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\OneDrive\Desktop\"/>
    </mc:Choice>
  </mc:AlternateContent>
  <xr:revisionPtr revIDLastSave="0" documentId="13_ncr:1_{C89E69BC-6EF2-4DB8-A0EF-4359F7D837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BBK">Sheet1!$G$4:$G$3956</definedName>
    <definedName name="BOSCH">Sheet1!$I$4:$I$3956</definedName>
    <definedName name="BRIT">Sheet1!$H$4:$H$3956</definedName>
    <definedName name="HDFC">Sheet1!$J$4:$J$3956</definedName>
    <definedName name="REL">Sheet1!$K$4:$K$3956</definedName>
    <definedName name="solver_adj" localSheetId="0" hidden="1">Sheet1!$N$27:$N$31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Sheet1!$N$32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Sheet1!$N$35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57" i="1" l="1"/>
  <c r="G3959" i="1" s="1"/>
  <c r="P14" i="1" s="1" a="1"/>
  <c r="P14" i="1" s="1"/>
  <c r="N21" i="1" s="1" a="1"/>
  <c r="N21" i="1" s="1"/>
  <c r="N10" i="1"/>
  <c r="R9" i="1"/>
  <c r="R8" i="1"/>
  <c r="R7" i="1"/>
  <c r="R6" i="1"/>
  <c r="G4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G2520" i="1"/>
  <c r="H2520" i="1"/>
  <c r="I2520" i="1"/>
  <c r="J2520" i="1"/>
  <c r="K2520" i="1"/>
  <c r="G2521" i="1"/>
  <c r="H2521" i="1"/>
  <c r="I2521" i="1"/>
  <c r="J2521" i="1"/>
  <c r="K2521" i="1"/>
  <c r="G2522" i="1"/>
  <c r="H2522" i="1"/>
  <c r="I2522" i="1"/>
  <c r="J2522" i="1"/>
  <c r="K2522" i="1"/>
  <c r="G2523" i="1"/>
  <c r="H2523" i="1"/>
  <c r="I2523" i="1"/>
  <c r="J2523" i="1"/>
  <c r="K2523" i="1"/>
  <c r="G2524" i="1"/>
  <c r="H2524" i="1"/>
  <c r="I2524" i="1"/>
  <c r="J2524" i="1"/>
  <c r="K2524" i="1"/>
  <c r="G2525" i="1"/>
  <c r="H2525" i="1"/>
  <c r="I2525" i="1"/>
  <c r="J2525" i="1"/>
  <c r="K2525" i="1"/>
  <c r="G2526" i="1"/>
  <c r="H2526" i="1"/>
  <c r="I2526" i="1"/>
  <c r="J2526" i="1"/>
  <c r="K2526" i="1"/>
  <c r="G2527" i="1"/>
  <c r="H2527" i="1"/>
  <c r="I2527" i="1"/>
  <c r="J2527" i="1"/>
  <c r="K2527" i="1"/>
  <c r="G2528" i="1"/>
  <c r="H2528" i="1"/>
  <c r="I2528" i="1"/>
  <c r="J2528" i="1"/>
  <c r="K2528" i="1"/>
  <c r="G2529" i="1"/>
  <c r="H2529" i="1"/>
  <c r="I2529" i="1"/>
  <c r="J2529" i="1"/>
  <c r="K2529" i="1"/>
  <c r="G2530" i="1"/>
  <c r="H2530" i="1"/>
  <c r="I2530" i="1"/>
  <c r="J2530" i="1"/>
  <c r="K2530" i="1"/>
  <c r="G2531" i="1"/>
  <c r="H2531" i="1"/>
  <c r="I2531" i="1"/>
  <c r="J2531" i="1"/>
  <c r="K2531" i="1"/>
  <c r="G2532" i="1"/>
  <c r="H2532" i="1"/>
  <c r="I2532" i="1"/>
  <c r="J2532" i="1"/>
  <c r="K2532" i="1"/>
  <c r="G2533" i="1"/>
  <c r="H2533" i="1"/>
  <c r="I2533" i="1"/>
  <c r="J2533" i="1"/>
  <c r="K2533" i="1"/>
  <c r="G2534" i="1"/>
  <c r="H2534" i="1"/>
  <c r="I2534" i="1"/>
  <c r="J2534" i="1"/>
  <c r="K2534" i="1"/>
  <c r="G2535" i="1"/>
  <c r="H2535" i="1"/>
  <c r="I2535" i="1"/>
  <c r="J2535" i="1"/>
  <c r="K2535" i="1"/>
  <c r="G2536" i="1"/>
  <c r="H2536" i="1"/>
  <c r="I2536" i="1"/>
  <c r="J2536" i="1"/>
  <c r="K2536" i="1"/>
  <c r="G2537" i="1"/>
  <c r="H2537" i="1"/>
  <c r="I2537" i="1"/>
  <c r="J2537" i="1"/>
  <c r="K2537" i="1"/>
  <c r="G2538" i="1"/>
  <c r="H2538" i="1"/>
  <c r="I2538" i="1"/>
  <c r="J2538" i="1"/>
  <c r="K2538" i="1"/>
  <c r="G2539" i="1"/>
  <c r="H2539" i="1"/>
  <c r="I2539" i="1"/>
  <c r="J2539" i="1"/>
  <c r="K2539" i="1"/>
  <c r="G2540" i="1"/>
  <c r="H2540" i="1"/>
  <c r="I2540" i="1"/>
  <c r="J2540" i="1"/>
  <c r="K2540" i="1"/>
  <c r="G2541" i="1"/>
  <c r="H2541" i="1"/>
  <c r="I2541" i="1"/>
  <c r="J2541" i="1"/>
  <c r="K2541" i="1"/>
  <c r="G2542" i="1"/>
  <c r="H2542" i="1"/>
  <c r="I2542" i="1"/>
  <c r="J2542" i="1"/>
  <c r="K2542" i="1"/>
  <c r="G2543" i="1"/>
  <c r="H2543" i="1"/>
  <c r="I2543" i="1"/>
  <c r="J2543" i="1"/>
  <c r="K2543" i="1"/>
  <c r="G2544" i="1"/>
  <c r="H2544" i="1"/>
  <c r="I2544" i="1"/>
  <c r="J2544" i="1"/>
  <c r="K2544" i="1"/>
  <c r="G2545" i="1"/>
  <c r="H2545" i="1"/>
  <c r="I2545" i="1"/>
  <c r="J2545" i="1"/>
  <c r="K2545" i="1"/>
  <c r="G2546" i="1"/>
  <c r="H2546" i="1"/>
  <c r="I2546" i="1"/>
  <c r="J2546" i="1"/>
  <c r="K2546" i="1"/>
  <c r="G2547" i="1"/>
  <c r="H2547" i="1"/>
  <c r="I2547" i="1"/>
  <c r="J2547" i="1"/>
  <c r="K2547" i="1"/>
  <c r="G2548" i="1"/>
  <c r="H2548" i="1"/>
  <c r="I2548" i="1"/>
  <c r="J2548" i="1"/>
  <c r="K2548" i="1"/>
  <c r="G2549" i="1"/>
  <c r="H2549" i="1"/>
  <c r="I2549" i="1"/>
  <c r="J2549" i="1"/>
  <c r="K2549" i="1"/>
  <c r="G2550" i="1"/>
  <c r="H2550" i="1"/>
  <c r="I2550" i="1"/>
  <c r="J2550" i="1"/>
  <c r="K2550" i="1"/>
  <c r="G2551" i="1"/>
  <c r="H2551" i="1"/>
  <c r="I2551" i="1"/>
  <c r="J2551" i="1"/>
  <c r="K2551" i="1"/>
  <c r="G2552" i="1"/>
  <c r="H2552" i="1"/>
  <c r="I2552" i="1"/>
  <c r="J2552" i="1"/>
  <c r="K2552" i="1"/>
  <c r="G2553" i="1"/>
  <c r="H2553" i="1"/>
  <c r="I2553" i="1"/>
  <c r="J2553" i="1"/>
  <c r="K2553" i="1"/>
  <c r="G2554" i="1"/>
  <c r="H2554" i="1"/>
  <c r="I2554" i="1"/>
  <c r="J2554" i="1"/>
  <c r="K2554" i="1"/>
  <c r="G2555" i="1"/>
  <c r="H2555" i="1"/>
  <c r="I2555" i="1"/>
  <c r="J2555" i="1"/>
  <c r="K2555" i="1"/>
  <c r="G2556" i="1"/>
  <c r="H2556" i="1"/>
  <c r="I2556" i="1"/>
  <c r="J2556" i="1"/>
  <c r="K2556" i="1"/>
  <c r="G2557" i="1"/>
  <c r="H2557" i="1"/>
  <c r="I2557" i="1"/>
  <c r="J2557" i="1"/>
  <c r="K2557" i="1"/>
  <c r="G2558" i="1"/>
  <c r="H2558" i="1"/>
  <c r="I2558" i="1"/>
  <c r="J2558" i="1"/>
  <c r="K2558" i="1"/>
  <c r="G2559" i="1"/>
  <c r="H2559" i="1"/>
  <c r="I2559" i="1"/>
  <c r="J2559" i="1"/>
  <c r="K2559" i="1"/>
  <c r="G2560" i="1"/>
  <c r="H2560" i="1"/>
  <c r="I2560" i="1"/>
  <c r="J2560" i="1"/>
  <c r="K2560" i="1"/>
  <c r="G2561" i="1"/>
  <c r="H2561" i="1"/>
  <c r="I2561" i="1"/>
  <c r="J2561" i="1"/>
  <c r="K2561" i="1"/>
  <c r="G2562" i="1"/>
  <c r="H2562" i="1"/>
  <c r="I2562" i="1"/>
  <c r="J2562" i="1"/>
  <c r="K2562" i="1"/>
  <c r="G2563" i="1"/>
  <c r="H2563" i="1"/>
  <c r="I2563" i="1"/>
  <c r="J2563" i="1"/>
  <c r="K2563" i="1"/>
  <c r="G2564" i="1"/>
  <c r="H2564" i="1"/>
  <c r="I2564" i="1"/>
  <c r="J2564" i="1"/>
  <c r="K2564" i="1"/>
  <c r="G2565" i="1"/>
  <c r="H2565" i="1"/>
  <c r="I2565" i="1"/>
  <c r="J2565" i="1"/>
  <c r="K2565" i="1"/>
  <c r="G2566" i="1"/>
  <c r="H2566" i="1"/>
  <c r="I2566" i="1"/>
  <c r="J2566" i="1"/>
  <c r="K2566" i="1"/>
  <c r="G2567" i="1"/>
  <c r="H2567" i="1"/>
  <c r="I2567" i="1"/>
  <c r="J2567" i="1"/>
  <c r="K2567" i="1"/>
  <c r="G2568" i="1"/>
  <c r="H2568" i="1"/>
  <c r="I2568" i="1"/>
  <c r="J2568" i="1"/>
  <c r="K2568" i="1"/>
  <c r="G2569" i="1"/>
  <c r="H2569" i="1"/>
  <c r="I2569" i="1"/>
  <c r="J2569" i="1"/>
  <c r="K2569" i="1"/>
  <c r="G2570" i="1"/>
  <c r="H2570" i="1"/>
  <c r="I2570" i="1"/>
  <c r="J2570" i="1"/>
  <c r="K2570" i="1"/>
  <c r="G2571" i="1"/>
  <c r="H2571" i="1"/>
  <c r="I2571" i="1"/>
  <c r="J2571" i="1"/>
  <c r="K2571" i="1"/>
  <c r="G2572" i="1"/>
  <c r="H2572" i="1"/>
  <c r="I2572" i="1"/>
  <c r="J2572" i="1"/>
  <c r="K2572" i="1"/>
  <c r="G2573" i="1"/>
  <c r="H2573" i="1"/>
  <c r="I2573" i="1"/>
  <c r="J2573" i="1"/>
  <c r="K2573" i="1"/>
  <c r="G2574" i="1"/>
  <c r="H2574" i="1"/>
  <c r="I2574" i="1"/>
  <c r="J2574" i="1"/>
  <c r="K2574" i="1"/>
  <c r="G2575" i="1"/>
  <c r="H2575" i="1"/>
  <c r="I2575" i="1"/>
  <c r="J2575" i="1"/>
  <c r="K2575" i="1"/>
  <c r="G2576" i="1"/>
  <c r="H2576" i="1"/>
  <c r="I2576" i="1"/>
  <c r="J2576" i="1"/>
  <c r="K2576" i="1"/>
  <c r="G2577" i="1"/>
  <c r="H2577" i="1"/>
  <c r="I2577" i="1"/>
  <c r="J2577" i="1"/>
  <c r="K2577" i="1"/>
  <c r="G2578" i="1"/>
  <c r="H2578" i="1"/>
  <c r="I2578" i="1"/>
  <c r="J2578" i="1"/>
  <c r="K2578" i="1"/>
  <c r="G2579" i="1"/>
  <c r="H2579" i="1"/>
  <c r="I2579" i="1"/>
  <c r="J2579" i="1"/>
  <c r="K2579" i="1"/>
  <c r="G2580" i="1"/>
  <c r="H2580" i="1"/>
  <c r="I2580" i="1"/>
  <c r="J2580" i="1"/>
  <c r="K2580" i="1"/>
  <c r="G2581" i="1"/>
  <c r="H2581" i="1"/>
  <c r="I2581" i="1"/>
  <c r="J2581" i="1"/>
  <c r="K2581" i="1"/>
  <c r="G2582" i="1"/>
  <c r="H2582" i="1"/>
  <c r="I2582" i="1"/>
  <c r="J2582" i="1"/>
  <c r="K2582" i="1"/>
  <c r="G2583" i="1"/>
  <c r="H2583" i="1"/>
  <c r="I2583" i="1"/>
  <c r="J2583" i="1"/>
  <c r="K2583" i="1"/>
  <c r="G2584" i="1"/>
  <c r="H2584" i="1"/>
  <c r="I2584" i="1"/>
  <c r="J2584" i="1"/>
  <c r="K2584" i="1"/>
  <c r="G2585" i="1"/>
  <c r="H2585" i="1"/>
  <c r="I2585" i="1"/>
  <c r="J2585" i="1"/>
  <c r="K2585" i="1"/>
  <c r="G2586" i="1"/>
  <c r="H2586" i="1"/>
  <c r="I2586" i="1"/>
  <c r="J2586" i="1"/>
  <c r="K2586" i="1"/>
  <c r="G2587" i="1"/>
  <c r="H2587" i="1"/>
  <c r="I2587" i="1"/>
  <c r="J2587" i="1"/>
  <c r="K2587" i="1"/>
  <c r="G2588" i="1"/>
  <c r="H2588" i="1"/>
  <c r="I2588" i="1"/>
  <c r="J2588" i="1"/>
  <c r="K2588" i="1"/>
  <c r="G2589" i="1"/>
  <c r="H2589" i="1"/>
  <c r="I2589" i="1"/>
  <c r="J2589" i="1"/>
  <c r="K2589" i="1"/>
  <c r="G2590" i="1"/>
  <c r="H2590" i="1"/>
  <c r="I2590" i="1"/>
  <c r="J2590" i="1"/>
  <c r="K2590" i="1"/>
  <c r="G2591" i="1"/>
  <c r="H2591" i="1"/>
  <c r="I2591" i="1"/>
  <c r="J2591" i="1"/>
  <c r="K2591" i="1"/>
  <c r="G2592" i="1"/>
  <c r="H2592" i="1"/>
  <c r="I2592" i="1"/>
  <c r="J2592" i="1"/>
  <c r="K2592" i="1"/>
  <c r="G2593" i="1"/>
  <c r="H2593" i="1"/>
  <c r="I2593" i="1"/>
  <c r="J2593" i="1"/>
  <c r="K2593" i="1"/>
  <c r="G2594" i="1"/>
  <c r="H2594" i="1"/>
  <c r="I2594" i="1"/>
  <c r="J2594" i="1"/>
  <c r="K2594" i="1"/>
  <c r="G2595" i="1"/>
  <c r="H2595" i="1"/>
  <c r="I2595" i="1"/>
  <c r="J2595" i="1"/>
  <c r="K2595" i="1"/>
  <c r="G2596" i="1"/>
  <c r="H2596" i="1"/>
  <c r="I2596" i="1"/>
  <c r="J2596" i="1"/>
  <c r="K2596" i="1"/>
  <c r="G2597" i="1"/>
  <c r="H2597" i="1"/>
  <c r="I2597" i="1"/>
  <c r="J2597" i="1"/>
  <c r="K2597" i="1"/>
  <c r="G2598" i="1"/>
  <c r="H2598" i="1"/>
  <c r="I2598" i="1"/>
  <c r="J2598" i="1"/>
  <c r="K2598" i="1"/>
  <c r="G2599" i="1"/>
  <c r="H2599" i="1"/>
  <c r="I2599" i="1"/>
  <c r="J2599" i="1"/>
  <c r="K2599" i="1"/>
  <c r="G2600" i="1"/>
  <c r="H2600" i="1"/>
  <c r="I2600" i="1"/>
  <c r="J2600" i="1"/>
  <c r="K2600" i="1"/>
  <c r="G2601" i="1"/>
  <c r="H2601" i="1"/>
  <c r="I2601" i="1"/>
  <c r="J2601" i="1"/>
  <c r="K2601" i="1"/>
  <c r="G2602" i="1"/>
  <c r="H2602" i="1"/>
  <c r="I2602" i="1"/>
  <c r="J2602" i="1"/>
  <c r="K2602" i="1"/>
  <c r="G2603" i="1"/>
  <c r="H2603" i="1"/>
  <c r="I2603" i="1"/>
  <c r="J2603" i="1"/>
  <c r="K2603" i="1"/>
  <c r="G2604" i="1"/>
  <c r="H2604" i="1"/>
  <c r="I2604" i="1"/>
  <c r="J2604" i="1"/>
  <c r="K2604" i="1"/>
  <c r="G2605" i="1"/>
  <c r="H2605" i="1"/>
  <c r="I2605" i="1"/>
  <c r="J2605" i="1"/>
  <c r="K2605" i="1"/>
  <c r="G2606" i="1"/>
  <c r="H2606" i="1"/>
  <c r="I2606" i="1"/>
  <c r="J2606" i="1"/>
  <c r="K2606" i="1"/>
  <c r="G2607" i="1"/>
  <c r="H2607" i="1"/>
  <c r="I2607" i="1"/>
  <c r="J2607" i="1"/>
  <c r="K2607" i="1"/>
  <c r="G2608" i="1"/>
  <c r="H2608" i="1"/>
  <c r="I2608" i="1"/>
  <c r="J2608" i="1"/>
  <c r="K2608" i="1"/>
  <c r="G2609" i="1"/>
  <c r="H2609" i="1"/>
  <c r="I2609" i="1"/>
  <c r="J2609" i="1"/>
  <c r="K2609" i="1"/>
  <c r="G2610" i="1"/>
  <c r="H2610" i="1"/>
  <c r="I2610" i="1"/>
  <c r="J2610" i="1"/>
  <c r="K2610" i="1"/>
  <c r="G2611" i="1"/>
  <c r="H2611" i="1"/>
  <c r="I2611" i="1"/>
  <c r="J2611" i="1"/>
  <c r="K2611" i="1"/>
  <c r="G2612" i="1"/>
  <c r="H2612" i="1"/>
  <c r="I2612" i="1"/>
  <c r="J2612" i="1"/>
  <c r="K2612" i="1"/>
  <c r="G2613" i="1"/>
  <c r="H2613" i="1"/>
  <c r="I2613" i="1"/>
  <c r="J2613" i="1"/>
  <c r="K2613" i="1"/>
  <c r="G2614" i="1"/>
  <c r="H2614" i="1"/>
  <c r="I2614" i="1"/>
  <c r="J2614" i="1"/>
  <c r="K2614" i="1"/>
  <c r="G2615" i="1"/>
  <c r="H2615" i="1"/>
  <c r="I2615" i="1"/>
  <c r="J2615" i="1"/>
  <c r="K2615" i="1"/>
  <c r="G2616" i="1"/>
  <c r="H2616" i="1"/>
  <c r="I2616" i="1"/>
  <c r="J2616" i="1"/>
  <c r="K2616" i="1"/>
  <c r="G2617" i="1"/>
  <c r="H2617" i="1"/>
  <c r="I2617" i="1"/>
  <c r="J2617" i="1"/>
  <c r="K2617" i="1"/>
  <c r="G2618" i="1"/>
  <c r="H2618" i="1"/>
  <c r="I2618" i="1"/>
  <c r="J2618" i="1"/>
  <c r="K2618" i="1"/>
  <c r="G2619" i="1"/>
  <c r="H2619" i="1"/>
  <c r="I2619" i="1"/>
  <c r="J2619" i="1"/>
  <c r="K2619" i="1"/>
  <c r="G2620" i="1"/>
  <c r="H2620" i="1"/>
  <c r="I2620" i="1"/>
  <c r="J2620" i="1"/>
  <c r="K2620" i="1"/>
  <c r="G2621" i="1"/>
  <c r="H2621" i="1"/>
  <c r="I2621" i="1"/>
  <c r="J2621" i="1"/>
  <c r="K2621" i="1"/>
  <c r="G2622" i="1"/>
  <c r="H2622" i="1"/>
  <c r="I2622" i="1"/>
  <c r="J2622" i="1"/>
  <c r="K2622" i="1"/>
  <c r="G2623" i="1"/>
  <c r="H2623" i="1"/>
  <c r="I2623" i="1"/>
  <c r="J2623" i="1"/>
  <c r="K2623" i="1"/>
  <c r="G2624" i="1"/>
  <c r="H2624" i="1"/>
  <c r="I2624" i="1"/>
  <c r="J2624" i="1"/>
  <c r="K2624" i="1"/>
  <c r="G2625" i="1"/>
  <c r="H2625" i="1"/>
  <c r="I2625" i="1"/>
  <c r="J2625" i="1"/>
  <c r="K2625" i="1"/>
  <c r="G2626" i="1"/>
  <c r="H2626" i="1"/>
  <c r="I2626" i="1"/>
  <c r="J2626" i="1"/>
  <c r="K2626" i="1"/>
  <c r="G2627" i="1"/>
  <c r="H2627" i="1"/>
  <c r="I2627" i="1"/>
  <c r="J2627" i="1"/>
  <c r="K2627" i="1"/>
  <c r="G2628" i="1"/>
  <c r="H2628" i="1"/>
  <c r="I2628" i="1"/>
  <c r="J2628" i="1"/>
  <c r="K2628" i="1"/>
  <c r="G2629" i="1"/>
  <c r="H2629" i="1"/>
  <c r="I2629" i="1"/>
  <c r="J2629" i="1"/>
  <c r="K2629" i="1"/>
  <c r="G2630" i="1"/>
  <c r="H2630" i="1"/>
  <c r="I2630" i="1"/>
  <c r="J2630" i="1"/>
  <c r="K2630" i="1"/>
  <c r="G2631" i="1"/>
  <c r="H2631" i="1"/>
  <c r="I2631" i="1"/>
  <c r="J2631" i="1"/>
  <c r="K2631" i="1"/>
  <c r="G2632" i="1"/>
  <c r="H2632" i="1"/>
  <c r="I2632" i="1"/>
  <c r="J2632" i="1"/>
  <c r="K2632" i="1"/>
  <c r="G2633" i="1"/>
  <c r="H2633" i="1"/>
  <c r="I2633" i="1"/>
  <c r="J2633" i="1"/>
  <c r="K2633" i="1"/>
  <c r="G2634" i="1"/>
  <c r="H2634" i="1"/>
  <c r="I2634" i="1"/>
  <c r="J2634" i="1"/>
  <c r="K2634" i="1"/>
  <c r="G2635" i="1"/>
  <c r="H2635" i="1"/>
  <c r="I2635" i="1"/>
  <c r="J2635" i="1"/>
  <c r="K2635" i="1"/>
  <c r="G2636" i="1"/>
  <c r="H2636" i="1"/>
  <c r="I2636" i="1"/>
  <c r="J2636" i="1"/>
  <c r="K2636" i="1"/>
  <c r="G2637" i="1"/>
  <c r="H2637" i="1"/>
  <c r="I2637" i="1"/>
  <c r="J2637" i="1"/>
  <c r="K2637" i="1"/>
  <c r="G2638" i="1"/>
  <c r="H2638" i="1"/>
  <c r="I2638" i="1"/>
  <c r="J2638" i="1"/>
  <c r="K2638" i="1"/>
  <c r="G2639" i="1"/>
  <c r="H2639" i="1"/>
  <c r="I2639" i="1"/>
  <c r="J2639" i="1"/>
  <c r="K2639" i="1"/>
  <c r="G2640" i="1"/>
  <c r="H2640" i="1"/>
  <c r="I2640" i="1"/>
  <c r="J2640" i="1"/>
  <c r="K2640" i="1"/>
  <c r="G2641" i="1"/>
  <c r="H2641" i="1"/>
  <c r="I2641" i="1"/>
  <c r="J2641" i="1"/>
  <c r="K2641" i="1"/>
  <c r="G2642" i="1"/>
  <c r="H2642" i="1"/>
  <c r="I2642" i="1"/>
  <c r="J2642" i="1"/>
  <c r="K2642" i="1"/>
  <c r="G2643" i="1"/>
  <c r="H2643" i="1"/>
  <c r="I2643" i="1"/>
  <c r="J2643" i="1"/>
  <c r="K2643" i="1"/>
  <c r="G2644" i="1"/>
  <c r="H2644" i="1"/>
  <c r="I2644" i="1"/>
  <c r="J2644" i="1"/>
  <c r="K2644" i="1"/>
  <c r="G2645" i="1"/>
  <c r="H2645" i="1"/>
  <c r="I2645" i="1"/>
  <c r="J2645" i="1"/>
  <c r="K2645" i="1"/>
  <c r="G2646" i="1"/>
  <c r="H2646" i="1"/>
  <c r="I2646" i="1"/>
  <c r="J2646" i="1"/>
  <c r="K2646" i="1"/>
  <c r="G2647" i="1"/>
  <c r="H2647" i="1"/>
  <c r="I2647" i="1"/>
  <c r="J2647" i="1"/>
  <c r="K2647" i="1"/>
  <c r="G2648" i="1"/>
  <c r="H2648" i="1"/>
  <c r="I2648" i="1"/>
  <c r="J2648" i="1"/>
  <c r="K2648" i="1"/>
  <c r="G2649" i="1"/>
  <c r="H2649" i="1"/>
  <c r="I2649" i="1"/>
  <c r="J2649" i="1"/>
  <c r="K2649" i="1"/>
  <c r="G2650" i="1"/>
  <c r="H2650" i="1"/>
  <c r="I2650" i="1"/>
  <c r="J2650" i="1"/>
  <c r="K2650" i="1"/>
  <c r="G2651" i="1"/>
  <c r="H2651" i="1"/>
  <c r="I2651" i="1"/>
  <c r="J2651" i="1"/>
  <c r="K2651" i="1"/>
  <c r="G2652" i="1"/>
  <c r="H2652" i="1"/>
  <c r="I2652" i="1"/>
  <c r="J2652" i="1"/>
  <c r="K2652" i="1"/>
  <c r="G2653" i="1"/>
  <c r="H2653" i="1"/>
  <c r="I2653" i="1"/>
  <c r="J2653" i="1"/>
  <c r="K2653" i="1"/>
  <c r="G2654" i="1"/>
  <c r="H2654" i="1"/>
  <c r="I2654" i="1"/>
  <c r="J2654" i="1"/>
  <c r="K2654" i="1"/>
  <c r="G2655" i="1"/>
  <c r="H2655" i="1"/>
  <c r="I2655" i="1"/>
  <c r="J2655" i="1"/>
  <c r="K2655" i="1"/>
  <c r="G2656" i="1"/>
  <c r="H2656" i="1"/>
  <c r="I2656" i="1"/>
  <c r="J2656" i="1"/>
  <c r="K2656" i="1"/>
  <c r="G2657" i="1"/>
  <c r="H2657" i="1"/>
  <c r="I2657" i="1"/>
  <c r="J2657" i="1"/>
  <c r="K2657" i="1"/>
  <c r="G2658" i="1"/>
  <c r="H2658" i="1"/>
  <c r="I2658" i="1"/>
  <c r="J2658" i="1"/>
  <c r="K2658" i="1"/>
  <c r="G2659" i="1"/>
  <c r="H2659" i="1"/>
  <c r="I2659" i="1"/>
  <c r="J2659" i="1"/>
  <c r="K2659" i="1"/>
  <c r="G2660" i="1"/>
  <c r="H2660" i="1"/>
  <c r="I2660" i="1"/>
  <c r="J2660" i="1"/>
  <c r="K2660" i="1"/>
  <c r="G2661" i="1"/>
  <c r="H2661" i="1"/>
  <c r="I2661" i="1"/>
  <c r="J2661" i="1"/>
  <c r="K2661" i="1"/>
  <c r="G2662" i="1"/>
  <c r="H2662" i="1"/>
  <c r="I2662" i="1"/>
  <c r="J2662" i="1"/>
  <c r="K2662" i="1"/>
  <c r="G2663" i="1"/>
  <c r="H2663" i="1"/>
  <c r="I2663" i="1"/>
  <c r="J2663" i="1"/>
  <c r="K2663" i="1"/>
  <c r="G2664" i="1"/>
  <c r="H2664" i="1"/>
  <c r="I2664" i="1"/>
  <c r="J2664" i="1"/>
  <c r="K2664" i="1"/>
  <c r="G2665" i="1"/>
  <c r="H2665" i="1"/>
  <c r="I2665" i="1"/>
  <c r="J2665" i="1"/>
  <c r="K2665" i="1"/>
  <c r="G2666" i="1"/>
  <c r="H2666" i="1"/>
  <c r="I2666" i="1"/>
  <c r="J2666" i="1"/>
  <c r="K2666" i="1"/>
  <c r="G2667" i="1"/>
  <c r="H2667" i="1"/>
  <c r="I2667" i="1"/>
  <c r="J2667" i="1"/>
  <c r="K2667" i="1"/>
  <c r="G2668" i="1"/>
  <c r="H2668" i="1"/>
  <c r="I2668" i="1"/>
  <c r="J2668" i="1"/>
  <c r="K2668" i="1"/>
  <c r="G2669" i="1"/>
  <c r="H2669" i="1"/>
  <c r="I2669" i="1"/>
  <c r="J2669" i="1"/>
  <c r="K2669" i="1"/>
  <c r="G2670" i="1"/>
  <c r="H2670" i="1"/>
  <c r="I2670" i="1"/>
  <c r="J2670" i="1"/>
  <c r="K2670" i="1"/>
  <c r="G2671" i="1"/>
  <c r="H2671" i="1"/>
  <c r="I2671" i="1"/>
  <c r="J2671" i="1"/>
  <c r="K2671" i="1"/>
  <c r="G2672" i="1"/>
  <c r="H2672" i="1"/>
  <c r="I2672" i="1"/>
  <c r="J2672" i="1"/>
  <c r="K2672" i="1"/>
  <c r="G2673" i="1"/>
  <c r="H2673" i="1"/>
  <c r="I2673" i="1"/>
  <c r="J2673" i="1"/>
  <c r="K2673" i="1"/>
  <c r="G2674" i="1"/>
  <c r="H2674" i="1"/>
  <c r="I2674" i="1"/>
  <c r="J2674" i="1"/>
  <c r="K2674" i="1"/>
  <c r="G2675" i="1"/>
  <c r="H2675" i="1"/>
  <c r="I2675" i="1"/>
  <c r="J2675" i="1"/>
  <c r="K2675" i="1"/>
  <c r="G2676" i="1"/>
  <c r="H2676" i="1"/>
  <c r="I2676" i="1"/>
  <c r="J2676" i="1"/>
  <c r="K2676" i="1"/>
  <c r="G2677" i="1"/>
  <c r="H2677" i="1"/>
  <c r="I2677" i="1"/>
  <c r="J2677" i="1"/>
  <c r="K2677" i="1"/>
  <c r="G2678" i="1"/>
  <c r="H2678" i="1"/>
  <c r="I2678" i="1"/>
  <c r="J2678" i="1"/>
  <c r="K2678" i="1"/>
  <c r="G2679" i="1"/>
  <c r="H2679" i="1"/>
  <c r="I2679" i="1"/>
  <c r="J2679" i="1"/>
  <c r="K2679" i="1"/>
  <c r="G2680" i="1"/>
  <c r="H2680" i="1"/>
  <c r="I2680" i="1"/>
  <c r="J2680" i="1"/>
  <c r="K2680" i="1"/>
  <c r="G2681" i="1"/>
  <c r="H2681" i="1"/>
  <c r="I2681" i="1"/>
  <c r="J2681" i="1"/>
  <c r="K2681" i="1"/>
  <c r="G2682" i="1"/>
  <c r="H2682" i="1"/>
  <c r="I2682" i="1"/>
  <c r="J2682" i="1"/>
  <c r="K2682" i="1"/>
  <c r="G2683" i="1"/>
  <c r="H2683" i="1"/>
  <c r="I2683" i="1"/>
  <c r="J2683" i="1"/>
  <c r="K2683" i="1"/>
  <c r="G2684" i="1"/>
  <c r="H2684" i="1"/>
  <c r="I2684" i="1"/>
  <c r="J2684" i="1"/>
  <c r="K2684" i="1"/>
  <c r="G2685" i="1"/>
  <c r="H2685" i="1"/>
  <c r="I2685" i="1"/>
  <c r="J2685" i="1"/>
  <c r="K2685" i="1"/>
  <c r="G2686" i="1"/>
  <c r="H2686" i="1"/>
  <c r="I2686" i="1"/>
  <c r="J2686" i="1"/>
  <c r="K2686" i="1"/>
  <c r="G2687" i="1"/>
  <c r="H2687" i="1"/>
  <c r="I2687" i="1"/>
  <c r="J2687" i="1"/>
  <c r="K2687" i="1"/>
  <c r="G2688" i="1"/>
  <c r="H2688" i="1"/>
  <c r="I2688" i="1"/>
  <c r="J2688" i="1"/>
  <c r="K2688" i="1"/>
  <c r="G2689" i="1"/>
  <c r="H2689" i="1"/>
  <c r="I2689" i="1"/>
  <c r="J2689" i="1"/>
  <c r="K2689" i="1"/>
  <c r="G2690" i="1"/>
  <c r="H2690" i="1"/>
  <c r="I2690" i="1"/>
  <c r="J2690" i="1"/>
  <c r="K2690" i="1"/>
  <c r="G2691" i="1"/>
  <c r="H2691" i="1"/>
  <c r="I2691" i="1"/>
  <c r="J2691" i="1"/>
  <c r="K2691" i="1"/>
  <c r="G2692" i="1"/>
  <c r="H2692" i="1"/>
  <c r="I2692" i="1"/>
  <c r="J2692" i="1"/>
  <c r="K2692" i="1"/>
  <c r="G2693" i="1"/>
  <c r="H2693" i="1"/>
  <c r="I2693" i="1"/>
  <c r="J2693" i="1"/>
  <c r="K2693" i="1"/>
  <c r="G2694" i="1"/>
  <c r="H2694" i="1"/>
  <c r="I2694" i="1"/>
  <c r="J2694" i="1"/>
  <c r="K2694" i="1"/>
  <c r="G2695" i="1"/>
  <c r="H2695" i="1"/>
  <c r="I2695" i="1"/>
  <c r="J2695" i="1"/>
  <c r="K2695" i="1"/>
  <c r="G2696" i="1"/>
  <c r="H2696" i="1"/>
  <c r="I2696" i="1"/>
  <c r="J2696" i="1"/>
  <c r="K2696" i="1"/>
  <c r="G2697" i="1"/>
  <c r="H2697" i="1"/>
  <c r="I2697" i="1"/>
  <c r="J2697" i="1"/>
  <c r="K2697" i="1"/>
  <c r="G2698" i="1"/>
  <c r="H2698" i="1"/>
  <c r="I2698" i="1"/>
  <c r="J2698" i="1"/>
  <c r="K2698" i="1"/>
  <c r="G2699" i="1"/>
  <c r="H2699" i="1"/>
  <c r="I2699" i="1"/>
  <c r="J2699" i="1"/>
  <c r="K2699" i="1"/>
  <c r="G2700" i="1"/>
  <c r="H2700" i="1"/>
  <c r="I2700" i="1"/>
  <c r="J2700" i="1"/>
  <c r="K2700" i="1"/>
  <c r="G2701" i="1"/>
  <c r="H2701" i="1"/>
  <c r="I2701" i="1"/>
  <c r="J2701" i="1"/>
  <c r="K2701" i="1"/>
  <c r="G2702" i="1"/>
  <c r="H2702" i="1"/>
  <c r="I2702" i="1"/>
  <c r="J2702" i="1"/>
  <c r="K2702" i="1"/>
  <c r="G2703" i="1"/>
  <c r="H2703" i="1"/>
  <c r="I2703" i="1"/>
  <c r="J2703" i="1"/>
  <c r="K2703" i="1"/>
  <c r="G2704" i="1"/>
  <c r="H2704" i="1"/>
  <c r="I2704" i="1"/>
  <c r="J2704" i="1"/>
  <c r="K2704" i="1"/>
  <c r="G2705" i="1"/>
  <c r="H2705" i="1"/>
  <c r="I2705" i="1"/>
  <c r="J2705" i="1"/>
  <c r="K2705" i="1"/>
  <c r="G2706" i="1"/>
  <c r="H2706" i="1"/>
  <c r="I2706" i="1"/>
  <c r="J2706" i="1"/>
  <c r="K2706" i="1"/>
  <c r="G2707" i="1"/>
  <c r="H2707" i="1"/>
  <c r="I2707" i="1"/>
  <c r="J2707" i="1"/>
  <c r="K2707" i="1"/>
  <c r="G2708" i="1"/>
  <c r="H2708" i="1"/>
  <c r="I2708" i="1"/>
  <c r="J2708" i="1"/>
  <c r="K2708" i="1"/>
  <c r="G2709" i="1"/>
  <c r="H2709" i="1"/>
  <c r="I2709" i="1"/>
  <c r="J2709" i="1"/>
  <c r="K2709" i="1"/>
  <c r="G2710" i="1"/>
  <c r="H2710" i="1"/>
  <c r="I2710" i="1"/>
  <c r="J2710" i="1"/>
  <c r="K2710" i="1"/>
  <c r="G2711" i="1"/>
  <c r="H2711" i="1"/>
  <c r="I2711" i="1"/>
  <c r="J2711" i="1"/>
  <c r="K2711" i="1"/>
  <c r="G2712" i="1"/>
  <c r="H2712" i="1"/>
  <c r="I2712" i="1"/>
  <c r="J2712" i="1"/>
  <c r="K2712" i="1"/>
  <c r="G2713" i="1"/>
  <c r="H2713" i="1"/>
  <c r="I2713" i="1"/>
  <c r="J2713" i="1"/>
  <c r="K2713" i="1"/>
  <c r="G2714" i="1"/>
  <c r="H2714" i="1"/>
  <c r="I2714" i="1"/>
  <c r="J2714" i="1"/>
  <c r="K2714" i="1"/>
  <c r="G2715" i="1"/>
  <c r="H2715" i="1"/>
  <c r="I2715" i="1"/>
  <c r="J2715" i="1"/>
  <c r="K2715" i="1"/>
  <c r="G2716" i="1"/>
  <c r="H2716" i="1"/>
  <c r="I2716" i="1"/>
  <c r="J2716" i="1"/>
  <c r="K2716" i="1"/>
  <c r="G2717" i="1"/>
  <c r="H2717" i="1"/>
  <c r="I2717" i="1"/>
  <c r="J2717" i="1"/>
  <c r="K2717" i="1"/>
  <c r="G2718" i="1"/>
  <c r="H2718" i="1"/>
  <c r="I2718" i="1"/>
  <c r="J2718" i="1"/>
  <c r="K2718" i="1"/>
  <c r="G2719" i="1"/>
  <c r="H2719" i="1"/>
  <c r="I2719" i="1"/>
  <c r="J2719" i="1"/>
  <c r="K2719" i="1"/>
  <c r="G2720" i="1"/>
  <c r="H2720" i="1"/>
  <c r="I2720" i="1"/>
  <c r="J2720" i="1"/>
  <c r="K2720" i="1"/>
  <c r="G2721" i="1"/>
  <c r="H2721" i="1"/>
  <c r="I2721" i="1"/>
  <c r="J2721" i="1"/>
  <c r="K2721" i="1"/>
  <c r="G2722" i="1"/>
  <c r="H2722" i="1"/>
  <c r="I2722" i="1"/>
  <c r="J2722" i="1"/>
  <c r="K2722" i="1"/>
  <c r="G2723" i="1"/>
  <c r="H2723" i="1"/>
  <c r="I2723" i="1"/>
  <c r="J2723" i="1"/>
  <c r="K2723" i="1"/>
  <c r="G2724" i="1"/>
  <c r="H2724" i="1"/>
  <c r="I2724" i="1"/>
  <c r="J2724" i="1"/>
  <c r="K2724" i="1"/>
  <c r="G2725" i="1"/>
  <c r="H2725" i="1"/>
  <c r="I2725" i="1"/>
  <c r="J2725" i="1"/>
  <c r="K2725" i="1"/>
  <c r="G2726" i="1"/>
  <c r="H2726" i="1"/>
  <c r="I2726" i="1"/>
  <c r="J2726" i="1"/>
  <c r="K2726" i="1"/>
  <c r="G2727" i="1"/>
  <c r="H2727" i="1"/>
  <c r="I2727" i="1"/>
  <c r="J2727" i="1"/>
  <c r="K2727" i="1"/>
  <c r="G2728" i="1"/>
  <c r="H2728" i="1"/>
  <c r="I2728" i="1"/>
  <c r="J2728" i="1"/>
  <c r="K2728" i="1"/>
  <c r="G2729" i="1"/>
  <c r="H2729" i="1"/>
  <c r="I2729" i="1"/>
  <c r="J2729" i="1"/>
  <c r="K2729" i="1"/>
  <c r="G2730" i="1"/>
  <c r="H2730" i="1"/>
  <c r="I2730" i="1"/>
  <c r="J2730" i="1"/>
  <c r="K2730" i="1"/>
  <c r="G2731" i="1"/>
  <c r="H2731" i="1"/>
  <c r="I2731" i="1"/>
  <c r="J2731" i="1"/>
  <c r="K2731" i="1"/>
  <c r="G2732" i="1"/>
  <c r="H2732" i="1"/>
  <c r="I2732" i="1"/>
  <c r="J2732" i="1"/>
  <c r="K2732" i="1"/>
  <c r="G2733" i="1"/>
  <c r="H2733" i="1"/>
  <c r="I2733" i="1"/>
  <c r="J2733" i="1"/>
  <c r="K2733" i="1"/>
  <c r="G2734" i="1"/>
  <c r="H2734" i="1"/>
  <c r="I2734" i="1"/>
  <c r="J2734" i="1"/>
  <c r="K2734" i="1"/>
  <c r="G2735" i="1"/>
  <c r="H2735" i="1"/>
  <c r="I2735" i="1"/>
  <c r="J2735" i="1"/>
  <c r="K2735" i="1"/>
  <c r="G2736" i="1"/>
  <c r="H2736" i="1"/>
  <c r="I2736" i="1"/>
  <c r="J2736" i="1"/>
  <c r="K2736" i="1"/>
  <c r="G2737" i="1"/>
  <c r="H2737" i="1"/>
  <c r="I2737" i="1"/>
  <c r="J2737" i="1"/>
  <c r="K2737" i="1"/>
  <c r="G2738" i="1"/>
  <c r="H2738" i="1"/>
  <c r="I2738" i="1"/>
  <c r="J2738" i="1"/>
  <c r="K2738" i="1"/>
  <c r="G2739" i="1"/>
  <c r="H2739" i="1"/>
  <c r="I2739" i="1"/>
  <c r="J2739" i="1"/>
  <c r="K2739" i="1"/>
  <c r="G2740" i="1"/>
  <c r="H2740" i="1"/>
  <c r="I2740" i="1"/>
  <c r="J2740" i="1"/>
  <c r="K2740" i="1"/>
  <c r="G2741" i="1"/>
  <c r="H2741" i="1"/>
  <c r="I2741" i="1"/>
  <c r="J2741" i="1"/>
  <c r="K2741" i="1"/>
  <c r="G2742" i="1"/>
  <c r="H2742" i="1"/>
  <c r="I2742" i="1"/>
  <c r="J2742" i="1"/>
  <c r="K2742" i="1"/>
  <c r="G2743" i="1"/>
  <c r="H2743" i="1"/>
  <c r="I2743" i="1"/>
  <c r="J2743" i="1"/>
  <c r="K2743" i="1"/>
  <c r="G2744" i="1"/>
  <c r="H2744" i="1"/>
  <c r="I2744" i="1"/>
  <c r="J2744" i="1"/>
  <c r="K2744" i="1"/>
  <c r="G2745" i="1"/>
  <c r="H2745" i="1"/>
  <c r="I2745" i="1"/>
  <c r="J2745" i="1"/>
  <c r="K2745" i="1"/>
  <c r="G2746" i="1"/>
  <c r="H2746" i="1"/>
  <c r="I2746" i="1"/>
  <c r="J2746" i="1"/>
  <c r="K2746" i="1"/>
  <c r="G2747" i="1"/>
  <c r="H2747" i="1"/>
  <c r="I2747" i="1"/>
  <c r="J2747" i="1"/>
  <c r="K2747" i="1"/>
  <c r="G2748" i="1"/>
  <c r="H2748" i="1"/>
  <c r="I2748" i="1"/>
  <c r="J2748" i="1"/>
  <c r="K2748" i="1"/>
  <c r="G2749" i="1"/>
  <c r="H2749" i="1"/>
  <c r="I2749" i="1"/>
  <c r="J2749" i="1"/>
  <c r="K2749" i="1"/>
  <c r="G2750" i="1"/>
  <c r="H2750" i="1"/>
  <c r="I2750" i="1"/>
  <c r="J2750" i="1"/>
  <c r="K2750" i="1"/>
  <c r="G2751" i="1"/>
  <c r="H2751" i="1"/>
  <c r="I2751" i="1"/>
  <c r="J2751" i="1"/>
  <c r="K2751" i="1"/>
  <c r="G2752" i="1"/>
  <c r="H2752" i="1"/>
  <c r="I2752" i="1"/>
  <c r="J2752" i="1"/>
  <c r="K2752" i="1"/>
  <c r="G2753" i="1"/>
  <c r="H2753" i="1"/>
  <c r="I2753" i="1"/>
  <c r="J2753" i="1"/>
  <c r="K2753" i="1"/>
  <c r="G2754" i="1"/>
  <c r="H2754" i="1"/>
  <c r="I2754" i="1"/>
  <c r="J2754" i="1"/>
  <c r="K2754" i="1"/>
  <c r="G2755" i="1"/>
  <c r="H2755" i="1"/>
  <c r="I2755" i="1"/>
  <c r="J2755" i="1"/>
  <c r="K2755" i="1"/>
  <c r="G2756" i="1"/>
  <c r="H2756" i="1"/>
  <c r="I2756" i="1"/>
  <c r="J2756" i="1"/>
  <c r="K2756" i="1"/>
  <c r="G2757" i="1"/>
  <c r="H2757" i="1"/>
  <c r="I2757" i="1"/>
  <c r="J2757" i="1"/>
  <c r="K2757" i="1"/>
  <c r="G2758" i="1"/>
  <c r="H2758" i="1"/>
  <c r="I2758" i="1"/>
  <c r="J2758" i="1"/>
  <c r="K2758" i="1"/>
  <c r="G2759" i="1"/>
  <c r="H2759" i="1"/>
  <c r="I2759" i="1"/>
  <c r="J2759" i="1"/>
  <c r="K2759" i="1"/>
  <c r="G2760" i="1"/>
  <c r="H2760" i="1"/>
  <c r="I2760" i="1"/>
  <c r="J2760" i="1"/>
  <c r="K2760" i="1"/>
  <c r="G2761" i="1"/>
  <c r="H2761" i="1"/>
  <c r="I2761" i="1"/>
  <c r="J2761" i="1"/>
  <c r="K2761" i="1"/>
  <c r="G2762" i="1"/>
  <c r="H2762" i="1"/>
  <c r="I2762" i="1"/>
  <c r="J2762" i="1"/>
  <c r="K2762" i="1"/>
  <c r="G2763" i="1"/>
  <c r="H2763" i="1"/>
  <c r="I2763" i="1"/>
  <c r="J2763" i="1"/>
  <c r="K2763" i="1"/>
  <c r="G2764" i="1"/>
  <c r="H2764" i="1"/>
  <c r="I2764" i="1"/>
  <c r="J2764" i="1"/>
  <c r="K2764" i="1"/>
  <c r="G2765" i="1"/>
  <c r="H2765" i="1"/>
  <c r="I2765" i="1"/>
  <c r="J2765" i="1"/>
  <c r="K2765" i="1"/>
  <c r="G2766" i="1"/>
  <c r="H2766" i="1"/>
  <c r="I2766" i="1"/>
  <c r="J2766" i="1"/>
  <c r="K2766" i="1"/>
  <c r="G2767" i="1"/>
  <c r="H2767" i="1"/>
  <c r="I2767" i="1"/>
  <c r="J2767" i="1"/>
  <c r="K2767" i="1"/>
  <c r="G2768" i="1"/>
  <c r="H2768" i="1"/>
  <c r="I2768" i="1"/>
  <c r="J2768" i="1"/>
  <c r="K2768" i="1"/>
  <c r="G2769" i="1"/>
  <c r="H2769" i="1"/>
  <c r="I2769" i="1"/>
  <c r="J2769" i="1"/>
  <c r="K2769" i="1"/>
  <c r="G2770" i="1"/>
  <c r="H2770" i="1"/>
  <c r="I2770" i="1"/>
  <c r="J2770" i="1"/>
  <c r="K2770" i="1"/>
  <c r="G2771" i="1"/>
  <c r="H2771" i="1"/>
  <c r="I2771" i="1"/>
  <c r="J2771" i="1"/>
  <c r="K2771" i="1"/>
  <c r="G2772" i="1"/>
  <c r="H2772" i="1"/>
  <c r="I2772" i="1"/>
  <c r="J2772" i="1"/>
  <c r="K2772" i="1"/>
  <c r="G2773" i="1"/>
  <c r="H2773" i="1"/>
  <c r="I2773" i="1"/>
  <c r="J2773" i="1"/>
  <c r="K2773" i="1"/>
  <c r="G2774" i="1"/>
  <c r="H2774" i="1"/>
  <c r="I2774" i="1"/>
  <c r="J2774" i="1"/>
  <c r="K2774" i="1"/>
  <c r="G2775" i="1"/>
  <c r="H2775" i="1"/>
  <c r="I2775" i="1"/>
  <c r="J2775" i="1"/>
  <c r="K2775" i="1"/>
  <c r="G2776" i="1"/>
  <c r="H2776" i="1"/>
  <c r="I2776" i="1"/>
  <c r="J2776" i="1"/>
  <c r="K2776" i="1"/>
  <c r="G2777" i="1"/>
  <c r="H2777" i="1"/>
  <c r="I2777" i="1"/>
  <c r="J2777" i="1"/>
  <c r="K2777" i="1"/>
  <c r="G2778" i="1"/>
  <c r="H2778" i="1"/>
  <c r="I2778" i="1"/>
  <c r="J2778" i="1"/>
  <c r="K2778" i="1"/>
  <c r="G2779" i="1"/>
  <c r="H2779" i="1"/>
  <c r="I2779" i="1"/>
  <c r="J2779" i="1"/>
  <c r="K2779" i="1"/>
  <c r="G2780" i="1"/>
  <c r="H2780" i="1"/>
  <c r="I2780" i="1"/>
  <c r="J2780" i="1"/>
  <c r="K2780" i="1"/>
  <c r="G2781" i="1"/>
  <c r="H2781" i="1"/>
  <c r="I2781" i="1"/>
  <c r="J2781" i="1"/>
  <c r="K2781" i="1"/>
  <c r="G2782" i="1"/>
  <c r="H2782" i="1"/>
  <c r="I2782" i="1"/>
  <c r="J2782" i="1"/>
  <c r="K2782" i="1"/>
  <c r="G2783" i="1"/>
  <c r="H2783" i="1"/>
  <c r="I2783" i="1"/>
  <c r="J2783" i="1"/>
  <c r="K2783" i="1"/>
  <c r="G2784" i="1"/>
  <c r="H2784" i="1"/>
  <c r="I2784" i="1"/>
  <c r="J2784" i="1"/>
  <c r="K2784" i="1"/>
  <c r="G2785" i="1"/>
  <c r="H2785" i="1"/>
  <c r="I2785" i="1"/>
  <c r="J2785" i="1"/>
  <c r="K2785" i="1"/>
  <c r="G2786" i="1"/>
  <c r="H2786" i="1"/>
  <c r="I2786" i="1"/>
  <c r="J2786" i="1"/>
  <c r="K2786" i="1"/>
  <c r="G2787" i="1"/>
  <c r="H2787" i="1"/>
  <c r="I2787" i="1"/>
  <c r="J2787" i="1"/>
  <c r="K2787" i="1"/>
  <c r="G2788" i="1"/>
  <c r="H2788" i="1"/>
  <c r="I2788" i="1"/>
  <c r="J2788" i="1"/>
  <c r="K2788" i="1"/>
  <c r="G2789" i="1"/>
  <c r="H2789" i="1"/>
  <c r="I2789" i="1"/>
  <c r="J2789" i="1"/>
  <c r="K2789" i="1"/>
  <c r="G2790" i="1"/>
  <c r="H2790" i="1"/>
  <c r="I2790" i="1"/>
  <c r="J2790" i="1"/>
  <c r="K2790" i="1"/>
  <c r="G2791" i="1"/>
  <c r="H2791" i="1"/>
  <c r="I2791" i="1"/>
  <c r="J2791" i="1"/>
  <c r="K2791" i="1"/>
  <c r="G2792" i="1"/>
  <c r="H2792" i="1"/>
  <c r="I2792" i="1"/>
  <c r="J2792" i="1"/>
  <c r="K2792" i="1"/>
  <c r="G2793" i="1"/>
  <c r="H2793" i="1"/>
  <c r="I2793" i="1"/>
  <c r="J2793" i="1"/>
  <c r="K2793" i="1"/>
  <c r="G2794" i="1"/>
  <c r="H2794" i="1"/>
  <c r="I2794" i="1"/>
  <c r="J2794" i="1"/>
  <c r="K2794" i="1"/>
  <c r="G2795" i="1"/>
  <c r="H2795" i="1"/>
  <c r="I2795" i="1"/>
  <c r="J2795" i="1"/>
  <c r="K2795" i="1"/>
  <c r="G2796" i="1"/>
  <c r="H2796" i="1"/>
  <c r="I2796" i="1"/>
  <c r="J2796" i="1"/>
  <c r="K2796" i="1"/>
  <c r="G2797" i="1"/>
  <c r="H2797" i="1"/>
  <c r="I2797" i="1"/>
  <c r="J2797" i="1"/>
  <c r="K2797" i="1"/>
  <c r="G2798" i="1"/>
  <c r="H2798" i="1"/>
  <c r="I2798" i="1"/>
  <c r="J2798" i="1"/>
  <c r="K2798" i="1"/>
  <c r="G2799" i="1"/>
  <c r="H2799" i="1"/>
  <c r="I2799" i="1"/>
  <c r="J2799" i="1"/>
  <c r="K2799" i="1"/>
  <c r="G2800" i="1"/>
  <c r="H2800" i="1"/>
  <c r="I2800" i="1"/>
  <c r="J2800" i="1"/>
  <c r="K2800" i="1"/>
  <c r="G2801" i="1"/>
  <c r="H2801" i="1"/>
  <c r="I2801" i="1"/>
  <c r="J2801" i="1"/>
  <c r="K2801" i="1"/>
  <c r="G2802" i="1"/>
  <c r="H2802" i="1"/>
  <c r="I2802" i="1"/>
  <c r="J2802" i="1"/>
  <c r="K2802" i="1"/>
  <c r="G2803" i="1"/>
  <c r="H2803" i="1"/>
  <c r="I2803" i="1"/>
  <c r="J2803" i="1"/>
  <c r="K2803" i="1"/>
  <c r="G2804" i="1"/>
  <c r="H2804" i="1"/>
  <c r="I2804" i="1"/>
  <c r="J2804" i="1"/>
  <c r="K2804" i="1"/>
  <c r="G2805" i="1"/>
  <c r="H2805" i="1"/>
  <c r="I2805" i="1"/>
  <c r="J2805" i="1"/>
  <c r="K2805" i="1"/>
  <c r="G2806" i="1"/>
  <c r="H2806" i="1"/>
  <c r="I2806" i="1"/>
  <c r="J2806" i="1"/>
  <c r="K2806" i="1"/>
  <c r="G2807" i="1"/>
  <c r="H2807" i="1"/>
  <c r="I2807" i="1"/>
  <c r="J2807" i="1"/>
  <c r="K2807" i="1"/>
  <c r="G2808" i="1"/>
  <c r="H2808" i="1"/>
  <c r="I2808" i="1"/>
  <c r="J2808" i="1"/>
  <c r="K2808" i="1"/>
  <c r="G2809" i="1"/>
  <c r="H2809" i="1"/>
  <c r="I2809" i="1"/>
  <c r="J2809" i="1"/>
  <c r="K2809" i="1"/>
  <c r="G2810" i="1"/>
  <c r="H2810" i="1"/>
  <c r="I2810" i="1"/>
  <c r="J2810" i="1"/>
  <c r="K2810" i="1"/>
  <c r="G2811" i="1"/>
  <c r="H2811" i="1"/>
  <c r="I2811" i="1"/>
  <c r="J2811" i="1"/>
  <c r="K2811" i="1"/>
  <c r="G2812" i="1"/>
  <c r="H2812" i="1"/>
  <c r="I2812" i="1"/>
  <c r="J2812" i="1"/>
  <c r="K2812" i="1"/>
  <c r="G2813" i="1"/>
  <c r="H2813" i="1"/>
  <c r="I2813" i="1"/>
  <c r="J2813" i="1"/>
  <c r="K2813" i="1"/>
  <c r="G2814" i="1"/>
  <c r="H2814" i="1"/>
  <c r="I2814" i="1"/>
  <c r="J2814" i="1"/>
  <c r="K2814" i="1"/>
  <c r="G2815" i="1"/>
  <c r="H2815" i="1"/>
  <c r="I2815" i="1"/>
  <c r="J2815" i="1"/>
  <c r="K2815" i="1"/>
  <c r="G2816" i="1"/>
  <c r="H2816" i="1"/>
  <c r="I2816" i="1"/>
  <c r="J2816" i="1"/>
  <c r="K2816" i="1"/>
  <c r="G2817" i="1"/>
  <c r="H2817" i="1"/>
  <c r="I2817" i="1"/>
  <c r="J2817" i="1"/>
  <c r="K2817" i="1"/>
  <c r="G2818" i="1"/>
  <c r="H2818" i="1"/>
  <c r="I2818" i="1"/>
  <c r="J2818" i="1"/>
  <c r="K2818" i="1"/>
  <c r="G2819" i="1"/>
  <c r="H2819" i="1"/>
  <c r="I2819" i="1"/>
  <c r="J2819" i="1"/>
  <c r="K2819" i="1"/>
  <c r="G2820" i="1"/>
  <c r="H2820" i="1"/>
  <c r="I2820" i="1"/>
  <c r="J2820" i="1"/>
  <c r="K2820" i="1"/>
  <c r="G2821" i="1"/>
  <c r="H2821" i="1"/>
  <c r="I2821" i="1"/>
  <c r="J2821" i="1"/>
  <c r="K2821" i="1"/>
  <c r="G2822" i="1"/>
  <c r="H2822" i="1"/>
  <c r="I2822" i="1"/>
  <c r="J2822" i="1"/>
  <c r="K2822" i="1"/>
  <c r="G2823" i="1"/>
  <c r="H2823" i="1"/>
  <c r="I2823" i="1"/>
  <c r="J2823" i="1"/>
  <c r="K2823" i="1"/>
  <c r="G2824" i="1"/>
  <c r="H2824" i="1"/>
  <c r="I2824" i="1"/>
  <c r="J2824" i="1"/>
  <c r="K2824" i="1"/>
  <c r="G2825" i="1"/>
  <c r="H2825" i="1"/>
  <c r="I2825" i="1"/>
  <c r="J2825" i="1"/>
  <c r="K2825" i="1"/>
  <c r="G2826" i="1"/>
  <c r="H2826" i="1"/>
  <c r="I2826" i="1"/>
  <c r="J2826" i="1"/>
  <c r="K2826" i="1"/>
  <c r="G2827" i="1"/>
  <c r="H2827" i="1"/>
  <c r="I2827" i="1"/>
  <c r="J2827" i="1"/>
  <c r="K2827" i="1"/>
  <c r="G2828" i="1"/>
  <c r="H2828" i="1"/>
  <c r="I2828" i="1"/>
  <c r="J2828" i="1"/>
  <c r="K2828" i="1"/>
  <c r="G2829" i="1"/>
  <c r="H2829" i="1"/>
  <c r="I2829" i="1"/>
  <c r="J2829" i="1"/>
  <c r="K2829" i="1"/>
  <c r="G2830" i="1"/>
  <c r="H2830" i="1"/>
  <c r="I2830" i="1"/>
  <c r="J2830" i="1"/>
  <c r="K2830" i="1"/>
  <c r="G2831" i="1"/>
  <c r="H2831" i="1"/>
  <c r="I2831" i="1"/>
  <c r="J2831" i="1"/>
  <c r="K2831" i="1"/>
  <c r="G2832" i="1"/>
  <c r="H2832" i="1"/>
  <c r="I2832" i="1"/>
  <c r="J2832" i="1"/>
  <c r="K2832" i="1"/>
  <c r="G2833" i="1"/>
  <c r="H2833" i="1"/>
  <c r="I2833" i="1"/>
  <c r="J2833" i="1"/>
  <c r="K2833" i="1"/>
  <c r="G2834" i="1"/>
  <c r="H2834" i="1"/>
  <c r="I2834" i="1"/>
  <c r="J2834" i="1"/>
  <c r="K2834" i="1"/>
  <c r="G2835" i="1"/>
  <c r="H2835" i="1"/>
  <c r="I2835" i="1"/>
  <c r="J2835" i="1"/>
  <c r="K2835" i="1"/>
  <c r="G2836" i="1"/>
  <c r="H2836" i="1"/>
  <c r="I2836" i="1"/>
  <c r="J2836" i="1"/>
  <c r="K2836" i="1"/>
  <c r="G2837" i="1"/>
  <c r="H2837" i="1"/>
  <c r="I2837" i="1"/>
  <c r="J2837" i="1"/>
  <c r="K2837" i="1"/>
  <c r="G2838" i="1"/>
  <c r="H2838" i="1"/>
  <c r="I2838" i="1"/>
  <c r="J2838" i="1"/>
  <c r="K2838" i="1"/>
  <c r="G2839" i="1"/>
  <c r="H2839" i="1"/>
  <c r="I2839" i="1"/>
  <c r="J2839" i="1"/>
  <c r="K2839" i="1"/>
  <c r="G2840" i="1"/>
  <c r="H2840" i="1"/>
  <c r="I2840" i="1"/>
  <c r="J2840" i="1"/>
  <c r="K2840" i="1"/>
  <c r="G2841" i="1"/>
  <c r="H2841" i="1"/>
  <c r="I2841" i="1"/>
  <c r="J2841" i="1"/>
  <c r="K2841" i="1"/>
  <c r="G2842" i="1"/>
  <c r="H2842" i="1"/>
  <c r="I2842" i="1"/>
  <c r="J2842" i="1"/>
  <c r="K2842" i="1"/>
  <c r="G2843" i="1"/>
  <c r="H2843" i="1"/>
  <c r="I2843" i="1"/>
  <c r="J2843" i="1"/>
  <c r="K2843" i="1"/>
  <c r="G2844" i="1"/>
  <c r="H2844" i="1"/>
  <c r="I2844" i="1"/>
  <c r="J2844" i="1"/>
  <c r="K2844" i="1"/>
  <c r="G2845" i="1"/>
  <c r="H2845" i="1"/>
  <c r="I2845" i="1"/>
  <c r="J2845" i="1"/>
  <c r="K2845" i="1"/>
  <c r="G2846" i="1"/>
  <c r="H2846" i="1"/>
  <c r="I2846" i="1"/>
  <c r="J2846" i="1"/>
  <c r="K2846" i="1"/>
  <c r="G2847" i="1"/>
  <c r="H2847" i="1"/>
  <c r="I2847" i="1"/>
  <c r="J2847" i="1"/>
  <c r="K2847" i="1"/>
  <c r="G2848" i="1"/>
  <c r="H2848" i="1"/>
  <c r="I2848" i="1"/>
  <c r="J2848" i="1"/>
  <c r="K2848" i="1"/>
  <c r="G2849" i="1"/>
  <c r="H2849" i="1"/>
  <c r="I2849" i="1"/>
  <c r="J2849" i="1"/>
  <c r="K2849" i="1"/>
  <c r="G2850" i="1"/>
  <c r="H2850" i="1"/>
  <c r="I2850" i="1"/>
  <c r="J2850" i="1"/>
  <c r="K2850" i="1"/>
  <c r="G2851" i="1"/>
  <c r="H2851" i="1"/>
  <c r="I2851" i="1"/>
  <c r="J2851" i="1"/>
  <c r="K2851" i="1"/>
  <c r="G2852" i="1"/>
  <c r="H2852" i="1"/>
  <c r="I2852" i="1"/>
  <c r="J2852" i="1"/>
  <c r="K2852" i="1"/>
  <c r="G2853" i="1"/>
  <c r="H2853" i="1"/>
  <c r="I2853" i="1"/>
  <c r="J2853" i="1"/>
  <c r="K2853" i="1"/>
  <c r="G2854" i="1"/>
  <c r="H2854" i="1"/>
  <c r="I2854" i="1"/>
  <c r="J2854" i="1"/>
  <c r="K2854" i="1"/>
  <c r="G2855" i="1"/>
  <c r="H2855" i="1"/>
  <c r="I2855" i="1"/>
  <c r="J2855" i="1"/>
  <c r="K2855" i="1"/>
  <c r="G2856" i="1"/>
  <c r="H2856" i="1"/>
  <c r="I2856" i="1"/>
  <c r="J2856" i="1"/>
  <c r="K2856" i="1"/>
  <c r="G2857" i="1"/>
  <c r="H2857" i="1"/>
  <c r="I2857" i="1"/>
  <c r="J2857" i="1"/>
  <c r="K2857" i="1"/>
  <c r="G2858" i="1"/>
  <c r="H2858" i="1"/>
  <c r="I2858" i="1"/>
  <c r="J2858" i="1"/>
  <c r="K2858" i="1"/>
  <c r="G2859" i="1"/>
  <c r="H2859" i="1"/>
  <c r="I2859" i="1"/>
  <c r="J2859" i="1"/>
  <c r="K2859" i="1"/>
  <c r="G2860" i="1"/>
  <c r="H2860" i="1"/>
  <c r="I2860" i="1"/>
  <c r="J2860" i="1"/>
  <c r="K2860" i="1"/>
  <c r="G2861" i="1"/>
  <c r="H2861" i="1"/>
  <c r="I2861" i="1"/>
  <c r="J2861" i="1"/>
  <c r="K2861" i="1"/>
  <c r="G2862" i="1"/>
  <c r="H2862" i="1"/>
  <c r="I2862" i="1"/>
  <c r="J2862" i="1"/>
  <c r="K2862" i="1"/>
  <c r="G2863" i="1"/>
  <c r="H2863" i="1"/>
  <c r="I2863" i="1"/>
  <c r="J2863" i="1"/>
  <c r="K2863" i="1"/>
  <c r="G2864" i="1"/>
  <c r="H2864" i="1"/>
  <c r="I2864" i="1"/>
  <c r="J2864" i="1"/>
  <c r="K2864" i="1"/>
  <c r="G2865" i="1"/>
  <c r="H2865" i="1"/>
  <c r="I2865" i="1"/>
  <c r="J2865" i="1"/>
  <c r="K2865" i="1"/>
  <c r="G2866" i="1"/>
  <c r="H2866" i="1"/>
  <c r="I2866" i="1"/>
  <c r="J2866" i="1"/>
  <c r="K2866" i="1"/>
  <c r="G2867" i="1"/>
  <c r="H2867" i="1"/>
  <c r="I2867" i="1"/>
  <c r="J2867" i="1"/>
  <c r="K2867" i="1"/>
  <c r="G2868" i="1"/>
  <c r="H2868" i="1"/>
  <c r="I2868" i="1"/>
  <c r="J2868" i="1"/>
  <c r="K2868" i="1"/>
  <c r="G2869" i="1"/>
  <c r="H2869" i="1"/>
  <c r="I2869" i="1"/>
  <c r="J2869" i="1"/>
  <c r="K2869" i="1"/>
  <c r="G2870" i="1"/>
  <c r="H2870" i="1"/>
  <c r="I2870" i="1"/>
  <c r="J2870" i="1"/>
  <c r="K2870" i="1"/>
  <c r="G2871" i="1"/>
  <c r="H2871" i="1"/>
  <c r="I2871" i="1"/>
  <c r="J2871" i="1"/>
  <c r="K2871" i="1"/>
  <c r="G2872" i="1"/>
  <c r="H2872" i="1"/>
  <c r="I2872" i="1"/>
  <c r="J2872" i="1"/>
  <c r="K2872" i="1"/>
  <c r="G2873" i="1"/>
  <c r="H2873" i="1"/>
  <c r="I2873" i="1"/>
  <c r="J2873" i="1"/>
  <c r="K2873" i="1"/>
  <c r="G2874" i="1"/>
  <c r="H2874" i="1"/>
  <c r="I2874" i="1"/>
  <c r="J2874" i="1"/>
  <c r="K2874" i="1"/>
  <c r="G2875" i="1"/>
  <c r="H2875" i="1"/>
  <c r="I2875" i="1"/>
  <c r="J2875" i="1"/>
  <c r="K2875" i="1"/>
  <c r="G2876" i="1"/>
  <c r="H2876" i="1"/>
  <c r="I2876" i="1"/>
  <c r="J2876" i="1"/>
  <c r="K2876" i="1"/>
  <c r="G2877" i="1"/>
  <c r="H2877" i="1"/>
  <c r="I2877" i="1"/>
  <c r="J2877" i="1"/>
  <c r="K2877" i="1"/>
  <c r="G2878" i="1"/>
  <c r="H2878" i="1"/>
  <c r="I2878" i="1"/>
  <c r="J2878" i="1"/>
  <c r="K2878" i="1"/>
  <c r="G2879" i="1"/>
  <c r="H2879" i="1"/>
  <c r="I2879" i="1"/>
  <c r="J2879" i="1"/>
  <c r="K2879" i="1"/>
  <c r="G2880" i="1"/>
  <c r="H2880" i="1"/>
  <c r="I2880" i="1"/>
  <c r="J2880" i="1"/>
  <c r="K2880" i="1"/>
  <c r="G2881" i="1"/>
  <c r="H2881" i="1"/>
  <c r="I2881" i="1"/>
  <c r="J2881" i="1"/>
  <c r="K2881" i="1"/>
  <c r="G2882" i="1"/>
  <c r="H2882" i="1"/>
  <c r="I2882" i="1"/>
  <c r="J2882" i="1"/>
  <c r="K2882" i="1"/>
  <c r="G2883" i="1"/>
  <c r="H2883" i="1"/>
  <c r="I2883" i="1"/>
  <c r="J2883" i="1"/>
  <c r="K2883" i="1"/>
  <c r="G2884" i="1"/>
  <c r="H2884" i="1"/>
  <c r="I2884" i="1"/>
  <c r="J2884" i="1"/>
  <c r="K2884" i="1"/>
  <c r="G2885" i="1"/>
  <c r="H2885" i="1"/>
  <c r="I2885" i="1"/>
  <c r="J2885" i="1"/>
  <c r="K2885" i="1"/>
  <c r="G2886" i="1"/>
  <c r="H2886" i="1"/>
  <c r="I2886" i="1"/>
  <c r="J2886" i="1"/>
  <c r="K2886" i="1"/>
  <c r="G2887" i="1"/>
  <c r="H2887" i="1"/>
  <c r="I2887" i="1"/>
  <c r="J2887" i="1"/>
  <c r="K2887" i="1"/>
  <c r="G2888" i="1"/>
  <c r="H2888" i="1"/>
  <c r="I2888" i="1"/>
  <c r="J2888" i="1"/>
  <c r="K2888" i="1"/>
  <c r="G2889" i="1"/>
  <c r="H2889" i="1"/>
  <c r="I2889" i="1"/>
  <c r="J2889" i="1"/>
  <c r="K2889" i="1"/>
  <c r="G2890" i="1"/>
  <c r="H2890" i="1"/>
  <c r="I2890" i="1"/>
  <c r="J2890" i="1"/>
  <c r="K2890" i="1"/>
  <c r="G2891" i="1"/>
  <c r="H2891" i="1"/>
  <c r="I2891" i="1"/>
  <c r="J2891" i="1"/>
  <c r="K2891" i="1"/>
  <c r="G2892" i="1"/>
  <c r="H2892" i="1"/>
  <c r="I2892" i="1"/>
  <c r="J2892" i="1"/>
  <c r="K2892" i="1"/>
  <c r="G2893" i="1"/>
  <c r="H2893" i="1"/>
  <c r="I2893" i="1"/>
  <c r="J2893" i="1"/>
  <c r="K2893" i="1"/>
  <c r="G2894" i="1"/>
  <c r="H2894" i="1"/>
  <c r="I2894" i="1"/>
  <c r="J2894" i="1"/>
  <c r="K2894" i="1"/>
  <c r="G2895" i="1"/>
  <c r="H2895" i="1"/>
  <c r="I2895" i="1"/>
  <c r="J2895" i="1"/>
  <c r="K2895" i="1"/>
  <c r="G2896" i="1"/>
  <c r="H2896" i="1"/>
  <c r="I2896" i="1"/>
  <c r="J2896" i="1"/>
  <c r="K2896" i="1"/>
  <c r="G2897" i="1"/>
  <c r="H2897" i="1"/>
  <c r="I2897" i="1"/>
  <c r="J2897" i="1"/>
  <c r="K2897" i="1"/>
  <c r="G2898" i="1"/>
  <c r="H2898" i="1"/>
  <c r="I2898" i="1"/>
  <c r="J2898" i="1"/>
  <c r="K2898" i="1"/>
  <c r="G2899" i="1"/>
  <c r="H2899" i="1"/>
  <c r="I2899" i="1"/>
  <c r="J2899" i="1"/>
  <c r="K2899" i="1"/>
  <c r="G2900" i="1"/>
  <c r="H2900" i="1"/>
  <c r="I2900" i="1"/>
  <c r="J2900" i="1"/>
  <c r="K2900" i="1"/>
  <c r="G2901" i="1"/>
  <c r="H2901" i="1"/>
  <c r="I2901" i="1"/>
  <c r="J2901" i="1"/>
  <c r="K2901" i="1"/>
  <c r="G2902" i="1"/>
  <c r="H2902" i="1"/>
  <c r="I2902" i="1"/>
  <c r="J2902" i="1"/>
  <c r="K2902" i="1"/>
  <c r="G2903" i="1"/>
  <c r="H2903" i="1"/>
  <c r="I2903" i="1"/>
  <c r="J2903" i="1"/>
  <c r="K2903" i="1"/>
  <c r="G2904" i="1"/>
  <c r="H2904" i="1"/>
  <c r="I2904" i="1"/>
  <c r="J2904" i="1"/>
  <c r="K2904" i="1"/>
  <c r="G2905" i="1"/>
  <c r="H2905" i="1"/>
  <c r="I2905" i="1"/>
  <c r="J2905" i="1"/>
  <c r="K2905" i="1"/>
  <c r="G2906" i="1"/>
  <c r="H2906" i="1"/>
  <c r="I2906" i="1"/>
  <c r="J2906" i="1"/>
  <c r="K2906" i="1"/>
  <c r="G2907" i="1"/>
  <c r="H2907" i="1"/>
  <c r="I2907" i="1"/>
  <c r="J2907" i="1"/>
  <c r="K2907" i="1"/>
  <c r="G2908" i="1"/>
  <c r="H2908" i="1"/>
  <c r="I2908" i="1"/>
  <c r="J2908" i="1"/>
  <c r="K2908" i="1"/>
  <c r="G2909" i="1"/>
  <c r="H2909" i="1"/>
  <c r="I2909" i="1"/>
  <c r="J2909" i="1"/>
  <c r="K2909" i="1"/>
  <c r="G2910" i="1"/>
  <c r="H2910" i="1"/>
  <c r="I2910" i="1"/>
  <c r="J2910" i="1"/>
  <c r="K2910" i="1"/>
  <c r="G2911" i="1"/>
  <c r="H2911" i="1"/>
  <c r="I2911" i="1"/>
  <c r="J2911" i="1"/>
  <c r="K2911" i="1"/>
  <c r="G2912" i="1"/>
  <c r="H2912" i="1"/>
  <c r="I2912" i="1"/>
  <c r="J2912" i="1"/>
  <c r="K2912" i="1"/>
  <c r="G2913" i="1"/>
  <c r="H2913" i="1"/>
  <c r="I2913" i="1"/>
  <c r="J2913" i="1"/>
  <c r="K2913" i="1"/>
  <c r="G2914" i="1"/>
  <c r="H2914" i="1"/>
  <c r="I2914" i="1"/>
  <c r="J2914" i="1"/>
  <c r="K2914" i="1"/>
  <c r="G2915" i="1"/>
  <c r="H2915" i="1"/>
  <c r="I2915" i="1"/>
  <c r="J2915" i="1"/>
  <c r="K2915" i="1"/>
  <c r="G2916" i="1"/>
  <c r="H2916" i="1"/>
  <c r="I2916" i="1"/>
  <c r="J2916" i="1"/>
  <c r="K2916" i="1"/>
  <c r="G2917" i="1"/>
  <c r="H2917" i="1"/>
  <c r="I2917" i="1"/>
  <c r="J2917" i="1"/>
  <c r="K2917" i="1"/>
  <c r="G2918" i="1"/>
  <c r="H2918" i="1"/>
  <c r="I2918" i="1"/>
  <c r="J2918" i="1"/>
  <c r="K2918" i="1"/>
  <c r="G2919" i="1"/>
  <c r="H2919" i="1"/>
  <c r="I2919" i="1"/>
  <c r="J2919" i="1"/>
  <c r="K2919" i="1"/>
  <c r="G2920" i="1"/>
  <c r="H2920" i="1"/>
  <c r="I2920" i="1"/>
  <c r="J2920" i="1"/>
  <c r="K2920" i="1"/>
  <c r="G2921" i="1"/>
  <c r="H2921" i="1"/>
  <c r="I2921" i="1"/>
  <c r="J2921" i="1"/>
  <c r="K2921" i="1"/>
  <c r="G2922" i="1"/>
  <c r="H2922" i="1"/>
  <c r="I2922" i="1"/>
  <c r="J2922" i="1"/>
  <c r="K2922" i="1"/>
  <c r="G2923" i="1"/>
  <c r="H2923" i="1"/>
  <c r="I2923" i="1"/>
  <c r="J2923" i="1"/>
  <c r="K2923" i="1"/>
  <c r="G2924" i="1"/>
  <c r="H2924" i="1"/>
  <c r="I2924" i="1"/>
  <c r="J2924" i="1"/>
  <c r="K2924" i="1"/>
  <c r="G2925" i="1"/>
  <c r="H2925" i="1"/>
  <c r="I2925" i="1"/>
  <c r="J2925" i="1"/>
  <c r="K2925" i="1"/>
  <c r="G2926" i="1"/>
  <c r="H2926" i="1"/>
  <c r="I2926" i="1"/>
  <c r="J2926" i="1"/>
  <c r="K2926" i="1"/>
  <c r="G2927" i="1"/>
  <c r="H2927" i="1"/>
  <c r="I2927" i="1"/>
  <c r="J2927" i="1"/>
  <c r="K2927" i="1"/>
  <c r="G2928" i="1"/>
  <c r="H2928" i="1"/>
  <c r="I2928" i="1"/>
  <c r="J2928" i="1"/>
  <c r="K2928" i="1"/>
  <c r="G2929" i="1"/>
  <c r="H2929" i="1"/>
  <c r="I2929" i="1"/>
  <c r="J2929" i="1"/>
  <c r="K2929" i="1"/>
  <c r="G2930" i="1"/>
  <c r="H2930" i="1"/>
  <c r="I2930" i="1"/>
  <c r="J2930" i="1"/>
  <c r="K2930" i="1"/>
  <c r="G2931" i="1"/>
  <c r="H2931" i="1"/>
  <c r="I2931" i="1"/>
  <c r="J2931" i="1"/>
  <c r="K2931" i="1"/>
  <c r="G2932" i="1"/>
  <c r="H2932" i="1"/>
  <c r="I2932" i="1"/>
  <c r="J2932" i="1"/>
  <c r="K2932" i="1"/>
  <c r="G2933" i="1"/>
  <c r="H2933" i="1"/>
  <c r="I2933" i="1"/>
  <c r="J2933" i="1"/>
  <c r="K2933" i="1"/>
  <c r="G2934" i="1"/>
  <c r="H2934" i="1"/>
  <c r="I2934" i="1"/>
  <c r="J2934" i="1"/>
  <c r="K2934" i="1"/>
  <c r="G2935" i="1"/>
  <c r="H2935" i="1"/>
  <c r="I2935" i="1"/>
  <c r="J2935" i="1"/>
  <c r="K2935" i="1"/>
  <c r="G2936" i="1"/>
  <c r="H2936" i="1"/>
  <c r="I2936" i="1"/>
  <c r="J2936" i="1"/>
  <c r="K2936" i="1"/>
  <c r="G2937" i="1"/>
  <c r="H2937" i="1"/>
  <c r="I2937" i="1"/>
  <c r="J2937" i="1"/>
  <c r="K2937" i="1"/>
  <c r="G2938" i="1"/>
  <c r="H2938" i="1"/>
  <c r="I2938" i="1"/>
  <c r="J2938" i="1"/>
  <c r="K2938" i="1"/>
  <c r="G2939" i="1"/>
  <c r="H2939" i="1"/>
  <c r="I2939" i="1"/>
  <c r="J2939" i="1"/>
  <c r="K2939" i="1"/>
  <c r="G2940" i="1"/>
  <c r="H2940" i="1"/>
  <c r="I2940" i="1"/>
  <c r="J2940" i="1"/>
  <c r="K2940" i="1"/>
  <c r="G2941" i="1"/>
  <c r="H2941" i="1"/>
  <c r="I2941" i="1"/>
  <c r="J2941" i="1"/>
  <c r="K2941" i="1"/>
  <c r="G2942" i="1"/>
  <c r="H2942" i="1"/>
  <c r="I2942" i="1"/>
  <c r="J2942" i="1"/>
  <c r="K2942" i="1"/>
  <c r="G2943" i="1"/>
  <c r="H2943" i="1"/>
  <c r="I2943" i="1"/>
  <c r="J2943" i="1"/>
  <c r="K2943" i="1"/>
  <c r="G2944" i="1"/>
  <c r="H2944" i="1"/>
  <c r="I2944" i="1"/>
  <c r="J2944" i="1"/>
  <c r="K2944" i="1"/>
  <c r="G2945" i="1"/>
  <c r="H2945" i="1"/>
  <c r="I2945" i="1"/>
  <c r="J2945" i="1"/>
  <c r="K2945" i="1"/>
  <c r="G2946" i="1"/>
  <c r="H2946" i="1"/>
  <c r="I2946" i="1"/>
  <c r="J2946" i="1"/>
  <c r="K2946" i="1"/>
  <c r="G2947" i="1"/>
  <c r="H2947" i="1"/>
  <c r="I2947" i="1"/>
  <c r="J2947" i="1"/>
  <c r="K2947" i="1"/>
  <c r="G2948" i="1"/>
  <c r="H2948" i="1"/>
  <c r="I2948" i="1"/>
  <c r="J2948" i="1"/>
  <c r="K2948" i="1"/>
  <c r="G2949" i="1"/>
  <c r="H2949" i="1"/>
  <c r="I2949" i="1"/>
  <c r="J2949" i="1"/>
  <c r="K2949" i="1"/>
  <c r="G2950" i="1"/>
  <c r="H2950" i="1"/>
  <c r="I2950" i="1"/>
  <c r="J2950" i="1"/>
  <c r="K2950" i="1"/>
  <c r="G2951" i="1"/>
  <c r="H2951" i="1"/>
  <c r="I2951" i="1"/>
  <c r="J2951" i="1"/>
  <c r="K2951" i="1"/>
  <c r="G2952" i="1"/>
  <c r="H2952" i="1"/>
  <c r="I2952" i="1"/>
  <c r="J2952" i="1"/>
  <c r="K2952" i="1"/>
  <c r="G2953" i="1"/>
  <c r="H2953" i="1"/>
  <c r="I2953" i="1"/>
  <c r="J2953" i="1"/>
  <c r="K2953" i="1"/>
  <c r="G2954" i="1"/>
  <c r="H2954" i="1"/>
  <c r="I2954" i="1"/>
  <c r="J2954" i="1"/>
  <c r="K2954" i="1"/>
  <c r="G2955" i="1"/>
  <c r="H2955" i="1"/>
  <c r="I2955" i="1"/>
  <c r="J2955" i="1"/>
  <c r="K2955" i="1"/>
  <c r="G2956" i="1"/>
  <c r="H2956" i="1"/>
  <c r="I2956" i="1"/>
  <c r="J2956" i="1"/>
  <c r="K2956" i="1"/>
  <c r="G2957" i="1"/>
  <c r="H2957" i="1"/>
  <c r="I2957" i="1"/>
  <c r="J2957" i="1"/>
  <c r="K2957" i="1"/>
  <c r="G2958" i="1"/>
  <c r="H2958" i="1"/>
  <c r="I2958" i="1"/>
  <c r="J2958" i="1"/>
  <c r="K2958" i="1"/>
  <c r="G2959" i="1"/>
  <c r="H2959" i="1"/>
  <c r="I2959" i="1"/>
  <c r="J2959" i="1"/>
  <c r="K2959" i="1"/>
  <c r="G2960" i="1"/>
  <c r="H2960" i="1"/>
  <c r="I2960" i="1"/>
  <c r="J2960" i="1"/>
  <c r="K2960" i="1"/>
  <c r="G2961" i="1"/>
  <c r="H2961" i="1"/>
  <c r="I2961" i="1"/>
  <c r="J2961" i="1"/>
  <c r="K2961" i="1"/>
  <c r="G2962" i="1"/>
  <c r="H2962" i="1"/>
  <c r="I2962" i="1"/>
  <c r="J2962" i="1"/>
  <c r="K2962" i="1"/>
  <c r="G2963" i="1"/>
  <c r="H2963" i="1"/>
  <c r="I2963" i="1"/>
  <c r="J2963" i="1"/>
  <c r="K2963" i="1"/>
  <c r="G2964" i="1"/>
  <c r="H2964" i="1"/>
  <c r="I2964" i="1"/>
  <c r="J2964" i="1"/>
  <c r="K2964" i="1"/>
  <c r="G2965" i="1"/>
  <c r="H2965" i="1"/>
  <c r="I2965" i="1"/>
  <c r="J2965" i="1"/>
  <c r="K2965" i="1"/>
  <c r="G2966" i="1"/>
  <c r="H2966" i="1"/>
  <c r="I2966" i="1"/>
  <c r="J2966" i="1"/>
  <c r="K2966" i="1"/>
  <c r="G2967" i="1"/>
  <c r="H2967" i="1"/>
  <c r="I2967" i="1"/>
  <c r="J2967" i="1"/>
  <c r="K2967" i="1"/>
  <c r="G2968" i="1"/>
  <c r="H2968" i="1"/>
  <c r="I2968" i="1"/>
  <c r="J2968" i="1"/>
  <c r="K2968" i="1"/>
  <c r="G2969" i="1"/>
  <c r="H2969" i="1"/>
  <c r="I2969" i="1"/>
  <c r="J2969" i="1"/>
  <c r="K2969" i="1"/>
  <c r="G2970" i="1"/>
  <c r="H2970" i="1"/>
  <c r="I2970" i="1"/>
  <c r="J2970" i="1"/>
  <c r="K2970" i="1"/>
  <c r="G2971" i="1"/>
  <c r="H2971" i="1"/>
  <c r="I2971" i="1"/>
  <c r="J2971" i="1"/>
  <c r="K2971" i="1"/>
  <c r="G2972" i="1"/>
  <c r="H2972" i="1"/>
  <c r="I2972" i="1"/>
  <c r="J2972" i="1"/>
  <c r="K2972" i="1"/>
  <c r="G2973" i="1"/>
  <c r="H2973" i="1"/>
  <c r="I2973" i="1"/>
  <c r="J2973" i="1"/>
  <c r="K2973" i="1"/>
  <c r="G2974" i="1"/>
  <c r="H2974" i="1"/>
  <c r="I2974" i="1"/>
  <c r="J2974" i="1"/>
  <c r="K2974" i="1"/>
  <c r="G2975" i="1"/>
  <c r="H2975" i="1"/>
  <c r="I2975" i="1"/>
  <c r="J2975" i="1"/>
  <c r="K2975" i="1"/>
  <c r="G2976" i="1"/>
  <c r="H2976" i="1"/>
  <c r="I2976" i="1"/>
  <c r="J2976" i="1"/>
  <c r="K2976" i="1"/>
  <c r="G2977" i="1"/>
  <c r="H2977" i="1"/>
  <c r="I2977" i="1"/>
  <c r="J2977" i="1"/>
  <c r="K2977" i="1"/>
  <c r="G2978" i="1"/>
  <c r="H2978" i="1"/>
  <c r="I2978" i="1"/>
  <c r="J2978" i="1"/>
  <c r="K2978" i="1"/>
  <c r="G2979" i="1"/>
  <c r="H2979" i="1"/>
  <c r="I2979" i="1"/>
  <c r="J2979" i="1"/>
  <c r="K2979" i="1"/>
  <c r="G2980" i="1"/>
  <c r="H2980" i="1"/>
  <c r="I2980" i="1"/>
  <c r="J2980" i="1"/>
  <c r="K2980" i="1"/>
  <c r="G2981" i="1"/>
  <c r="H2981" i="1"/>
  <c r="I2981" i="1"/>
  <c r="J2981" i="1"/>
  <c r="K2981" i="1"/>
  <c r="G2982" i="1"/>
  <c r="H2982" i="1"/>
  <c r="I2982" i="1"/>
  <c r="J2982" i="1"/>
  <c r="K2982" i="1"/>
  <c r="G2983" i="1"/>
  <c r="H2983" i="1"/>
  <c r="I2983" i="1"/>
  <c r="J2983" i="1"/>
  <c r="K2983" i="1"/>
  <c r="G2984" i="1"/>
  <c r="H2984" i="1"/>
  <c r="I2984" i="1"/>
  <c r="J2984" i="1"/>
  <c r="K2984" i="1"/>
  <c r="G2985" i="1"/>
  <c r="H2985" i="1"/>
  <c r="I2985" i="1"/>
  <c r="J2985" i="1"/>
  <c r="K2985" i="1"/>
  <c r="G2986" i="1"/>
  <c r="H2986" i="1"/>
  <c r="I2986" i="1"/>
  <c r="J2986" i="1"/>
  <c r="K2986" i="1"/>
  <c r="G2987" i="1"/>
  <c r="H2987" i="1"/>
  <c r="I2987" i="1"/>
  <c r="J2987" i="1"/>
  <c r="K2987" i="1"/>
  <c r="G2988" i="1"/>
  <c r="H2988" i="1"/>
  <c r="I2988" i="1"/>
  <c r="J2988" i="1"/>
  <c r="K2988" i="1"/>
  <c r="G2989" i="1"/>
  <c r="H2989" i="1"/>
  <c r="I2989" i="1"/>
  <c r="J2989" i="1"/>
  <c r="K2989" i="1"/>
  <c r="G2990" i="1"/>
  <c r="H2990" i="1"/>
  <c r="I2990" i="1"/>
  <c r="J2990" i="1"/>
  <c r="K2990" i="1"/>
  <c r="G2991" i="1"/>
  <c r="H2991" i="1"/>
  <c r="I2991" i="1"/>
  <c r="J2991" i="1"/>
  <c r="K2991" i="1"/>
  <c r="G2992" i="1"/>
  <c r="H2992" i="1"/>
  <c r="I2992" i="1"/>
  <c r="J2992" i="1"/>
  <c r="K2992" i="1"/>
  <c r="G2993" i="1"/>
  <c r="H2993" i="1"/>
  <c r="I2993" i="1"/>
  <c r="J2993" i="1"/>
  <c r="K2993" i="1"/>
  <c r="G2994" i="1"/>
  <c r="H2994" i="1"/>
  <c r="I2994" i="1"/>
  <c r="J2994" i="1"/>
  <c r="K2994" i="1"/>
  <c r="G2995" i="1"/>
  <c r="H2995" i="1"/>
  <c r="I2995" i="1"/>
  <c r="J2995" i="1"/>
  <c r="K2995" i="1"/>
  <c r="G2996" i="1"/>
  <c r="H2996" i="1"/>
  <c r="I2996" i="1"/>
  <c r="J2996" i="1"/>
  <c r="K2996" i="1"/>
  <c r="G2997" i="1"/>
  <c r="H2997" i="1"/>
  <c r="I2997" i="1"/>
  <c r="J2997" i="1"/>
  <c r="K2997" i="1"/>
  <c r="G2998" i="1"/>
  <c r="H2998" i="1"/>
  <c r="I2998" i="1"/>
  <c r="J2998" i="1"/>
  <c r="K2998" i="1"/>
  <c r="G2999" i="1"/>
  <c r="H2999" i="1"/>
  <c r="I2999" i="1"/>
  <c r="J2999" i="1"/>
  <c r="K2999" i="1"/>
  <c r="G3000" i="1"/>
  <c r="H3000" i="1"/>
  <c r="I3000" i="1"/>
  <c r="J3000" i="1"/>
  <c r="K3000" i="1"/>
  <c r="G3001" i="1"/>
  <c r="H3001" i="1"/>
  <c r="I3001" i="1"/>
  <c r="J3001" i="1"/>
  <c r="K3001" i="1"/>
  <c r="G3002" i="1"/>
  <c r="H3002" i="1"/>
  <c r="I3002" i="1"/>
  <c r="J3002" i="1"/>
  <c r="K3002" i="1"/>
  <c r="G3003" i="1"/>
  <c r="H3003" i="1"/>
  <c r="I3003" i="1"/>
  <c r="J3003" i="1"/>
  <c r="K3003" i="1"/>
  <c r="G3004" i="1"/>
  <c r="H3004" i="1"/>
  <c r="I3004" i="1"/>
  <c r="J3004" i="1"/>
  <c r="K3004" i="1"/>
  <c r="G3005" i="1"/>
  <c r="H3005" i="1"/>
  <c r="I3005" i="1"/>
  <c r="J3005" i="1"/>
  <c r="K3005" i="1"/>
  <c r="G3006" i="1"/>
  <c r="H3006" i="1"/>
  <c r="I3006" i="1"/>
  <c r="J3006" i="1"/>
  <c r="K3006" i="1"/>
  <c r="G3007" i="1"/>
  <c r="H3007" i="1"/>
  <c r="I3007" i="1"/>
  <c r="J3007" i="1"/>
  <c r="K3007" i="1"/>
  <c r="G3008" i="1"/>
  <c r="H3008" i="1"/>
  <c r="I3008" i="1"/>
  <c r="J3008" i="1"/>
  <c r="K3008" i="1"/>
  <c r="G3009" i="1"/>
  <c r="H3009" i="1"/>
  <c r="I3009" i="1"/>
  <c r="J3009" i="1"/>
  <c r="K3009" i="1"/>
  <c r="G3010" i="1"/>
  <c r="H3010" i="1"/>
  <c r="I3010" i="1"/>
  <c r="J3010" i="1"/>
  <c r="K3010" i="1"/>
  <c r="G3011" i="1"/>
  <c r="H3011" i="1"/>
  <c r="I3011" i="1"/>
  <c r="J3011" i="1"/>
  <c r="K3011" i="1"/>
  <c r="G3012" i="1"/>
  <c r="H3012" i="1"/>
  <c r="I3012" i="1"/>
  <c r="J3012" i="1"/>
  <c r="K3012" i="1"/>
  <c r="G3013" i="1"/>
  <c r="H3013" i="1"/>
  <c r="I3013" i="1"/>
  <c r="J3013" i="1"/>
  <c r="K3013" i="1"/>
  <c r="G3014" i="1"/>
  <c r="H3014" i="1"/>
  <c r="I3014" i="1"/>
  <c r="J3014" i="1"/>
  <c r="K3014" i="1"/>
  <c r="G3015" i="1"/>
  <c r="H3015" i="1"/>
  <c r="I3015" i="1"/>
  <c r="J3015" i="1"/>
  <c r="K3015" i="1"/>
  <c r="G3016" i="1"/>
  <c r="H3016" i="1"/>
  <c r="I3016" i="1"/>
  <c r="J3016" i="1"/>
  <c r="K3016" i="1"/>
  <c r="G3017" i="1"/>
  <c r="H3017" i="1"/>
  <c r="I3017" i="1"/>
  <c r="J3017" i="1"/>
  <c r="K3017" i="1"/>
  <c r="G3018" i="1"/>
  <c r="H3018" i="1"/>
  <c r="I3018" i="1"/>
  <c r="J3018" i="1"/>
  <c r="K3018" i="1"/>
  <c r="G3019" i="1"/>
  <c r="H3019" i="1"/>
  <c r="I3019" i="1"/>
  <c r="J3019" i="1"/>
  <c r="K3019" i="1"/>
  <c r="G3020" i="1"/>
  <c r="H3020" i="1"/>
  <c r="I3020" i="1"/>
  <c r="J3020" i="1"/>
  <c r="K3020" i="1"/>
  <c r="G3021" i="1"/>
  <c r="H3021" i="1"/>
  <c r="I3021" i="1"/>
  <c r="J3021" i="1"/>
  <c r="K3021" i="1"/>
  <c r="G3022" i="1"/>
  <c r="H3022" i="1"/>
  <c r="I3022" i="1"/>
  <c r="J3022" i="1"/>
  <c r="K3022" i="1"/>
  <c r="G3023" i="1"/>
  <c r="H3023" i="1"/>
  <c r="I3023" i="1"/>
  <c r="J3023" i="1"/>
  <c r="K3023" i="1"/>
  <c r="G3024" i="1"/>
  <c r="H3024" i="1"/>
  <c r="I3024" i="1"/>
  <c r="J3024" i="1"/>
  <c r="K3024" i="1"/>
  <c r="G3025" i="1"/>
  <c r="H3025" i="1"/>
  <c r="I3025" i="1"/>
  <c r="J3025" i="1"/>
  <c r="K3025" i="1"/>
  <c r="G3026" i="1"/>
  <c r="H3026" i="1"/>
  <c r="I3026" i="1"/>
  <c r="J3026" i="1"/>
  <c r="K3026" i="1"/>
  <c r="G3027" i="1"/>
  <c r="H3027" i="1"/>
  <c r="I3027" i="1"/>
  <c r="J3027" i="1"/>
  <c r="K3027" i="1"/>
  <c r="G3028" i="1"/>
  <c r="H3028" i="1"/>
  <c r="I3028" i="1"/>
  <c r="J3028" i="1"/>
  <c r="K3028" i="1"/>
  <c r="G3029" i="1"/>
  <c r="H3029" i="1"/>
  <c r="I3029" i="1"/>
  <c r="J3029" i="1"/>
  <c r="K3029" i="1"/>
  <c r="G3030" i="1"/>
  <c r="H3030" i="1"/>
  <c r="I3030" i="1"/>
  <c r="J3030" i="1"/>
  <c r="K3030" i="1"/>
  <c r="G3031" i="1"/>
  <c r="H3031" i="1"/>
  <c r="I3031" i="1"/>
  <c r="J3031" i="1"/>
  <c r="K3031" i="1"/>
  <c r="G3032" i="1"/>
  <c r="H3032" i="1"/>
  <c r="I3032" i="1"/>
  <c r="J3032" i="1"/>
  <c r="K3032" i="1"/>
  <c r="G3033" i="1"/>
  <c r="H3033" i="1"/>
  <c r="I3033" i="1"/>
  <c r="J3033" i="1"/>
  <c r="K3033" i="1"/>
  <c r="G3034" i="1"/>
  <c r="H3034" i="1"/>
  <c r="I3034" i="1"/>
  <c r="J3034" i="1"/>
  <c r="K3034" i="1"/>
  <c r="G3035" i="1"/>
  <c r="H3035" i="1"/>
  <c r="I3035" i="1"/>
  <c r="J3035" i="1"/>
  <c r="K3035" i="1"/>
  <c r="G3036" i="1"/>
  <c r="H3036" i="1"/>
  <c r="I3036" i="1"/>
  <c r="J3036" i="1"/>
  <c r="K3036" i="1"/>
  <c r="G3037" i="1"/>
  <c r="H3037" i="1"/>
  <c r="I3037" i="1"/>
  <c r="J3037" i="1"/>
  <c r="K3037" i="1"/>
  <c r="G3038" i="1"/>
  <c r="H3038" i="1"/>
  <c r="I3038" i="1"/>
  <c r="J3038" i="1"/>
  <c r="K3038" i="1"/>
  <c r="G3039" i="1"/>
  <c r="H3039" i="1"/>
  <c r="I3039" i="1"/>
  <c r="J3039" i="1"/>
  <c r="K3039" i="1"/>
  <c r="G3040" i="1"/>
  <c r="H3040" i="1"/>
  <c r="I3040" i="1"/>
  <c r="J3040" i="1"/>
  <c r="K3040" i="1"/>
  <c r="G3041" i="1"/>
  <c r="H3041" i="1"/>
  <c r="I3041" i="1"/>
  <c r="J3041" i="1"/>
  <c r="K3041" i="1"/>
  <c r="G3042" i="1"/>
  <c r="H3042" i="1"/>
  <c r="I3042" i="1"/>
  <c r="J3042" i="1"/>
  <c r="K3042" i="1"/>
  <c r="G3043" i="1"/>
  <c r="H3043" i="1"/>
  <c r="I3043" i="1"/>
  <c r="J3043" i="1"/>
  <c r="K3043" i="1"/>
  <c r="G3044" i="1"/>
  <c r="H3044" i="1"/>
  <c r="I3044" i="1"/>
  <c r="J3044" i="1"/>
  <c r="K3044" i="1"/>
  <c r="G3045" i="1"/>
  <c r="H3045" i="1"/>
  <c r="I3045" i="1"/>
  <c r="J3045" i="1"/>
  <c r="K3045" i="1"/>
  <c r="G3046" i="1"/>
  <c r="H3046" i="1"/>
  <c r="I3046" i="1"/>
  <c r="J3046" i="1"/>
  <c r="K3046" i="1"/>
  <c r="G3047" i="1"/>
  <c r="H3047" i="1"/>
  <c r="I3047" i="1"/>
  <c r="J3047" i="1"/>
  <c r="K3047" i="1"/>
  <c r="G3048" i="1"/>
  <c r="H3048" i="1"/>
  <c r="I3048" i="1"/>
  <c r="J3048" i="1"/>
  <c r="K3048" i="1"/>
  <c r="G3049" i="1"/>
  <c r="H3049" i="1"/>
  <c r="I3049" i="1"/>
  <c r="J3049" i="1"/>
  <c r="K3049" i="1"/>
  <c r="G3050" i="1"/>
  <c r="H3050" i="1"/>
  <c r="I3050" i="1"/>
  <c r="J3050" i="1"/>
  <c r="K3050" i="1"/>
  <c r="G3051" i="1"/>
  <c r="H3051" i="1"/>
  <c r="I3051" i="1"/>
  <c r="J3051" i="1"/>
  <c r="K3051" i="1"/>
  <c r="G3052" i="1"/>
  <c r="H3052" i="1"/>
  <c r="I3052" i="1"/>
  <c r="J3052" i="1"/>
  <c r="K3052" i="1"/>
  <c r="G3053" i="1"/>
  <c r="H3053" i="1"/>
  <c r="I3053" i="1"/>
  <c r="J3053" i="1"/>
  <c r="K3053" i="1"/>
  <c r="G3054" i="1"/>
  <c r="H3054" i="1"/>
  <c r="I3054" i="1"/>
  <c r="J3054" i="1"/>
  <c r="K3054" i="1"/>
  <c r="G3055" i="1"/>
  <c r="H3055" i="1"/>
  <c r="I3055" i="1"/>
  <c r="J3055" i="1"/>
  <c r="K3055" i="1"/>
  <c r="G3056" i="1"/>
  <c r="H3056" i="1"/>
  <c r="I3056" i="1"/>
  <c r="J3056" i="1"/>
  <c r="K3056" i="1"/>
  <c r="G3057" i="1"/>
  <c r="H3057" i="1"/>
  <c r="I3057" i="1"/>
  <c r="J3057" i="1"/>
  <c r="K3057" i="1"/>
  <c r="G3058" i="1"/>
  <c r="H3058" i="1"/>
  <c r="I3058" i="1"/>
  <c r="J3058" i="1"/>
  <c r="K3058" i="1"/>
  <c r="G3059" i="1"/>
  <c r="H3059" i="1"/>
  <c r="I3059" i="1"/>
  <c r="J3059" i="1"/>
  <c r="K3059" i="1"/>
  <c r="G3060" i="1"/>
  <c r="H3060" i="1"/>
  <c r="I3060" i="1"/>
  <c r="J3060" i="1"/>
  <c r="K3060" i="1"/>
  <c r="G3061" i="1"/>
  <c r="H3061" i="1"/>
  <c r="I3061" i="1"/>
  <c r="J3061" i="1"/>
  <c r="K3061" i="1"/>
  <c r="G3062" i="1"/>
  <c r="H3062" i="1"/>
  <c r="I3062" i="1"/>
  <c r="J3062" i="1"/>
  <c r="K3062" i="1"/>
  <c r="G3063" i="1"/>
  <c r="H3063" i="1"/>
  <c r="I3063" i="1"/>
  <c r="J3063" i="1"/>
  <c r="K3063" i="1"/>
  <c r="G3064" i="1"/>
  <c r="H3064" i="1"/>
  <c r="I3064" i="1"/>
  <c r="J3064" i="1"/>
  <c r="K3064" i="1"/>
  <c r="G3065" i="1"/>
  <c r="H3065" i="1"/>
  <c r="I3065" i="1"/>
  <c r="J3065" i="1"/>
  <c r="K3065" i="1"/>
  <c r="G3066" i="1"/>
  <c r="H3066" i="1"/>
  <c r="I3066" i="1"/>
  <c r="J3066" i="1"/>
  <c r="K3066" i="1"/>
  <c r="G3067" i="1"/>
  <c r="H3067" i="1"/>
  <c r="I3067" i="1"/>
  <c r="J3067" i="1"/>
  <c r="K3067" i="1"/>
  <c r="G3068" i="1"/>
  <c r="H3068" i="1"/>
  <c r="I3068" i="1"/>
  <c r="J3068" i="1"/>
  <c r="K3068" i="1"/>
  <c r="G3069" i="1"/>
  <c r="H3069" i="1"/>
  <c r="I3069" i="1"/>
  <c r="J3069" i="1"/>
  <c r="K3069" i="1"/>
  <c r="G3070" i="1"/>
  <c r="H3070" i="1"/>
  <c r="I3070" i="1"/>
  <c r="J3070" i="1"/>
  <c r="K3070" i="1"/>
  <c r="G3071" i="1"/>
  <c r="H3071" i="1"/>
  <c r="I3071" i="1"/>
  <c r="J3071" i="1"/>
  <c r="K3071" i="1"/>
  <c r="G3072" i="1"/>
  <c r="H3072" i="1"/>
  <c r="I3072" i="1"/>
  <c r="J3072" i="1"/>
  <c r="K3072" i="1"/>
  <c r="G3073" i="1"/>
  <c r="H3073" i="1"/>
  <c r="I3073" i="1"/>
  <c r="J3073" i="1"/>
  <c r="K3073" i="1"/>
  <c r="G3074" i="1"/>
  <c r="H3074" i="1"/>
  <c r="I3074" i="1"/>
  <c r="J3074" i="1"/>
  <c r="K3074" i="1"/>
  <c r="G3075" i="1"/>
  <c r="H3075" i="1"/>
  <c r="I3075" i="1"/>
  <c r="J3075" i="1"/>
  <c r="K3075" i="1"/>
  <c r="G3076" i="1"/>
  <c r="H3076" i="1"/>
  <c r="I3076" i="1"/>
  <c r="J3076" i="1"/>
  <c r="K3076" i="1"/>
  <c r="G3077" i="1"/>
  <c r="H3077" i="1"/>
  <c r="I3077" i="1"/>
  <c r="J3077" i="1"/>
  <c r="K3077" i="1"/>
  <c r="G3078" i="1"/>
  <c r="H3078" i="1"/>
  <c r="I3078" i="1"/>
  <c r="J3078" i="1"/>
  <c r="K3078" i="1"/>
  <c r="G3079" i="1"/>
  <c r="H3079" i="1"/>
  <c r="I3079" i="1"/>
  <c r="J3079" i="1"/>
  <c r="K3079" i="1"/>
  <c r="G3080" i="1"/>
  <c r="H3080" i="1"/>
  <c r="I3080" i="1"/>
  <c r="J3080" i="1"/>
  <c r="K3080" i="1"/>
  <c r="G3081" i="1"/>
  <c r="H3081" i="1"/>
  <c r="I3081" i="1"/>
  <c r="J3081" i="1"/>
  <c r="K3081" i="1"/>
  <c r="G3082" i="1"/>
  <c r="H3082" i="1"/>
  <c r="I3082" i="1"/>
  <c r="J3082" i="1"/>
  <c r="K3082" i="1"/>
  <c r="G3083" i="1"/>
  <c r="H3083" i="1"/>
  <c r="I3083" i="1"/>
  <c r="J3083" i="1"/>
  <c r="K3083" i="1"/>
  <c r="G3084" i="1"/>
  <c r="H3084" i="1"/>
  <c r="I3084" i="1"/>
  <c r="J3084" i="1"/>
  <c r="K3084" i="1"/>
  <c r="G3085" i="1"/>
  <c r="H3085" i="1"/>
  <c r="I3085" i="1"/>
  <c r="J3085" i="1"/>
  <c r="K3085" i="1"/>
  <c r="G3086" i="1"/>
  <c r="H3086" i="1"/>
  <c r="I3086" i="1"/>
  <c r="J3086" i="1"/>
  <c r="K3086" i="1"/>
  <c r="G3087" i="1"/>
  <c r="H3087" i="1"/>
  <c r="I3087" i="1"/>
  <c r="J3087" i="1"/>
  <c r="K3087" i="1"/>
  <c r="G3088" i="1"/>
  <c r="H3088" i="1"/>
  <c r="I3088" i="1"/>
  <c r="J3088" i="1"/>
  <c r="K3088" i="1"/>
  <c r="G3089" i="1"/>
  <c r="H3089" i="1"/>
  <c r="I3089" i="1"/>
  <c r="J3089" i="1"/>
  <c r="K3089" i="1"/>
  <c r="G3090" i="1"/>
  <c r="H3090" i="1"/>
  <c r="I3090" i="1"/>
  <c r="J3090" i="1"/>
  <c r="K3090" i="1"/>
  <c r="G3091" i="1"/>
  <c r="H3091" i="1"/>
  <c r="I3091" i="1"/>
  <c r="J3091" i="1"/>
  <c r="K3091" i="1"/>
  <c r="G3092" i="1"/>
  <c r="H3092" i="1"/>
  <c r="I3092" i="1"/>
  <c r="J3092" i="1"/>
  <c r="K3092" i="1"/>
  <c r="G3093" i="1"/>
  <c r="H3093" i="1"/>
  <c r="I3093" i="1"/>
  <c r="J3093" i="1"/>
  <c r="K3093" i="1"/>
  <c r="G3094" i="1"/>
  <c r="H3094" i="1"/>
  <c r="I3094" i="1"/>
  <c r="J3094" i="1"/>
  <c r="K3094" i="1"/>
  <c r="G3095" i="1"/>
  <c r="H3095" i="1"/>
  <c r="I3095" i="1"/>
  <c r="J3095" i="1"/>
  <c r="K3095" i="1"/>
  <c r="G3096" i="1"/>
  <c r="H3096" i="1"/>
  <c r="I3096" i="1"/>
  <c r="J3096" i="1"/>
  <c r="K3096" i="1"/>
  <c r="G3097" i="1"/>
  <c r="H3097" i="1"/>
  <c r="I3097" i="1"/>
  <c r="J3097" i="1"/>
  <c r="K3097" i="1"/>
  <c r="G3098" i="1"/>
  <c r="H3098" i="1"/>
  <c r="I3098" i="1"/>
  <c r="J3098" i="1"/>
  <c r="K3098" i="1"/>
  <c r="G3099" i="1"/>
  <c r="H3099" i="1"/>
  <c r="I3099" i="1"/>
  <c r="J3099" i="1"/>
  <c r="K3099" i="1"/>
  <c r="G3100" i="1"/>
  <c r="H3100" i="1"/>
  <c r="I3100" i="1"/>
  <c r="J3100" i="1"/>
  <c r="K3100" i="1"/>
  <c r="G3101" i="1"/>
  <c r="H3101" i="1"/>
  <c r="I3101" i="1"/>
  <c r="J3101" i="1"/>
  <c r="K3101" i="1"/>
  <c r="G3102" i="1"/>
  <c r="H3102" i="1"/>
  <c r="I3102" i="1"/>
  <c r="J3102" i="1"/>
  <c r="K3102" i="1"/>
  <c r="G3103" i="1"/>
  <c r="H3103" i="1"/>
  <c r="I3103" i="1"/>
  <c r="J3103" i="1"/>
  <c r="K3103" i="1"/>
  <c r="G3104" i="1"/>
  <c r="H3104" i="1"/>
  <c r="I3104" i="1"/>
  <c r="J3104" i="1"/>
  <c r="K3104" i="1"/>
  <c r="G3105" i="1"/>
  <c r="H3105" i="1"/>
  <c r="I3105" i="1"/>
  <c r="J3105" i="1"/>
  <c r="K3105" i="1"/>
  <c r="G3106" i="1"/>
  <c r="H3106" i="1"/>
  <c r="I3106" i="1"/>
  <c r="J3106" i="1"/>
  <c r="K3106" i="1"/>
  <c r="G3107" i="1"/>
  <c r="H3107" i="1"/>
  <c r="I3107" i="1"/>
  <c r="J3107" i="1"/>
  <c r="K3107" i="1"/>
  <c r="G3108" i="1"/>
  <c r="H3108" i="1"/>
  <c r="I3108" i="1"/>
  <c r="J3108" i="1"/>
  <c r="K3108" i="1"/>
  <c r="G3109" i="1"/>
  <c r="H3109" i="1"/>
  <c r="I3109" i="1"/>
  <c r="J3109" i="1"/>
  <c r="K3109" i="1"/>
  <c r="G3110" i="1"/>
  <c r="H3110" i="1"/>
  <c r="I3110" i="1"/>
  <c r="J3110" i="1"/>
  <c r="K3110" i="1"/>
  <c r="G3111" i="1"/>
  <c r="H3111" i="1"/>
  <c r="I3111" i="1"/>
  <c r="J3111" i="1"/>
  <c r="K3111" i="1"/>
  <c r="G3112" i="1"/>
  <c r="H3112" i="1"/>
  <c r="I3112" i="1"/>
  <c r="J3112" i="1"/>
  <c r="K3112" i="1"/>
  <c r="G3113" i="1"/>
  <c r="H3113" i="1"/>
  <c r="I3113" i="1"/>
  <c r="J3113" i="1"/>
  <c r="K3113" i="1"/>
  <c r="G3114" i="1"/>
  <c r="H3114" i="1"/>
  <c r="I3114" i="1"/>
  <c r="J3114" i="1"/>
  <c r="K3114" i="1"/>
  <c r="G3115" i="1"/>
  <c r="H3115" i="1"/>
  <c r="I3115" i="1"/>
  <c r="J3115" i="1"/>
  <c r="K3115" i="1"/>
  <c r="G3116" i="1"/>
  <c r="H3116" i="1"/>
  <c r="I3116" i="1"/>
  <c r="J3116" i="1"/>
  <c r="K3116" i="1"/>
  <c r="G3117" i="1"/>
  <c r="H3117" i="1"/>
  <c r="I3117" i="1"/>
  <c r="J3117" i="1"/>
  <c r="K3117" i="1"/>
  <c r="G3118" i="1"/>
  <c r="H3118" i="1"/>
  <c r="I3118" i="1"/>
  <c r="J3118" i="1"/>
  <c r="K3118" i="1"/>
  <c r="G3119" i="1"/>
  <c r="H3119" i="1"/>
  <c r="I3119" i="1"/>
  <c r="J3119" i="1"/>
  <c r="K3119" i="1"/>
  <c r="G3120" i="1"/>
  <c r="H3120" i="1"/>
  <c r="I3120" i="1"/>
  <c r="J3120" i="1"/>
  <c r="K3120" i="1"/>
  <c r="G3121" i="1"/>
  <c r="H3121" i="1"/>
  <c r="I3121" i="1"/>
  <c r="J3121" i="1"/>
  <c r="K3121" i="1"/>
  <c r="G3122" i="1"/>
  <c r="H3122" i="1"/>
  <c r="I3122" i="1"/>
  <c r="J3122" i="1"/>
  <c r="K3122" i="1"/>
  <c r="G3123" i="1"/>
  <c r="H3123" i="1"/>
  <c r="I3123" i="1"/>
  <c r="J3123" i="1"/>
  <c r="K3123" i="1"/>
  <c r="G3124" i="1"/>
  <c r="H3124" i="1"/>
  <c r="I3124" i="1"/>
  <c r="J3124" i="1"/>
  <c r="K3124" i="1"/>
  <c r="G3125" i="1"/>
  <c r="H3125" i="1"/>
  <c r="I3125" i="1"/>
  <c r="J3125" i="1"/>
  <c r="K3125" i="1"/>
  <c r="G3126" i="1"/>
  <c r="H3126" i="1"/>
  <c r="I3126" i="1"/>
  <c r="J3126" i="1"/>
  <c r="K3126" i="1"/>
  <c r="G3127" i="1"/>
  <c r="H3127" i="1"/>
  <c r="I3127" i="1"/>
  <c r="J3127" i="1"/>
  <c r="K3127" i="1"/>
  <c r="G3128" i="1"/>
  <c r="H3128" i="1"/>
  <c r="I3128" i="1"/>
  <c r="J3128" i="1"/>
  <c r="K3128" i="1"/>
  <c r="G3129" i="1"/>
  <c r="H3129" i="1"/>
  <c r="I3129" i="1"/>
  <c r="J3129" i="1"/>
  <c r="K3129" i="1"/>
  <c r="G3130" i="1"/>
  <c r="H3130" i="1"/>
  <c r="I3130" i="1"/>
  <c r="J3130" i="1"/>
  <c r="K3130" i="1"/>
  <c r="G3131" i="1"/>
  <c r="H3131" i="1"/>
  <c r="I3131" i="1"/>
  <c r="J3131" i="1"/>
  <c r="K3131" i="1"/>
  <c r="G3132" i="1"/>
  <c r="H3132" i="1"/>
  <c r="I3132" i="1"/>
  <c r="J3132" i="1"/>
  <c r="K3132" i="1"/>
  <c r="G3133" i="1"/>
  <c r="H3133" i="1"/>
  <c r="I3133" i="1"/>
  <c r="J3133" i="1"/>
  <c r="K3133" i="1"/>
  <c r="G3134" i="1"/>
  <c r="H3134" i="1"/>
  <c r="I3134" i="1"/>
  <c r="J3134" i="1"/>
  <c r="K3134" i="1"/>
  <c r="G3135" i="1"/>
  <c r="H3135" i="1"/>
  <c r="I3135" i="1"/>
  <c r="J3135" i="1"/>
  <c r="K3135" i="1"/>
  <c r="G3136" i="1"/>
  <c r="H3136" i="1"/>
  <c r="I3136" i="1"/>
  <c r="J3136" i="1"/>
  <c r="K3136" i="1"/>
  <c r="G3137" i="1"/>
  <c r="H3137" i="1"/>
  <c r="I3137" i="1"/>
  <c r="J3137" i="1"/>
  <c r="K3137" i="1"/>
  <c r="G3138" i="1"/>
  <c r="H3138" i="1"/>
  <c r="I3138" i="1"/>
  <c r="J3138" i="1"/>
  <c r="K3138" i="1"/>
  <c r="G3139" i="1"/>
  <c r="H3139" i="1"/>
  <c r="I3139" i="1"/>
  <c r="J3139" i="1"/>
  <c r="K3139" i="1"/>
  <c r="G3140" i="1"/>
  <c r="H3140" i="1"/>
  <c r="I3140" i="1"/>
  <c r="J3140" i="1"/>
  <c r="K3140" i="1"/>
  <c r="G3141" i="1"/>
  <c r="H3141" i="1"/>
  <c r="I3141" i="1"/>
  <c r="J3141" i="1"/>
  <c r="K3141" i="1"/>
  <c r="G3142" i="1"/>
  <c r="H3142" i="1"/>
  <c r="I3142" i="1"/>
  <c r="J3142" i="1"/>
  <c r="K3142" i="1"/>
  <c r="G3143" i="1"/>
  <c r="H3143" i="1"/>
  <c r="I3143" i="1"/>
  <c r="J3143" i="1"/>
  <c r="K3143" i="1"/>
  <c r="G3144" i="1"/>
  <c r="H3144" i="1"/>
  <c r="I3144" i="1"/>
  <c r="J3144" i="1"/>
  <c r="K3144" i="1"/>
  <c r="G3145" i="1"/>
  <c r="H3145" i="1"/>
  <c r="I3145" i="1"/>
  <c r="J3145" i="1"/>
  <c r="K3145" i="1"/>
  <c r="G3146" i="1"/>
  <c r="H3146" i="1"/>
  <c r="I3146" i="1"/>
  <c r="J3146" i="1"/>
  <c r="K3146" i="1"/>
  <c r="G3147" i="1"/>
  <c r="H3147" i="1"/>
  <c r="I3147" i="1"/>
  <c r="J3147" i="1"/>
  <c r="K3147" i="1"/>
  <c r="G3148" i="1"/>
  <c r="H3148" i="1"/>
  <c r="I3148" i="1"/>
  <c r="J3148" i="1"/>
  <c r="K3148" i="1"/>
  <c r="G3149" i="1"/>
  <c r="H3149" i="1"/>
  <c r="I3149" i="1"/>
  <c r="J3149" i="1"/>
  <c r="K3149" i="1"/>
  <c r="G3150" i="1"/>
  <c r="H3150" i="1"/>
  <c r="I3150" i="1"/>
  <c r="J3150" i="1"/>
  <c r="K3150" i="1"/>
  <c r="G3151" i="1"/>
  <c r="H3151" i="1"/>
  <c r="I3151" i="1"/>
  <c r="J3151" i="1"/>
  <c r="K3151" i="1"/>
  <c r="G3152" i="1"/>
  <c r="H3152" i="1"/>
  <c r="I3152" i="1"/>
  <c r="J3152" i="1"/>
  <c r="K3152" i="1"/>
  <c r="G3153" i="1"/>
  <c r="H3153" i="1"/>
  <c r="I3153" i="1"/>
  <c r="J3153" i="1"/>
  <c r="K3153" i="1"/>
  <c r="G3154" i="1"/>
  <c r="H3154" i="1"/>
  <c r="I3154" i="1"/>
  <c r="J3154" i="1"/>
  <c r="K3154" i="1"/>
  <c r="G3155" i="1"/>
  <c r="H3155" i="1"/>
  <c r="I3155" i="1"/>
  <c r="J3155" i="1"/>
  <c r="K3155" i="1"/>
  <c r="G3156" i="1"/>
  <c r="H3156" i="1"/>
  <c r="I3156" i="1"/>
  <c r="J3156" i="1"/>
  <c r="K3156" i="1"/>
  <c r="G3157" i="1"/>
  <c r="H3157" i="1"/>
  <c r="I3157" i="1"/>
  <c r="J3157" i="1"/>
  <c r="K3157" i="1"/>
  <c r="G3158" i="1"/>
  <c r="H3158" i="1"/>
  <c r="I3158" i="1"/>
  <c r="J3158" i="1"/>
  <c r="K3158" i="1"/>
  <c r="G3159" i="1"/>
  <c r="H3159" i="1"/>
  <c r="I3159" i="1"/>
  <c r="J3159" i="1"/>
  <c r="K3159" i="1"/>
  <c r="G3160" i="1"/>
  <c r="H3160" i="1"/>
  <c r="I3160" i="1"/>
  <c r="J3160" i="1"/>
  <c r="K3160" i="1"/>
  <c r="G3161" i="1"/>
  <c r="H3161" i="1"/>
  <c r="I3161" i="1"/>
  <c r="J3161" i="1"/>
  <c r="K3161" i="1"/>
  <c r="G3162" i="1"/>
  <c r="H3162" i="1"/>
  <c r="I3162" i="1"/>
  <c r="J3162" i="1"/>
  <c r="K3162" i="1"/>
  <c r="G3163" i="1"/>
  <c r="H3163" i="1"/>
  <c r="I3163" i="1"/>
  <c r="J3163" i="1"/>
  <c r="K3163" i="1"/>
  <c r="G3164" i="1"/>
  <c r="H3164" i="1"/>
  <c r="I3164" i="1"/>
  <c r="J3164" i="1"/>
  <c r="K3164" i="1"/>
  <c r="G3165" i="1"/>
  <c r="H3165" i="1"/>
  <c r="I3165" i="1"/>
  <c r="J3165" i="1"/>
  <c r="K3165" i="1"/>
  <c r="G3166" i="1"/>
  <c r="H3166" i="1"/>
  <c r="I3166" i="1"/>
  <c r="J3166" i="1"/>
  <c r="K3166" i="1"/>
  <c r="G3167" i="1"/>
  <c r="H3167" i="1"/>
  <c r="I3167" i="1"/>
  <c r="J3167" i="1"/>
  <c r="K3167" i="1"/>
  <c r="G3168" i="1"/>
  <c r="H3168" i="1"/>
  <c r="I3168" i="1"/>
  <c r="J3168" i="1"/>
  <c r="K3168" i="1"/>
  <c r="G3169" i="1"/>
  <c r="H3169" i="1"/>
  <c r="I3169" i="1"/>
  <c r="J3169" i="1"/>
  <c r="K3169" i="1"/>
  <c r="G3170" i="1"/>
  <c r="H3170" i="1"/>
  <c r="I3170" i="1"/>
  <c r="J3170" i="1"/>
  <c r="K3170" i="1"/>
  <c r="G3171" i="1"/>
  <c r="H3171" i="1"/>
  <c r="I3171" i="1"/>
  <c r="J3171" i="1"/>
  <c r="K3171" i="1"/>
  <c r="G3172" i="1"/>
  <c r="H3172" i="1"/>
  <c r="I3172" i="1"/>
  <c r="J3172" i="1"/>
  <c r="K3172" i="1"/>
  <c r="G3173" i="1"/>
  <c r="H3173" i="1"/>
  <c r="I3173" i="1"/>
  <c r="J3173" i="1"/>
  <c r="K3173" i="1"/>
  <c r="G3174" i="1"/>
  <c r="H3174" i="1"/>
  <c r="I3174" i="1"/>
  <c r="J3174" i="1"/>
  <c r="K3174" i="1"/>
  <c r="G3175" i="1"/>
  <c r="H3175" i="1"/>
  <c r="I3175" i="1"/>
  <c r="J3175" i="1"/>
  <c r="K3175" i="1"/>
  <c r="G3176" i="1"/>
  <c r="H3176" i="1"/>
  <c r="I3176" i="1"/>
  <c r="J3176" i="1"/>
  <c r="K3176" i="1"/>
  <c r="G3177" i="1"/>
  <c r="H3177" i="1"/>
  <c r="I3177" i="1"/>
  <c r="J3177" i="1"/>
  <c r="K3177" i="1"/>
  <c r="G3178" i="1"/>
  <c r="H3178" i="1"/>
  <c r="I3178" i="1"/>
  <c r="J3178" i="1"/>
  <c r="K3178" i="1"/>
  <c r="G3179" i="1"/>
  <c r="H3179" i="1"/>
  <c r="I3179" i="1"/>
  <c r="J3179" i="1"/>
  <c r="K3179" i="1"/>
  <c r="G3180" i="1"/>
  <c r="H3180" i="1"/>
  <c r="I3180" i="1"/>
  <c r="J3180" i="1"/>
  <c r="K3180" i="1"/>
  <c r="G3181" i="1"/>
  <c r="H3181" i="1"/>
  <c r="I3181" i="1"/>
  <c r="J3181" i="1"/>
  <c r="K3181" i="1"/>
  <c r="G3182" i="1"/>
  <c r="H3182" i="1"/>
  <c r="I3182" i="1"/>
  <c r="J3182" i="1"/>
  <c r="K3182" i="1"/>
  <c r="G3183" i="1"/>
  <c r="H3183" i="1"/>
  <c r="I3183" i="1"/>
  <c r="J3183" i="1"/>
  <c r="K3183" i="1"/>
  <c r="G3184" i="1"/>
  <c r="H3184" i="1"/>
  <c r="I3184" i="1"/>
  <c r="J3184" i="1"/>
  <c r="K3184" i="1"/>
  <c r="G3185" i="1"/>
  <c r="H3185" i="1"/>
  <c r="I3185" i="1"/>
  <c r="J3185" i="1"/>
  <c r="K3185" i="1"/>
  <c r="G3186" i="1"/>
  <c r="H3186" i="1"/>
  <c r="I3186" i="1"/>
  <c r="J3186" i="1"/>
  <c r="K3186" i="1"/>
  <c r="G3187" i="1"/>
  <c r="H3187" i="1"/>
  <c r="I3187" i="1"/>
  <c r="J3187" i="1"/>
  <c r="K3187" i="1"/>
  <c r="G3188" i="1"/>
  <c r="H3188" i="1"/>
  <c r="I3188" i="1"/>
  <c r="J3188" i="1"/>
  <c r="K3188" i="1"/>
  <c r="G3189" i="1"/>
  <c r="H3189" i="1"/>
  <c r="I3189" i="1"/>
  <c r="J3189" i="1"/>
  <c r="K3189" i="1"/>
  <c r="G3190" i="1"/>
  <c r="H3190" i="1"/>
  <c r="I3190" i="1"/>
  <c r="J3190" i="1"/>
  <c r="K3190" i="1"/>
  <c r="G3191" i="1"/>
  <c r="H3191" i="1"/>
  <c r="I3191" i="1"/>
  <c r="J3191" i="1"/>
  <c r="K3191" i="1"/>
  <c r="G3192" i="1"/>
  <c r="H3192" i="1"/>
  <c r="I3192" i="1"/>
  <c r="J3192" i="1"/>
  <c r="K3192" i="1"/>
  <c r="G3193" i="1"/>
  <c r="H3193" i="1"/>
  <c r="I3193" i="1"/>
  <c r="J3193" i="1"/>
  <c r="K3193" i="1"/>
  <c r="G3194" i="1"/>
  <c r="H3194" i="1"/>
  <c r="I3194" i="1"/>
  <c r="J3194" i="1"/>
  <c r="K3194" i="1"/>
  <c r="G3195" i="1"/>
  <c r="H3195" i="1"/>
  <c r="I3195" i="1"/>
  <c r="J3195" i="1"/>
  <c r="K3195" i="1"/>
  <c r="G3196" i="1"/>
  <c r="H3196" i="1"/>
  <c r="I3196" i="1"/>
  <c r="J3196" i="1"/>
  <c r="K3196" i="1"/>
  <c r="G3197" i="1"/>
  <c r="H3197" i="1"/>
  <c r="I3197" i="1"/>
  <c r="J3197" i="1"/>
  <c r="K3197" i="1"/>
  <c r="G3198" i="1"/>
  <c r="H3198" i="1"/>
  <c r="I3198" i="1"/>
  <c r="J3198" i="1"/>
  <c r="K3198" i="1"/>
  <c r="G3199" i="1"/>
  <c r="H3199" i="1"/>
  <c r="I3199" i="1"/>
  <c r="J3199" i="1"/>
  <c r="K3199" i="1"/>
  <c r="G3200" i="1"/>
  <c r="H3200" i="1"/>
  <c r="I3200" i="1"/>
  <c r="J3200" i="1"/>
  <c r="K3200" i="1"/>
  <c r="G3201" i="1"/>
  <c r="H3201" i="1"/>
  <c r="I3201" i="1"/>
  <c r="J3201" i="1"/>
  <c r="K3201" i="1"/>
  <c r="G3202" i="1"/>
  <c r="H3202" i="1"/>
  <c r="I3202" i="1"/>
  <c r="J3202" i="1"/>
  <c r="K3202" i="1"/>
  <c r="G3203" i="1"/>
  <c r="H3203" i="1"/>
  <c r="I3203" i="1"/>
  <c r="J3203" i="1"/>
  <c r="K3203" i="1"/>
  <c r="G3204" i="1"/>
  <c r="H3204" i="1"/>
  <c r="I3204" i="1"/>
  <c r="J3204" i="1"/>
  <c r="K3204" i="1"/>
  <c r="G3205" i="1"/>
  <c r="H3205" i="1"/>
  <c r="I3205" i="1"/>
  <c r="J3205" i="1"/>
  <c r="K3205" i="1"/>
  <c r="G3206" i="1"/>
  <c r="H3206" i="1"/>
  <c r="I3206" i="1"/>
  <c r="J3206" i="1"/>
  <c r="K3206" i="1"/>
  <c r="G3207" i="1"/>
  <c r="H3207" i="1"/>
  <c r="I3207" i="1"/>
  <c r="J3207" i="1"/>
  <c r="K3207" i="1"/>
  <c r="G3208" i="1"/>
  <c r="H3208" i="1"/>
  <c r="I3208" i="1"/>
  <c r="J3208" i="1"/>
  <c r="K3208" i="1"/>
  <c r="G3209" i="1"/>
  <c r="H3209" i="1"/>
  <c r="I3209" i="1"/>
  <c r="J3209" i="1"/>
  <c r="K3209" i="1"/>
  <c r="G3210" i="1"/>
  <c r="H3210" i="1"/>
  <c r="I3210" i="1"/>
  <c r="J3210" i="1"/>
  <c r="K3210" i="1"/>
  <c r="G3211" i="1"/>
  <c r="H3211" i="1"/>
  <c r="I3211" i="1"/>
  <c r="J3211" i="1"/>
  <c r="K3211" i="1"/>
  <c r="G3212" i="1"/>
  <c r="H3212" i="1"/>
  <c r="I3212" i="1"/>
  <c r="J3212" i="1"/>
  <c r="K3212" i="1"/>
  <c r="G3213" i="1"/>
  <c r="H3213" i="1"/>
  <c r="I3213" i="1"/>
  <c r="J3213" i="1"/>
  <c r="K3213" i="1"/>
  <c r="G3214" i="1"/>
  <c r="H3214" i="1"/>
  <c r="I3214" i="1"/>
  <c r="J3214" i="1"/>
  <c r="K3214" i="1"/>
  <c r="G3215" i="1"/>
  <c r="H3215" i="1"/>
  <c r="I3215" i="1"/>
  <c r="J3215" i="1"/>
  <c r="K3215" i="1"/>
  <c r="G3216" i="1"/>
  <c r="H3216" i="1"/>
  <c r="I3216" i="1"/>
  <c r="J3216" i="1"/>
  <c r="K3216" i="1"/>
  <c r="G3217" i="1"/>
  <c r="H3217" i="1"/>
  <c r="I3217" i="1"/>
  <c r="J3217" i="1"/>
  <c r="K3217" i="1"/>
  <c r="G3218" i="1"/>
  <c r="H3218" i="1"/>
  <c r="I3218" i="1"/>
  <c r="J3218" i="1"/>
  <c r="K3218" i="1"/>
  <c r="G3219" i="1"/>
  <c r="H3219" i="1"/>
  <c r="I3219" i="1"/>
  <c r="J3219" i="1"/>
  <c r="K3219" i="1"/>
  <c r="G3220" i="1"/>
  <c r="H3220" i="1"/>
  <c r="I3220" i="1"/>
  <c r="J3220" i="1"/>
  <c r="K3220" i="1"/>
  <c r="G3221" i="1"/>
  <c r="H3221" i="1"/>
  <c r="I3221" i="1"/>
  <c r="J3221" i="1"/>
  <c r="K3221" i="1"/>
  <c r="G3222" i="1"/>
  <c r="H3222" i="1"/>
  <c r="I3222" i="1"/>
  <c r="J3222" i="1"/>
  <c r="K3222" i="1"/>
  <c r="G3223" i="1"/>
  <c r="H3223" i="1"/>
  <c r="I3223" i="1"/>
  <c r="J3223" i="1"/>
  <c r="K3223" i="1"/>
  <c r="G3224" i="1"/>
  <c r="H3224" i="1"/>
  <c r="I3224" i="1"/>
  <c r="J3224" i="1"/>
  <c r="K3224" i="1"/>
  <c r="G3225" i="1"/>
  <c r="H3225" i="1"/>
  <c r="I3225" i="1"/>
  <c r="J3225" i="1"/>
  <c r="K3225" i="1"/>
  <c r="G3226" i="1"/>
  <c r="H3226" i="1"/>
  <c r="I3226" i="1"/>
  <c r="J3226" i="1"/>
  <c r="K3226" i="1"/>
  <c r="G3227" i="1"/>
  <c r="H3227" i="1"/>
  <c r="I3227" i="1"/>
  <c r="J3227" i="1"/>
  <c r="K3227" i="1"/>
  <c r="G3228" i="1"/>
  <c r="H3228" i="1"/>
  <c r="I3228" i="1"/>
  <c r="J3228" i="1"/>
  <c r="K3228" i="1"/>
  <c r="G3229" i="1"/>
  <c r="H3229" i="1"/>
  <c r="I3229" i="1"/>
  <c r="J3229" i="1"/>
  <c r="K3229" i="1"/>
  <c r="G3230" i="1"/>
  <c r="H3230" i="1"/>
  <c r="I3230" i="1"/>
  <c r="J3230" i="1"/>
  <c r="K3230" i="1"/>
  <c r="G3231" i="1"/>
  <c r="H3231" i="1"/>
  <c r="I3231" i="1"/>
  <c r="J3231" i="1"/>
  <c r="K3231" i="1"/>
  <c r="G3232" i="1"/>
  <c r="H3232" i="1"/>
  <c r="I3232" i="1"/>
  <c r="J3232" i="1"/>
  <c r="K3232" i="1"/>
  <c r="G3233" i="1"/>
  <c r="H3233" i="1"/>
  <c r="I3233" i="1"/>
  <c r="J3233" i="1"/>
  <c r="K3233" i="1"/>
  <c r="G3234" i="1"/>
  <c r="H3234" i="1"/>
  <c r="I3234" i="1"/>
  <c r="J3234" i="1"/>
  <c r="K3234" i="1"/>
  <c r="G3235" i="1"/>
  <c r="H3235" i="1"/>
  <c r="I3235" i="1"/>
  <c r="J3235" i="1"/>
  <c r="K3235" i="1"/>
  <c r="G3236" i="1"/>
  <c r="H3236" i="1"/>
  <c r="I3236" i="1"/>
  <c r="J3236" i="1"/>
  <c r="K3236" i="1"/>
  <c r="G3237" i="1"/>
  <c r="H3237" i="1"/>
  <c r="I3237" i="1"/>
  <c r="J3237" i="1"/>
  <c r="K3237" i="1"/>
  <c r="G3238" i="1"/>
  <c r="H3238" i="1"/>
  <c r="I3238" i="1"/>
  <c r="J3238" i="1"/>
  <c r="K3238" i="1"/>
  <c r="G3239" i="1"/>
  <c r="H3239" i="1"/>
  <c r="I3239" i="1"/>
  <c r="J3239" i="1"/>
  <c r="K3239" i="1"/>
  <c r="G3240" i="1"/>
  <c r="H3240" i="1"/>
  <c r="I3240" i="1"/>
  <c r="J3240" i="1"/>
  <c r="K3240" i="1"/>
  <c r="G3241" i="1"/>
  <c r="H3241" i="1"/>
  <c r="I3241" i="1"/>
  <c r="J3241" i="1"/>
  <c r="K3241" i="1"/>
  <c r="G3242" i="1"/>
  <c r="H3242" i="1"/>
  <c r="I3242" i="1"/>
  <c r="J3242" i="1"/>
  <c r="K3242" i="1"/>
  <c r="G3243" i="1"/>
  <c r="H3243" i="1"/>
  <c r="I3243" i="1"/>
  <c r="J3243" i="1"/>
  <c r="K3243" i="1"/>
  <c r="G3244" i="1"/>
  <c r="H3244" i="1"/>
  <c r="I3244" i="1"/>
  <c r="J3244" i="1"/>
  <c r="K3244" i="1"/>
  <c r="G3245" i="1"/>
  <c r="H3245" i="1"/>
  <c r="I3245" i="1"/>
  <c r="J3245" i="1"/>
  <c r="K3245" i="1"/>
  <c r="G3246" i="1"/>
  <c r="H3246" i="1"/>
  <c r="I3246" i="1"/>
  <c r="J3246" i="1"/>
  <c r="K3246" i="1"/>
  <c r="G3247" i="1"/>
  <c r="H3247" i="1"/>
  <c r="I3247" i="1"/>
  <c r="J3247" i="1"/>
  <c r="K3247" i="1"/>
  <c r="G3248" i="1"/>
  <c r="H3248" i="1"/>
  <c r="I3248" i="1"/>
  <c r="J3248" i="1"/>
  <c r="K3248" i="1"/>
  <c r="G3249" i="1"/>
  <c r="H3249" i="1"/>
  <c r="I3249" i="1"/>
  <c r="J3249" i="1"/>
  <c r="K3249" i="1"/>
  <c r="G3250" i="1"/>
  <c r="H3250" i="1"/>
  <c r="I3250" i="1"/>
  <c r="J3250" i="1"/>
  <c r="K3250" i="1"/>
  <c r="G3251" i="1"/>
  <c r="H3251" i="1"/>
  <c r="I3251" i="1"/>
  <c r="J3251" i="1"/>
  <c r="K3251" i="1"/>
  <c r="G3252" i="1"/>
  <c r="H3252" i="1"/>
  <c r="I3252" i="1"/>
  <c r="J3252" i="1"/>
  <c r="K3252" i="1"/>
  <c r="G3253" i="1"/>
  <c r="H3253" i="1"/>
  <c r="I3253" i="1"/>
  <c r="J3253" i="1"/>
  <c r="K3253" i="1"/>
  <c r="G3254" i="1"/>
  <c r="H3254" i="1"/>
  <c r="I3254" i="1"/>
  <c r="J3254" i="1"/>
  <c r="K3254" i="1"/>
  <c r="G3255" i="1"/>
  <c r="H3255" i="1"/>
  <c r="I3255" i="1"/>
  <c r="J3255" i="1"/>
  <c r="K3255" i="1"/>
  <c r="G3256" i="1"/>
  <c r="H3256" i="1"/>
  <c r="I3256" i="1"/>
  <c r="J3256" i="1"/>
  <c r="K3256" i="1"/>
  <c r="G3257" i="1"/>
  <c r="H3257" i="1"/>
  <c r="I3257" i="1"/>
  <c r="J3257" i="1"/>
  <c r="K3257" i="1"/>
  <c r="G3258" i="1"/>
  <c r="H3258" i="1"/>
  <c r="I3258" i="1"/>
  <c r="J3258" i="1"/>
  <c r="K3258" i="1"/>
  <c r="G3259" i="1"/>
  <c r="H3259" i="1"/>
  <c r="I3259" i="1"/>
  <c r="J3259" i="1"/>
  <c r="K3259" i="1"/>
  <c r="G3260" i="1"/>
  <c r="H3260" i="1"/>
  <c r="I3260" i="1"/>
  <c r="J3260" i="1"/>
  <c r="K3260" i="1"/>
  <c r="G3261" i="1"/>
  <c r="H3261" i="1"/>
  <c r="I3261" i="1"/>
  <c r="J3261" i="1"/>
  <c r="K3261" i="1"/>
  <c r="G3262" i="1"/>
  <c r="H3262" i="1"/>
  <c r="I3262" i="1"/>
  <c r="J3262" i="1"/>
  <c r="K3262" i="1"/>
  <c r="G3263" i="1"/>
  <c r="H3263" i="1"/>
  <c r="I3263" i="1"/>
  <c r="J3263" i="1"/>
  <c r="K3263" i="1"/>
  <c r="G3264" i="1"/>
  <c r="H3264" i="1"/>
  <c r="I3264" i="1"/>
  <c r="J3264" i="1"/>
  <c r="K3264" i="1"/>
  <c r="G3265" i="1"/>
  <c r="H3265" i="1"/>
  <c r="I3265" i="1"/>
  <c r="J3265" i="1"/>
  <c r="K3265" i="1"/>
  <c r="G3266" i="1"/>
  <c r="H3266" i="1"/>
  <c r="I3266" i="1"/>
  <c r="J3266" i="1"/>
  <c r="K3266" i="1"/>
  <c r="G3267" i="1"/>
  <c r="H3267" i="1"/>
  <c r="I3267" i="1"/>
  <c r="J3267" i="1"/>
  <c r="K3267" i="1"/>
  <c r="G3268" i="1"/>
  <c r="H3268" i="1"/>
  <c r="I3268" i="1"/>
  <c r="J3268" i="1"/>
  <c r="K3268" i="1"/>
  <c r="G3269" i="1"/>
  <c r="H3269" i="1"/>
  <c r="I3269" i="1"/>
  <c r="J3269" i="1"/>
  <c r="K3269" i="1"/>
  <c r="G3270" i="1"/>
  <c r="H3270" i="1"/>
  <c r="I3270" i="1"/>
  <c r="J3270" i="1"/>
  <c r="K3270" i="1"/>
  <c r="G3271" i="1"/>
  <c r="H3271" i="1"/>
  <c r="I3271" i="1"/>
  <c r="J3271" i="1"/>
  <c r="K3271" i="1"/>
  <c r="G3272" i="1"/>
  <c r="H3272" i="1"/>
  <c r="I3272" i="1"/>
  <c r="J3272" i="1"/>
  <c r="K3272" i="1"/>
  <c r="G3273" i="1"/>
  <c r="H3273" i="1"/>
  <c r="I3273" i="1"/>
  <c r="J3273" i="1"/>
  <c r="K3273" i="1"/>
  <c r="G3274" i="1"/>
  <c r="H3274" i="1"/>
  <c r="I3274" i="1"/>
  <c r="J3274" i="1"/>
  <c r="K3274" i="1"/>
  <c r="G3275" i="1"/>
  <c r="H3275" i="1"/>
  <c r="I3275" i="1"/>
  <c r="J3275" i="1"/>
  <c r="K3275" i="1"/>
  <c r="G3276" i="1"/>
  <c r="H3276" i="1"/>
  <c r="I3276" i="1"/>
  <c r="J3276" i="1"/>
  <c r="K3276" i="1"/>
  <c r="G3277" i="1"/>
  <c r="H3277" i="1"/>
  <c r="I3277" i="1"/>
  <c r="J3277" i="1"/>
  <c r="K3277" i="1"/>
  <c r="G3278" i="1"/>
  <c r="H3278" i="1"/>
  <c r="I3278" i="1"/>
  <c r="J3278" i="1"/>
  <c r="K3278" i="1"/>
  <c r="G3279" i="1"/>
  <c r="H3279" i="1"/>
  <c r="I3279" i="1"/>
  <c r="J3279" i="1"/>
  <c r="K3279" i="1"/>
  <c r="G3280" i="1"/>
  <c r="H3280" i="1"/>
  <c r="I3280" i="1"/>
  <c r="J3280" i="1"/>
  <c r="K3280" i="1"/>
  <c r="G3281" i="1"/>
  <c r="H3281" i="1"/>
  <c r="I3281" i="1"/>
  <c r="J3281" i="1"/>
  <c r="K3281" i="1"/>
  <c r="G3282" i="1"/>
  <c r="H3282" i="1"/>
  <c r="I3282" i="1"/>
  <c r="J3282" i="1"/>
  <c r="K3282" i="1"/>
  <c r="G3283" i="1"/>
  <c r="H3283" i="1"/>
  <c r="I3283" i="1"/>
  <c r="J3283" i="1"/>
  <c r="K3283" i="1"/>
  <c r="G3284" i="1"/>
  <c r="H3284" i="1"/>
  <c r="I3284" i="1"/>
  <c r="J3284" i="1"/>
  <c r="K3284" i="1"/>
  <c r="G3285" i="1"/>
  <c r="H3285" i="1"/>
  <c r="I3285" i="1"/>
  <c r="J3285" i="1"/>
  <c r="K3285" i="1"/>
  <c r="G3286" i="1"/>
  <c r="H3286" i="1"/>
  <c r="I3286" i="1"/>
  <c r="J3286" i="1"/>
  <c r="K3286" i="1"/>
  <c r="G3287" i="1"/>
  <c r="H3287" i="1"/>
  <c r="I3287" i="1"/>
  <c r="J3287" i="1"/>
  <c r="K3287" i="1"/>
  <c r="G3288" i="1"/>
  <c r="H3288" i="1"/>
  <c r="I3288" i="1"/>
  <c r="J3288" i="1"/>
  <c r="K3288" i="1"/>
  <c r="G3289" i="1"/>
  <c r="H3289" i="1"/>
  <c r="I3289" i="1"/>
  <c r="J3289" i="1"/>
  <c r="K3289" i="1"/>
  <c r="G3290" i="1"/>
  <c r="H3290" i="1"/>
  <c r="I3290" i="1"/>
  <c r="J3290" i="1"/>
  <c r="K3290" i="1"/>
  <c r="G3291" i="1"/>
  <c r="H3291" i="1"/>
  <c r="I3291" i="1"/>
  <c r="J3291" i="1"/>
  <c r="K3291" i="1"/>
  <c r="G3292" i="1"/>
  <c r="H3292" i="1"/>
  <c r="I3292" i="1"/>
  <c r="J3292" i="1"/>
  <c r="K3292" i="1"/>
  <c r="G3293" i="1"/>
  <c r="H3293" i="1"/>
  <c r="I3293" i="1"/>
  <c r="J3293" i="1"/>
  <c r="K3293" i="1"/>
  <c r="G3294" i="1"/>
  <c r="H3294" i="1"/>
  <c r="I3294" i="1"/>
  <c r="J3294" i="1"/>
  <c r="K3294" i="1"/>
  <c r="G3295" i="1"/>
  <c r="H3295" i="1"/>
  <c r="I3295" i="1"/>
  <c r="J3295" i="1"/>
  <c r="K3295" i="1"/>
  <c r="G3296" i="1"/>
  <c r="H3296" i="1"/>
  <c r="I3296" i="1"/>
  <c r="J3296" i="1"/>
  <c r="K3296" i="1"/>
  <c r="G3297" i="1"/>
  <c r="H3297" i="1"/>
  <c r="I3297" i="1"/>
  <c r="J3297" i="1"/>
  <c r="K3297" i="1"/>
  <c r="G3298" i="1"/>
  <c r="H3298" i="1"/>
  <c r="I3298" i="1"/>
  <c r="J3298" i="1"/>
  <c r="K3298" i="1"/>
  <c r="G3299" i="1"/>
  <c r="H3299" i="1"/>
  <c r="I3299" i="1"/>
  <c r="J3299" i="1"/>
  <c r="K3299" i="1"/>
  <c r="G3300" i="1"/>
  <c r="H3300" i="1"/>
  <c r="I3300" i="1"/>
  <c r="J3300" i="1"/>
  <c r="K3300" i="1"/>
  <c r="G3301" i="1"/>
  <c r="H3301" i="1"/>
  <c r="I3301" i="1"/>
  <c r="J3301" i="1"/>
  <c r="K3301" i="1"/>
  <c r="G3302" i="1"/>
  <c r="H3302" i="1"/>
  <c r="I3302" i="1"/>
  <c r="J3302" i="1"/>
  <c r="K3302" i="1"/>
  <c r="G3303" i="1"/>
  <c r="H3303" i="1"/>
  <c r="I3303" i="1"/>
  <c r="J3303" i="1"/>
  <c r="K3303" i="1"/>
  <c r="G3304" i="1"/>
  <c r="H3304" i="1"/>
  <c r="I3304" i="1"/>
  <c r="J3304" i="1"/>
  <c r="K3304" i="1"/>
  <c r="G3305" i="1"/>
  <c r="H3305" i="1"/>
  <c r="I3305" i="1"/>
  <c r="J3305" i="1"/>
  <c r="K3305" i="1"/>
  <c r="G3306" i="1"/>
  <c r="H3306" i="1"/>
  <c r="I3306" i="1"/>
  <c r="J3306" i="1"/>
  <c r="K3306" i="1"/>
  <c r="G3307" i="1"/>
  <c r="H3307" i="1"/>
  <c r="I3307" i="1"/>
  <c r="J3307" i="1"/>
  <c r="K3307" i="1"/>
  <c r="G3308" i="1"/>
  <c r="H3308" i="1"/>
  <c r="I3308" i="1"/>
  <c r="J3308" i="1"/>
  <c r="K3308" i="1"/>
  <c r="G3309" i="1"/>
  <c r="H3309" i="1"/>
  <c r="I3309" i="1"/>
  <c r="J3309" i="1"/>
  <c r="K3309" i="1"/>
  <c r="G3310" i="1"/>
  <c r="H3310" i="1"/>
  <c r="I3310" i="1"/>
  <c r="J3310" i="1"/>
  <c r="K3310" i="1"/>
  <c r="G3311" i="1"/>
  <c r="H3311" i="1"/>
  <c r="I3311" i="1"/>
  <c r="J3311" i="1"/>
  <c r="K3311" i="1"/>
  <c r="G3312" i="1"/>
  <c r="H3312" i="1"/>
  <c r="I3312" i="1"/>
  <c r="J3312" i="1"/>
  <c r="K3312" i="1"/>
  <c r="G3313" i="1"/>
  <c r="H3313" i="1"/>
  <c r="I3313" i="1"/>
  <c r="J3313" i="1"/>
  <c r="K3313" i="1"/>
  <c r="G3314" i="1"/>
  <c r="H3314" i="1"/>
  <c r="I3314" i="1"/>
  <c r="J3314" i="1"/>
  <c r="K3314" i="1"/>
  <c r="G3315" i="1"/>
  <c r="H3315" i="1"/>
  <c r="I3315" i="1"/>
  <c r="J3315" i="1"/>
  <c r="K3315" i="1"/>
  <c r="G3316" i="1"/>
  <c r="H3316" i="1"/>
  <c r="I3316" i="1"/>
  <c r="J3316" i="1"/>
  <c r="K3316" i="1"/>
  <c r="G3317" i="1"/>
  <c r="H3317" i="1"/>
  <c r="I3317" i="1"/>
  <c r="J3317" i="1"/>
  <c r="K3317" i="1"/>
  <c r="G3318" i="1"/>
  <c r="H3318" i="1"/>
  <c r="I3318" i="1"/>
  <c r="J3318" i="1"/>
  <c r="K3318" i="1"/>
  <c r="G3319" i="1"/>
  <c r="H3319" i="1"/>
  <c r="I3319" i="1"/>
  <c r="J3319" i="1"/>
  <c r="K3319" i="1"/>
  <c r="G3320" i="1"/>
  <c r="H3320" i="1"/>
  <c r="I3320" i="1"/>
  <c r="J3320" i="1"/>
  <c r="K3320" i="1"/>
  <c r="G3321" i="1"/>
  <c r="H3321" i="1"/>
  <c r="I3321" i="1"/>
  <c r="J3321" i="1"/>
  <c r="K3321" i="1"/>
  <c r="G3322" i="1"/>
  <c r="H3322" i="1"/>
  <c r="I3322" i="1"/>
  <c r="J3322" i="1"/>
  <c r="K3322" i="1"/>
  <c r="G3323" i="1"/>
  <c r="H3323" i="1"/>
  <c r="I3323" i="1"/>
  <c r="J3323" i="1"/>
  <c r="K3323" i="1"/>
  <c r="G3324" i="1"/>
  <c r="H3324" i="1"/>
  <c r="I3324" i="1"/>
  <c r="J3324" i="1"/>
  <c r="K3324" i="1"/>
  <c r="G3325" i="1"/>
  <c r="H3325" i="1"/>
  <c r="I3325" i="1"/>
  <c r="J3325" i="1"/>
  <c r="K3325" i="1"/>
  <c r="G3326" i="1"/>
  <c r="H3326" i="1"/>
  <c r="I3326" i="1"/>
  <c r="J3326" i="1"/>
  <c r="K3326" i="1"/>
  <c r="G3327" i="1"/>
  <c r="H3327" i="1"/>
  <c r="I3327" i="1"/>
  <c r="J3327" i="1"/>
  <c r="K3327" i="1"/>
  <c r="G3328" i="1"/>
  <c r="H3328" i="1"/>
  <c r="I3328" i="1"/>
  <c r="J3328" i="1"/>
  <c r="K3328" i="1"/>
  <c r="G3329" i="1"/>
  <c r="H3329" i="1"/>
  <c r="I3329" i="1"/>
  <c r="J3329" i="1"/>
  <c r="K3329" i="1"/>
  <c r="G3330" i="1"/>
  <c r="H3330" i="1"/>
  <c r="I3330" i="1"/>
  <c r="J3330" i="1"/>
  <c r="K3330" i="1"/>
  <c r="G3331" i="1"/>
  <c r="H3331" i="1"/>
  <c r="I3331" i="1"/>
  <c r="J3331" i="1"/>
  <c r="K3331" i="1"/>
  <c r="G3332" i="1"/>
  <c r="H3332" i="1"/>
  <c r="I3332" i="1"/>
  <c r="J3332" i="1"/>
  <c r="K3332" i="1"/>
  <c r="G3333" i="1"/>
  <c r="H3333" i="1"/>
  <c r="I3333" i="1"/>
  <c r="J3333" i="1"/>
  <c r="K3333" i="1"/>
  <c r="G3334" i="1"/>
  <c r="H3334" i="1"/>
  <c r="I3334" i="1"/>
  <c r="J3334" i="1"/>
  <c r="K3334" i="1"/>
  <c r="G3335" i="1"/>
  <c r="H3335" i="1"/>
  <c r="I3335" i="1"/>
  <c r="J3335" i="1"/>
  <c r="K3335" i="1"/>
  <c r="G3336" i="1"/>
  <c r="H3336" i="1"/>
  <c r="I3336" i="1"/>
  <c r="J3336" i="1"/>
  <c r="K3336" i="1"/>
  <c r="G3337" i="1"/>
  <c r="H3337" i="1"/>
  <c r="I3337" i="1"/>
  <c r="J3337" i="1"/>
  <c r="K3337" i="1"/>
  <c r="G3338" i="1"/>
  <c r="H3338" i="1"/>
  <c r="I3338" i="1"/>
  <c r="J3338" i="1"/>
  <c r="K3338" i="1"/>
  <c r="G3339" i="1"/>
  <c r="H3339" i="1"/>
  <c r="I3339" i="1"/>
  <c r="J3339" i="1"/>
  <c r="K3339" i="1"/>
  <c r="G3340" i="1"/>
  <c r="H3340" i="1"/>
  <c r="I3340" i="1"/>
  <c r="J3340" i="1"/>
  <c r="K3340" i="1"/>
  <c r="G3341" i="1"/>
  <c r="H3341" i="1"/>
  <c r="I3341" i="1"/>
  <c r="J3341" i="1"/>
  <c r="K3341" i="1"/>
  <c r="G3342" i="1"/>
  <c r="H3342" i="1"/>
  <c r="I3342" i="1"/>
  <c r="J3342" i="1"/>
  <c r="K3342" i="1"/>
  <c r="G3343" i="1"/>
  <c r="H3343" i="1"/>
  <c r="I3343" i="1"/>
  <c r="J3343" i="1"/>
  <c r="K3343" i="1"/>
  <c r="G3344" i="1"/>
  <c r="H3344" i="1"/>
  <c r="I3344" i="1"/>
  <c r="J3344" i="1"/>
  <c r="K3344" i="1"/>
  <c r="G3345" i="1"/>
  <c r="H3345" i="1"/>
  <c r="I3345" i="1"/>
  <c r="J3345" i="1"/>
  <c r="K3345" i="1"/>
  <c r="G3346" i="1"/>
  <c r="H3346" i="1"/>
  <c r="I3346" i="1"/>
  <c r="J3346" i="1"/>
  <c r="K3346" i="1"/>
  <c r="G3347" i="1"/>
  <c r="H3347" i="1"/>
  <c r="I3347" i="1"/>
  <c r="J3347" i="1"/>
  <c r="K3347" i="1"/>
  <c r="G3348" i="1"/>
  <c r="H3348" i="1"/>
  <c r="I3348" i="1"/>
  <c r="J3348" i="1"/>
  <c r="K3348" i="1"/>
  <c r="G3349" i="1"/>
  <c r="H3349" i="1"/>
  <c r="I3349" i="1"/>
  <c r="J3349" i="1"/>
  <c r="K3349" i="1"/>
  <c r="G3350" i="1"/>
  <c r="H3350" i="1"/>
  <c r="I3350" i="1"/>
  <c r="J3350" i="1"/>
  <c r="K3350" i="1"/>
  <c r="G3351" i="1"/>
  <c r="H3351" i="1"/>
  <c r="I3351" i="1"/>
  <c r="J3351" i="1"/>
  <c r="K3351" i="1"/>
  <c r="G3352" i="1"/>
  <c r="H3352" i="1"/>
  <c r="I3352" i="1"/>
  <c r="J3352" i="1"/>
  <c r="K3352" i="1"/>
  <c r="G3353" i="1"/>
  <c r="H3353" i="1"/>
  <c r="I3353" i="1"/>
  <c r="J3353" i="1"/>
  <c r="K3353" i="1"/>
  <c r="G3354" i="1"/>
  <c r="H3354" i="1"/>
  <c r="I3354" i="1"/>
  <c r="J3354" i="1"/>
  <c r="K3354" i="1"/>
  <c r="G3355" i="1"/>
  <c r="H3355" i="1"/>
  <c r="I3355" i="1"/>
  <c r="J3355" i="1"/>
  <c r="K3355" i="1"/>
  <c r="G3356" i="1"/>
  <c r="H3356" i="1"/>
  <c r="I3356" i="1"/>
  <c r="J3356" i="1"/>
  <c r="K3356" i="1"/>
  <c r="G3357" i="1"/>
  <c r="H3357" i="1"/>
  <c r="I3357" i="1"/>
  <c r="J3357" i="1"/>
  <c r="K3357" i="1"/>
  <c r="G3358" i="1"/>
  <c r="H3358" i="1"/>
  <c r="I3358" i="1"/>
  <c r="J3358" i="1"/>
  <c r="K3358" i="1"/>
  <c r="G3359" i="1"/>
  <c r="H3359" i="1"/>
  <c r="I3359" i="1"/>
  <c r="J3359" i="1"/>
  <c r="K3359" i="1"/>
  <c r="G3360" i="1"/>
  <c r="H3360" i="1"/>
  <c r="I3360" i="1"/>
  <c r="J3360" i="1"/>
  <c r="K3360" i="1"/>
  <c r="G3361" i="1"/>
  <c r="H3361" i="1"/>
  <c r="I3361" i="1"/>
  <c r="J3361" i="1"/>
  <c r="K3361" i="1"/>
  <c r="G3362" i="1"/>
  <c r="H3362" i="1"/>
  <c r="I3362" i="1"/>
  <c r="J3362" i="1"/>
  <c r="K3362" i="1"/>
  <c r="G3363" i="1"/>
  <c r="H3363" i="1"/>
  <c r="I3363" i="1"/>
  <c r="J3363" i="1"/>
  <c r="K3363" i="1"/>
  <c r="G3364" i="1"/>
  <c r="H3364" i="1"/>
  <c r="I3364" i="1"/>
  <c r="J3364" i="1"/>
  <c r="K3364" i="1"/>
  <c r="G3365" i="1"/>
  <c r="H3365" i="1"/>
  <c r="I3365" i="1"/>
  <c r="J3365" i="1"/>
  <c r="K3365" i="1"/>
  <c r="G3366" i="1"/>
  <c r="H3366" i="1"/>
  <c r="I3366" i="1"/>
  <c r="J3366" i="1"/>
  <c r="K3366" i="1"/>
  <c r="G3367" i="1"/>
  <c r="H3367" i="1"/>
  <c r="I3367" i="1"/>
  <c r="J3367" i="1"/>
  <c r="K3367" i="1"/>
  <c r="G3368" i="1"/>
  <c r="H3368" i="1"/>
  <c r="I3368" i="1"/>
  <c r="J3368" i="1"/>
  <c r="K3368" i="1"/>
  <c r="G3369" i="1"/>
  <c r="H3369" i="1"/>
  <c r="I3369" i="1"/>
  <c r="J3369" i="1"/>
  <c r="K3369" i="1"/>
  <c r="G3370" i="1"/>
  <c r="H3370" i="1"/>
  <c r="I3370" i="1"/>
  <c r="J3370" i="1"/>
  <c r="K3370" i="1"/>
  <c r="G3371" i="1"/>
  <c r="H3371" i="1"/>
  <c r="I3371" i="1"/>
  <c r="J3371" i="1"/>
  <c r="K3371" i="1"/>
  <c r="G3372" i="1"/>
  <c r="H3372" i="1"/>
  <c r="I3372" i="1"/>
  <c r="J3372" i="1"/>
  <c r="K3372" i="1"/>
  <c r="G3373" i="1"/>
  <c r="H3373" i="1"/>
  <c r="I3373" i="1"/>
  <c r="J3373" i="1"/>
  <c r="K3373" i="1"/>
  <c r="G3374" i="1"/>
  <c r="H3374" i="1"/>
  <c r="I3374" i="1"/>
  <c r="J3374" i="1"/>
  <c r="K3374" i="1"/>
  <c r="G3375" i="1"/>
  <c r="H3375" i="1"/>
  <c r="I3375" i="1"/>
  <c r="J3375" i="1"/>
  <c r="K3375" i="1"/>
  <c r="G3376" i="1"/>
  <c r="H3376" i="1"/>
  <c r="I3376" i="1"/>
  <c r="J3376" i="1"/>
  <c r="K3376" i="1"/>
  <c r="G3377" i="1"/>
  <c r="H3377" i="1"/>
  <c r="I3377" i="1"/>
  <c r="J3377" i="1"/>
  <c r="K3377" i="1"/>
  <c r="G3378" i="1"/>
  <c r="H3378" i="1"/>
  <c r="I3378" i="1"/>
  <c r="J3378" i="1"/>
  <c r="K3378" i="1"/>
  <c r="G3379" i="1"/>
  <c r="H3379" i="1"/>
  <c r="I3379" i="1"/>
  <c r="J3379" i="1"/>
  <c r="K3379" i="1"/>
  <c r="G3380" i="1"/>
  <c r="H3380" i="1"/>
  <c r="I3380" i="1"/>
  <c r="J3380" i="1"/>
  <c r="K3380" i="1"/>
  <c r="G3381" i="1"/>
  <c r="H3381" i="1"/>
  <c r="I3381" i="1"/>
  <c r="J3381" i="1"/>
  <c r="K3381" i="1"/>
  <c r="G3382" i="1"/>
  <c r="H3382" i="1"/>
  <c r="I3382" i="1"/>
  <c r="J3382" i="1"/>
  <c r="K3382" i="1"/>
  <c r="G3383" i="1"/>
  <c r="H3383" i="1"/>
  <c r="I3383" i="1"/>
  <c r="J3383" i="1"/>
  <c r="K3383" i="1"/>
  <c r="G3384" i="1"/>
  <c r="H3384" i="1"/>
  <c r="I3384" i="1"/>
  <c r="J3384" i="1"/>
  <c r="K3384" i="1"/>
  <c r="G3385" i="1"/>
  <c r="H3385" i="1"/>
  <c r="I3385" i="1"/>
  <c r="J3385" i="1"/>
  <c r="K3385" i="1"/>
  <c r="G3386" i="1"/>
  <c r="H3386" i="1"/>
  <c r="I3386" i="1"/>
  <c r="J3386" i="1"/>
  <c r="K3386" i="1"/>
  <c r="G3387" i="1"/>
  <c r="H3387" i="1"/>
  <c r="I3387" i="1"/>
  <c r="J3387" i="1"/>
  <c r="K3387" i="1"/>
  <c r="G3388" i="1"/>
  <c r="H3388" i="1"/>
  <c r="I3388" i="1"/>
  <c r="J3388" i="1"/>
  <c r="K3388" i="1"/>
  <c r="G3389" i="1"/>
  <c r="H3389" i="1"/>
  <c r="I3389" i="1"/>
  <c r="J3389" i="1"/>
  <c r="K3389" i="1"/>
  <c r="G3390" i="1"/>
  <c r="H3390" i="1"/>
  <c r="I3390" i="1"/>
  <c r="J3390" i="1"/>
  <c r="K3390" i="1"/>
  <c r="G3391" i="1"/>
  <c r="H3391" i="1"/>
  <c r="I3391" i="1"/>
  <c r="J3391" i="1"/>
  <c r="K3391" i="1"/>
  <c r="G3392" i="1"/>
  <c r="H3392" i="1"/>
  <c r="I3392" i="1"/>
  <c r="J3392" i="1"/>
  <c r="K3392" i="1"/>
  <c r="G3393" i="1"/>
  <c r="H3393" i="1"/>
  <c r="I3393" i="1"/>
  <c r="J3393" i="1"/>
  <c r="K3393" i="1"/>
  <c r="G3394" i="1"/>
  <c r="H3394" i="1"/>
  <c r="I3394" i="1"/>
  <c r="J3394" i="1"/>
  <c r="K3394" i="1"/>
  <c r="G3395" i="1"/>
  <c r="H3395" i="1"/>
  <c r="I3395" i="1"/>
  <c r="J3395" i="1"/>
  <c r="K3395" i="1"/>
  <c r="G3396" i="1"/>
  <c r="H3396" i="1"/>
  <c r="I3396" i="1"/>
  <c r="J3396" i="1"/>
  <c r="K3396" i="1"/>
  <c r="G3397" i="1"/>
  <c r="H3397" i="1"/>
  <c r="I3397" i="1"/>
  <c r="J3397" i="1"/>
  <c r="K3397" i="1"/>
  <c r="G3398" i="1"/>
  <c r="H3398" i="1"/>
  <c r="I3398" i="1"/>
  <c r="J3398" i="1"/>
  <c r="K3398" i="1"/>
  <c r="G3399" i="1"/>
  <c r="H3399" i="1"/>
  <c r="I3399" i="1"/>
  <c r="J3399" i="1"/>
  <c r="K3399" i="1"/>
  <c r="G3400" i="1"/>
  <c r="H3400" i="1"/>
  <c r="I3400" i="1"/>
  <c r="J3400" i="1"/>
  <c r="K3400" i="1"/>
  <c r="G3401" i="1"/>
  <c r="H3401" i="1"/>
  <c r="I3401" i="1"/>
  <c r="J3401" i="1"/>
  <c r="K3401" i="1"/>
  <c r="G3402" i="1"/>
  <c r="H3402" i="1"/>
  <c r="I3402" i="1"/>
  <c r="J3402" i="1"/>
  <c r="K3402" i="1"/>
  <c r="G3403" i="1"/>
  <c r="H3403" i="1"/>
  <c r="I3403" i="1"/>
  <c r="J3403" i="1"/>
  <c r="K3403" i="1"/>
  <c r="G3404" i="1"/>
  <c r="H3404" i="1"/>
  <c r="I3404" i="1"/>
  <c r="J3404" i="1"/>
  <c r="K3404" i="1"/>
  <c r="G3405" i="1"/>
  <c r="H3405" i="1"/>
  <c r="I3405" i="1"/>
  <c r="J3405" i="1"/>
  <c r="K3405" i="1"/>
  <c r="G3406" i="1"/>
  <c r="H3406" i="1"/>
  <c r="I3406" i="1"/>
  <c r="J3406" i="1"/>
  <c r="K3406" i="1"/>
  <c r="G3407" i="1"/>
  <c r="H3407" i="1"/>
  <c r="I3407" i="1"/>
  <c r="J3407" i="1"/>
  <c r="K3407" i="1"/>
  <c r="G3408" i="1"/>
  <c r="H3408" i="1"/>
  <c r="I3408" i="1"/>
  <c r="J3408" i="1"/>
  <c r="K3408" i="1"/>
  <c r="G3409" i="1"/>
  <c r="H3409" i="1"/>
  <c r="I3409" i="1"/>
  <c r="J3409" i="1"/>
  <c r="K3409" i="1"/>
  <c r="G3410" i="1"/>
  <c r="H3410" i="1"/>
  <c r="I3410" i="1"/>
  <c r="J3410" i="1"/>
  <c r="K3410" i="1"/>
  <c r="G3411" i="1"/>
  <c r="H3411" i="1"/>
  <c r="I3411" i="1"/>
  <c r="J3411" i="1"/>
  <c r="K3411" i="1"/>
  <c r="G3412" i="1"/>
  <c r="H3412" i="1"/>
  <c r="I3412" i="1"/>
  <c r="J3412" i="1"/>
  <c r="K3412" i="1"/>
  <c r="G3413" i="1"/>
  <c r="H3413" i="1"/>
  <c r="I3413" i="1"/>
  <c r="J3413" i="1"/>
  <c r="K3413" i="1"/>
  <c r="G3414" i="1"/>
  <c r="H3414" i="1"/>
  <c r="I3414" i="1"/>
  <c r="J3414" i="1"/>
  <c r="K3414" i="1"/>
  <c r="G3415" i="1"/>
  <c r="H3415" i="1"/>
  <c r="I3415" i="1"/>
  <c r="J3415" i="1"/>
  <c r="K3415" i="1"/>
  <c r="G3416" i="1"/>
  <c r="H3416" i="1"/>
  <c r="I3416" i="1"/>
  <c r="J3416" i="1"/>
  <c r="K3416" i="1"/>
  <c r="G3417" i="1"/>
  <c r="H3417" i="1"/>
  <c r="I3417" i="1"/>
  <c r="J3417" i="1"/>
  <c r="K3417" i="1"/>
  <c r="G3418" i="1"/>
  <c r="H3418" i="1"/>
  <c r="I3418" i="1"/>
  <c r="J3418" i="1"/>
  <c r="K3418" i="1"/>
  <c r="G3419" i="1"/>
  <c r="H3419" i="1"/>
  <c r="I3419" i="1"/>
  <c r="J3419" i="1"/>
  <c r="K3419" i="1"/>
  <c r="G3420" i="1"/>
  <c r="H3420" i="1"/>
  <c r="I3420" i="1"/>
  <c r="J3420" i="1"/>
  <c r="K3420" i="1"/>
  <c r="G3421" i="1"/>
  <c r="H3421" i="1"/>
  <c r="I3421" i="1"/>
  <c r="J3421" i="1"/>
  <c r="K3421" i="1"/>
  <c r="G3422" i="1"/>
  <c r="H3422" i="1"/>
  <c r="I3422" i="1"/>
  <c r="J3422" i="1"/>
  <c r="K3422" i="1"/>
  <c r="G3423" i="1"/>
  <c r="H3423" i="1"/>
  <c r="I3423" i="1"/>
  <c r="J3423" i="1"/>
  <c r="K3423" i="1"/>
  <c r="G3424" i="1"/>
  <c r="H3424" i="1"/>
  <c r="I3424" i="1"/>
  <c r="J3424" i="1"/>
  <c r="K3424" i="1"/>
  <c r="G3425" i="1"/>
  <c r="H3425" i="1"/>
  <c r="I3425" i="1"/>
  <c r="J3425" i="1"/>
  <c r="K3425" i="1"/>
  <c r="G3426" i="1"/>
  <c r="H3426" i="1"/>
  <c r="I3426" i="1"/>
  <c r="J3426" i="1"/>
  <c r="K3426" i="1"/>
  <c r="G3427" i="1"/>
  <c r="H3427" i="1"/>
  <c r="I3427" i="1"/>
  <c r="J3427" i="1"/>
  <c r="K3427" i="1"/>
  <c r="G3428" i="1"/>
  <c r="H3428" i="1"/>
  <c r="I3428" i="1"/>
  <c r="J3428" i="1"/>
  <c r="K3428" i="1"/>
  <c r="G3429" i="1"/>
  <c r="H3429" i="1"/>
  <c r="I3429" i="1"/>
  <c r="J3429" i="1"/>
  <c r="K3429" i="1"/>
  <c r="G3430" i="1"/>
  <c r="H3430" i="1"/>
  <c r="I3430" i="1"/>
  <c r="J3430" i="1"/>
  <c r="K3430" i="1"/>
  <c r="G3431" i="1"/>
  <c r="H3431" i="1"/>
  <c r="I3431" i="1"/>
  <c r="J3431" i="1"/>
  <c r="K3431" i="1"/>
  <c r="G3432" i="1"/>
  <c r="H3432" i="1"/>
  <c r="I3432" i="1"/>
  <c r="J3432" i="1"/>
  <c r="K3432" i="1"/>
  <c r="G3433" i="1"/>
  <c r="H3433" i="1"/>
  <c r="I3433" i="1"/>
  <c r="J3433" i="1"/>
  <c r="K3433" i="1"/>
  <c r="G3434" i="1"/>
  <c r="H3434" i="1"/>
  <c r="I3434" i="1"/>
  <c r="J3434" i="1"/>
  <c r="K3434" i="1"/>
  <c r="G3435" i="1"/>
  <c r="H3435" i="1"/>
  <c r="I3435" i="1"/>
  <c r="J3435" i="1"/>
  <c r="K3435" i="1"/>
  <c r="G3436" i="1"/>
  <c r="H3436" i="1"/>
  <c r="I3436" i="1"/>
  <c r="J3436" i="1"/>
  <c r="K3436" i="1"/>
  <c r="G3437" i="1"/>
  <c r="H3437" i="1"/>
  <c r="I3437" i="1"/>
  <c r="J3437" i="1"/>
  <c r="K3437" i="1"/>
  <c r="G3438" i="1"/>
  <c r="H3438" i="1"/>
  <c r="I3438" i="1"/>
  <c r="J3438" i="1"/>
  <c r="K3438" i="1"/>
  <c r="G3439" i="1"/>
  <c r="H3439" i="1"/>
  <c r="I3439" i="1"/>
  <c r="J3439" i="1"/>
  <c r="K3439" i="1"/>
  <c r="G3440" i="1"/>
  <c r="H3440" i="1"/>
  <c r="I3440" i="1"/>
  <c r="J3440" i="1"/>
  <c r="K3440" i="1"/>
  <c r="G3441" i="1"/>
  <c r="H3441" i="1"/>
  <c r="I3441" i="1"/>
  <c r="J3441" i="1"/>
  <c r="K3441" i="1"/>
  <c r="G3442" i="1"/>
  <c r="H3442" i="1"/>
  <c r="I3442" i="1"/>
  <c r="J3442" i="1"/>
  <c r="K3442" i="1"/>
  <c r="G3443" i="1"/>
  <c r="H3443" i="1"/>
  <c r="I3443" i="1"/>
  <c r="J3443" i="1"/>
  <c r="K3443" i="1"/>
  <c r="G3444" i="1"/>
  <c r="H3444" i="1"/>
  <c r="I3444" i="1"/>
  <c r="J3444" i="1"/>
  <c r="K3444" i="1"/>
  <c r="G3445" i="1"/>
  <c r="H3445" i="1"/>
  <c r="I3445" i="1"/>
  <c r="J3445" i="1"/>
  <c r="K3445" i="1"/>
  <c r="G3446" i="1"/>
  <c r="H3446" i="1"/>
  <c r="I3446" i="1"/>
  <c r="J3446" i="1"/>
  <c r="K3446" i="1"/>
  <c r="G3447" i="1"/>
  <c r="H3447" i="1"/>
  <c r="I3447" i="1"/>
  <c r="J3447" i="1"/>
  <c r="K3447" i="1"/>
  <c r="G3448" i="1"/>
  <c r="H3448" i="1"/>
  <c r="I3448" i="1"/>
  <c r="J3448" i="1"/>
  <c r="K3448" i="1"/>
  <c r="G3449" i="1"/>
  <c r="H3449" i="1"/>
  <c r="I3449" i="1"/>
  <c r="J3449" i="1"/>
  <c r="K3449" i="1"/>
  <c r="G3450" i="1"/>
  <c r="H3450" i="1"/>
  <c r="I3450" i="1"/>
  <c r="J3450" i="1"/>
  <c r="K3450" i="1"/>
  <c r="G3451" i="1"/>
  <c r="H3451" i="1"/>
  <c r="I3451" i="1"/>
  <c r="J3451" i="1"/>
  <c r="K3451" i="1"/>
  <c r="G3452" i="1"/>
  <c r="H3452" i="1"/>
  <c r="I3452" i="1"/>
  <c r="J3452" i="1"/>
  <c r="K3452" i="1"/>
  <c r="G3453" i="1"/>
  <c r="H3453" i="1"/>
  <c r="I3453" i="1"/>
  <c r="J3453" i="1"/>
  <c r="K3453" i="1"/>
  <c r="G3454" i="1"/>
  <c r="H3454" i="1"/>
  <c r="I3454" i="1"/>
  <c r="J3454" i="1"/>
  <c r="K3454" i="1"/>
  <c r="G3455" i="1"/>
  <c r="H3455" i="1"/>
  <c r="I3455" i="1"/>
  <c r="J3455" i="1"/>
  <c r="K3455" i="1"/>
  <c r="G3456" i="1"/>
  <c r="H3456" i="1"/>
  <c r="I3456" i="1"/>
  <c r="J3456" i="1"/>
  <c r="K3456" i="1"/>
  <c r="G3457" i="1"/>
  <c r="H3457" i="1"/>
  <c r="I3457" i="1"/>
  <c r="J3457" i="1"/>
  <c r="K3457" i="1"/>
  <c r="G3458" i="1"/>
  <c r="H3458" i="1"/>
  <c r="I3458" i="1"/>
  <c r="J3458" i="1"/>
  <c r="K3458" i="1"/>
  <c r="G3459" i="1"/>
  <c r="H3459" i="1"/>
  <c r="I3459" i="1"/>
  <c r="J3459" i="1"/>
  <c r="K3459" i="1"/>
  <c r="G3460" i="1"/>
  <c r="H3460" i="1"/>
  <c r="I3460" i="1"/>
  <c r="J3460" i="1"/>
  <c r="K3460" i="1"/>
  <c r="G3461" i="1"/>
  <c r="H3461" i="1"/>
  <c r="I3461" i="1"/>
  <c r="J3461" i="1"/>
  <c r="K3461" i="1"/>
  <c r="G3462" i="1"/>
  <c r="H3462" i="1"/>
  <c r="I3462" i="1"/>
  <c r="J3462" i="1"/>
  <c r="K3462" i="1"/>
  <c r="G3463" i="1"/>
  <c r="H3463" i="1"/>
  <c r="I3463" i="1"/>
  <c r="J3463" i="1"/>
  <c r="K3463" i="1"/>
  <c r="G3464" i="1"/>
  <c r="H3464" i="1"/>
  <c r="I3464" i="1"/>
  <c r="J3464" i="1"/>
  <c r="K3464" i="1"/>
  <c r="G3465" i="1"/>
  <c r="H3465" i="1"/>
  <c r="I3465" i="1"/>
  <c r="J3465" i="1"/>
  <c r="K3465" i="1"/>
  <c r="G3466" i="1"/>
  <c r="H3466" i="1"/>
  <c r="I3466" i="1"/>
  <c r="J3466" i="1"/>
  <c r="K3466" i="1"/>
  <c r="G3467" i="1"/>
  <c r="H3467" i="1"/>
  <c r="I3467" i="1"/>
  <c r="J3467" i="1"/>
  <c r="K3467" i="1"/>
  <c r="G3468" i="1"/>
  <c r="H3468" i="1"/>
  <c r="I3468" i="1"/>
  <c r="J3468" i="1"/>
  <c r="K3468" i="1"/>
  <c r="G3469" i="1"/>
  <c r="H3469" i="1"/>
  <c r="I3469" i="1"/>
  <c r="J3469" i="1"/>
  <c r="K3469" i="1"/>
  <c r="G3470" i="1"/>
  <c r="H3470" i="1"/>
  <c r="I3470" i="1"/>
  <c r="J3470" i="1"/>
  <c r="K3470" i="1"/>
  <c r="G3471" i="1"/>
  <c r="H3471" i="1"/>
  <c r="I3471" i="1"/>
  <c r="J3471" i="1"/>
  <c r="K3471" i="1"/>
  <c r="G3472" i="1"/>
  <c r="H3472" i="1"/>
  <c r="I3472" i="1"/>
  <c r="J3472" i="1"/>
  <c r="K3472" i="1"/>
  <c r="G3473" i="1"/>
  <c r="H3473" i="1"/>
  <c r="I3473" i="1"/>
  <c r="J3473" i="1"/>
  <c r="K3473" i="1"/>
  <c r="G3474" i="1"/>
  <c r="H3474" i="1"/>
  <c r="I3474" i="1"/>
  <c r="J3474" i="1"/>
  <c r="K3474" i="1"/>
  <c r="G3475" i="1"/>
  <c r="H3475" i="1"/>
  <c r="I3475" i="1"/>
  <c r="J3475" i="1"/>
  <c r="K3475" i="1"/>
  <c r="G3476" i="1"/>
  <c r="H3476" i="1"/>
  <c r="I3476" i="1"/>
  <c r="J3476" i="1"/>
  <c r="K3476" i="1"/>
  <c r="G3477" i="1"/>
  <c r="H3477" i="1"/>
  <c r="I3477" i="1"/>
  <c r="J3477" i="1"/>
  <c r="K3477" i="1"/>
  <c r="G3478" i="1"/>
  <c r="H3478" i="1"/>
  <c r="I3478" i="1"/>
  <c r="J3478" i="1"/>
  <c r="K3478" i="1"/>
  <c r="G3479" i="1"/>
  <c r="H3479" i="1"/>
  <c r="I3479" i="1"/>
  <c r="J3479" i="1"/>
  <c r="K3479" i="1"/>
  <c r="G3480" i="1"/>
  <c r="H3480" i="1"/>
  <c r="I3480" i="1"/>
  <c r="J3480" i="1"/>
  <c r="K3480" i="1"/>
  <c r="G3481" i="1"/>
  <c r="H3481" i="1"/>
  <c r="I3481" i="1"/>
  <c r="J3481" i="1"/>
  <c r="K3481" i="1"/>
  <c r="G3482" i="1"/>
  <c r="H3482" i="1"/>
  <c r="I3482" i="1"/>
  <c r="J3482" i="1"/>
  <c r="K3482" i="1"/>
  <c r="G3483" i="1"/>
  <c r="H3483" i="1"/>
  <c r="I3483" i="1"/>
  <c r="J3483" i="1"/>
  <c r="K3483" i="1"/>
  <c r="G3484" i="1"/>
  <c r="H3484" i="1"/>
  <c r="I3484" i="1"/>
  <c r="J3484" i="1"/>
  <c r="K3484" i="1"/>
  <c r="G3485" i="1"/>
  <c r="H3485" i="1"/>
  <c r="I3485" i="1"/>
  <c r="J3485" i="1"/>
  <c r="K3485" i="1"/>
  <c r="G3486" i="1"/>
  <c r="H3486" i="1"/>
  <c r="I3486" i="1"/>
  <c r="J3486" i="1"/>
  <c r="K3486" i="1"/>
  <c r="G3487" i="1"/>
  <c r="H3487" i="1"/>
  <c r="I3487" i="1"/>
  <c r="J3487" i="1"/>
  <c r="K3487" i="1"/>
  <c r="G3488" i="1"/>
  <c r="H3488" i="1"/>
  <c r="I3488" i="1"/>
  <c r="J3488" i="1"/>
  <c r="K3488" i="1"/>
  <c r="G3489" i="1"/>
  <c r="H3489" i="1"/>
  <c r="I3489" i="1"/>
  <c r="J3489" i="1"/>
  <c r="K3489" i="1"/>
  <c r="G3490" i="1"/>
  <c r="H3490" i="1"/>
  <c r="I3490" i="1"/>
  <c r="J3490" i="1"/>
  <c r="K3490" i="1"/>
  <c r="G3491" i="1"/>
  <c r="H3491" i="1"/>
  <c r="I3491" i="1"/>
  <c r="J3491" i="1"/>
  <c r="K3491" i="1"/>
  <c r="G3492" i="1"/>
  <c r="H3492" i="1"/>
  <c r="I3492" i="1"/>
  <c r="J3492" i="1"/>
  <c r="K3492" i="1"/>
  <c r="G3493" i="1"/>
  <c r="H3493" i="1"/>
  <c r="I3493" i="1"/>
  <c r="J3493" i="1"/>
  <c r="K3493" i="1"/>
  <c r="G3494" i="1"/>
  <c r="H3494" i="1"/>
  <c r="I3494" i="1"/>
  <c r="J3494" i="1"/>
  <c r="K3494" i="1"/>
  <c r="G3495" i="1"/>
  <c r="H3495" i="1"/>
  <c r="I3495" i="1"/>
  <c r="J3495" i="1"/>
  <c r="K3495" i="1"/>
  <c r="G3496" i="1"/>
  <c r="H3496" i="1"/>
  <c r="I3496" i="1"/>
  <c r="J3496" i="1"/>
  <c r="K3496" i="1"/>
  <c r="G3497" i="1"/>
  <c r="H3497" i="1"/>
  <c r="I3497" i="1"/>
  <c r="J3497" i="1"/>
  <c r="K3497" i="1"/>
  <c r="G3498" i="1"/>
  <c r="H3498" i="1"/>
  <c r="I3498" i="1"/>
  <c r="J3498" i="1"/>
  <c r="K3498" i="1"/>
  <c r="G3499" i="1"/>
  <c r="H3499" i="1"/>
  <c r="I3499" i="1"/>
  <c r="J3499" i="1"/>
  <c r="K3499" i="1"/>
  <c r="G3500" i="1"/>
  <c r="H3500" i="1"/>
  <c r="I3500" i="1"/>
  <c r="J3500" i="1"/>
  <c r="K3500" i="1"/>
  <c r="G3501" i="1"/>
  <c r="H3501" i="1"/>
  <c r="I3501" i="1"/>
  <c r="J3501" i="1"/>
  <c r="K3501" i="1"/>
  <c r="G3502" i="1"/>
  <c r="H3502" i="1"/>
  <c r="I3502" i="1"/>
  <c r="J3502" i="1"/>
  <c r="K3502" i="1"/>
  <c r="G3503" i="1"/>
  <c r="H3503" i="1"/>
  <c r="I3503" i="1"/>
  <c r="J3503" i="1"/>
  <c r="K3503" i="1"/>
  <c r="G3504" i="1"/>
  <c r="H3504" i="1"/>
  <c r="I3504" i="1"/>
  <c r="J3504" i="1"/>
  <c r="K3504" i="1"/>
  <c r="G3505" i="1"/>
  <c r="H3505" i="1"/>
  <c r="I3505" i="1"/>
  <c r="J3505" i="1"/>
  <c r="K3505" i="1"/>
  <c r="G3506" i="1"/>
  <c r="H3506" i="1"/>
  <c r="I3506" i="1"/>
  <c r="J3506" i="1"/>
  <c r="K3506" i="1"/>
  <c r="G3507" i="1"/>
  <c r="H3507" i="1"/>
  <c r="I3507" i="1"/>
  <c r="J3507" i="1"/>
  <c r="K3507" i="1"/>
  <c r="G3508" i="1"/>
  <c r="H3508" i="1"/>
  <c r="I3508" i="1"/>
  <c r="J3508" i="1"/>
  <c r="K3508" i="1"/>
  <c r="G3509" i="1"/>
  <c r="H3509" i="1"/>
  <c r="I3509" i="1"/>
  <c r="J3509" i="1"/>
  <c r="K3509" i="1"/>
  <c r="G3510" i="1"/>
  <c r="H3510" i="1"/>
  <c r="I3510" i="1"/>
  <c r="J3510" i="1"/>
  <c r="K3510" i="1"/>
  <c r="G3511" i="1"/>
  <c r="H3511" i="1"/>
  <c r="I3511" i="1"/>
  <c r="J3511" i="1"/>
  <c r="K3511" i="1"/>
  <c r="G3512" i="1"/>
  <c r="H3512" i="1"/>
  <c r="I3512" i="1"/>
  <c r="J3512" i="1"/>
  <c r="K3512" i="1"/>
  <c r="G3513" i="1"/>
  <c r="H3513" i="1"/>
  <c r="I3513" i="1"/>
  <c r="J3513" i="1"/>
  <c r="K3513" i="1"/>
  <c r="G3514" i="1"/>
  <c r="H3514" i="1"/>
  <c r="I3514" i="1"/>
  <c r="J3514" i="1"/>
  <c r="K3514" i="1"/>
  <c r="G3515" i="1"/>
  <c r="H3515" i="1"/>
  <c r="I3515" i="1"/>
  <c r="J3515" i="1"/>
  <c r="K3515" i="1"/>
  <c r="G3516" i="1"/>
  <c r="H3516" i="1"/>
  <c r="I3516" i="1"/>
  <c r="J3516" i="1"/>
  <c r="K3516" i="1"/>
  <c r="G3517" i="1"/>
  <c r="H3517" i="1"/>
  <c r="I3517" i="1"/>
  <c r="J3517" i="1"/>
  <c r="K3517" i="1"/>
  <c r="G3518" i="1"/>
  <c r="H3518" i="1"/>
  <c r="I3518" i="1"/>
  <c r="J3518" i="1"/>
  <c r="K3518" i="1"/>
  <c r="G3519" i="1"/>
  <c r="H3519" i="1"/>
  <c r="I3519" i="1"/>
  <c r="J3519" i="1"/>
  <c r="K3519" i="1"/>
  <c r="G3520" i="1"/>
  <c r="H3520" i="1"/>
  <c r="I3520" i="1"/>
  <c r="J3520" i="1"/>
  <c r="K3520" i="1"/>
  <c r="G3521" i="1"/>
  <c r="H3521" i="1"/>
  <c r="I3521" i="1"/>
  <c r="J3521" i="1"/>
  <c r="K3521" i="1"/>
  <c r="G3522" i="1"/>
  <c r="H3522" i="1"/>
  <c r="I3522" i="1"/>
  <c r="J3522" i="1"/>
  <c r="K3522" i="1"/>
  <c r="G3523" i="1"/>
  <c r="H3523" i="1"/>
  <c r="I3523" i="1"/>
  <c r="J3523" i="1"/>
  <c r="K3523" i="1"/>
  <c r="G3524" i="1"/>
  <c r="H3524" i="1"/>
  <c r="I3524" i="1"/>
  <c r="J3524" i="1"/>
  <c r="K3524" i="1"/>
  <c r="G3525" i="1"/>
  <c r="H3525" i="1"/>
  <c r="I3525" i="1"/>
  <c r="J3525" i="1"/>
  <c r="K3525" i="1"/>
  <c r="G3526" i="1"/>
  <c r="H3526" i="1"/>
  <c r="I3526" i="1"/>
  <c r="J3526" i="1"/>
  <c r="K3526" i="1"/>
  <c r="G3527" i="1"/>
  <c r="H3527" i="1"/>
  <c r="I3527" i="1"/>
  <c r="J3527" i="1"/>
  <c r="K3527" i="1"/>
  <c r="G3528" i="1"/>
  <c r="H3528" i="1"/>
  <c r="I3528" i="1"/>
  <c r="J3528" i="1"/>
  <c r="K3528" i="1"/>
  <c r="G3529" i="1"/>
  <c r="H3529" i="1"/>
  <c r="I3529" i="1"/>
  <c r="J3529" i="1"/>
  <c r="K3529" i="1"/>
  <c r="G3530" i="1"/>
  <c r="H3530" i="1"/>
  <c r="I3530" i="1"/>
  <c r="J3530" i="1"/>
  <c r="K3530" i="1"/>
  <c r="G3531" i="1"/>
  <c r="H3531" i="1"/>
  <c r="I3531" i="1"/>
  <c r="J3531" i="1"/>
  <c r="K3531" i="1"/>
  <c r="G3532" i="1"/>
  <c r="H3532" i="1"/>
  <c r="I3532" i="1"/>
  <c r="J3532" i="1"/>
  <c r="K3532" i="1"/>
  <c r="G3533" i="1"/>
  <c r="H3533" i="1"/>
  <c r="I3533" i="1"/>
  <c r="J3533" i="1"/>
  <c r="K3533" i="1"/>
  <c r="G3534" i="1"/>
  <c r="H3534" i="1"/>
  <c r="I3534" i="1"/>
  <c r="J3534" i="1"/>
  <c r="K3534" i="1"/>
  <c r="G3535" i="1"/>
  <c r="H3535" i="1"/>
  <c r="I3535" i="1"/>
  <c r="J3535" i="1"/>
  <c r="K3535" i="1"/>
  <c r="G3536" i="1"/>
  <c r="H3536" i="1"/>
  <c r="I3536" i="1"/>
  <c r="J3536" i="1"/>
  <c r="K3536" i="1"/>
  <c r="G3537" i="1"/>
  <c r="H3537" i="1"/>
  <c r="I3537" i="1"/>
  <c r="J3537" i="1"/>
  <c r="K3537" i="1"/>
  <c r="G3538" i="1"/>
  <c r="H3538" i="1"/>
  <c r="I3538" i="1"/>
  <c r="J3538" i="1"/>
  <c r="K3538" i="1"/>
  <c r="G3539" i="1"/>
  <c r="H3539" i="1"/>
  <c r="I3539" i="1"/>
  <c r="J3539" i="1"/>
  <c r="K3539" i="1"/>
  <c r="G3540" i="1"/>
  <c r="H3540" i="1"/>
  <c r="I3540" i="1"/>
  <c r="J3540" i="1"/>
  <c r="K3540" i="1"/>
  <c r="G3541" i="1"/>
  <c r="H3541" i="1"/>
  <c r="I3541" i="1"/>
  <c r="J3541" i="1"/>
  <c r="K3541" i="1"/>
  <c r="G3542" i="1"/>
  <c r="H3542" i="1"/>
  <c r="I3542" i="1"/>
  <c r="J3542" i="1"/>
  <c r="K3542" i="1"/>
  <c r="G3543" i="1"/>
  <c r="H3543" i="1"/>
  <c r="I3543" i="1"/>
  <c r="J3543" i="1"/>
  <c r="K3543" i="1"/>
  <c r="G3544" i="1"/>
  <c r="H3544" i="1"/>
  <c r="I3544" i="1"/>
  <c r="J3544" i="1"/>
  <c r="K3544" i="1"/>
  <c r="G3545" i="1"/>
  <c r="H3545" i="1"/>
  <c r="I3545" i="1"/>
  <c r="J3545" i="1"/>
  <c r="K3545" i="1"/>
  <c r="G3546" i="1"/>
  <c r="H3546" i="1"/>
  <c r="I3546" i="1"/>
  <c r="J3546" i="1"/>
  <c r="K3546" i="1"/>
  <c r="G3547" i="1"/>
  <c r="H3547" i="1"/>
  <c r="I3547" i="1"/>
  <c r="J3547" i="1"/>
  <c r="K3547" i="1"/>
  <c r="G3548" i="1"/>
  <c r="H3548" i="1"/>
  <c r="I3548" i="1"/>
  <c r="J3548" i="1"/>
  <c r="K3548" i="1"/>
  <c r="G3549" i="1"/>
  <c r="H3549" i="1"/>
  <c r="I3549" i="1"/>
  <c r="J3549" i="1"/>
  <c r="K3549" i="1"/>
  <c r="G3550" i="1"/>
  <c r="H3550" i="1"/>
  <c r="I3550" i="1"/>
  <c r="J3550" i="1"/>
  <c r="K3550" i="1"/>
  <c r="G3551" i="1"/>
  <c r="H3551" i="1"/>
  <c r="I3551" i="1"/>
  <c r="J3551" i="1"/>
  <c r="K3551" i="1"/>
  <c r="G3552" i="1"/>
  <c r="H3552" i="1"/>
  <c r="I3552" i="1"/>
  <c r="J3552" i="1"/>
  <c r="K3552" i="1"/>
  <c r="G3553" i="1"/>
  <c r="H3553" i="1"/>
  <c r="I3553" i="1"/>
  <c r="J3553" i="1"/>
  <c r="K3553" i="1"/>
  <c r="G3554" i="1"/>
  <c r="H3554" i="1"/>
  <c r="I3554" i="1"/>
  <c r="J3554" i="1"/>
  <c r="K3554" i="1"/>
  <c r="G3555" i="1"/>
  <c r="H3555" i="1"/>
  <c r="I3555" i="1"/>
  <c r="J3555" i="1"/>
  <c r="K3555" i="1"/>
  <c r="G3556" i="1"/>
  <c r="H3556" i="1"/>
  <c r="I3556" i="1"/>
  <c r="J3556" i="1"/>
  <c r="K3556" i="1"/>
  <c r="G3557" i="1"/>
  <c r="H3557" i="1"/>
  <c r="I3557" i="1"/>
  <c r="J3557" i="1"/>
  <c r="K3557" i="1"/>
  <c r="G3558" i="1"/>
  <c r="H3558" i="1"/>
  <c r="I3558" i="1"/>
  <c r="J3558" i="1"/>
  <c r="K3558" i="1"/>
  <c r="G3559" i="1"/>
  <c r="H3559" i="1"/>
  <c r="I3559" i="1"/>
  <c r="J3559" i="1"/>
  <c r="K3559" i="1"/>
  <c r="G3560" i="1"/>
  <c r="H3560" i="1"/>
  <c r="I3560" i="1"/>
  <c r="J3560" i="1"/>
  <c r="K3560" i="1"/>
  <c r="G3561" i="1"/>
  <c r="H3561" i="1"/>
  <c r="I3561" i="1"/>
  <c r="J3561" i="1"/>
  <c r="K3561" i="1"/>
  <c r="G3562" i="1"/>
  <c r="H3562" i="1"/>
  <c r="I3562" i="1"/>
  <c r="J3562" i="1"/>
  <c r="K3562" i="1"/>
  <c r="G3563" i="1"/>
  <c r="H3563" i="1"/>
  <c r="I3563" i="1"/>
  <c r="J3563" i="1"/>
  <c r="K3563" i="1"/>
  <c r="G3564" i="1"/>
  <c r="H3564" i="1"/>
  <c r="I3564" i="1"/>
  <c r="J3564" i="1"/>
  <c r="K3564" i="1"/>
  <c r="G3565" i="1"/>
  <c r="H3565" i="1"/>
  <c r="I3565" i="1"/>
  <c r="J3565" i="1"/>
  <c r="K3565" i="1"/>
  <c r="G3566" i="1"/>
  <c r="H3566" i="1"/>
  <c r="I3566" i="1"/>
  <c r="J3566" i="1"/>
  <c r="K3566" i="1"/>
  <c r="G3567" i="1"/>
  <c r="H3567" i="1"/>
  <c r="I3567" i="1"/>
  <c r="J3567" i="1"/>
  <c r="K3567" i="1"/>
  <c r="G3568" i="1"/>
  <c r="H3568" i="1"/>
  <c r="I3568" i="1"/>
  <c r="J3568" i="1"/>
  <c r="K3568" i="1"/>
  <c r="G3569" i="1"/>
  <c r="H3569" i="1"/>
  <c r="I3569" i="1"/>
  <c r="J3569" i="1"/>
  <c r="K3569" i="1"/>
  <c r="G3570" i="1"/>
  <c r="H3570" i="1"/>
  <c r="I3570" i="1"/>
  <c r="J3570" i="1"/>
  <c r="K3570" i="1"/>
  <c r="G3571" i="1"/>
  <c r="H3571" i="1"/>
  <c r="I3571" i="1"/>
  <c r="J3571" i="1"/>
  <c r="K3571" i="1"/>
  <c r="G3572" i="1"/>
  <c r="H3572" i="1"/>
  <c r="I3572" i="1"/>
  <c r="J3572" i="1"/>
  <c r="K3572" i="1"/>
  <c r="G3573" i="1"/>
  <c r="H3573" i="1"/>
  <c r="I3573" i="1"/>
  <c r="J3573" i="1"/>
  <c r="K3573" i="1"/>
  <c r="G3574" i="1"/>
  <c r="H3574" i="1"/>
  <c r="I3574" i="1"/>
  <c r="J3574" i="1"/>
  <c r="K3574" i="1"/>
  <c r="G3575" i="1"/>
  <c r="H3575" i="1"/>
  <c r="I3575" i="1"/>
  <c r="J3575" i="1"/>
  <c r="K3575" i="1"/>
  <c r="G3576" i="1"/>
  <c r="H3576" i="1"/>
  <c r="I3576" i="1"/>
  <c r="J3576" i="1"/>
  <c r="K3576" i="1"/>
  <c r="G3577" i="1"/>
  <c r="H3577" i="1"/>
  <c r="I3577" i="1"/>
  <c r="J3577" i="1"/>
  <c r="K3577" i="1"/>
  <c r="G3578" i="1"/>
  <c r="H3578" i="1"/>
  <c r="I3578" i="1"/>
  <c r="J3578" i="1"/>
  <c r="K3578" i="1"/>
  <c r="G3579" i="1"/>
  <c r="H3579" i="1"/>
  <c r="I3579" i="1"/>
  <c r="J3579" i="1"/>
  <c r="K3579" i="1"/>
  <c r="G3580" i="1"/>
  <c r="H3580" i="1"/>
  <c r="I3580" i="1"/>
  <c r="J3580" i="1"/>
  <c r="K3580" i="1"/>
  <c r="G3581" i="1"/>
  <c r="H3581" i="1"/>
  <c r="I3581" i="1"/>
  <c r="J3581" i="1"/>
  <c r="K3581" i="1"/>
  <c r="G3582" i="1"/>
  <c r="H3582" i="1"/>
  <c r="I3582" i="1"/>
  <c r="J3582" i="1"/>
  <c r="K3582" i="1"/>
  <c r="G3583" i="1"/>
  <c r="H3583" i="1"/>
  <c r="I3583" i="1"/>
  <c r="J3583" i="1"/>
  <c r="K3583" i="1"/>
  <c r="G3584" i="1"/>
  <c r="H3584" i="1"/>
  <c r="I3584" i="1"/>
  <c r="J3584" i="1"/>
  <c r="K3584" i="1"/>
  <c r="G3585" i="1"/>
  <c r="H3585" i="1"/>
  <c r="I3585" i="1"/>
  <c r="J3585" i="1"/>
  <c r="K3585" i="1"/>
  <c r="G3586" i="1"/>
  <c r="H3586" i="1"/>
  <c r="I3586" i="1"/>
  <c r="J3586" i="1"/>
  <c r="K3586" i="1"/>
  <c r="G3587" i="1"/>
  <c r="H3587" i="1"/>
  <c r="I3587" i="1"/>
  <c r="J3587" i="1"/>
  <c r="K3587" i="1"/>
  <c r="G3588" i="1"/>
  <c r="H3588" i="1"/>
  <c r="I3588" i="1"/>
  <c r="J3588" i="1"/>
  <c r="K3588" i="1"/>
  <c r="G3589" i="1"/>
  <c r="H3589" i="1"/>
  <c r="I3589" i="1"/>
  <c r="J3589" i="1"/>
  <c r="K3589" i="1"/>
  <c r="G3590" i="1"/>
  <c r="H3590" i="1"/>
  <c r="I3590" i="1"/>
  <c r="J3590" i="1"/>
  <c r="K3590" i="1"/>
  <c r="G3591" i="1"/>
  <c r="H3591" i="1"/>
  <c r="I3591" i="1"/>
  <c r="J3591" i="1"/>
  <c r="K3591" i="1"/>
  <c r="G3592" i="1"/>
  <c r="H3592" i="1"/>
  <c r="I3592" i="1"/>
  <c r="J3592" i="1"/>
  <c r="K3592" i="1"/>
  <c r="G3593" i="1"/>
  <c r="H3593" i="1"/>
  <c r="I3593" i="1"/>
  <c r="J3593" i="1"/>
  <c r="K3593" i="1"/>
  <c r="G3594" i="1"/>
  <c r="H3594" i="1"/>
  <c r="I3594" i="1"/>
  <c r="J3594" i="1"/>
  <c r="K3594" i="1"/>
  <c r="G3595" i="1"/>
  <c r="H3595" i="1"/>
  <c r="I3595" i="1"/>
  <c r="J3595" i="1"/>
  <c r="K3595" i="1"/>
  <c r="G3596" i="1"/>
  <c r="H3596" i="1"/>
  <c r="I3596" i="1"/>
  <c r="J3596" i="1"/>
  <c r="K3596" i="1"/>
  <c r="G3597" i="1"/>
  <c r="H3597" i="1"/>
  <c r="I3597" i="1"/>
  <c r="J3597" i="1"/>
  <c r="K3597" i="1"/>
  <c r="G3598" i="1"/>
  <c r="H3598" i="1"/>
  <c r="I3598" i="1"/>
  <c r="J3598" i="1"/>
  <c r="K3598" i="1"/>
  <c r="G3599" i="1"/>
  <c r="H3599" i="1"/>
  <c r="I3599" i="1"/>
  <c r="J3599" i="1"/>
  <c r="K3599" i="1"/>
  <c r="G3600" i="1"/>
  <c r="H3600" i="1"/>
  <c r="I3600" i="1"/>
  <c r="J3600" i="1"/>
  <c r="K3600" i="1"/>
  <c r="G3601" i="1"/>
  <c r="H3601" i="1"/>
  <c r="I3601" i="1"/>
  <c r="J3601" i="1"/>
  <c r="K3601" i="1"/>
  <c r="G3602" i="1"/>
  <c r="H3602" i="1"/>
  <c r="I3602" i="1"/>
  <c r="J3602" i="1"/>
  <c r="K3602" i="1"/>
  <c r="G3603" i="1"/>
  <c r="H3603" i="1"/>
  <c r="I3603" i="1"/>
  <c r="J3603" i="1"/>
  <c r="K3603" i="1"/>
  <c r="G3604" i="1"/>
  <c r="H3604" i="1"/>
  <c r="I3604" i="1"/>
  <c r="J3604" i="1"/>
  <c r="K3604" i="1"/>
  <c r="G3605" i="1"/>
  <c r="H3605" i="1"/>
  <c r="I3605" i="1"/>
  <c r="J3605" i="1"/>
  <c r="K3605" i="1"/>
  <c r="G3606" i="1"/>
  <c r="H3606" i="1"/>
  <c r="I3606" i="1"/>
  <c r="J3606" i="1"/>
  <c r="K3606" i="1"/>
  <c r="G3607" i="1"/>
  <c r="H3607" i="1"/>
  <c r="I3607" i="1"/>
  <c r="J3607" i="1"/>
  <c r="K3607" i="1"/>
  <c r="G3608" i="1"/>
  <c r="H3608" i="1"/>
  <c r="I3608" i="1"/>
  <c r="J3608" i="1"/>
  <c r="K3608" i="1"/>
  <c r="G3609" i="1"/>
  <c r="H3609" i="1"/>
  <c r="I3609" i="1"/>
  <c r="J3609" i="1"/>
  <c r="K3609" i="1"/>
  <c r="G3610" i="1"/>
  <c r="H3610" i="1"/>
  <c r="I3610" i="1"/>
  <c r="J3610" i="1"/>
  <c r="K3610" i="1"/>
  <c r="G3611" i="1"/>
  <c r="H3611" i="1"/>
  <c r="I3611" i="1"/>
  <c r="J3611" i="1"/>
  <c r="K3611" i="1"/>
  <c r="G3612" i="1"/>
  <c r="H3612" i="1"/>
  <c r="I3612" i="1"/>
  <c r="J3612" i="1"/>
  <c r="K3612" i="1"/>
  <c r="G3613" i="1"/>
  <c r="H3613" i="1"/>
  <c r="I3613" i="1"/>
  <c r="J3613" i="1"/>
  <c r="K3613" i="1"/>
  <c r="G3614" i="1"/>
  <c r="H3614" i="1"/>
  <c r="I3614" i="1"/>
  <c r="J3614" i="1"/>
  <c r="K3614" i="1"/>
  <c r="G3615" i="1"/>
  <c r="H3615" i="1"/>
  <c r="I3615" i="1"/>
  <c r="J3615" i="1"/>
  <c r="K3615" i="1"/>
  <c r="G3616" i="1"/>
  <c r="H3616" i="1"/>
  <c r="I3616" i="1"/>
  <c r="J3616" i="1"/>
  <c r="K3616" i="1"/>
  <c r="G3617" i="1"/>
  <c r="H3617" i="1"/>
  <c r="I3617" i="1"/>
  <c r="J3617" i="1"/>
  <c r="K3617" i="1"/>
  <c r="G3618" i="1"/>
  <c r="H3618" i="1"/>
  <c r="I3618" i="1"/>
  <c r="J3618" i="1"/>
  <c r="K3618" i="1"/>
  <c r="G3619" i="1"/>
  <c r="H3619" i="1"/>
  <c r="I3619" i="1"/>
  <c r="J3619" i="1"/>
  <c r="K3619" i="1"/>
  <c r="G3620" i="1"/>
  <c r="H3620" i="1"/>
  <c r="I3620" i="1"/>
  <c r="J3620" i="1"/>
  <c r="K3620" i="1"/>
  <c r="G3621" i="1"/>
  <c r="H3621" i="1"/>
  <c r="I3621" i="1"/>
  <c r="J3621" i="1"/>
  <c r="K3621" i="1"/>
  <c r="G3622" i="1"/>
  <c r="H3622" i="1"/>
  <c r="I3622" i="1"/>
  <c r="J3622" i="1"/>
  <c r="K3622" i="1"/>
  <c r="G3623" i="1"/>
  <c r="H3623" i="1"/>
  <c r="I3623" i="1"/>
  <c r="J3623" i="1"/>
  <c r="K3623" i="1"/>
  <c r="G3624" i="1"/>
  <c r="H3624" i="1"/>
  <c r="I3624" i="1"/>
  <c r="J3624" i="1"/>
  <c r="K3624" i="1"/>
  <c r="G3625" i="1"/>
  <c r="H3625" i="1"/>
  <c r="I3625" i="1"/>
  <c r="J3625" i="1"/>
  <c r="K3625" i="1"/>
  <c r="G3626" i="1"/>
  <c r="H3626" i="1"/>
  <c r="I3626" i="1"/>
  <c r="J3626" i="1"/>
  <c r="K3626" i="1"/>
  <c r="G3627" i="1"/>
  <c r="H3627" i="1"/>
  <c r="I3627" i="1"/>
  <c r="J3627" i="1"/>
  <c r="K3627" i="1"/>
  <c r="G3628" i="1"/>
  <c r="H3628" i="1"/>
  <c r="I3628" i="1"/>
  <c r="J3628" i="1"/>
  <c r="K3628" i="1"/>
  <c r="G3629" i="1"/>
  <c r="H3629" i="1"/>
  <c r="I3629" i="1"/>
  <c r="J3629" i="1"/>
  <c r="K3629" i="1"/>
  <c r="G3630" i="1"/>
  <c r="H3630" i="1"/>
  <c r="I3630" i="1"/>
  <c r="J3630" i="1"/>
  <c r="K3630" i="1"/>
  <c r="G3631" i="1"/>
  <c r="H3631" i="1"/>
  <c r="I3631" i="1"/>
  <c r="J3631" i="1"/>
  <c r="K3631" i="1"/>
  <c r="G3632" i="1"/>
  <c r="H3632" i="1"/>
  <c r="I3632" i="1"/>
  <c r="J3632" i="1"/>
  <c r="K3632" i="1"/>
  <c r="G3633" i="1"/>
  <c r="H3633" i="1"/>
  <c r="I3633" i="1"/>
  <c r="J3633" i="1"/>
  <c r="K3633" i="1"/>
  <c r="G3634" i="1"/>
  <c r="H3634" i="1"/>
  <c r="I3634" i="1"/>
  <c r="J3634" i="1"/>
  <c r="K3634" i="1"/>
  <c r="G3635" i="1"/>
  <c r="H3635" i="1"/>
  <c r="I3635" i="1"/>
  <c r="J3635" i="1"/>
  <c r="K3635" i="1"/>
  <c r="G3636" i="1"/>
  <c r="H3636" i="1"/>
  <c r="I3636" i="1"/>
  <c r="J3636" i="1"/>
  <c r="K3636" i="1"/>
  <c r="G3637" i="1"/>
  <c r="H3637" i="1"/>
  <c r="I3637" i="1"/>
  <c r="J3637" i="1"/>
  <c r="K3637" i="1"/>
  <c r="G3638" i="1"/>
  <c r="H3638" i="1"/>
  <c r="I3638" i="1"/>
  <c r="J3638" i="1"/>
  <c r="K3638" i="1"/>
  <c r="G3639" i="1"/>
  <c r="H3639" i="1"/>
  <c r="I3639" i="1"/>
  <c r="J3639" i="1"/>
  <c r="K3639" i="1"/>
  <c r="G3640" i="1"/>
  <c r="H3640" i="1"/>
  <c r="I3640" i="1"/>
  <c r="J3640" i="1"/>
  <c r="K3640" i="1"/>
  <c r="G3641" i="1"/>
  <c r="H3641" i="1"/>
  <c r="I3641" i="1"/>
  <c r="J3641" i="1"/>
  <c r="K3641" i="1"/>
  <c r="G3642" i="1"/>
  <c r="H3642" i="1"/>
  <c r="I3642" i="1"/>
  <c r="J3642" i="1"/>
  <c r="K3642" i="1"/>
  <c r="G3643" i="1"/>
  <c r="H3643" i="1"/>
  <c r="I3643" i="1"/>
  <c r="J3643" i="1"/>
  <c r="K3643" i="1"/>
  <c r="G3644" i="1"/>
  <c r="H3644" i="1"/>
  <c r="I3644" i="1"/>
  <c r="J3644" i="1"/>
  <c r="K3644" i="1"/>
  <c r="G3645" i="1"/>
  <c r="H3645" i="1"/>
  <c r="I3645" i="1"/>
  <c r="J3645" i="1"/>
  <c r="K3645" i="1"/>
  <c r="G3646" i="1"/>
  <c r="H3646" i="1"/>
  <c r="I3646" i="1"/>
  <c r="J3646" i="1"/>
  <c r="K3646" i="1"/>
  <c r="G3647" i="1"/>
  <c r="H3647" i="1"/>
  <c r="I3647" i="1"/>
  <c r="J3647" i="1"/>
  <c r="K3647" i="1"/>
  <c r="G3648" i="1"/>
  <c r="H3648" i="1"/>
  <c r="I3648" i="1"/>
  <c r="J3648" i="1"/>
  <c r="K3648" i="1"/>
  <c r="G3649" i="1"/>
  <c r="H3649" i="1"/>
  <c r="I3649" i="1"/>
  <c r="J3649" i="1"/>
  <c r="K3649" i="1"/>
  <c r="G3650" i="1"/>
  <c r="H3650" i="1"/>
  <c r="I3650" i="1"/>
  <c r="J3650" i="1"/>
  <c r="K3650" i="1"/>
  <c r="G3651" i="1"/>
  <c r="H3651" i="1"/>
  <c r="I3651" i="1"/>
  <c r="J3651" i="1"/>
  <c r="K3651" i="1"/>
  <c r="G3652" i="1"/>
  <c r="H3652" i="1"/>
  <c r="I3652" i="1"/>
  <c r="J3652" i="1"/>
  <c r="K3652" i="1"/>
  <c r="G3653" i="1"/>
  <c r="H3653" i="1"/>
  <c r="I3653" i="1"/>
  <c r="J3653" i="1"/>
  <c r="K3653" i="1"/>
  <c r="G3654" i="1"/>
  <c r="H3654" i="1"/>
  <c r="I3654" i="1"/>
  <c r="J3654" i="1"/>
  <c r="K3654" i="1"/>
  <c r="G3655" i="1"/>
  <c r="H3655" i="1"/>
  <c r="I3655" i="1"/>
  <c r="J3655" i="1"/>
  <c r="K3655" i="1"/>
  <c r="G3656" i="1"/>
  <c r="H3656" i="1"/>
  <c r="I3656" i="1"/>
  <c r="J3656" i="1"/>
  <c r="K3656" i="1"/>
  <c r="G3657" i="1"/>
  <c r="H3657" i="1"/>
  <c r="I3657" i="1"/>
  <c r="J3657" i="1"/>
  <c r="K3657" i="1"/>
  <c r="G3658" i="1"/>
  <c r="H3658" i="1"/>
  <c r="I3658" i="1"/>
  <c r="J3658" i="1"/>
  <c r="K3658" i="1"/>
  <c r="G3659" i="1"/>
  <c r="H3659" i="1"/>
  <c r="I3659" i="1"/>
  <c r="J3659" i="1"/>
  <c r="K3659" i="1"/>
  <c r="G3660" i="1"/>
  <c r="H3660" i="1"/>
  <c r="I3660" i="1"/>
  <c r="J3660" i="1"/>
  <c r="K3660" i="1"/>
  <c r="G3661" i="1"/>
  <c r="H3661" i="1"/>
  <c r="I3661" i="1"/>
  <c r="J3661" i="1"/>
  <c r="K3661" i="1"/>
  <c r="G3662" i="1"/>
  <c r="H3662" i="1"/>
  <c r="I3662" i="1"/>
  <c r="J3662" i="1"/>
  <c r="K3662" i="1"/>
  <c r="G3663" i="1"/>
  <c r="H3663" i="1"/>
  <c r="I3663" i="1"/>
  <c r="J3663" i="1"/>
  <c r="K3663" i="1"/>
  <c r="G3664" i="1"/>
  <c r="H3664" i="1"/>
  <c r="I3664" i="1"/>
  <c r="J3664" i="1"/>
  <c r="K3664" i="1"/>
  <c r="G3665" i="1"/>
  <c r="H3665" i="1"/>
  <c r="I3665" i="1"/>
  <c r="J3665" i="1"/>
  <c r="K3665" i="1"/>
  <c r="G3666" i="1"/>
  <c r="H3666" i="1"/>
  <c r="I3666" i="1"/>
  <c r="J3666" i="1"/>
  <c r="K3666" i="1"/>
  <c r="G3667" i="1"/>
  <c r="H3667" i="1"/>
  <c r="I3667" i="1"/>
  <c r="J3667" i="1"/>
  <c r="K3667" i="1"/>
  <c r="G3668" i="1"/>
  <c r="H3668" i="1"/>
  <c r="I3668" i="1"/>
  <c r="J3668" i="1"/>
  <c r="K3668" i="1"/>
  <c r="G3669" i="1"/>
  <c r="H3669" i="1"/>
  <c r="I3669" i="1"/>
  <c r="J3669" i="1"/>
  <c r="K3669" i="1"/>
  <c r="G3670" i="1"/>
  <c r="H3670" i="1"/>
  <c r="I3670" i="1"/>
  <c r="J3670" i="1"/>
  <c r="K3670" i="1"/>
  <c r="G3671" i="1"/>
  <c r="H3671" i="1"/>
  <c r="I3671" i="1"/>
  <c r="J3671" i="1"/>
  <c r="K3671" i="1"/>
  <c r="G3672" i="1"/>
  <c r="H3672" i="1"/>
  <c r="I3672" i="1"/>
  <c r="J3672" i="1"/>
  <c r="K3672" i="1"/>
  <c r="G3673" i="1"/>
  <c r="H3673" i="1"/>
  <c r="I3673" i="1"/>
  <c r="J3673" i="1"/>
  <c r="K3673" i="1"/>
  <c r="G3674" i="1"/>
  <c r="H3674" i="1"/>
  <c r="I3674" i="1"/>
  <c r="J3674" i="1"/>
  <c r="K3674" i="1"/>
  <c r="G3675" i="1"/>
  <c r="H3675" i="1"/>
  <c r="I3675" i="1"/>
  <c r="J3675" i="1"/>
  <c r="K3675" i="1"/>
  <c r="G3676" i="1"/>
  <c r="H3676" i="1"/>
  <c r="I3676" i="1"/>
  <c r="J3676" i="1"/>
  <c r="K3676" i="1"/>
  <c r="G3677" i="1"/>
  <c r="H3677" i="1"/>
  <c r="I3677" i="1"/>
  <c r="J3677" i="1"/>
  <c r="K3677" i="1"/>
  <c r="G3678" i="1"/>
  <c r="H3678" i="1"/>
  <c r="I3678" i="1"/>
  <c r="J3678" i="1"/>
  <c r="K3678" i="1"/>
  <c r="G3679" i="1"/>
  <c r="H3679" i="1"/>
  <c r="I3679" i="1"/>
  <c r="J3679" i="1"/>
  <c r="K3679" i="1"/>
  <c r="G3680" i="1"/>
  <c r="H3680" i="1"/>
  <c r="I3680" i="1"/>
  <c r="J3680" i="1"/>
  <c r="K3680" i="1"/>
  <c r="G3681" i="1"/>
  <c r="H3681" i="1"/>
  <c r="I3681" i="1"/>
  <c r="J3681" i="1"/>
  <c r="K3681" i="1"/>
  <c r="G3682" i="1"/>
  <c r="H3682" i="1"/>
  <c r="I3682" i="1"/>
  <c r="J3682" i="1"/>
  <c r="K3682" i="1"/>
  <c r="G3683" i="1"/>
  <c r="H3683" i="1"/>
  <c r="I3683" i="1"/>
  <c r="J3683" i="1"/>
  <c r="K3683" i="1"/>
  <c r="G3684" i="1"/>
  <c r="H3684" i="1"/>
  <c r="I3684" i="1"/>
  <c r="J3684" i="1"/>
  <c r="K3684" i="1"/>
  <c r="G3685" i="1"/>
  <c r="H3685" i="1"/>
  <c r="I3685" i="1"/>
  <c r="J3685" i="1"/>
  <c r="K3685" i="1"/>
  <c r="G3686" i="1"/>
  <c r="H3686" i="1"/>
  <c r="I3686" i="1"/>
  <c r="J3686" i="1"/>
  <c r="K3686" i="1"/>
  <c r="G3687" i="1"/>
  <c r="H3687" i="1"/>
  <c r="I3687" i="1"/>
  <c r="J3687" i="1"/>
  <c r="K3687" i="1"/>
  <c r="G3688" i="1"/>
  <c r="H3688" i="1"/>
  <c r="I3688" i="1"/>
  <c r="J3688" i="1"/>
  <c r="K3688" i="1"/>
  <c r="G3689" i="1"/>
  <c r="H3689" i="1"/>
  <c r="I3689" i="1"/>
  <c r="J3689" i="1"/>
  <c r="K3689" i="1"/>
  <c r="G3690" i="1"/>
  <c r="H3690" i="1"/>
  <c r="I3690" i="1"/>
  <c r="J3690" i="1"/>
  <c r="K3690" i="1"/>
  <c r="G3691" i="1"/>
  <c r="H3691" i="1"/>
  <c r="I3691" i="1"/>
  <c r="J3691" i="1"/>
  <c r="K3691" i="1"/>
  <c r="G3692" i="1"/>
  <c r="H3692" i="1"/>
  <c r="I3692" i="1"/>
  <c r="J3692" i="1"/>
  <c r="K3692" i="1"/>
  <c r="G3693" i="1"/>
  <c r="H3693" i="1"/>
  <c r="I3693" i="1"/>
  <c r="J3693" i="1"/>
  <c r="K3693" i="1"/>
  <c r="G3694" i="1"/>
  <c r="H3694" i="1"/>
  <c r="I3694" i="1"/>
  <c r="J3694" i="1"/>
  <c r="K3694" i="1"/>
  <c r="G3695" i="1"/>
  <c r="H3695" i="1"/>
  <c r="I3695" i="1"/>
  <c r="J3695" i="1"/>
  <c r="K3695" i="1"/>
  <c r="G3696" i="1"/>
  <c r="H3696" i="1"/>
  <c r="I3696" i="1"/>
  <c r="J3696" i="1"/>
  <c r="K3696" i="1"/>
  <c r="G3697" i="1"/>
  <c r="H3697" i="1"/>
  <c r="I3697" i="1"/>
  <c r="J3697" i="1"/>
  <c r="K3697" i="1"/>
  <c r="G3698" i="1"/>
  <c r="H3698" i="1"/>
  <c r="I3698" i="1"/>
  <c r="J3698" i="1"/>
  <c r="K3698" i="1"/>
  <c r="G3699" i="1"/>
  <c r="H3699" i="1"/>
  <c r="I3699" i="1"/>
  <c r="J3699" i="1"/>
  <c r="K3699" i="1"/>
  <c r="G3700" i="1"/>
  <c r="H3700" i="1"/>
  <c r="I3700" i="1"/>
  <c r="J3700" i="1"/>
  <c r="K3700" i="1"/>
  <c r="G3701" i="1"/>
  <c r="H3701" i="1"/>
  <c r="I3701" i="1"/>
  <c r="J3701" i="1"/>
  <c r="K3701" i="1"/>
  <c r="G3702" i="1"/>
  <c r="H3702" i="1"/>
  <c r="I3702" i="1"/>
  <c r="J3702" i="1"/>
  <c r="K3702" i="1"/>
  <c r="G3703" i="1"/>
  <c r="H3703" i="1"/>
  <c r="I3703" i="1"/>
  <c r="J3703" i="1"/>
  <c r="K3703" i="1"/>
  <c r="G3704" i="1"/>
  <c r="H3704" i="1"/>
  <c r="I3704" i="1"/>
  <c r="J3704" i="1"/>
  <c r="K3704" i="1"/>
  <c r="G3705" i="1"/>
  <c r="H3705" i="1"/>
  <c r="I3705" i="1"/>
  <c r="J3705" i="1"/>
  <c r="K3705" i="1"/>
  <c r="G3706" i="1"/>
  <c r="H3706" i="1"/>
  <c r="I3706" i="1"/>
  <c r="J3706" i="1"/>
  <c r="K3706" i="1"/>
  <c r="G3707" i="1"/>
  <c r="H3707" i="1"/>
  <c r="I3707" i="1"/>
  <c r="J3707" i="1"/>
  <c r="K3707" i="1"/>
  <c r="G3708" i="1"/>
  <c r="H3708" i="1"/>
  <c r="I3708" i="1"/>
  <c r="J3708" i="1"/>
  <c r="K3708" i="1"/>
  <c r="G3709" i="1"/>
  <c r="H3709" i="1"/>
  <c r="I3709" i="1"/>
  <c r="J3709" i="1"/>
  <c r="K3709" i="1"/>
  <c r="G3710" i="1"/>
  <c r="H3710" i="1"/>
  <c r="I3710" i="1"/>
  <c r="J3710" i="1"/>
  <c r="K3710" i="1"/>
  <c r="G3711" i="1"/>
  <c r="H3711" i="1"/>
  <c r="I3711" i="1"/>
  <c r="J3711" i="1"/>
  <c r="K3711" i="1"/>
  <c r="G3712" i="1"/>
  <c r="H3712" i="1"/>
  <c r="I3712" i="1"/>
  <c r="J3712" i="1"/>
  <c r="K3712" i="1"/>
  <c r="G3713" i="1"/>
  <c r="H3713" i="1"/>
  <c r="I3713" i="1"/>
  <c r="J3713" i="1"/>
  <c r="K3713" i="1"/>
  <c r="G3714" i="1"/>
  <c r="H3714" i="1"/>
  <c r="I3714" i="1"/>
  <c r="J3714" i="1"/>
  <c r="K3714" i="1"/>
  <c r="G3715" i="1"/>
  <c r="H3715" i="1"/>
  <c r="I3715" i="1"/>
  <c r="J3715" i="1"/>
  <c r="K3715" i="1"/>
  <c r="G3716" i="1"/>
  <c r="H3716" i="1"/>
  <c r="I3716" i="1"/>
  <c r="J3716" i="1"/>
  <c r="K3716" i="1"/>
  <c r="G3717" i="1"/>
  <c r="H3717" i="1"/>
  <c r="I3717" i="1"/>
  <c r="J3717" i="1"/>
  <c r="K3717" i="1"/>
  <c r="G3718" i="1"/>
  <c r="H3718" i="1"/>
  <c r="I3718" i="1"/>
  <c r="J3718" i="1"/>
  <c r="K3718" i="1"/>
  <c r="G3719" i="1"/>
  <c r="H3719" i="1"/>
  <c r="I3719" i="1"/>
  <c r="J3719" i="1"/>
  <c r="K3719" i="1"/>
  <c r="G3720" i="1"/>
  <c r="H3720" i="1"/>
  <c r="I3720" i="1"/>
  <c r="J3720" i="1"/>
  <c r="K3720" i="1"/>
  <c r="G3721" i="1"/>
  <c r="H3721" i="1"/>
  <c r="I3721" i="1"/>
  <c r="J3721" i="1"/>
  <c r="K3721" i="1"/>
  <c r="G3722" i="1"/>
  <c r="H3722" i="1"/>
  <c r="I3722" i="1"/>
  <c r="J3722" i="1"/>
  <c r="K3722" i="1"/>
  <c r="G3723" i="1"/>
  <c r="H3723" i="1"/>
  <c r="I3723" i="1"/>
  <c r="J3723" i="1"/>
  <c r="K3723" i="1"/>
  <c r="G3724" i="1"/>
  <c r="H3724" i="1"/>
  <c r="I3724" i="1"/>
  <c r="J3724" i="1"/>
  <c r="K3724" i="1"/>
  <c r="G3725" i="1"/>
  <c r="H3725" i="1"/>
  <c r="I3725" i="1"/>
  <c r="J3725" i="1"/>
  <c r="K3725" i="1"/>
  <c r="G3726" i="1"/>
  <c r="H3726" i="1"/>
  <c r="I3726" i="1"/>
  <c r="J3726" i="1"/>
  <c r="K3726" i="1"/>
  <c r="G3727" i="1"/>
  <c r="H3727" i="1"/>
  <c r="I3727" i="1"/>
  <c r="J3727" i="1"/>
  <c r="K3727" i="1"/>
  <c r="G3728" i="1"/>
  <c r="H3728" i="1"/>
  <c r="I3728" i="1"/>
  <c r="J3728" i="1"/>
  <c r="K3728" i="1"/>
  <c r="G3729" i="1"/>
  <c r="H3729" i="1"/>
  <c r="I3729" i="1"/>
  <c r="J3729" i="1"/>
  <c r="K3729" i="1"/>
  <c r="G3730" i="1"/>
  <c r="H3730" i="1"/>
  <c r="I3730" i="1"/>
  <c r="J3730" i="1"/>
  <c r="K3730" i="1"/>
  <c r="G3731" i="1"/>
  <c r="H3731" i="1"/>
  <c r="I3731" i="1"/>
  <c r="J3731" i="1"/>
  <c r="K3731" i="1"/>
  <c r="G3732" i="1"/>
  <c r="H3732" i="1"/>
  <c r="I3732" i="1"/>
  <c r="J3732" i="1"/>
  <c r="K3732" i="1"/>
  <c r="G3733" i="1"/>
  <c r="H3733" i="1"/>
  <c r="I3733" i="1"/>
  <c r="J3733" i="1"/>
  <c r="K3733" i="1"/>
  <c r="G3734" i="1"/>
  <c r="H3734" i="1"/>
  <c r="I3734" i="1"/>
  <c r="J3734" i="1"/>
  <c r="K3734" i="1"/>
  <c r="G3735" i="1"/>
  <c r="H3735" i="1"/>
  <c r="I3735" i="1"/>
  <c r="J3735" i="1"/>
  <c r="K3735" i="1"/>
  <c r="G3736" i="1"/>
  <c r="H3736" i="1"/>
  <c r="I3736" i="1"/>
  <c r="J3736" i="1"/>
  <c r="K3736" i="1"/>
  <c r="G3737" i="1"/>
  <c r="H3737" i="1"/>
  <c r="I3737" i="1"/>
  <c r="J3737" i="1"/>
  <c r="K3737" i="1"/>
  <c r="G3738" i="1"/>
  <c r="H3738" i="1"/>
  <c r="I3738" i="1"/>
  <c r="J3738" i="1"/>
  <c r="K3738" i="1"/>
  <c r="G3739" i="1"/>
  <c r="H3739" i="1"/>
  <c r="I3739" i="1"/>
  <c r="J3739" i="1"/>
  <c r="K3739" i="1"/>
  <c r="G3740" i="1"/>
  <c r="H3740" i="1"/>
  <c r="I3740" i="1"/>
  <c r="J3740" i="1"/>
  <c r="K3740" i="1"/>
  <c r="G3741" i="1"/>
  <c r="H3741" i="1"/>
  <c r="I3741" i="1"/>
  <c r="J3741" i="1"/>
  <c r="K3741" i="1"/>
  <c r="G3742" i="1"/>
  <c r="H3742" i="1"/>
  <c r="I3742" i="1"/>
  <c r="J3742" i="1"/>
  <c r="K3742" i="1"/>
  <c r="G3743" i="1"/>
  <c r="H3743" i="1"/>
  <c r="I3743" i="1"/>
  <c r="J3743" i="1"/>
  <c r="K3743" i="1"/>
  <c r="G3744" i="1"/>
  <c r="H3744" i="1"/>
  <c r="I3744" i="1"/>
  <c r="J3744" i="1"/>
  <c r="K3744" i="1"/>
  <c r="G3745" i="1"/>
  <c r="H3745" i="1"/>
  <c r="I3745" i="1"/>
  <c r="J3745" i="1"/>
  <c r="K3745" i="1"/>
  <c r="G3746" i="1"/>
  <c r="H3746" i="1"/>
  <c r="I3746" i="1"/>
  <c r="J3746" i="1"/>
  <c r="K3746" i="1"/>
  <c r="G3747" i="1"/>
  <c r="H3747" i="1"/>
  <c r="I3747" i="1"/>
  <c r="J3747" i="1"/>
  <c r="K3747" i="1"/>
  <c r="G3748" i="1"/>
  <c r="H3748" i="1"/>
  <c r="I3748" i="1"/>
  <c r="J3748" i="1"/>
  <c r="K3748" i="1"/>
  <c r="G3749" i="1"/>
  <c r="H3749" i="1"/>
  <c r="I3749" i="1"/>
  <c r="J3749" i="1"/>
  <c r="K3749" i="1"/>
  <c r="G3750" i="1"/>
  <c r="H3750" i="1"/>
  <c r="I3750" i="1"/>
  <c r="J3750" i="1"/>
  <c r="K3750" i="1"/>
  <c r="G3751" i="1"/>
  <c r="H3751" i="1"/>
  <c r="I3751" i="1"/>
  <c r="J3751" i="1"/>
  <c r="K3751" i="1"/>
  <c r="G3752" i="1"/>
  <c r="H3752" i="1"/>
  <c r="I3752" i="1"/>
  <c r="J3752" i="1"/>
  <c r="K3752" i="1"/>
  <c r="G3753" i="1"/>
  <c r="H3753" i="1"/>
  <c r="I3753" i="1"/>
  <c r="J3753" i="1"/>
  <c r="K3753" i="1"/>
  <c r="G3754" i="1"/>
  <c r="H3754" i="1"/>
  <c r="I3754" i="1"/>
  <c r="J3754" i="1"/>
  <c r="K3754" i="1"/>
  <c r="G3755" i="1"/>
  <c r="H3755" i="1"/>
  <c r="I3755" i="1"/>
  <c r="J3755" i="1"/>
  <c r="K3755" i="1"/>
  <c r="G3756" i="1"/>
  <c r="H3756" i="1"/>
  <c r="I3756" i="1"/>
  <c r="J3756" i="1"/>
  <c r="K3756" i="1"/>
  <c r="G3757" i="1"/>
  <c r="H3757" i="1"/>
  <c r="I3757" i="1"/>
  <c r="J3757" i="1"/>
  <c r="K3757" i="1"/>
  <c r="G3758" i="1"/>
  <c r="H3758" i="1"/>
  <c r="I3758" i="1"/>
  <c r="J3758" i="1"/>
  <c r="K3758" i="1"/>
  <c r="G3759" i="1"/>
  <c r="H3759" i="1"/>
  <c r="I3759" i="1"/>
  <c r="J3759" i="1"/>
  <c r="K3759" i="1"/>
  <c r="G3760" i="1"/>
  <c r="H3760" i="1"/>
  <c r="I3760" i="1"/>
  <c r="J3760" i="1"/>
  <c r="K3760" i="1"/>
  <c r="G3761" i="1"/>
  <c r="H3761" i="1"/>
  <c r="I3761" i="1"/>
  <c r="J3761" i="1"/>
  <c r="K3761" i="1"/>
  <c r="G3762" i="1"/>
  <c r="H3762" i="1"/>
  <c r="I3762" i="1"/>
  <c r="J3762" i="1"/>
  <c r="K3762" i="1"/>
  <c r="G3763" i="1"/>
  <c r="H3763" i="1"/>
  <c r="I3763" i="1"/>
  <c r="J3763" i="1"/>
  <c r="K3763" i="1"/>
  <c r="G3764" i="1"/>
  <c r="H3764" i="1"/>
  <c r="I3764" i="1"/>
  <c r="J3764" i="1"/>
  <c r="K3764" i="1"/>
  <c r="G3765" i="1"/>
  <c r="H3765" i="1"/>
  <c r="I3765" i="1"/>
  <c r="J3765" i="1"/>
  <c r="K3765" i="1"/>
  <c r="G3766" i="1"/>
  <c r="H3766" i="1"/>
  <c r="I3766" i="1"/>
  <c r="J3766" i="1"/>
  <c r="K3766" i="1"/>
  <c r="G3767" i="1"/>
  <c r="H3767" i="1"/>
  <c r="I3767" i="1"/>
  <c r="J3767" i="1"/>
  <c r="K3767" i="1"/>
  <c r="G3768" i="1"/>
  <c r="H3768" i="1"/>
  <c r="I3768" i="1"/>
  <c r="J3768" i="1"/>
  <c r="K3768" i="1"/>
  <c r="G3769" i="1"/>
  <c r="H3769" i="1"/>
  <c r="I3769" i="1"/>
  <c r="J3769" i="1"/>
  <c r="K3769" i="1"/>
  <c r="G3770" i="1"/>
  <c r="H3770" i="1"/>
  <c r="I3770" i="1"/>
  <c r="J3770" i="1"/>
  <c r="K3770" i="1"/>
  <c r="G3771" i="1"/>
  <c r="H3771" i="1"/>
  <c r="I3771" i="1"/>
  <c r="J3771" i="1"/>
  <c r="K3771" i="1"/>
  <c r="G3772" i="1"/>
  <c r="H3772" i="1"/>
  <c r="I3772" i="1"/>
  <c r="J3772" i="1"/>
  <c r="K3772" i="1"/>
  <c r="G3773" i="1"/>
  <c r="H3773" i="1"/>
  <c r="I3773" i="1"/>
  <c r="J3773" i="1"/>
  <c r="K3773" i="1"/>
  <c r="G3774" i="1"/>
  <c r="H3774" i="1"/>
  <c r="I3774" i="1"/>
  <c r="J3774" i="1"/>
  <c r="K3774" i="1"/>
  <c r="G3775" i="1"/>
  <c r="H3775" i="1"/>
  <c r="I3775" i="1"/>
  <c r="J3775" i="1"/>
  <c r="K3775" i="1"/>
  <c r="G3776" i="1"/>
  <c r="H3776" i="1"/>
  <c r="I3776" i="1"/>
  <c r="J3776" i="1"/>
  <c r="K3776" i="1"/>
  <c r="G3777" i="1"/>
  <c r="H3777" i="1"/>
  <c r="I3777" i="1"/>
  <c r="J3777" i="1"/>
  <c r="K3777" i="1"/>
  <c r="G3778" i="1"/>
  <c r="H3778" i="1"/>
  <c r="I3778" i="1"/>
  <c r="J3778" i="1"/>
  <c r="K3778" i="1"/>
  <c r="G3779" i="1"/>
  <c r="H3779" i="1"/>
  <c r="I3779" i="1"/>
  <c r="J3779" i="1"/>
  <c r="K3779" i="1"/>
  <c r="G3780" i="1"/>
  <c r="H3780" i="1"/>
  <c r="I3780" i="1"/>
  <c r="J3780" i="1"/>
  <c r="K3780" i="1"/>
  <c r="G3781" i="1"/>
  <c r="H3781" i="1"/>
  <c r="I3781" i="1"/>
  <c r="J3781" i="1"/>
  <c r="K3781" i="1"/>
  <c r="G3782" i="1"/>
  <c r="H3782" i="1"/>
  <c r="I3782" i="1"/>
  <c r="J3782" i="1"/>
  <c r="K3782" i="1"/>
  <c r="G3783" i="1"/>
  <c r="H3783" i="1"/>
  <c r="I3783" i="1"/>
  <c r="J3783" i="1"/>
  <c r="K3783" i="1"/>
  <c r="G3784" i="1"/>
  <c r="H3784" i="1"/>
  <c r="I3784" i="1"/>
  <c r="J3784" i="1"/>
  <c r="K3784" i="1"/>
  <c r="G3785" i="1"/>
  <c r="H3785" i="1"/>
  <c r="I3785" i="1"/>
  <c r="J3785" i="1"/>
  <c r="K3785" i="1"/>
  <c r="G3786" i="1"/>
  <c r="H3786" i="1"/>
  <c r="I3786" i="1"/>
  <c r="J3786" i="1"/>
  <c r="K3786" i="1"/>
  <c r="G3787" i="1"/>
  <c r="H3787" i="1"/>
  <c r="I3787" i="1"/>
  <c r="J3787" i="1"/>
  <c r="K3787" i="1"/>
  <c r="G3788" i="1"/>
  <c r="H3788" i="1"/>
  <c r="I3788" i="1"/>
  <c r="J3788" i="1"/>
  <c r="K3788" i="1"/>
  <c r="G3789" i="1"/>
  <c r="H3789" i="1"/>
  <c r="I3789" i="1"/>
  <c r="J3789" i="1"/>
  <c r="K3789" i="1"/>
  <c r="G3790" i="1"/>
  <c r="H3790" i="1"/>
  <c r="I3790" i="1"/>
  <c r="J3790" i="1"/>
  <c r="K3790" i="1"/>
  <c r="G3791" i="1"/>
  <c r="H3791" i="1"/>
  <c r="I3791" i="1"/>
  <c r="J3791" i="1"/>
  <c r="K3791" i="1"/>
  <c r="G3792" i="1"/>
  <c r="H3792" i="1"/>
  <c r="I3792" i="1"/>
  <c r="J3792" i="1"/>
  <c r="K3792" i="1"/>
  <c r="G3793" i="1"/>
  <c r="H3793" i="1"/>
  <c r="I3793" i="1"/>
  <c r="J3793" i="1"/>
  <c r="K3793" i="1"/>
  <c r="G3794" i="1"/>
  <c r="H3794" i="1"/>
  <c r="I3794" i="1"/>
  <c r="J3794" i="1"/>
  <c r="K3794" i="1"/>
  <c r="G3795" i="1"/>
  <c r="H3795" i="1"/>
  <c r="I3795" i="1"/>
  <c r="J3795" i="1"/>
  <c r="K3795" i="1"/>
  <c r="G3796" i="1"/>
  <c r="H3796" i="1"/>
  <c r="I3796" i="1"/>
  <c r="J3796" i="1"/>
  <c r="K3796" i="1"/>
  <c r="G3797" i="1"/>
  <c r="H3797" i="1"/>
  <c r="I3797" i="1"/>
  <c r="J3797" i="1"/>
  <c r="K3797" i="1"/>
  <c r="G3798" i="1"/>
  <c r="H3798" i="1"/>
  <c r="I3798" i="1"/>
  <c r="J3798" i="1"/>
  <c r="K3798" i="1"/>
  <c r="G3799" i="1"/>
  <c r="H3799" i="1"/>
  <c r="I3799" i="1"/>
  <c r="J3799" i="1"/>
  <c r="K3799" i="1"/>
  <c r="G3800" i="1"/>
  <c r="H3800" i="1"/>
  <c r="I3800" i="1"/>
  <c r="J3800" i="1"/>
  <c r="K3800" i="1"/>
  <c r="G3801" i="1"/>
  <c r="H3801" i="1"/>
  <c r="I3801" i="1"/>
  <c r="J3801" i="1"/>
  <c r="K3801" i="1"/>
  <c r="G3802" i="1"/>
  <c r="H3802" i="1"/>
  <c r="I3802" i="1"/>
  <c r="J3802" i="1"/>
  <c r="K3802" i="1"/>
  <c r="G3803" i="1"/>
  <c r="H3803" i="1"/>
  <c r="I3803" i="1"/>
  <c r="J3803" i="1"/>
  <c r="K3803" i="1"/>
  <c r="G3804" i="1"/>
  <c r="H3804" i="1"/>
  <c r="I3804" i="1"/>
  <c r="J3804" i="1"/>
  <c r="K3804" i="1"/>
  <c r="G3805" i="1"/>
  <c r="H3805" i="1"/>
  <c r="I3805" i="1"/>
  <c r="J3805" i="1"/>
  <c r="K3805" i="1"/>
  <c r="G3806" i="1"/>
  <c r="H3806" i="1"/>
  <c r="I3806" i="1"/>
  <c r="J3806" i="1"/>
  <c r="K3806" i="1"/>
  <c r="G3807" i="1"/>
  <c r="H3807" i="1"/>
  <c r="I3807" i="1"/>
  <c r="J3807" i="1"/>
  <c r="K3807" i="1"/>
  <c r="G3808" i="1"/>
  <c r="H3808" i="1"/>
  <c r="I3808" i="1"/>
  <c r="J3808" i="1"/>
  <c r="K3808" i="1"/>
  <c r="G3809" i="1"/>
  <c r="H3809" i="1"/>
  <c r="I3809" i="1"/>
  <c r="J3809" i="1"/>
  <c r="K3809" i="1"/>
  <c r="G3810" i="1"/>
  <c r="H3810" i="1"/>
  <c r="I3810" i="1"/>
  <c r="J3810" i="1"/>
  <c r="K3810" i="1"/>
  <c r="G3811" i="1"/>
  <c r="H3811" i="1"/>
  <c r="I3811" i="1"/>
  <c r="J3811" i="1"/>
  <c r="K3811" i="1"/>
  <c r="G3812" i="1"/>
  <c r="H3812" i="1"/>
  <c r="I3812" i="1"/>
  <c r="J3812" i="1"/>
  <c r="K3812" i="1"/>
  <c r="G3813" i="1"/>
  <c r="H3813" i="1"/>
  <c r="I3813" i="1"/>
  <c r="J3813" i="1"/>
  <c r="K3813" i="1"/>
  <c r="G3814" i="1"/>
  <c r="H3814" i="1"/>
  <c r="I3814" i="1"/>
  <c r="J3814" i="1"/>
  <c r="K3814" i="1"/>
  <c r="G3815" i="1"/>
  <c r="H3815" i="1"/>
  <c r="I3815" i="1"/>
  <c r="J3815" i="1"/>
  <c r="K3815" i="1"/>
  <c r="G3816" i="1"/>
  <c r="H3816" i="1"/>
  <c r="I3816" i="1"/>
  <c r="J3816" i="1"/>
  <c r="K3816" i="1"/>
  <c r="G3817" i="1"/>
  <c r="H3817" i="1"/>
  <c r="I3817" i="1"/>
  <c r="J3817" i="1"/>
  <c r="K3817" i="1"/>
  <c r="G3818" i="1"/>
  <c r="H3818" i="1"/>
  <c r="I3818" i="1"/>
  <c r="J3818" i="1"/>
  <c r="K3818" i="1"/>
  <c r="G3819" i="1"/>
  <c r="H3819" i="1"/>
  <c r="I3819" i="1"/>
  <c r="J3819" i="1"/>
  <c r="K3819" i="1"/>
  <c r="G3820" i="1"/>
  <c r="H3820" i="1"/>
  <c r="I3820" i="1"/>
  <c r="J3820" i="1"/>
  <c r="K3820" i="1"/>
  <c r="G3821" i="1"/>
  <c r="H3821" i="1"/>
  <c r="I3821" i="1"/>
  <c r="J3821" i="1"/>
  <c r="K3821" i="1"/>
  <c r="G3822" i="1"/>
  <c r="H3822" i="1"/>
  <c r="I3822" i="1"/>
  <c r="J3822" i="1"/>
  <c r="K3822" i="1"/>
  <c r="G3823" i="1"/>
  <c r="H3823" i="1"/>
  <c r="I3823" i="1"/>
  <c r="J3823" i="1"/>
  <c r="K3823" i="1"/>
  <c r="G3824" i="1"/>
  <c r="H3824" i="1"/>
  <c r="I3824" i="1"/>
  <c r="J3824" i="1"/>
  <c r="K3824" i="1"/>
  <c r="G3825" i="1"/>
  <c r="H3825" i="1"/>
  <c r="I3825" i="1"/>
  <c r="J3825" i="1"/>
  <c r="K3825" i="1"/>
  <c r="G3826" i="1"/>
  <c r="H3826" i="1"/>
  <c r="I3826" i="1"/>
  <c r="J3826" i="1"/>
  <c r="K3826" i="1"/>
  <c r="G3827" i="1"/>
  <c r="H3827" i="1"/>
  <c r="I3827" i="1"/>
  <c r="J3827" i="1"/>
  <c r="K3827" i="1"/>
  <c r="G3828" i="1"/>
  <c r="H3828" i="1"/>
  <c r="I3828" i="1"/>
  <c r="J3828" i="1"/>
  <c r="K3828" i="1"/>
  <c r="G3829" i="1"/>
  <c r="H3829" i="1"/>
  <c r="I3829" i="1"/>
  <c r="J3829" i="1"/>
  <c r="K3829" i="1"/>
  <c r="G3830" i="1"/>
  <c r="H3830" i="1"/>
  <c r="I3830" i="1"/>
  <c r="J3830" i="1"/>
  <c r="K3830" i="1"/>
  <c r="G3831" i="1"/>
  <c r="H3831" i="1"/>
  <c r="I3831" i="1"/>
  <c r="J3831" i="1"/>
  <c r="K3831" i="1"/>
  <c r="G3832" i="1"/>
  <c r="H3832" i="1"/>
  <c r="I3832" i="1"/>
  <c r="J3832" i="1"/>
  <c r="K3832" i="1"/>
  <c r="G3833" i="1"/>
  <c r="H3833" i="1"/>
  <c r="I3833" i="1"/>
  <c r="J3833" i="1"/>
  <c r="K3833" i="1"/>
  <c r="G3834" i="1"/>
  <c r="H3834" i="1"/>
  <c r="I3834" i="1"/>
  <c r="J3834" i="1"/>
  <c r="K3834" i="1"/>
  <c r="G3835" i="1"/>
  <c r="H3835" i="1"/>
  <c r="I3835" i="1"/>
  <c r="J3835" i="1"/>
  <c r="K3835" i="1"/>
  <c r="G3836" i="1"/>
  <c r="H3836" i="1"/>
  <c r="I3836" i="1"/>
  <c r="J3836" i="1"/>
  <c r="K3836" i="1"/>
  <c r="G3837" i="1"/>
  <c r="H3837" i="1"/>
  <c r="I3837" i="1"/>
  <c r="J3837" i="1"/>
  <c r="K3837" i="1"/>
  <c r="G3838" i="1"/>
  <c r="H3838" i="1"/>
  <c r="I3838" i="1"/>
  <c r="J3838" i="1"/>
  <c r="K3838" i="1"/>
  <c r="G3839" i="1"/>
  <c r="H3839" i="1"/>
  <c r="I3839" i="1"/>
  <c r="J3839" i="1"/>
  <c r="K3839" i="1"/>
  <c r="G3840" i="1"/>
  <c r="H3840" i="1"/>
  <c r="I3840" i="1"/>
  <c r="J3840" i="1"/>
  <c r="K3840" i="1"/>
  <c r="G3841" i="1"/>
  <c r="H3841" i="1"/>
  <c r="I3841" i="1"/>
  <c r="J3841" i="1"/>
  <c r="K3841" i="1"/>
  <c r="G3842" i="1"/>
  <c r="H3842" i="1"/>
  <c r="I3842" i="1"/>
  <c r="J3842" i="1"/>
  <c r="K3842" i="1"/>
  <c r="G3843" i="1"/>
  <c r="H3843" i="1"/>
  <c r="I3843" i="1"/>
  <c r="J3843" i="1"/>
  <c r="K3843" i="1"/>
  <c r="G3844" i="1"/>
  <c r="H3844" i="1"/>
  <c r="I3844" i="1"/>
  <c r="J3844" i="1"/>
  <c r="K3844" i="1"/>
  <c r="G3845" i="1"/>
  <c r="H3845" i="1"/>
  <c r="I3845" i="1"/>
  <c r="J3845" i="1"/>
  <c r="K3845" i="1"/>
  <c r="G3846" i="1"/>
  <c r="H3846" i="1"/>
  <c r="I3846" i="1"/>
  <c r="J3846" i="1"/>
  <c r="K3846" i="1"/>
  <c r="G3847" i="1"/>
  <c r="H3847" i="1"/>
  <c r="I3847" i="1"/>
  <c r="J3847" i="1"/>
  <c r="K3847" i="1"/>
  <c r="G3848" i="1"/>
  <c r="H3848" i="1"/>
  <c r="I3848" i="1"/>
  <c r="J3848" i="1"/>
  <c r="K3848" i="1"/>
  <c r="G3849" i="1"/>
  <c r="H3849" i="1"/>
  <c r="I3849" i="1"/>
  <c r="J3849" i="1"/>
  <c r="K3849" i="1"/>
  <c r="G3850" i="1"/>
  <c r="H3850" i="1"/>
  <c r="I3850" i="1"/>
  <c r="J3850" i="1"/>
  <c r="K3850" i="1"/>
  <c r="G3851" i="1"/>
  <c r="H3851" i="1"/>
  <c r="I3851" i="1"/>
  <c r="J3851" i="1"/>
  <c r="K3851" i="1"/>
  <c r="G3852" i="1"/>
  <c r="H3852" i="1"/>
  <c r="I3852" i="1"/>
  <c r="J3852" i="1"/>
  <c r="K3852" i="1"/>
  <c r="G3853" i="1"/>
  <c r="H3853" i="1"/>
  <c r="I3853" i="1"/>
  <c r="J3853" i="1"/>
  <c r="K3853" i="1"/>
  <c r="G3854" i="1"/>
  <c r="H3854" i="1"/>
  <c r="I3854" i="1"/>
  <c r="J3854" i="1"/>
  <c r="K3854" i="1"/>
  <c r="G3855" i="1"/>
  <c r="H3855" i="1"/>
  <c r="I3855" i="1"/>
  <c r="J3855" i="1"/>
  <c r="K3855" i="1"/>
  <c r="G3856" i="1"/>
  <c r="H3856" i="1"/>
  <c r="I3856" i="1"/>
  <c r="J3856" i="1"/>
  <c r="K3856" i="1"/>
  <c r="G3857" i="1"/>
  <c r="H3857" i="1"/>
  <c r="I3857" i="1"/>
  <c r="J3857" i="1"/>
  <c r="K3857" i="1"/>
  <c r="G3858" i="1"/>
  <c r="H3858" i="1"/>
  <c r="I3858" i="1"/>
  <c r="J3858" i="1"/>
  <c r="K3858" i="1"/>
  <c r="G3859" i="1"/>
  <c r="H3859" i="1"/>
  <c r="I3859" i="1"/>
  <c r="J3859" i="1"/>
  <c r="K3859" i="1"/>
  <c r="G3860" i="1"/>
  <c r="H3860" i="1"/>
  <c r="I3860" i="1"/>
  <c r="J3860" i="1"/>
  <c r="K3860" i="1"/>
  <c r="G3861" i="1"/>
  <c r="H3861" i="1"/>
  <c r="I3861" i="1"/>
  <c r="J3861" i="1"/>
  <c r="K3861" i="1"/>
  <c r="G3862" i="1"/>
  <c r="H3862" i="1"/>
  <c r="I3862" i="1"/>
  <c r="J3862" i="1"/>
  <c r="K3862" i="1"/>
  <c r="G3863" i="1"/>
  <c r="H3863" i="1"/>
  <c r="I3863" i="1"/>
  <c r="J3863" i="1"/>
  <c r="K3863" i="1"/>
  <c r="G3864" i="1"/>
  <c r="H3864" i="1"/>
  <c r="I3864" i="1"/>
  <c r="J3864" i="1"/>
  <c r="K3864" i="1"/>
  <c r="G3865" i="1"/>
  <c r="H3865" i="1"/>
  <c r="I3865" i="1"/>
  <c r="J3865" i="1"/>
  <c r="K3865" i="1"/>
  <c r="G3866" i="1"/>
  <c r="H3866" i="1"/>
  <c r="I3866" i="1"/>
  <c r="J3866" i="1"/>
  <c r="K3866" i="1"/>
  <c r="G3867" i="1"/>
  <c r="H3867" i="1"/>
  <c r="I3867" i="1"/>
  <c r="J3867" i="1"/>
  <c r="K3867" i="1"/>
  <c r="G3868" i="1"/>
  <c r="H3868" i="1"/>
  <c r="I3868" i="1"/>
  <c r="J3868" i="1"/>
  <c r="K3868" i="1"/>
  <c r="G3869" i="1"/>
  <c r="H3869" i="1"/>
  <c r="I3869" i="1"/>
  <c r="J3869" i="1"/>
  <c r="K3869" i="1"/>
  <c r="G3870" i="1"/>
  <c r="H3870" i="1"/>
  <c r="I3870" i="1"/>
  <c r="J3870" i="1"/>
  <c r="K3870" i="1"/>
  <c r="G3871" i="1"/>
  <c r="H3871" i="1"/>
  <c r="I3871" i="1"/>
  <c r="J3871" i="1"/>
  <c r="K3871" i="1"/>
  <c r="G3872" i="1"/>
  <c r="H3872" i="1"/>
  <c r="I3872" i="1"/>
  <c r="J3872" i="1"/>
  <c r="K3872" i="1"/>
  <c r="G3873" i="1"/>
  <c r="H3873" i="1"/>
  <c r="I3873" i="1"/>
  <c r="J3873" i="1"/>
  <c r="K3873" i="1"/>
  <c r="G3874" i="1"/>
  <c r="H3874" i="1"/>
  <c r="I3874" i="1"/>
  <c r="J3874" i="1"/>
  <c r="K3874" i="1"/>
  <c r="G3875" i="1"/>
  <c r="H3875" i="1"/>
  <c r="I3875" i="1"/>
  <c r="J3875" i="1"/>
  <c r="K3875" i="1"/>
  <c r="G3876" i="1"/>
  <c r="H3876" i="1"/>
  <c r="I3876" i="1"/>
  <c r="J3876" i="1"/>
  <c r="K3876" i="1"/>
  <c r="G3877" i="1"/>
  <c r="H3877" i="1"/>
  <c r="I3877" i="1"/>
  <c r="J3877" i="1"/>
  <c r="K3877" i="1"/>
  <c r="G3878" i="1"/>
  <c r="H3878" i="1"/>
  <c r="I3878" i="1"/>
  <c r="J3878" i="1"/>
  <c r="K3878" i="1"/>
  <c r="G3879" i="1"/>
  <c r="H3879" i="1"/>
  <c r="I3879" i="1"/>
  <c r="J3879" i="1"/>
  <c r="K3879" i="1"/>
  <c r="G3880" i="1"/>
  <c r="H3880" i="1"/>
  <c r="I3880" i="1"/>
  <c r="J3880" i="1"/>
  <c r="K3880" i="1"/>
  <c r="G3881" i="1"/>
  <c r="H3881" i="1"/>
  <c r="I3881" i="1"/>
  <c r="J3881" i="1"/>
  <c r="K3881" i="1"/>
  <c r="G3882" i="1"/>
  <c r="H3882" i="1"/>
  <c r="I3882" i="1"/>
  <c r="J3882" i="1"/>
  <c r="K3882" i="1"/>
  <c r="G3883" i="1"/>
  <c r="H3883" i="1"/>
  <c r="I3883" i="1"/>
  <c r="J3883" i="1"/>
  <c r="K3883" i="1"/>
  <c r="G3884" i="1"/>
  <c r="H3884" i="1"/>
  <c r="I3884" i="1"/>
  <c r="J3884" i="1"/>
  <c r="K3884" i="1"/>
  <c r="G3885" i="1"/>
  <c r="H3885" i="1"/>
  <c r="I3885" i="1"/>
  <c r="J3885" i="1"/>
  <c r="K3885" i="1"/>
  <c r="G3886" i="1"/>
  <c r="H3886" i="1"/>
  <c r="I3886" i="1"/>
  <c r="J3886" i="1"/>
  <c r="K3886" i="1"/>
  <c r="G3887" i="1"/>
  <c r="H3887" i="1"/>
  <c r="I3887" i="1"/>
  <c r="J3887" i="1"/>
  <c r="K3887" i="1"/>
  <c r="G3888" i="1"/>
  <c r="H3888" i="1"/>
  <c r="I3888" i="1"/>
  <c r="J3888" i="1"/>
  <c r="K3888" i="1"/>
  <c r="G3889" i="1"/>
  <c r="H3889" i="1"/>
  <c r="I3889" i="1"/>
  <c r="J3889" i="1"/>
  <c r="K3889" i="1"/>
  <c r="G3890" i="1"/>
  <c r="H3890" i="1"/>
  <c r="I3890" i="1"/>
  <c r="J3890" i="1"/>
  <c r="K3890" i="1"/>
  <c r="G3891" i="1"/>
  <c r="H3891" i="1"/>
  <c r="I3891" i="1"/>
  <c r="J3891" i="1"/>
  <c r="K3891" i="1"/>
  <c r="G3892" i="1"/>
  <c r="H3892" i="1"/>
  <c r="I3892" i="1"/>
  <c r="J3892" i="1"/>
  <c r="K3892" i="1"/>
  <c r="G3893" i="1"/>
  <c r="H3893" i="1"/>
  <c r="I3893" i="1"/>
  <c r="J3893" i="1"/>
  <c r="K3893" i="1"/>
  <c r="G3894" i="1"/>
  <c r="H3894" i="1"/>
  <c r="I3894" i="1"/>
  <c r="J3894" i="1"/>
  <c r="K3894" i="1"/>
  <c r="G3895" i="1"/>
  <c r="H3895" i="1"/>
  <c r="I3895" i="1"/>
  <c r="J3895" i="1"/>
  <c r="K3895" i="1"/>
  <c r="G3896" i="1"/>
  <c r="H3896" i="1"/>
  <c r="I3896" i="1"/>
  <c r="J3896" i="1"/>
  <c r="K3896" i="1"/>
  <c r="G3897" i="1"/>
  <c r="H3897" i="1"/>
  <c r="I3897" i="1"/>
  <c r="J3897" i="1"/>
  <c r="K3897" i="1"/>
  <c r="G3898" i="1"/>
  <c r="H3898" i="1"/>
  <c r="I3898" i="1"/>
  <c r="J3898" i="1"/>
  <c r="K3898" i="1"/>
  <c r="G3899" i="1"/>
  <c r="H3899" i="1"/>
  <c r="I3899" i="1"/>
  <c r="J3899" i="1"/>
  <c r="K3899" i="1"/>
  <c r="G3900" i="1"/>
  <c r="H3900" i="1"/>
  <c r="I3900" i="1"/>
  <c r="J3900" i="1"/>
  <c r="K3900" i="1"/>
  <c r="G3901" i="1"/>
  <c r="H3901" i="1"/>
  <c r="I3901" i="1"/>
  <c r="J3901" i="1"/>
  <c r="K3901" i="1"/>
  <c r="G3902" i="1"/>
  <c r="H3902" i="1"/>
  <c r="I3902" i="1"/>
  <c r="J3902" i="1"/>
  <c r="K3902" i="1"/>
  <c r="G3903" i="1"/>
  <c r="H3903" i="1"/>
  <c r="I3903" i="1"/>
  <c r="J3903" i="1"/>
  <c r="K3903" i="1"/>
  <c r="G3904" i="1"/>
  <c r="H3904" i="1"/>
  <c r="I3904" i="1"/>
  <c r="J3904" i="1"/>
  <c r="K3904" i="1"/>
  <c r="G3905" i="1"/>
  <c r="H3905" i="1"/>
  <c r="I3905" i="1"/>
  <c r="J3905" i="1"/>
  <c r="K3905" i="1"/>
  <c r="G3906" i="1"/>
  <c r="H3906" i="1"/>
  <c r="I3906" i="1"/>
  <c r="J3906" i="1"/>
  <c r="K3906" i="1"/>
  <c r="G3907" i="1"/>
  <c r="H3907" i="1"/>
  <c r="I3907" i="1"/>
  <c r="J3907" i="1"/>
  <c r="K3907" i="1"/>
  <c r="G3908" i="1"/>
  <c r="H3908" i="1"/>
  <c r="I3908" i="1"/>
  <c r="J3908" i="1"/>
  <c r="K3908" i="1"/>
  <c r="G3909" i="1"/>
  <c r="H3909" i="1"/>
  <c r="I3909" i="1"/>
  <c r="J3909" i="1"/>
  <c r="K3909" i="1"/>
  <c r="G3910" i="1"/>
  <c r="H3910" i="1"/>
  <c r="I3910" i="1"/>
  <c r="J3910" i="1"/>
  <c r="K3910" i="1"/>
  <c r="G3911" i="1"/>
  <c r="H3911" i="1"/>
  <c r="I3911" i="1"/>
  <c r="J3911" i="1"/>
  <c r="K3911" i="1"/>
  <c r="G3912" i="1"/>
  <c r="H3912" i="1"/>
  <c r="I3912" i="1"/>
  <c r="J3912" i="1"/>
  <c r="K3912" i="1"/>
  <c r="G3913" i="1"/>
  <c r="H3913" i="1"/>
  <c r="I3913" i="1"/>
  <c r="J3913" i="1"/>
  <c r="K3913" i="1"/>
  <c r="G3914" i="1"/>
  <c r="H3914" i="1"/>
  <c r="I3914" i="1"/>
  <c r="J3914" i="1"/>
  <c r="K3914" i="1"/>
  <c r="G3915" i="1"/>
  <c r="H3915" i="1"/>
  <c r="I3915" i="1"/>
  <c r="J3915" i="1"/>
  <c r="K3915" i="1"/>
  <c r="G3916" i="1"/>
  <c r="H3916" i="1"/>
  <c r="I3916" i="1"/>
  <c r="J3916" i="1"/>
  <c r="K3916" i="1"/>
  <c r="G3917" i="1"/>
  <c r="H3917" i="1"/>
  <c r="I3917" i="1"/>
  <c r="J3917" i="1"/>
  <c r="K3917" i="1"/>
  <c r="G3918" i="1"/>
  <c r="H3918" i="1"/>
  <c r="I3918" i="1"/>
  <c r="J3918" i="1"/>
  <c r="K3918" i="1"/>
  <c r="G3919" i="1"/>
  <c r="H3919" i="1"/>
  <c r="I3919" i="1"/>
  <c r="J3919" i="1"/>
  <c r="K3919" i="1"/>
  <c r="G3920" i="1"/>
  <c r="H3920" i="1"/>
  <c r="I3920" i="1"/>
  <c r="J3920" i="1"/>
  <c r="K3920" i="1"/>
  <c r="G3921" i="1"/>
  <c r="H3921" i="1"/>
  <c r="I3921" i="1"/>
  <c r="J3921" i="1"/>
  <c r="K3921" i="1"/>
  <c r="G3922" i="1"/>
  <c r="H3922" i="1"/>
  <c r="I3922" i="1"/>
  <c r="J3922" i="1"/>
  <c r="K3922" i="1"/>
  <c r="G3923" i="1"/>
  <c r="H3923" i="1"/>
  <c r="I3923" i="1"/>
  <c r="J3923" i="1"/>
  <c r="K3923" i="1"/>
  <c r="G3924" i="1"/>
  <c r="H3924" i="1"/>
  <c r="I3924" i="1"/>
  <c r="J3924" i="1"/>
  <c r="K3924" i="1"/>
  <c r="G3925" i="1"/>
  <c r="H3925" i="1"/>
  <c r="I3925" i="1"/>
  <c r="J3925" i="1"/>
  <c r="K3925" i="1"/>
  <c r="G3926" i="1"/>
  <c r="H3926" i="1"/>
  <c r="I3926" i="1"/>
  <c r="J3926" i="1"/>
  <c r="K3926" i="1"/>
  <c r="G3927" i="1"/>
  <c r="H3927" i="1"/>
  <c r="I3927" i="1"/>
  <c r="J3927" i="1"/>
  <c r="K3927" i="1"/>
  <c r="G3928" i="1"/>
  <c r="H3928" i="1"/>
  <c r="I3928" i="1"/>
  <c r="J3928" i="1"/>
  <c r="K3928" i="1"/>
  <c r="G3929" i="1"/>
  <c r="H3929" i="1"/>
  <c r="I3929" i="1"/>
  <c r="J3929" i="1"/>
  <c r="K3929" i="1"/>
  <c r="G3930" i="1"/>
  <c r="H3930" i="1"/>
  <c r="I3930" i="1"/>
  <c r="J3930" i="1"/>
  <c r="K3930" i="1"/>
  <c r="G3931" i="1"/>
  <c r="H3931" i="1"/>
  <c r="I3931" i="1"/>
  <c r="J3931" i="1"/>
  <c r="K3931" i="1"/>
  <c r="G3932" i="1"/>
  <c r="H3932" i="1"/>
  <c r="I3932" i="1"/>
  <c r="J3932" i="1"/>
  <c r="K3932" i="1"/>
  <c r="G3933" i="1"/>
  <c r="H3933" i="1"/>
  <c r="I3933" i="1"/>
  <c r="J3933" i="1"/>
  <c r="K3933" i="1"/>
  <c r="G3934" i="1"/>
  <c r="H3934" i="1"/>
  <c r="I3934" i="1"/>
  <c r="J3934" i="1"/>
  <c r="K3934" i="1"/>
  <c r="G3935" i="1"/>
  <c r="H3935" i="1"/>
  <c r="I3935" i="1"/>
  <c r="J3935" i="1"/>
  <c r="K3935" i="1"/>
  <c r="G3936" i="1"/>
  <c r="H3936" i="1"/>
  <c r="I3936" i="1"/>
  <c r="J3936" i="1"/>
  <c r="K3936" i="1"/>
  <c r="G3937" i="1"/>
  <c r="H3937" i="1"/>
  <c r="I3937" i="1"/>
  <c r="J3937" i="1"/>
  <c r="K3937" i="1"/>
  <c r="G3938" i="1"/>
  <c r="H3938" i="1"/>
  <c r="I3938" i="1"/>
  <c r="J3938" i="1"/>
  <c r="K3938" i="1"/>
  <c r="G3939" i="1"/>
  <c r="H3939" i="1"/>
  <c r="I3939" i="1"/>
  <c r="J3939" i="1"/>
  <c r="K3939" i="1"/>
  <c r="G3940" i="1"/>
  <c r="H3940" i="1"/>
  <c r="I3940" i="1"/>
  <c r="J3940" i="1"/>
  <c r="K3940" i="1"/>
  <c r="G3941" i="1"/>
  <c r="H3941" i="1"/>
  <c r="I3941" i="1"/>
  <c r="J3941" i="1"/>
  <c r="K3941" i="1"/>
  <c r="G3942" i="1"/>
  <c r="H3942" i="1"/>
  <c r="I3942" i="1"/>
  <c r="J3942" i="1"/>
  <c r="K3942" i="1"/>
  <c r="G3943" i="1"/>
  <c r="H3943" i="1"/>
  <c r="I3943" i="1"/>
  <c r="J3943" i="1"/>
  <c r="K3943" i="1"/>
  <c r="G3944" i="1"/>
  <c r="H3944" i="1"/>
  <c r="I3944" i="1"/>
  <c r="J3944" i="1"/>
  <c r="K3944" i="1"/>
  <c r="G3945" i="1"/>
  <c r="H3945" i="1"/>
  <c r="I3945" i="1"/>
  <c r="J3945" i="1"/>
  <c r="K3945" i="1"/>
  <c r="G3946" i="1"/>
  <c r="H3946" i="1"/>
  <c r="I3946" i="1"/>
  <c r="J3946" i="1"/>
  <c r="K3946" i="1"/>
  <c r="G3947" i="1"/>
  <c r="H3947" i="1"/>
  <c r="I3947" i="1"/>
  <c r="J3947" i="1"/>
  <c r="K3947" i="1"/>
  <c r="G3948" i="1"/>
  <c r="H3948" i="1"/>
  <c r="I3948" i="1"/>
  <c r="J3948" i="1"/>
  <c r="K3948" i="1"/>
  <c r="G3949" i="1"/>
  <c r="H3949" i="1"/>
  <c r="I3949" i="1"/>
  <c r="J3949" i="1"/>
  <c r="K3949" i="1"/>
  <c r="G3950" i="1"/>
  <c r="H3950" i="1"/>
  <c r="I3950" i="1"/>
  <c r="J3950" i="1"/>
  <c r="K3950" i="1"/>
  <c r="G3951" i="1"/>
  <c r="H3951" i="1"/>
  <c r="I3951" i="1"/>
  <c r="J3951" i="1"/>
  <c r="K3951" i="1"/>
  <c r="G3952" i="1"/>
  <c r="H3952" i="1"/>
  <c r="I3952" i="1"/>
  <c r="J3952" i="1"/>
  <c r="K3952" i="1"/>
  <c r="G3953" i="1"/>
  <c r="H3953" i="1"/>
  <c r="I3953" i="1"/>
  <c r="J3953" i="1"/>
  <c r="K3953" i="1"/>
  <c r="G3954" i="1"/>
  <c r="H3954" i="1"/>
  <c r="I3954" i="1"/>
  <c r="J3954" i="1"/>
  <c r="K3954" i="1"/>
  <c r="G3955" i="1"/>
  <c r="H3955" i="1"/>
  <c r="I3955" i="1"/>
  <c r="J3955" i="1"/>
  <c r="K3955" i="1"/>
  <c r="G3956" i="1"/>
  <c r="H3956" i="1"/>
  <c r="I3956" i="1"/>
  <c r="J3956" i="1"/>
  <c r="K3956" i="1"/>
  <c r="H4" i="1"/>
  <c r="I4" i="1"/>
  <c r="J4" i="1"/>
  <c r="K4" i="1"/>
  <c r="R10" i="1" s="1"/>
  <c r="O10" i="1" l="1" a="1"/>
  <c r="O10" i="1" s="1"/>
  <c r="G3958" i="1"/>
  <c r="G3960" i="1" s="1"/>
  <c r="N32" i="1"/>
  <c r="N33" i="1" a="1"/>
  <c r="N33" i="1" s="1"/>
  <c r="O9" i="1"/>
  <c r="Q8" i="1"/>
  <c r="N6" i="1"/>
  <c r="O6" i="1"/>
  <c r="O7" i="1"/>
  <c r="P6" i="1"/>
  <c r="P9" i="1"/>
  <c r="I3957" i="1"/>
  <c r="I3959" i="1" s="1"/>
  <c r="Q6" i="1"/>
  <c r="P7" i="1"/>
  <c r="N8" i="1"/>
  <c r="Q9" i="1"/>
  <c r="H3957" i="1"/>
  <c r="H3959" i="1" s="1"/>
  <c r="Q7" i="1"/>
  <c r="O8" i="1"/>
  <c r="N9" i="1"/>
  <c r="N7" i="1"/>
  <c r="P8" i="1"/>
  <c r="H3958" i="1"/>
  <c r="H3960" i="1" s="1"/>
  <c r="K3957" i="1"/>
  <c r="K3959" i="1" s="1"/>
  <c r="J3957" i="1"/>
  <c r="J3959" i="1" s="1"/>
  <c r="N22" i="1" l="1" a="1"/>
  <c r="N22" i="1" s="1"/>
  <c r="N23" i="1" s="1"/>
  <c r="N34" i="1" a="1"/>
  <c r="N34" i="1" s="1"/>
  <c r="N35" i="1" s="1"/>
  <c r="I3958" i="1"/>
  <c r="I3960" i="1" s="1"/>
  <c r="J3958" i="1"/>
  <c r="J3960" i="1" s="1"/>
  <c r="K3958" i="1"/>
  <c r="K39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<sst xmlns="http://schemas.openxmlformats.org/spreadsheetml/2006/main" count="48" uniqueCount="30">
  <si>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Index</t>
  </si>
  <si>
    <t>BANKBARODA.NS.Adjusted</t>
  </si>
  <si>
    <t>BRITANNIA.NS.Adjusted</t>
  </si>
  <si>
    <t>BOSCHLTD.NS.Adjusted</t>
  </si>
  <si>
    <t>HDFCBANK.NS.Adjusted</t>
  </si>
  <si>
    <t>RELIANCE.NS.Adjusted</t>
  </si>
  <si>
    <t>Daily Variance</t>
  </si>
  <si>
    <t>Daily Average Returns</t>
  </si>
  <si>
    <t>Average Annual Returns</t>
  </si>
  <si>
    <t>Average Annual Variance</t>
  </si>
  <si>
    <t>RETURNS</t>
  </si>
  <si>
    <t>BANKBARODA</t>
  </si>
  <si>
    <t>BRITANNIA</t>
  </si>
  <si>
    <t>BOSCHLTD</t>
  </si>
  <si>
    <t>HDFCBANK</t>
  </si>
  <si>
    <t>RELIANCE</t>
  </si>
  <si>
    <t xml:space="preserve">EQUALLY WEIGHTED PORTFOLIOS </t>
  </si>
  <si>
    <t>Sum</t>
  </si>
  <si>
    <t>expected return</t>
  </si>
  <si>
    <t>Risk free rate</t>
  </si>
  <si>
    <t>Annual avg returns</t>
  </si>
  <si>
    <t xml:space="preserve">standard deviation </t>
  </si>
  <si>
    <t>sharp ratio</t>
  </si>
  <si>
    <t>BBK</t>
  </si>
  <si>
    <t>BRIT</t>
  </si>
  <si>
    <t>bosch</t>
  </si>
  <si>
    <t>hdfcbank</t>
  </si>
  <si>
    <t>reliance</t>
  </si>
  <si>
    <t>sum</t>
  </si>
  <si>
    <t>Optimised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</si>
</sst>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  <xf numFmtId="0" fontId="3" fillId="0" borderId="4" xfId="0" applyFont="1" applyBorder="1"/>
    <xf numFmtId="166" fontId="3" fillId="0" borderId="1" xfId="0" applyNumberFormat="1" applyFont="1" applyBorder="1"/>
    <xf numFmtId="166" fontId="3" fillId="0" borderId="5" xfId="0" applyNumberFormat="1" applyFont="1" applyBorder="1"/>
    <xf numFmtId="10" fontId="3" fillId="0" borderId="1" xfId="0" applyNumberFormat="1" applyFont="1" applyBorder="1"/>
    <xf numFmtId="10" fontId="3" fillId="0" borderId="5" xfId="0" applyNumberFormat="1" applyFont="1" applyBorder="1"/>
    <xf numFmtId="0" fontId="3" fillId="0" borderId="6" xfId="0" applyFont="1" applyBorder="1"/>
    <xf numFmtId="10" fontId="3" fillId="0" borderId="7" xfId="0" applyNumberFormat="1" applyFont="1" applyBorder="1"/>
    <xf numFmtId="10" fontId="3" fillId="0" borderId="8" xfId="0" applyNumberFormat="1" applyFont="1" applyBorder="1"/>
    <xf numFmtId="0" fontId="0" fillId="0" borderId="1" xfId="0" applyBorder="1"/>
    <xf numFmtId="0" fontId="3" fillId="0" borderId="9" xfId="0" applyFont="1" applyBorder="1"/>
    <xf numFmtId="166" fontId="3" fillId="0" borderId="10" xfId="0" applyNumberFormat="1" applyFont="1" applyBorder="1"/>
    <xf numFmtId="166" fontId="3" fillId="0" borderId="1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0" fontId="0" fillId="0" borderId="1" xfId="0" applyNumberFormat="1" applyBorder="1"/>
    <xf numFmtId="10" fontId="0" fillId="0" borderId="0" xfId="0" applyNumberFormat="1"/>
    <xf numFmtId="2" fontId="0" fillId="0" borderId="0" xfId="0" applyNumberFormat="1"/>
    <xf numFmtId="10" fontId="6" fillId="0" borderId="0" xfId="0" applyNumberFormat="1" applyFont="1"/>
    <xf numFmtId="0" fontId="5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2" borderId="0" xfId="0" applyFont="1" applyFill="1"/>
    <xf numFmtId="9" fontId="7" fillId="2" borderId="0" xfId="0" applyNumberFormat="1" applyFont="1" applyFill="1"/>
    <xf numFmtId="0" fontId="6" fillId="2" borderId="0" xfId="0" applyFont="1" applyFill="1"/>
    <xf numFmtId="10" fontId="6" fillId="2" borderId="0" xfId="0" applyNumberFormat="1" applyFont="1" applyFill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60"/>
  <sheetViews>
    <sheetView tabSelected="1" topLeftCell="I1" workbookViewId="0">
      <selection activeCell="P28" sqref="P28"/>
    </sheetView>
  </sheetViews>
  <sheetFormatPr defaultRowHeight="14.25" x14ac:dyDescent="0.45"/>
  <cols>
    <col min="1" max="1" width="20.6640625" style="2" customWidth="1"/>
    <col min="2" max="2" width="26.6640625" bestFit="1" customWidth="1"/>
    <col min="3" max="3" width="23.46484375" bestFit="1" customWidth="1"/>
    <col min="4" max="4" width="23.1328125" bestFit="1" customWidth="1"/>
    <col min="5" max="5" width="23.53125" bestFit="1" customWidth="1"/>
    <col min="6" max="6" width="24.6640625" bestFit="1" customWidth="1"/>
    <col min="7" max="7" width="26.6640625" bestFit="1" customWidth="1"/>
    <col min="8" max="8" width="23.46484375" bestFit="1" customWidth="1"/>
    <col min="9" max="9" width="23.1328125" bestFit="1" customWidth="1"/>
    <col min="10" max="10" width="23.53125" bestFit="1" customWidth="1"/>
    <col min="11" max="11" width="22.1328125" bestFit="1" customWidth="1"/>
    <col min="13" max="13" width="16" bestFit="1" customWidth="1"/>
    <col min="14" max="14" width="20.33203125" bestFit="1" customWidth="1"/>
    <col min="15" max="15" width="11.53125" bestFit="1" customWidth="1"/>
    <col min="16" max="16" width="15.6640625" bestFit="1" customWidth="1"/>
    <col min="17" max="17" width="12.19921875" bestFit="1" customWidth="1"/>
    <col min="18" max="18" width="11.53125" bestFit="1" customWidth="1"/>
  </cols>
  <sheetData>
    <row r="1" spans="1:19" s="1" customFormat="1" ht="18" x14ac:dyDescent="0.55000000000000004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32" t="s">
        <v>10</v>
      </c>
      <c r="H1" s="33"/>
      <c r="I1" s="33"/>
      <c r="J1" s="33"/>
      <c r="K1" s="34"/>
    </row>
    <row r="2" spans="1:19" s="1" customFormat="1" ht="16.149999999999999" thickBot="1" x14ac:dyDescent="0.55000000000000004">
      <c r="A2" s="25"/>
      <c r="B2" s="26"/>
      <c r="C2" s="26"/>
      <c r="D2" s="26"/>
      <c r="E2" s="26"/>
      <c r="F2" s="26"/>
      <c r="G2" s="26" t="s">
        <v>1</v>
      </c>
      <c r="H2" s="26" t="s">
        <v>2</v>
      </c>
      <c r="I2" s="26" t="s">
        <v>3</v>
      </c>
      <c r="J2" s="26" t="s">
        <v>4</v>
      </c>
      <c r="K2" s="27" t="s">
        <v>5</v>
      </c>
    </row>
    <row r="3" spans="1:19" ht="15.75" x14ac:dyDescent="0.5">
      <c r="A3" s="20">
        <v>39084</v>
      </c>
      <c r="B3" s="21">
        <v>36.900871000000002</v>
      </c>
      <c r="C3" s="21">
        <v>86.981903000000003</v>
      </c>
      <c r="D3" s="21">
        <v>3067.7619629999999</v>
      </c>
      <c r="E3" s="21">
        <v>95.885627999999997</v>
      </c>
      <c r="F3" s="21">
        <v>282.04254200000003</v>
      </c>
      <c r="G3" s="22"/>
      <c r="H3" s="22"/>
      <c r="I3" s="22"/>
      <c r="J3" s="22"/>
      <c r="K3" s="22"/>
    </row>
    <row r="4" spans="1:19" ht="15.75" x14ac:dyDescent="0.5">
      <c r="A4" s="17">
        <v>39085</v>
      </c>
      <c r="B4" s="18">
        <v>37.709034000000003</v>
      </c>
      <c r="C4" s="18">
        <v>86.618308999999996</v>
      </c>
      <c r="D4" s="18">
        <v>3104.798828</v>
      </c>
      <c r="E4" s="18">
        <v>95.464438999999999</v>
      </c>
      <c r="F4" s="18">
        <v>282.84622200000001</v>
      </c>
      <c r="G4" s="19">
        <f t="shared" ref="G4:G67" si="0">(B4-B3)/B3</f>
        <v>2.1900919357702976E-2</v>
      </c>
      <c r="H4" s="19">
        <f t="shared" ref="H4:H67" si="1">(C4-C3)/C3</f>
        <v>-4.1801108904228751E-3</v>
      </c>
      <c r="I4" s="19">
        <f t="shared" ref="I4:I67" si="2">(D4-D3)/D3</f>
        <v>1.2072926598184057E-2</v>
      </c>
      <c r="J4" s="19">
        <f t="shared" ref="J4:J67" si="3">(E4-E3)/E3</f>
        <v>-4.3926186727378819E-3</v>
      </c>
      <c r="K4" s="19">
        <f t="shared" ref="K4" si="4">(F4-F3)/F3</f>
        <v>2.8494992078180376E-3</v>
      </c>
    </row>
    <row r="5" spans="1:19" ht="15.75" x14ac:dyDescent="0.5">
      <c r="A5" s="17">
        <v>39086</v>
      </c>
      <c r="B5" s="18">
        <v>37.297320999999997</v>
      </c>
      <c r="C5" s="18">
        <v>87.551002999999994</v>
      </c>
      <c r="D5" s="18">
        <v>3062.6035160000001</v>
      </c>
      <c r="E5" s="18">
        <v>94.097862000000006</v>
      </c>
      <c r="F5" s="18">
        <v>281.954498</v>
      </c>
      <c r="G5" s="19">
        <f t="shared" si="0"/>
        <v>-1.0918152928553035E-2</v>
      </c>
      <c r="H5" s="19">
        <f t="shared" si="1"/>
        <v>1.0767862023258823E-2</v>
      </c>
      <c r="I5" s="19">
        <f t="shared" si="2"/>
        <v>-1.3590352978579464E-2</v>
      </c>
      <c r="J5" s="19">
        <f t="shared" si="3"/>
        <v>-1.4315037246487064E-2</v>
      </c>
      <c r="K5" s="19">
        <f t="shared" ref="K5:K68" si="5">(F5-F4)/F4</f>
        <v>-3.1526813181192519E-3</v>
      </c>
      <c r="M5" s="13"/>
      <c r="N5" s="13" t="s">
        <v>11</v>
      </c>
      <c r="O5" s="13" t="s">
        <v>12</v>
      </c>
      <c r="P5" s="13" t="s">
        <v>13</v>
      </c>
      <c r="Q5" s="13" t="s">
        <v>14</v>
      </c>
      <c r="R5" s="13" t="s">
        <v>15</v>
      </c>
    </row>
    <row r="6" spans="1:19" ht="15.75" x14ac:dyDescent="0.5">
      <c r="A6" s="17">
        <v>39087</v>
      </c>
      <c r="B6" s="18">
        <v>36.862755</v>
      </c>
      <c r="C6" s="18">
        <v>87.175560000000004</v>
      </c>
      <c r="D6" s="18">
        <v>3103.6967770000001</v>
      </c>
      <c r="E6" s="18">
        <v>94.711692999999997</v>
      </c>
      <c r="F6" s="18">
        <v>281.67500000000001</v>
      </c>
      <c r="G6" s="19">
        <f t="shared" si="0"/>
        <v>-1.1651399841827694E-2</v>
      </c>
      <c r="H6" s="19">
        <f t="shared" si="1"/>
        <v>-4.2882775426340922E-3</v>
      </c>
      <c r="I6" s="19">
        <f t="shared" si="2"/>
        <v>1.3417754138044941E-2</v>
      </c>
      <c r="J6" s="19">
        <f t="shared" si="3"/>
        <v>6.5233256840627309E-3</v>
      </c>
      <c r="K6" s="19">
        <f t="shared" si="5"/>
        <v>-9.9128760839981207E-4</v>
      </c>
      <c r="M6" s="13" t="s">
        <v>11</v>
      </c>
      <c r="N6" s="28">
        <f>_xlfn.COVARIANCE.S(BBK,BBK)*250</f>
        <v>0.18649670018053721</v>
      </c>
      <c r="O6" s="28">
        <f>_xlfn.COVARIANCE.S(BBK,BRIT)*250</f>
        <v>2.1864190676794248E-2</v>
      </c>
      <c r="P6" s="28">
        <f>_xlfn.COVARIANCE.S(BBK,BOSCH)*250</f>
        <v>3.2555369392439151E-2</v>
      </c>
      <c r="Q6" s="28">
        <f>_xlfn.COVARIANCE.S(BBK,HDFC)*250</f>
        <v>5.2891257225484434E-2</v>
      </c>
      <c r="R6" s="28">
        <f>_xlfn.COVARIANCE.S(BBK,REL)*250</f>
        <v>5.1548731504835681E-2</v>
      </c>
    </row>
    <row r="7" spans="1:19" ht="15.75" x14ac:dyDescent="0.5">
      <c r="A7" s="17">
        <v>39090</v>
      </c>
      <c r="B7" s="18">
        <v>36.207068999999997</v>
      </c>
      <c r="C7" s="18">
        <v>86.693420000000003</v>
      </c>
      <c r="D7" s="18">
        <v>3100.6545409999999</v>
      </c>
      <c r="E7" s="18">
        <v>91.848579000000001</v>
      </c>
      <c r="F7" s="18">
        <v>281.15078699999998</v>
      </c>
      <c r="G7" s="19">
        <f t="shared" si="0"/>
        <v>-1.7787221817794217E-2</v>
      </c>
      <c r="H7" s="19">
        <f t="shared" si="1"/>
        <v>-5.5306785525668098E-3</v>
      </c>
      <c r="I7" s="19">
        <f t="shared" si="2"/>
        <v>-9.8019755748846786E-4</v>
      </c>
      <c r="J7" s="19">
        <f t="shared" si="3"/>
        <v>-3.0229783771260389E-2</v>
      </c>
      <c r="K7" s="19">
        <f t="shared" si="5"/>
        <v>-1.8610561817698822E-3</v>
      </c>
      <c r="M7" s="13" t="s">
        <v>12</v>
      </c>
      <c r="N7" s="28">
        <f>_xlfn.COVARIANCE.S(BRIT,BBK)*250</f>
        <v>2.1864190676794248E-2</v>
      </c>
      <c r="O7" s="28">
        <f>_xlfn.COVARIANCE.S(BRIT,BRIT)*250</f>
        <v>7.1071382621497578E-2</v>
      </c>
      <c r="P7" s="28">
        <f>_xlfn.COVARIANCE.S(BRIT,BOSCH)*250</f>
        <v>1.6744542114078546E-2</v>
      </c>
      <c r="Q7" s="28">
        <f>_xlfn.COVARIANCE.S(BRIT,HDFC)*250</f>
        <v>1.549361924060259E-2</v>
      </c>
      <c r="R7" s="28">
        <f>_xlfn.COVARIANCE.S(BRIT,REL)*250</f>
        <v>1.9769936561565508E-2</v>
      </c>
    </row>
    <row r="8" spans="1:19" ht="15.75" x14ac:dyDescent="0.5">
      <c r="A8" s="17">
        <v>39091</v>
      </c>
      <c r="B8" s="18">
        <v>34.842350000000003</v>
      </c>
      <c r="C8" s="18">
        <v>86.586692999999997</v>
      </c>
      <c r="D8" s="18">
        <v>3114.101807</v>
      </c>
      <c r="E8" s="18">
        <v>90.858345</v>
      </c>
      <c r="F8" s="18">
        <v>281.47006199999998</v>
      </c>
      <c r="G8" s="19">
        <f t="shared" si="0"/>
        <v>-3.7692059525723937E-2</v>
      </c>
      <c r="H8" s="19">
        <f t="shared" si="1"/>
        <v>-1.2310853580353208E-3</v>
      </c>
      <c r="I8" s="19">
        <f t="shared" si="2"/>
        <v>4.336912036535104E-3</v>
      </c>
      <c r="J8" s="19">
        <f t="shared" si="3"/>
        <v>-1.0781157539737234E-2</v>
      </c>
      <c r="K8" s="19">
        <f t="shared" si="5"/>
        <v>1.1356005914363834E-3</v>
      </c>
      <c r="M8" s="13" t="s">
        <v>13</v>
      </c>
      <c r="N8" s="28">
        <f>_xlfn.COVARIANCE.S(BOSCH,BBK)*250</f>
        <v>3.2555369392439151E-2</v>
      </c>
      <c r="O8" s="28">
        <f>_xlfn.COVARIANCE.S(BOSCH,BRIT)*250</f>
        <v>1.6744542114078546E-2</v>
      </c>
      <c r="P8" s="28">
        <f>_xlfn.COVARIANCE.S(BOSCH,BOSCH)*250</f>
        <v>8.5067469505572632E-2</v>
      </c>
      <c r="Q8" s="28">
        <f>_xlfn.COVARIANCE.S(BOSCH,HDFC)*250</f>
        <v>2.266759923899142E-2</v>
      </c>
      <c r="R8" s="28">
        <f>_xlfn.COVARIANCE.S(BOSCH,REL)*250</f>
        <v>2.3473284849038257E-2</v>
      </c>
    </row>
    <row r="9" spans="1:19" ht="15.75" x14ac:dyDescent="0.5">
      <c r="A9" s="17">
        <v>39092</v>
      </c>
      <c r="B9" s="18">
        <v>34.514507000000002</v>
      </c>
      <c r="C9" s="18">
        <v>87.740700000000004</v>
      </c>
      <c r="D9" s="18">
        <v>3100.6982419999999</v>
      </c>
      <c r="E9" s="18">
        <v>89.491767999999993</v>
      </c>
      <c r="F9" s="18">
        <v>280.335938</v>
      </c>
      <c r="G9" s="19">
        <f t="shared" si="0"/>
        <v>-9.4093251459789994E-3</v>
      </c>
      <c r="H9" s="19">
        <f t="shared" si="1"/>
        <v>1.3327763886305338E-2</v>
      </c>
      <c r="I9" s="19">
        <f t="shared" si="2"/>
        <v>-4.3041511905201725E-3</v>
      </c>
      <c r="J9" s="19">
        <f t="shared" si="3"/>
        <v>-1.5040742817844708E-2</v>
      </c>
      <c r="K9" s="19">
        <f t="shared" si="5"/>
        <v>-4.0292882018833883E-3</v>
      </c>
      <c r="M9" s="13" t="s">
        <v>14</v>
      </c>
      <c r="N9" s="28">
        <f>_xlfn.COVARIANCE.S(HDFC,BBK)*250</f>
        <v>5.2891257225484434E-2</v>
      </c>
      <c r="O9" s="28">
        <f>_xlfn.COVARIANCE.S(HDFC,BRIT)*250</f>
        <v>1.549361924060259E-2</v>
      </c>
      <c r="P9" s="28">
        <f>_xlfn.COVARIANCE.S(HDFC,BOSCH)*250</f>
        <v>2.266759923899142E-2</v>
      </c>
      <c r="Q9" s="28">
        <f>_xlfn.COVARIANCE.S(HDFC,HDFC)*250</f>
        <v>8.4247299023695127E-2</v>
      </c>
      <c r="R9" s="28">
        <f>_xlfn.COVARIANCE.S(HDFC,REL)*250</f>
        <v>4.7159142513173803E-2</v>
      </c>
    </row>
    <row r="10" spans="1:19" ht="15.75" x14ac:dyDescent="0.5">
      <c r="A10" s="17">
        <v>39093</v>
      </c>
      <c r="B10" s="18">
        <v>34.392529000000003</v>
      </c>
      <c r="C10" s="18">
        <v>88.550903000000005</v>
      </c>
      <c r="D10" s="18">
        <v>3073.141846</v>
      </c>
      <c r="E10" s="18">
        <v>89.267723000000004</v>
      </c>
      <c r="F10" s="18">
        <v>285.47757000000001</v>
      </c>
      <c r="G10" s="19">
        <f t="shared" si="0"/>
        <v>-3.5341081360367853E-3</v>
      </c>
      <c r="H10" s="19">
        <f t="shared" si="1"/>
        <v>9.2340612737304498E-3</v>
      </c>
      <c r="I10" s="19">
        <f t="shared" si="2"/>
        <v>-8.8871582622066549E-3</v>
      </c>
      <c r="J10" s="19">
        <f t="shared" si="3"/>
        <v>-2.5035263578655595E-3</v>
      </c>
      <c r="K10" s="19">
        <f t="shared" si="5"/>
        <v>1.834096633018923E-2</v>
      </c>
      <c r="M10" s="13" t="s">
        <v>15</v>
      </c>
      <c r="N10" s="28">
        <f>_xlfn.COVARIANCE.S(BBK,REL)*250</f>
        <v>5.1548731504835681E-2</v>
      </c>
      <c r="O10" s="28" cm="1">
        <f t="array" ref="O10:Q10">TRANSPOSE(R7:R9)</f>
        <v>1.9769936561565508E-2</v>
      </c>
      <c r="P10" s="28">
        <v>2.3473284849038257E-2</v>
      </c>
      <c r="Q10" s="28">
        <v>4.7159142513173803E-2</v>
      </c>
      <c r="R10" s="28">
        <f>_xlfn.COVARIANCE.S(REL,REL)*250</f>
        <v>0.10895852298366772</v>
      </c>
    </row>
    <row r="11" spans="1:19" ht="15.75" x14ac:dyDescent="0.5">
      <c r="A11" s="17">
        <v>39094</v>
      </c>
      <c r="B11" s="18">
        <v>36.679771000000002</v>
      </c>
      <c r="C11" s="18">
        <v>87.499640999999997</v>
      </c>
      <c r="D11" s="18">
        <v>3054.5349120000001</v>
      </c>
      <c r="E11" s="18">
        <v>95.132889000000006</v>
      </c>
      <c r="F11" s="18">
        <v>294.94574</v>
      </c>
      <c r="G11" s="19">
        <f t="shared" si="0"/>
        <v>6.6504036385344009E-2</v>
      </c>
      <c r="H11" s="19">
        <f t="shared" si="1"/>
        <v>-1.1871838280407014E-2</v>
      </c>
      <c r="I11" s="19">
        <f t="shared" si="2"/>
        <v>-6.0546941639607966E-3</v>
      </c>
      <c r="J11" s="19">
        <f t="shared" si="3"/>
        <v>6.5703098532041662E-2</v>
      </c>
      <c r="K11" s="19">
        <f t="shared" si="5"/>
        <v>3.3166073257524173E-2</v>
      </c>
    </row>
    <row r="12" spans="1:19" ht="15.75" x14ac:dyDescent="0.5">
      <c r="A12" s="17">
        <v>39097</v>
      </c>
      <c r="B12" s="18">
        <v>36.573036000000002</v>
      </c>
      <c r="C12" s="18">
        <v>88.590430999999995</v>
      </c>
      <c r="D12" s="18">
        <v>3136.2802729999999</v>
      </c>
      <c r="E12" s="18">
        <v>98.036345999999995</v>
      </c>
      <c r="F12" s="18">
        <v>300.54965199999998</v>
      </c>
      <c r="G12" s="19">
        <f t="shared" si="0"/>
        <v>-2.9099145684415659E-3</v>
      </c>
      <c r="H12" s="19">
        <f t="shared" si="1"/>
        <v>1.2466222575701749E-2</v>
      </c>
      <c r="I12" s="19">
        <f t="shared" si="2"/>
        <v>2.6761966503920508E-2</v>
      </c>
      <c r="J12" s="19">
        <f t="shared" si="3"/>
        <v>3.0520012905315939E-2</v>
      </c>
      <c r="K12" s="19">
        <f t="shared" si="5"/>
        <v>1.8999806540687721E-2</v>
      </c>
    </row>
    <row r="13" spans="1:19" ht="15.75" x14ac:dyDescent="0.5">
      <c r="A13" s="17">
        <v>39098</v>
      </c>
      <c r="B13" s="18">
        <v>36.351936000000002</v>
      </c>
      <c r="C13" s="18">
        <v>88.365143000000003</v>
      </c>
      <c r="D13" s="18">
        <v>3095.1428219999998</v>
      </c>
      <c r="E13" s="18">
        <v>98.224525</v>
      </c>
      <c r="F13" s="18">
        <v>296.58618200000001</v>
      </c>
      <c r="G13" s="19">
        <f t="shared" si="0"/>
        <v>-6.0454374091338725E-3</v>
      </c>
      <c r="H13" s="19">
        <f t="shared" si="1"/>
        <v>-2.5430286031681228E-3</v>
      </c>
      <c r="I13" s="19">
        <f t="shared" si="2"/>
        <v>-1.3116637359916226E-2</v>
      </c>
      <c r="J13" s="19">
        <f t="shared" si="3"/>
        <v>1.919481984773333E-3</v>
      </c>
      <c r="K13" s="19">
        <f t="shared" si="5"/>
        <v>-1.3187405054789325E-2</v>
      </c>
      <c r="M13" s="35" t="s">
        <v>16</v>
      </c>
      <c r="N13" s="35"/>
      <c r="O13" s="35"/>
      <c r="P13" s="40" t="s">
        <v>20</v>
      </c>
      <c r="R13" s="36" t="s">
        <v>19</v>
      </c>
      <c r="S13" s="37">
        <v>0.05</v>
      </c>
    </row>
    <row r="14" spans="1:19" ht="15.75" x14ac:dyDescent="0.5">
      <c r="A14" s="17">
        <v>39099</v>
      </c>
      <c r="B14" s="18">
        <v>36.306190000000001</v>
      </c>
      <c r="C14" s="18">
        <v>88.815697</v>
      </c>
      <c r="D14" s="18">
        <v>3063.0004880000001</v>
      </c>
      <c r="E14" s="18">
        <v>95.092551999999998</v>
      </c>
      <c r="F14" s="18">
        <v>297.224762</v>
      </c>
      <c r="G14" s="19">
        <f t="shared" si="0"/>
        <v>-1.2584199091900132E-3</v>
      </c>
      <c r="H14" s="19">
        <f t="shared" si="1"/>
        <v>5.0987752037021748E-3</v>
      </c>
      <c r="I14" s="19">
        <f t="shared" si="2"/>
        <v>-1.0384766018399801E-2</v>
      </c>
      <c r="J14" s="19">
        <f t="shared" si="3"/>
        <v>-3.1885855391003443E-2</v>
      </c>
      <c r="K14" s="19">
        <f t="shared" si="5"/>
        <v>2.153100982971588E-3</v>
      </c>
      <c r="M14" s="13" t="s">
        <v>11</v>
      </c>
      <c r="N14">
        <v>0.2</v>
      </c>
      <c r="P14" s="31" cm="1">
        <f t="array" ref="P14:P18">TRANSPOSE(G3959:K3959)</f>
        <v>0.19291141053569003</v>
      </c>
    </row>
    <row r="15" spans="1:19" ht="15.75" x14ac:dyDescent="0.5">
      <c r="A15" s="17">
        <v>39100</v>
      </c>
      <c r="B15" s="18">
        <v>36.107959999999999</v>
      </c>
      <c r="C15" s="18">
        <v>88.582504</v>
      </c>
      <c r="D15" s="18">
        <v>3058.1062010000001</v>
      </c>
      <c r="E15" s="18">
        <v>95.083602999999997</v>
      </c>
      <c r="F15" s="18">
        <v>301.089111</v>
      </c>
      <c r="G15" s="19">
        <f t="shared" si="0"/>
        <v>-5.4599504932906027E-3</v>
      </c>
      <c r="H15" s="19">
        <f t="shared" si="1"/>
        <v>-2.6255831781627518E-3</v>
      </c>
      <c r="I15" s="19">
        <f t="shared" si="2"/>
        <v>-1.5978733987064505E-3</v>
      </c>
      <c r="J15" s="19">
        <f t="shared" si="3"/>
        <v>-9.4108316706036099E-5</v>
      </c>
      <c r="K15" s="19">
        <f t="shared" si="5"/>
        <v>1.3001436939497001E-2</v>
      </c>
      <c r="M15" s="13" t="s">
        <v>12</v>
      </c>
      <c r="N15">
        <v>0.2</v>
      </c>
      <c r="P15" s="31">
        <v>0.28223506619271149</v>
      </c>
    </row>
    <row r="16" spans="1:19" ht="15.75" x14ac:dyDescent="0.5">
      <c r="A16" s="17">
        <v>39101</v>
      </c>
      <c r="B16" s="18">
        <v>35.902115000000002</v>
      </c>
      <c r="C16" s="18">
        <v>88.187308999999999</v>
      </c>
      <c r="D16" s="18">
        <v>3093.29126</v>
      </c>
      <c r="E16" s="18">
        <v>95.742241000000007</v>
      </c>
      <c r="F16" s="18">
        <v>304.46905500000003</v>
      </c>
      <c r="G16" s="19">
        <f t="shared" si="0"/>
        <v>-5.7008205392937326E-3</v>
      </c>
      <c r="H16" s="19">
        <f t="shared" si="1"/>
        <v>-4.4613211656333524E-3</v>
      </c>
      <c r="I16" s="19">
        <f t="shared" si="2"/>
        <v>1.1505505920132664E-2</v>
      </c>
      <c r="J16" s="19">
        <f t="shared" si="3"/>
        <v>6.9269356568241371E-3</v>
      </c>
      <c r="K16" s="19">
        <f t="shared" si="5"/>
        <v>1.1225726459433543E-2</v>
      </c>
      <c r="M16" s="13" t="s">
        <v>13</v>
      </c>
      <c r="N16">
        <v>0.2</v>
      </c>
      <c r="P16" s="31">
        <v>0.15166457438607953</v>
      </c>
    </row>
    <row r="17" spans="1:16" ht="15.75" x14ac:dyDescent="0.5">
      <c r="A17" s="17">
        <v>39104</v>
      </c>
      <c r="B17" s="18">
        <v>35.673389</v>
      </c>
      <c r="C17" s="18">
        <v>88.938193999999996</v>
      </c>
      <c r="D17" s="18">
        <v>3061.2365719999998</v>
      </c>
      <c r="E17" s="18">
        <v>94.657936000000007</v>
      </c>
      <c r="F17" s="18">
        <v>302.50930799999998</v>
      </c>
      <c r="G17" s="19">
        <f t="shared" si="0"/>
        <v>-6.3708224431903732E-3</v>
      </c>
      <c r="H17" s="19">
        <f t="shared" si="1"/>
        <v>8.5146605391938739E-3</v>
      </c>
      <c r="I17" s="19">
        <f t="shared" si="2"/>
        <v>-1.0362647841962405E-2</v>
      </c>
      <c r="J17" s="19">
        <f t="shared" si="3"/>
        <v>-1.1325251933469997E-2</v>
      </c>
      <c r="K17" s="19">
        <f t="shared" si="5"/>
        <v>-6.436604862849033E-3</v>
      </c>
      <c r="M17" s="13" t="s">
        <v>14</v>
      </c>
      <c r="N17">
        <v>0.2</v>
      </c>
      <c r="P17" s="31">
        <v>0.21965072700254473</v>
      </c>
    </row>
    <row r="18" spans="1:16" ht="15.75" x14ac:dyDescent="0.5">
      <c r="A18" s="17">
        <v>39105</v>
      </c>
      <c r="B18" s="18">
        <v>35.848739999999999</v>
      </c>
      <c r="C18" s="18">
        <v>89.274124</v>
      </c>
      <c r="D18" s="18">
        <v>3076.4921880000002</v>
      </c>
      <c r="E18" s="18">
        <v>92.560989000000006</v>
      </c>
      <c r="F18" s="18">
        <v>299.58075000000002</v>
      </c>
      <c r="G18" s="19">
        <f t="shared" si="0"/>
        <v>4.9154567288238063E-3</v>
      </c>
      <c r="H18" s="19">
        <f t="shared" si="1"/>
        <v>3.7771173990783389E-3</v>
      </c>
      <c r="I18" s="19">
        <f t="shared" si="2"/>
        <v>4.9834815575959916E-3</v>
      </c>
      <c r="J18" s="19">
        <f t="shared" si="3"/>
        <v>-2.215289164978201E-2</v>
      </c>
      <c r="K18" s="19">
        <f t="shared" si="5"/>
        <v>-9.6808855878244681E-3</v>
      </c>
      <c r="M18" s="13" t="s">
        <v>15</v>
      </c>
      <c r="N18">
        <v>0.2</v>
      </c>
      <c r="P18" s="31">
        <v>0.19303657478240788</v>
      </c>
    </row>
    <row r="19" spans="1:16" ht="15.75" x14ac:dyDescent="0.5">
      <c r="A19" s="17">
        <v>39106</v>
      </c>
      <c r="B19" s="18">
        <v>37.503180999999998</v>
      </c>
      <c r="C19" s="18">
        <v>89.831374999999994</v>
      </c>
      <c r="D19" s="18">
        <v>3077.9479980000001</v>
      </c>
      <c r="E19" s="18">
        <v>94.850600999999997</v>
      </c>
      <c r="F19" s="18">
        <v>301.55145299999998</v>
      </c>
      <c r="G19" s="19">
        <f t="shared" si="0"/>
        <v>4.6150603898491231E-2</v>
      </c>
      <c r="H19" s="19">
        <f t="shared" si="1"/>
        <v>6.2420214842992322E-3</v>
      </c>
      <c r="I19" s="19">
        <f t="shared" si="2"/>
        <v>4.7320451704001808E-4</v>
      </c>
      <c r="J19" s="19">
        <f t="shared" si="3"/>
        <v>2.4736252548036096E-2</v>
      </c>
      <c r="K19" s="19">
        <f t="shared" si="5"/>
        <v>6.5782030387465064E-3</v>
      </c>
    </row>
    <row r="20" spans="1:16" ht="15.75" x14ac:dyDescent="0.5">
      <c r="A20" s="17">
        <v>39107</v>
      </c>
      <c r="B20" s="18">
        <v>39.050877</v>
      </c>
      <c r="C20" s="18">
        <v>89.823463000000004</v>
      </c>
      <c r="D20" s="18">
        <v>3122.876221</v>
      </c>
      <c r="E20" s="18">
        <v>95.536133000000007</v>
      </c>
      <c r="F20" s="18">
        <v>301.793701</v>
      </c>
      <c r="G20" s="19">
        <f t="shared" si="0"/>
        <v>4.1268392673144236E-2</v>
      </c>
      <c r="H20" s="19">
        <f t="shared" si="1"/>
        <v>-8.8076131529661784E-5</v>
      </c>
      <c r="I20" s="19">
        <f t="shared" si="2"/>
        <v>1.4596810286981296E-2</v>
      </c>
      <c r="J20" s="19">
        <f t="shared" si="3"/>
        <v>7.2274924225309775E-3</v>
      </c>
      <c r="K20" s="19">
        <f t="shared" si="5"/>
        <v>8.0333885839382045E-4</v>
      </c>
      <c r="M20" t="s">
        <v>17</v>
      </c>
      <c r="N20">
        <v>1</v>
      </c>
    </row>
    <row r="21" spans="1:16" ht="15.75" x14ac:dyDescent="0.5">
      <c r="A21" s="17">
        <v>39111</v>
      </c>
      <c r="B21" s="18">
        <v>37.701411999999998</v>
      </c>
      <c r="C21" s="18">
        <v>90.088256999999999</v>
      </c>
      <c r="D21" s="18">
        <v>3182.7958979999999</v>
      </c>
      <c r="E21" s="18">
        <v>95.204559000000003</v>
      </c>
      <c r="F21" s="18">
        <v>304.36990400000002</v>
      </c>
      <c r="G21" s="19">
        <f t="shared" si="0"/>
        <v>-3.4556586270777019E-2</v>
      </c>
      <c r="H21" s="19">
        <f t="shared" si="1"/>
        <v>2.9479380014550858E-3</v>
      </c>
      <c r="I21" s="19">
        <f t="shared" si="2"/>
        <v>1.9187336531965565E-2</v>
      </c>
      <c r="J21" s="19">
        <f t="shared" si="3"/>
        <v>-3.4706659102478363E-3</v>
      </c>
      <c r="K21" s="19">
        <f t="shared" si="5"/>
        <v>8.5363047388454967E-3</v>
      </c>
      <c r="M21" t="s">
        <v>18</v>
      </c>
      <c r="N21" s="29" cm="1">
        <f t="array" ref="N21">MMULT(TRANSPOSE(N14:N18),_xlfn.ANCHORARRAY(P14))</f>
        <v>0.20789967057988673</v>
      </c>
    </row>
    <row r="22" spans="1:16" ht="15.75" x14ac:dyDescent="0.5">
      <c r="A22" s="17">
        <v>39113</v>
      </c>
      <c r="B22" s="18">
        <v>38.10548</v>
      </c>
      <c r="C22" s="18">
        <v>91.285758999999999</v>
      </c>
      <c r="D22" s="18">
        <v>3176.1374510000001</v>
      </c>
      <c r="E22" s="18">
        <v>96.656302999999994</v>
      </c>
      <c r="F22" s="18">
        <v>300.87991299999999</v>
      </c>
      <c r="G22" s="19">
        <f t="shared" si="0"/>
        <v>1.0717582673030981E-2</v>
      </c>
      <c r="H22" s="19">
        <f t="shared" si="1"/>
        <v>1.3292542667353417E-2</v>
      </c>
      <c r="I22" s="19">
        <f t="shared" si="2"/>
        <v>-2.092011933339433E-3</v>
      </c>
      <c r="J22" s="19">
        <f t="shared" si="3"/>
        <v>1.5248681525849942E-2</v>
      </c>
      <c r="K22" s="19">
        <f t="shared" si="5"/>
        <v>-1.1466281501997752E-2</v>
      </c>
      <c r="M22" t="s">
        <v>21</v>
      </c>
      <c r="N22" s="29" cm="1">
        <f t="array" ref="N22">SQRT(MMULT(MMULT(TRANSPOSE(N14:N18),N6:R10),N14:N18))</f>
        <v>0.21393239314783327</v>
      </c>
    </row>
    <row r="23" spans="1:16" ht="15.75" x14ac:dyDescent="0.5">
      <c r="A23" s="17">
        <v>39114</v>
      </c>
      <c r="B23" s="18">
        <v>38.875523000000001</v>
      </c>
      <c r="C23" s="18">
        <v>90.649460000000005</v>
      </c>
      <c r="D23" s="18">
        <v>3146.3327640000002</v>
      </c>
      <c r="E23" s="18">
        <v>98.927986000000004</v>
      </c>
      <c r="F23" s="18">
        <v>303.33502199999998</v>
      </c>
      <c r="G23" s="19">
        <f t="shared" si="0"/>
        <v>2.0208195776565501E-2</v>
      </c>
      <c r="H23" s="19">
        <f t="shared" si="1"/>
        <v>-6.970408166294525E-3</v>
      </c>
      <c r="I23" s="19">
        <f t="shared" si="2"/>
        <v>-9.3839411737725292E-3</v>
      </c>
      <c r="J23" s="19">
        <f t="shared" si="3"/>
        <v>2.3502688696876915E-2</v>
      </c>
      <c r="K23" s="19">
        <f t="shared" si="5"/>
        <v>8.159763726068324E-3</v>
      </c>
      <c r="M23" t="s">
        <v>22</v>
      </c>
      <c r="N23" s="30">
        <f>(N21-S13)/N22</f>
        <v>0.73808210274529884</v>
      </c>
    </row>
    <row r="24" spans="1:16" ht="15.75" x14ac:dyDescent="0.5">
      <c r="A24" s="17">
        <v>39115</v>
      </c>
      <c r="B24" s="18">
        <v>37.754779999999997</v>
      </c>
      <c r="C24" s="18">
        <v>90.787780999999995</v>
      </c>
      <c r="D24" s="18">
        <v>3164.5422359999998</v>
      </c>
      <c r="E24" s="18">
        <v>99.120643999999999</v>
      </c>
      <c r="F24" s="18">
        <v>302.77355999999997</v>
      </c>
      <c r="G24" s="19">
        <f t="shared" si="0"/>
        <v>-2.8829014081688482E-2</v>
      </c>
      <c r="H24" s="19">
        <f t="shared" si="1"/>
        <v>1.5258888469935792E-3</v>
      </c>
      <c r="I24" s="19">
        <f t="shared" si="2"/>
        <v>5.7875226067472469E-3</v>
      </c>
      <c r="J24" s="19">
        <f t="shared" si="3"/>
        <v>1.9474570118105348E-3</v>
      </c>
      <c r="K24" s="19">
        <f t="shared" si="5"/>
        <v>-1.8509633219998115E-3</v>
      </c>
    </row>
    <row r="25" spans="1:16" ht="15.75" x14ac:dyDescent="0.5">
      <c r="A25" s="17">
        <v>39118</v>
      </c>
      <c r="B25" s="18">
        <v>37.670914000000003</v>
      </c>
      <c r="C25" s="18">
        <v>87.942267999999999</v>
      </c>
      <c r="D25" s="18">
        <v>3250.8725589999999</v>
      </c>
      <c r="E25" s="18">
        <v>98.874206999999998</v>
      </c>
      <c r="F25" s="18">
        <v>305.48187300000001</v>
      </c>
      <c r="G25" s="19">
        <f t="shared" si="0"/>
        <v>-2.2213346230594735E-3</v>
      </c>
      <c r="H25" s="19">
        <f t="shared" si="1"/>
        <v>-3.1342466669606092E-2</v>
      </c>
      <c r="I25" s="19">
        <f t="shared" si="2"/>
        <v>2.7280509015775431E-2</v>
      </c>
      <c r="J25" s="19">
        <f t="shared" si="3"/>
        <v>-2.4862328376316868E-3</v>
      </c>
      <c r="K25" s="19">
        <f t="shared" si="5"/>
        <v>8.9450115789503973E-3</v>
      </c>
    </row>
    <row r="26" spans="1:16" ht="15.75" x14ac:dyDescent="0.5">
      <c r="A26" s="17">
        <v>39119</v>
      </c>
      <c r="B26" s="18">
        <v>37.831020000000002</v>
      </c>
      <c r="C26" s="18">
        <v>91.819282999999999</v>
      </c>
      <c r="D26" s="18">
        <v>3340.3327640000002</v>
      </c>
      <c r="E26" s="18">
        <v>97.615157999999994</v>
      </c>
      <c r="F26" s="18">
        <v>305.88922100000002</v>
      </c>
      <c r="G26" s="19">
        <f t="shared" si="0"/>
        <v>4.2501225215825387E-3</v>
      </c>
      <c r="H26" s="19">
        <f t="shared" si="1"/>
        <v>4.4085910997883296E-2</v>
      </c>
      <c r="I26" s="19">
        <f t="shared" si="2"/>
        <v>2.7518828676421307E-2</v>
      </c>
      <c r="J26" s="19">
        <f t="shared" si="3"/>
        <v>-1.2733846755403101E-2</v>
      </c>
      <c r="K26" s="19">
        <f t="shared" si="5"/>
        <v>1.3334604636263086E-3</v>
      </c>
      <c r="M26" s="35" t="s">
        <v>29</v>
      </c>
      <c r="N26" s="35"/>
    </row>
    <row r="27" spans="1:16" ht="15.75" x14ac:dyDescent="0.5">
      <c r="A27" s="17">
        <v>39120</v>
      </c>
      <c r="B27" s="18">
        <v>37.785271000000002</v>
      </c>
      <c r="C27" s="18">
        <v>92.708504000000005</v>
      </c>
      <c r="D27" s="18">
        <v>3252.6801759999998</v>
      </c>
      <c r="E27" s="18">
        <v>98.748756</v>
      </c>
      <c r="F27" s="18">
        <v>307.14437900000001</v>
      </c>
      <c r="G27" s="19">
        <f t="shared" si="0"/>
        <v>-1.2092986126200325E-3</v>
      </c>
      <c r="H27" s="19">
        <f t="shared" si="1"/>
        <v>9.6844690020069773E-3</v>
      </c>
      <c r="I27" s="19">
        <f t="shared" si="2"/>
        <v>-2.6240675463434268E-2</v>
      </c>
      <c r="J27" s="19">
        <f t="shared" si="3"/>
        <v>1.1612930032854185E-2</v>
      </c>
      <c r="K27" s="19">
        <f t="shared" si="5"/>
        <v>4.1033090211439463E-3</v>
      </c>
      <c r="M27" s="38" t="s">
        <v>23</v>
      </c>
      <c r="N27" s="38">
        <v>0</v>
      </c>
    </row>
    <row r="28" spans="1:16" ht="15.75" x14ac:dyDescent="0.5">
      <c r="A28" s="17">
        <v>39121</v>
      </c>
      <c r="B28" s="18">
        <v>36.824635000000001</v>
      </c>
      <c r="C28" s="18">
        <v>93.822997999999998</v>
      </c>
      <c r="D28" s="18">
        <v>3269.6987300000001</v>
      </c>
      <c r="E28" s="18">
        <v>99.452231999999995</v>
      </c>
      <c r="F28" s="18">
        <v>307.61773699999998</v>
      </c>
      <c r="G28" s="19">
        <f t="shared" si="0"/>
        <v>-2.5423557237421981E-2</v>
      </c>
      <c r="H28" s="19">
        <f t="shared" si="1"/>
        <v>1.2021486184266262E-2</v>
      </c>
      <c r="I28" s="19">
        <f t="shared" si="2"/>
        <v>5.2321633481127788E-3</v>
      </c>
      <c r="J28" s="19">
        <f t="shared" si="3"/>
        <v>7.123897338007933E-3</v>
      </c>
      <c r="K28" s="19">
        <f t="shared" si="5"/>
        <v>1.5411579451368113E-3</v>
      </c>
      <c r="M28" s="38" t="s">
        <v>24</v>
      </c>
      <c r="N28" s="38">
        <v>0.62533325268931628</v>
      </c>
    </row>
    <row r="29" spans="1:16" ht="15.75" x14ac:dyDescent="0.5">
      <c r="A29" s="17">
        <v>39122</v>
      </c>
      <c r="B29" s="18">
        <v>36.466301000000001</v>
      </c>
      <c r="C29" s="18">
        <v>93.842765999999997</v>
      </c>
      <c r="D29" s="18">
        <v>3231.1633299999999</v>
      </c>
      <c r="E29" s="18">
        <v>99.810660999999996</v>
      </c>
      <c r="F29" s="18">
        <v>306.46167000000003</v>
      </c>
      <c r="G29" s="19">
        <f t="shared" si="0"/>
        <v>-9.7308228581219954E-3</v>
      </c>
      <c r="H29" s="19">
        <f t="shared" si="1"/>
        <v>2.1069461029159524E-4</v>
      </c>
      <c r="I29" s="19">
        <f t="shared" si="2"/>
        <v>-1.1785611819961225E-2</v>
      </c>
      <c r="J29" s="19">
        <f t="shared" si="3"/>
        <v>3.6040317325407136E-3</v>
      </c>
      <c r="K29" s="19">
        <f t="shared" si="5"/>
        <v>-3.7581285503051165E-3</v>
      </c>
      <c r="M29" s="38" t="s">
        <v>25</v>
      </c>
      <c r="N29" s="38">
        <v>4.9681845706142536E-2</v>
      </c>
    </row>
    <row r="30" spans="1:16" ht="15.75" x14ac:dyDescent="0.5">
      <c r="A30" s="17">
        <v>39125</v>
      </c>
      <c r="B30" s="18">
        <v>35.886856000000002</v>
      </c>
      <c r="C30" s="18">
        <v>93.068152999999995</v>
      </c>
      <c r="D30" s="18">
        <v>3168.4221189999998</v>
      </c>
      <c r="E30" s="18">
        <v>98.220055000000002</v>
      </c>
      <c r="F30" s="18">
        <v>299.22848499999998</v>
      </c>
      <c r="G30" s="19">
        <f t="shared" si="0"/>
        <v>-1.5889875970694141E-2</v>
      </c>
      <c r="H30" s="19">
        <f t="shared" si="1"/>
        <v>-8.2543709336103995E-3</v>
      </c>
      <c r="I30" s="19">
        <f t="shared" si="2"/>
        <v>-1.9417530032441916E-2</v>
      </c>
      <c r="J30" s="19">
        <f t="shared" si="3"/>
        <v>-1.5936233505156269E-2</v>
      </c>
      <c r="K30" s="19">
        <f t="shared" si="5"/>
        <v>-2.3602250160680936E-2</v>
      </c>
      <c r="M30" s="38" t="s">
        <v>26</v>
      </c>
      <c r="N30" s="38">
        <v>0.28902754778299861</v>
      </c>
    </row>
    <row r="31" spans="1:16" ht="15.75" x14ac:dyDescent="0.5">
      <c r="A31" s="17">
        <v>39126</v>
      </c>
      <c r="B31" s="18">
        <v>35.726753000000002</v>
      </c>
      <c r="C31" s="18">
        <v>94.170799000000002</v>
      </c>
      <c r="D31" s="18">
        <v>3092.0566410000001</v>
      </c>
      <c r="E31" s="18">
        <v>95.769135000000006</v>
      </c>
      <c r="F31" s="18">
        <v>300.78079200000002</v>
      </c>
      <c r="G31" s="19">
        <f t="shared" si="0"/>
        <v>-4.4613270106470026E-3</v>
      </c>
      <c r="H31" s="19">
        <f t="shared" si="1"/>
        <v>1.184772625712264E-2</v>
      </c>
      <c r="I31" s="19">
        <f t="shared" si="2"/>
        <v>-2.4102053050968401E-2</v>
      </c>
      <c r="J31" s="19">
        <f t="shared" si="3"/>
        <v>-2.4953356012679857E-2</v>
      </c>
      <c r="K31" s="19">
        <f t="shared" si="5"/>
        <v>5.1876979559617852E-3</v>
      </c>
      <c r="M31" s="38" t="s">
        <v>27</v>
      </c>
      <c r="N31" s="38">
        <v>3.5957353821542568E-2</v>
      </c>
    </row>
    <row r="32" spans="1:16" ht="15.75" x14ac:dyDescent="0.5">
      <c r="A32" s="17">
        <v>39127</v>
      </c>
      <c r="B32" s="18">
        <v>34.644123</v>
      </c>
      <c r="C32" s="18">
        <v>99.842055999999999</v>
      </c>
      <c r="D32" s="18">
        <v>3114.4104000000002</v>
      </c>
      <c r="E32" s="18">
        <v>91.158553999999995</v>
      </c>
      <c r="F32" s="18">
        <v>303.21392800000001</v>
      </c>
      <c r="G32" s="19">
        <f t="shared" si="0"/>
        <v>-3.0303061686014446E-2</v>
      </c>
      <c r="H32" s="19">
        <f t="shared" si="1"/>
        <v>6.0223095271815595E-2</v>
      </c>
      <c r="I32" s="19">
        <f t="shared" si="2"/>
        <v>7.2294144627217003E-3</v>
      </c>
      <c r="J32" s="19">
        <f t="shared" si="3"/>
        <v>-4.8142660994066722E-2</v>
      </c>
      <c r="K32" s="19">
        <f t="shared" si="5"/>
        <v>8.0893995385183711E-3</v>
      </c>
      <c r="M32" s="38" t="s">
        <v>28</v>
      </c>
      <c r="N32" s="38">
        <f>SUM(N27:N31)</f>
        <v>1</v>
      </c>
    </row>
    <row r="33" spans="1:14" ht="15.75" x14ac:dyDescent="0.5">
      <c r="A33" s="17">
        <v>39128</v>
      </c>
      <c r="B33" s="18">
        <v>35.391285000000003</v>
      </c>
      <c r="C33" s="18">
        <v>100.57714799999999</v>
      </c>
      <c r="D33" s="18">
        <v>3132.9729000000002</v>
      </c>
      <c r="E33" s="18">
        <v>93.358542999999997</v>
      </c>
      <c r="F33" s="18">
        <v>309.79760700000003</v>
      </c>
      <c r="G33" s="19">
        <f t="shared" si="0"/>
        <v>2.1566774832198897E-2</v>
      </c>
      <c r="H33" s="19">
        <f t="shared" si="1"/>
        <v>7.3625487039248724E-3</v>
      </c>
      <c r="I33" s="19">
        <f t="shared" si="2"/>
        <v>5.9601971532075538E-3</v>
      </c>
      <c r="J33" s="19">
        <f t="shared" si="3"/>
        <v>2.4133653984901981E-2</v>
      </c>
      <c r="K33" s="19">
        <f t="shared" si="5"/>
        <v>2.1712983448438482E-2</v>
      </c>
      <c r="M33" s="38" t="s">
        <v>18</v>
      </c>
      <c r="N33" s="39">
        <f t="array" ref="N33">MMULT(TRANSPOSE(N27:N31),_xlfn.ANCHORARRAY(P14))</f>
        <v>0.25445214336325783</v>
      </c>
    </row>
    <row r="34" spans="1:14" ht="15.75" x14ac:dyDescent="0.5">
      <c r="A34" s="17">
        <v>39132</v>
      </c>
      <c r="B34" s="18">
        <v>34.598385</v>
      </c>
      <c r="C34" s="18">
        <v>100.47045900000001</v>
      </c>
      <c r="D34" s="18">
        <v>3165.2485350000002</v>
      </c>
      <c r="E34" s="18">
        <v>92.592354</v>
      </c>
      <c r="F34" s="18">
        <v>312.83630399999998</v>
      </c>
      <c r="G34" s="19">
        <f t="shared" si="0"/>
        <v>-2.2403820601597343E-2</v>
      </c>
      <c r="H34" s="19">
        <f t="shared" si="1"/>
        <v>-1.0607677998583605E-3</v>
      </c>
      <c r="I34" s="19">
        <f t="shared" si="2"/>
        <v>1.0301919624009503E-2</v>
      </c>
      <c r="J34" s="19">
        <f t="shared" si="3"/>
        <v>-8.2069511303319836E-3</v>
      </c>
      <c r="K34" s="19">
        <f t="shared" si="5"/>
        <v>9.8086522663164283E-3</v>
      </c>
      <c r="M34" s="38" t="s">
        <v>21</v>
      </c>
      <c r="N34" s="38" cm="1">
        <f t="array" ref="N34">SQRT(MMULT(MMULT(TRANSPOSE(N27:N31),N6:R10),N27:N31))</f>
        <v>0.21077389825562051</v>
      </c>
    </row>
    <row r="35" spans="1:14" ht="15.75" x14ac:dyDescent="0.5">
      <c r="A35" s="17">
        <v>39133</v>
      </c>
      <c r="B35" s="18">
        <v>34.468772999999999</v>
      </c>
      <c r="C35" s="18">
        <v>98.980507000000003</v>
      </c>
      <c r="D35" s="18">
        <v>3137.6904300000001</v>
      </c>
      <c r="E35" s="18">
        <v>92.444511000000006</v>
      </c>
      <c r="F35" s="18">
        <v>311.48208599999998</v>
      </c>
      <c r="G35" s="19">
        <f t="shared" si="0"/>
        <v>-3.7461864188169944E-3</v>
      </c>
      <c r="H35" s="19">
        <f t="shared" si="1"/>
        <v>-1.4829752096583956E-2</v>
      </c>
      <c r="I35" s="19">
        <f t="shared" si="2"/>
        <v>-8.7064584961572596E-3</v>
      </c>
      <c r="J35" s="19">
        <f t="shared" si="3"/>
        <v>-1.5967085143984417E-3</v>
      </c>
      <c r="K35" s="19">
        <f t="shared" si="5"/>
        <v>-4.3288390211898269E-3</v>
      </c>
      <c r="M35" s="38" t="s">
        <v>22</v>
      </c>
      <c r="N35" s="38">
        <f>(N33-S13)/N34</f>
        <v>0.9700069366051397</v>
      </c>
    </row>
    <row r="36" spans="1:14" ht="15.75" x14ac:dyDescent="0.5">
      <c r="A36" s="17">
        <v>39134</v>
      </c>
      <c r="B36" s="18">
        <v>34.400149999999996</v>
      </c>
      <c r="C36" s="18">
        <v>101.067207</v>
      </c>
      <c r="D36" s="18">
        <v>3164.4099120000001</v>
      </c>
      <c r="E36" s="18">
        <v>91.046538999999996</v>
      </c>
      <c r="F36" s="18">
        <v>309.75363199999998</v>
      </c>
      <c r="G36" s="19">
        <f t="shared" si="0"/>
        <v>-1.9908744648381399E-3</v>
      </c>
      <c r="H36" s="19">
        <f t="shared" si="1"/>
        <v>2.1081928788261241E-2</v>
      </c>
      <c r="I36" s="19">
        <f t="shared" si="2"/>
        <v>8.5156527057387143E-3</v>
      </c>
      <c r="J36" s="19">
        <f t="shared" si="3"/>
        <v>-1.5122282381914594E-2</v>
      </c>
      <c r="K36" s="19">
        <f t="shared" si="5"/>
        <v>-5.5491281126196111E-3</v>
      </c>
    </row>
    <row r="37" spans="1:14" ht="15.75" x14ac:dyDescent="0.5">
      <c r="A37" s="17">
        <v>39135</v>
      </c>
      <c r="B37" s="18">
        <v>32.989688999999998</v>
      </c>
      <c r="C37" s="18">
        <v>100.00015999999999</v>
      </c>
      <c r="D37" s="18">
        <v>3134.8691410000001</v>
      </c>
      <c r="E37" s="18">
        <v>88.474654999999998</v>
      </c>
      <c r="F37" s="18">
        <v>310.920593</v>
      </c>
      <c r="G37" s="19">
        <f t="shared" si="0"/>
        <v>-4.10015944697915E-2</v>
      </c>
      <c r="H37" s="19">
        <f t="shared" si="1"/>
        <v>-1.0557796457163423E-2</v>
      </c>
      <c r="I37" s="19">
        <f t="shared" si="2"/>
        <v>-9.3353174277378357E-3</v>
      </c>
      <c r="J37" s="19">
        <f t="shared" si="3"/>
        <v>-2.8248015006918575E-2</v>
      </c>
      <c r="K37" s="19">
        <f t="shared" si="5"/>
        <v>3.7673843966420863E-3</v>
      </c>
    </row>
    <row r="38" spans="1:14" ht="15.75" x14ac:dyDescent="0.5">
      <c r="A38" s="17">
        <v>39136</v>
      </c>
      <c r="B38" s="18">
        <v>32.463619000000001</v>
      </c>
      <c r="C38" s="18">
        <v>95.083725000000001</v>
      </c>
      <c r="D38" s="18">
        <v>3114.014404</v>
      </c>
      <c r="E38" s="18">
        <v>85.866912999999997</v>
      </c>
      <c r="F38" s="18">
        <v>311.184845</v>
      </c>
      <c r="G38" s="19">
        <f t="shared" si="0"/>
        <v>-1.5946497707207765E-2</v>
      </c>
      <c r="H38" s="19">
        <f t="shared" si="1"/>
        <v>-4.9164271337165791E-2</v>
      </c>
      <c r="I38" s="19">
        <f t="shared" si="2"/>
        <v>-6.6525063924510758E-3</v>
      </c>
      <c r="J38" s="19">
        <f t="shared" si="3"/>
        <v>-2.947445231631592E-2</v>
      </c>
      <c r="K38" s="19">
        <f t="shared" si="5"/>
        <v>8.4990189118801479E-4</v>
      </c>
    </row>
    <row r="39" spans="1:14" ht="15.75" x14ac:dyDescent="0.5">
      <c r="A39" s="17">
        <v>39139</v>
      </c>
      <c r="B39" s="18">
        <v>33.294651000000002</v>
      </c>
      <c r="C39" s="18">
        <v>94.842651000000004</v>
      </c>
      <c r="D39" s="18">
        <v>3086.148193</v>
      </c>
      <c r="E39" s="18">
        <v>85.288917999999995</v>
      </c>
      <c r="F39" s="18">
        <v>309.70959499999998</v>
      </c>
      <c r="G39" s="19">
        <f t="shared" si="0"/>
        <v>2.5598871154814885E-2</v>
      </c>
      <c r="H39" s="19">
        <f t="shared" si="1"/>
        <v>-2.535386576409344E-3</v>
      </c>
      <c r="I39" s="19">
        <f t="shared" si="2"/>
        <v>-8.9486455053661412E-3</v>
      </c>
      <c r="J39" s="19">
        <f t="shared" si="3"/>
        <v>-6.7312889191672859E-3</v>
      </c>
      <c r="K39" s="19">
        <f t="shared" si="5"/>
        <v>-4.7407514334446999E-3</v>
      </c>
    </row>
    <row r="40" spans="1:14" ht="15.75" x14ac:dyDescent="0.5">
      <c r="A40" s="17">
        <v>39140</v>
      </c>
      <c r="B40" s="18">
        <v>34.118053000000003</v>
      </c>
      <c r="C40" s="18">
        <v>100.636421</v>
      </c>
      <c r="D40" s="18">
        <v>3086.898193</v>
      </c>
      <c r="E40" s="18">
        <v>87.453063999999998</v>
      </c>
      <c r="F40" s="18">
        <v>309.46734600000002</v>
      </c>
      <c r="G40" s="19">
        <f t="shared" si="0"/>
        <v>2.4730759304249846E-2</v>
      </c>
      <c r="H40" s="19">
        <f t="shared" si="1"/>
        <v>6.10882333940665E-2</v>
      </c>
      <c r="I40" s="19">
        <f t="shared" si="2"/>
        <v>2.4302138235006009E-4</v>
      </c>
      <c r="J40" s="19">
        <f t="shared" si="3"/>
        <v>2.5374293058800471E-2</v>
      </c>
      <c r="K40" s="19">
        <f t="shared" si="5"/>
        <v>-7.8218112680673792E-4</v>
      </c>
    </row>
    <row r="41" spans="1:14" ht="15.75" x14ac:dyDescent="0.5">
      <c r="A41" s="17">
        <v>39141</v>
      </c>
      <c r="B41" s="18">
        <v>33.431888999999998</v>
      </c>
      <c r="C41" s="18">
        <v>97.739554999999996</v>
      </c>
      <c r="D41" s="18">
        <v>3120.6716310000002</v>
      </c>
      <c r="E41" s="18">
        <v>83.787909999999997</v>
      </c>
      <c r="F41" s="18">
        <v>297.80825800000002</v>
      </c>
      <c r="G41" s="19">
        <f t="shared" si="0"/>
        <v>-2.0111464156527484E-2</v>
      </c>
      <c r="H41" s="19">
        <f t="shared" si="1"/>
        <v>-2.8785463266822683E-2</v>
      </c>
      <c r="I41" s="19">
        <f t="shared" si="2"/>
        <v>1.0940897913830282E-2</v>
      </c>
      <c r="J41" s="19">
        <f t="shared" si="3"/>
        <v>-4.1909955264689193E-2</v>
      </c>
      <c r="K41" s="19">
        <f t="shared" si="5"/>
        <v>-3.7674695410351941E-2</v>
      </c>
    </row>
    <row r="42" spans="1:14" ht="15.75" x14ac:dyDescent="0.5">
      <c r="A42" s="17">
        <v>39142</v>
      </c>
      <c r="B42" s="18">
        <v>33.950324999999999</v>
      </c>
      <c r="C42" s="18">
        <v>98.221703000000005</v>
      </c>
      <c r="D42" s="18">
        <v>3049.5527339999999</v>
      </c>
      <c r="E42" s="18">
        <v>87.847365999999994</v>
      </c>
      <c r="F42" s="18">
        <v>301.16613799999999</v>
      </c>
      <c r="G42" s="19">
        <f t="shared" si="0"/>
        <v>1.5507230237573512E-2</v>
      </c>
      <c r="H42" s="19">
        <f t="shared" si="1"/>
        <v>4.9329874685843352E-3</v>
      </c>
      <c r="I42" s="19">
        <f t="shared" si="2"/>
        <v>-2.2789612432632226E-2</v>
      </c>
      <c r="J42" s="19">
        <f t="shared" si="3"/>
        <v>4.8449185568657786E-2</v>
      </c>
      <c r="K42" s="19">
        <f t="shared" si="5"/>
        <v>1.127530855776325E-2</v>
      </c>
    </row>
    <row r="43" spans="1:14" ht="15.75" x14ac:dyDescent="0.5">
      <c r="A43" s="17">
        <v>39143</v>
      </c>
      <c r="B43" s="18">
        <v>32.699966000000003</v>
      </c>
      <c r="C43" s="18">
        <v>102.572975</v>
      </c>
      <c r="D43" s="18">
        <v>2939.3254390000002</v>
      </c>
      <c r="E43" s="18">
        <v>84.020920000000004</v>
      </c>
      <c r="F43" s="18">
        <v>289.815338</v>
      </c>
      <c r="G43" s="19">
        <f t="shared" si="0"/>
        <v>-3.6829073064837993E-2</v>
      </c>
      <c r="H43" s="19">
        <f t="shared" si="1"/>
        <v>4.4300514724327208E-2</v>
      </c>
      <c r="I43" s="19">
        <f t="shared" si="2"/>
        <v>-3.6145397248277158E-2</v>
      </c>
      <c r="J43" s="19">
        <f t="shared" si="3"/>
        <v>-4.3557891081219102E-2</v>
      </c>
      <c r="K43" s="19">
        <f t="shared" si="5"/>
        <v>-3.76894961544448E-2</v>
      </c>
    </row>
    <row r="44" spans="1:14" ht="15.75" x14ac:dyDescent="0.5">
      <c r="A44" s="17">
        <v>39146</v>
      </c>
      <c r="B44" s="18">
        <v>31.380993</v>
      </c>
      <c r="C44" s="18">
        <v>103.26063499999999</v>
      </c>
      <c r="D44" s="18">
        <v>2858.9477539999998</v>
      </c>
      <c r="E44" s="18">
        <v>83.165099999999995</v>
      </c>
      <c r="F44" s="18">
        <v>277.297394</v>
      </c>
      <c r="G44" s="19">
        <f t="shared" si="0"/>
        <v>-4.0335607688399527E-2</v>
      </c>
      <c r="H44" s="19">
        <f t="shared" si="1"/>
        <v>6.7041050530121989E-3</v>
      </c>
      <c r="I44" s="19">
        <f t="shared" si="2"/>
        <v>-2.7345622888000451E-2</v>
      </c>
      <c r="J44" s="19">
        <f t="shared" si="3"/>
        <v>-1.0185796584945849E-2</v>
      </c>
      <c r="K44" s="19">
        <f t="shared" si="5"/>
        <v>-4.3192827841292511E-2</v>
      </c>
    </row>
    <row r="45" spans="1:14" ht="15.75" x14ac:dyDescent="0.5">
      <c r="A45" s="17">
        <v>39147</v>
      </c>
      <c r="B45" s="18">
        <v>30.603327</v>
      </c>
      <c r="C45" s="18">
        <v>100.834045</v>
      </c>
      <c r="D45" s="18">
        <v>2788.66626</v>
      </c>
      <c r="E45" s="18">
        <v>83.156136000000004</v>
      </c>
      <c r="F45" s="18">
        <v>285.77484099999998</v>
      </c>
      <c r="G45" s="19">
        <f t="shared" si="0"/>
        <v>-2.4781433780632755E-2</v>
      </c>
      <c r="H45" s="19">
        <f t="shared" si="1"/>
        <v>-2.3499661802389559E-2</v>
      </c>
      <c r="I45" s="19">
        <f t="shared" si="2"/>
        <v>-2.4582993481314191E-2</v>
      </c>
      <c r="J45" s="19">
        <f t="shared" si="3"/>
        <v>-1.0778559756426382E-4</v>
      </c>
      <c r="K45" s="19">
        <f t="shared" si="5"/>
        <v>3.057167929966188E-2</v>
      </c>
    </row>
    <row r="46" spans="1:14" ht="15.75" x14ac:dyDescent="0.5">
      <c r="A46" s="17">
        <v>39148</v>
      </c>
      <c r="B46" s="18">
        <v>29.025133</v>
      </c>
      <c r="C46" s="18">
        <v>96.735703000000001</v>
      </c>
      <c r="D46" s="18">
        <v>2790.8271479999999</v>
      </c>
      <c r="E46" s="18">
        <v>82.044951999999995</v>
      </c>
      <c r="F46" s="18">
        <v>283.74902300000002</v>
      </c>
      <c r="G46" s="19">
        <f t="shared" si="0"/>
        <v>-5.1569360416271075E-2</v>
      </c>
      <c r="H46" s="19">
        <f t="shared" si="1"/>
        <v>-4.0644427187265991E-2</v>
      </c>
      <c r="I46" s="19">
        <f t="shared" si="2"/>
        <v>7.7488225500310897E-4</v>
      </c>
      <c r="J46" s="19">
        <f t="shared" si="3"/>
        <v>-1.3362621851501236E-2</v>
      </c>
      <c r="K46" s="19">
        <f t="shared" si="5"/>
        <v>-7.0888605620813153E-3</v>
      </c>
    </row>
    <row r="47" spans="1:14" ht="15.75" x14ac:dyDescent="0.5">
      <c r="A47" s="17">
        <v>39149</v>
      </c>
      <c r="B47" s="18">
        <v>31.525846000000001</v>
      </c>
      <c r="C47" s="18">
        <v>97.893676999999997</v>
      </c>
      <c r="D47" s="18">
        <v>2846.4697270000001</v>
      </c>
      <c r="E47" s="18">
        <v>87.296249000000003</v>
      </c>
      <c r="F47" s="18">
        <v>294.07595800000001</v>
      </c>
      <c r="G47" s="19">
        <f t="shared" si="0"/>
        <v>8.6156814509687207E-2</v>
      </c>
      <c r="H47" s="19">
        <f t="shared" si="1"/>
        <v>1.1970492425118323E-2</v>
      </c>
      <c r="I47" s="19">
        <f t="shared" si="2"/>
        <v>1.9937665806309658E-2</v>
      </c>
      <c r="J47" s="19">
        <f t="shared" si="3"/>
        <v>6.4005120022497045E-2</v>
      </c>
      <c r="K47" s="19">
        <f t="shared" si="5"/>
        <v>3.639460989439245E-2</v>
      </c>
    </row>
    <row r="48" spans="1:14" ht="15.75" x14ac:dyDescent="0.5">
      <c r="A48" s="17">
        <v>39150</v>
      </c>
      <c r="B48" s="18">
        <v>30.527082</v>
      </c>
      <c r="C48" s="18">
        <v>97.115105</v>
      </c>
      <c r="D48" s="18">
        <v>2865.561279</v>
      </c>
      <c r="E48" s="18">
        <v>87.542702000000006</v>
      </c>
      <c r="F48" s="18">
        <v>290.25570699999997</v>
      </c>
      <c r="G48" s="19">
        <f t="shared" si="0"/>
        <v>-3.1680799303530231E-2</v>
      </c>
      <c r="H48" s="19">
        <f t="shared" si="1"/>
        <v>-7.9532409432326971E-3</v>
      </c>
      <c r="I48" s="19">
        <f t="shared" si="2"/>
        <v>6.7070982062124931E-3</v>
      </c>
      <c r="J48" s="19">
        <f t="shared" si="3"/>
        <v>2.8231797221894661E-3</v>
      </c>
      <c r="K48" s="19">
        <f t="shared" si="5"/>
        <v>-1.2990694737446172E-2</v>
      </c>
    </row>
    <row r="49" spans="1:11" ht="15.75" x14ac:dyDescent="0.5">
      <c r="A49" s="17">
        <v>39153</v>
      </c>
      <c r="B49" s="18">
        <v>31.243749999999999</v>
      </c>
      <c r="C49" s="18">
        <v>101.50196099999999</v>
      </c>
      <c r="D49" s="18">
        <v>2855.8171390000002</v>
      </c>
      <c r="E49" s="18">
        <v>85.136566000000002</v>
      </c>
      <c r="F49" s="18">
        <v>289.70523100000003</v>
      </c>
      <c r="G49" s="19">
        <f t="shared" si="0"/>
        <v>2.3476465913119325E-2</v>
      </c>
      <c r="H49" s="19">
        <f t="shared" si="1"/>
        <v>4.5171716593417621E-2</v>
      </c>
      <c r="I49" s="19">
        <f t="shared" si="2"/>
        <v>-3.4004298115726276E-3</v>
      </c>
      <c r="J49" s="19">
        <f t="shared" si="3"/>
        <v>-2.7485283696178392E-2</v>
      </c>
      <c r="K49" s="19">
        <f t="shared" si="5"/>
        <v>-1.8965208494589444E-3</v>
      </c>
    </row>
    <row r="50" spans="1:11" ht="15.75" x14ac:dyDescent="0.5">
      <c r="A50" s="17">
        <v>39154</v>
      </c>
      <c r="B50" s="18">
        <v>31.297118999999999</v>
      </c>
      <c r="C50" s="18">
        <v>101.375496</v>
      </c>
      <c r="D50" s="18">
        <v>2872.5717770000001</v>
      </c>
      <c r="E50" s="18">
        <v>86.041663999999997</v>
      </c>
      <c r="F50" s="18">
        <v>292.138306</v>
      </c>
      <c r="G50" s="19">
        <f t="shared" si="0"/>
        <v>1.7081496299259852E-3</v>
      </c>
      <c r="H50" s="19">
        <f t="shared" si="1"/>
        <v>-1.2459365193939066E-3</v>
      </c>
      <c r="I50" s="19">
        <f t="shared" si="2"/>
        <v>5.8668455242434497E-3</v>
      </c>
      <c r="J50" s="19">
        <f t="shared" si="3"/>
        <v>1.0631131164017061E-2</v>
      </c>
      <c r="K50" s="19">
        <f t="shared" si="5"/>
        <v>8.3984503545259555E-3</v>
      </c>
    </row>
    <row r="51" spans="1:11" ht="15.75" x14ac:dyDescent="0.5">
      <c r="A51" s="17">
        <v>39155</v>
      </c>
      <c r="B51" s="18">
        <v>30.397472</v>
      </c>
      <c r="C51" s="18">
        <v>99.573311000000004</v>
      </c>
      <c r="D51" s="18">
        <v>2865.8254390000002</v>
      </c>
      <c r="E51" s="18">
        <v>83.604202000000001</v>
      </c>
      <c r="F51" s="18">
        <v>283.0224</v>
      </c>
      <c r="G51" s="19">
        <f t="shared" si="0"/>
        <v>-2.874536151394632E-2</v>
      </c>
      <c r="H51" s="19">
        <f t="shared" si="1"/>
        <v>-1.7777323624636021E-2</v>
      </c>
      <c r="I51" s="19">
        <f t="shared" si="2"/>
        <v>-2.3485359196300155E-3</v>
      </c>
      <c r="J51" s="19">
        <f t="shared" si="3"/>
        <v>-2.8328857052322892E-2</v>
      </c>
      <c r="K51" s="19">
        <f t="shared" si="5"/>
        <v>-3.1204076332256119E-2</v>
      </c>
    </row>
    <row r="52" spans="1:11" ht="15.75" x14ac:dyDescent="0.5">
      <c r="A52" s="17">
        <v>39156</v>
      </c>
      <c r="B52" s="18">
        <v>29.955276000000001</v>
      </c>
      <c r="C52" s="18">
        <v>99.936913000000004</v>
      </c>
      <c r="D52" s="18">
        <v>2816.7521969999998</v>
      </c>
      <c r="E52" s="18">
        <v>82.300323000000006</v>
      </c>
      <c r="F52" s="18">
        <v>282.59310900000003</v>
      </c>
      <c r="G52" s="19">
        <f t="shared" si="0"/>
        <v>-1.4547130761400131E-2</v>
      </c>
      <c r="H52" s="19">
        <f t="shared" si="1"/>
        <v>3.6516009797042922E-3</v>
      </c>
      <c r="I52" s="19">
        <f t="shared" si="2"/>
        <v>-1.7123597736338047E-2</v>
      </c>
      <c r="J52" s="19">
        <f t="shared" si="3"/>
        <v>-1.5595854859065516E-2</v>
      </c>
      <c r="K52" s="19">
        <f t="shared" si="5"/>
        <v>-1.5168092702202295E-3</v>
      </c>
    </row>
    <row r="53" spans="1:11" ht="15.75" x14ac:dyDescent="0.5">
      <c r="A53" s="17">
        <v>39157</v>
      </c>
      <c r="B53" s="18">
        <v>29.429209</v>
      </c>
      <c r="C53" s="18">
        <v>99.415229999999994</v>
      </c>
      <c r="D53" s="18">
        <v>2727.688721</v>
      </c>
      <c r="E53" s="18">
        <v>80.965102999999999</v>
      </c>
      <c r="F53" s="18">
        <v>286.28128099999998</v>
      </c>
      <c r="G53" s="19">
        <f t="shared" si="0"/>
        <v>-1.7561747720167931E-2</v>
      </c>
      <c r="H53" s="19">
        <f t="shared" si="1"/>
        <v>-5.2201232191353567E-3</v>
      </c>
      <c r="I53" s="19">
        <f t="shared" si="2"/>
        <v>-3.161920885154805E-2</v>
      </c>
      <c r="J53" s="19">
        <f t="shared" si="3"/>
        <v>-1.6223751637038007E-2</v>
      </c>
      <c r="K53" s="19">
        <f t="shared" si="5"/>
        <v>1.3051174577650268E-2</v>
      </c>
    </row>
    <row r="54" spans="1:11" ht="15.75" x14ac:dyDescent="0.5">
      <c r="A54" s="17">
        <v>39160</v>
      </c>
      <c r="B54" s="18">
        <v>29.718924000000001</v>
      </c>
      <c r="C54" s="18">
        <v>102.011765</v>
      </c>
      <c r="D54" s="18">
        <v>2674.9121089999999</v>
      </c>
      <c r="E54" s="18">
        <v>82.860427999999999</v>
      </c>
      <c r="F54" s="18">
        <v>289.23181199999999</v>
      </c>
      <c r="G54" s="19">
        <f t="shared" si="0"/>
        <v>9.8444711850733425E-3</v>
      </c>
      <c r="H54" s="19">
        <f t="shared" si="1"/>
        <v>2.6118080700512417E-2</v>
      </c>
      <c r="I54" s="19">
        <f t="shared" si="2"/>
        <v>-1.9348473157395921E-2</v>
      </c>
      <c r="J54" s="19">
        <f t="shared" si="3"/>
        <v>2.3409159375737468E-2</v>
      </c>
      <c r="K54" s="19">
        <f t="shared" si="5"/>
        <v>1.030640560812641E-2</v>
      </c>
    </row>
    <row r="55" spans="1:11" ht="15.75" x14ac:dyDescent="0.5">
      <c r="A55" s="17">
        <v>39161</v>
      </c>
      <c r="B55" s="18">
        <v>30.450845999999999</v>
      </c>
      <c r="C55" s="18">
        <v>101.118591</v>
      </c>
      <c r="D55" s="18">
        <v>2781.3911130000001</v>
      </c>
      <c r="E55" s="18">
        <v>85.60257</v>
      </c>
      <c r="F55" s="18">
        <v>291.30163599999997</v>
      </c>
      <c r="G55" s="19">
        <f t="shared" si="0"/>
        <v>2.4628146025744313E-2</v>
      </c>
      <c r="H55" s="19">
        <f t="shared" si="1"/>
        <v>-8.7555979450017543E-3</v>
      </c>
      <c r="I55" s="19">
        <f t="shared" si="2"/>
        <v>3.9806543041822337E-2</v>
      </c>
      <c r="J55" s="19">
        <f t="shared" si="3"/>
        <v>3.3093505140958254E-2</v>
      </c>
      <c r="K55" s="19">
        <f t="shared" si="5"/>
        <v>7.1562805823032457E-3</v>
      </c>
    </row>
    <row r="56" spans="1:11" ht="15.75" x14ac:dyDescent="0.5">
      <c r="A56" s="17">
        <v>39162</v>
      </c>
      <c r="B56" s="18">
        <v>32.463619000000001</v>
      </c>
      <c r="C56" s="18">
        <v>100.039658</v>
      </c>
      <c r="D56" s="18">
        <v>2791.7526859999998</v>
      </c>
      <c r="E56" s="18">
        <v>86.530067000000003</v>
      </c>
      <c r="F56" s="18">
        <v>297.52969400000001</v>
      </c>
      <c r="G56" s="19">
        <f t="shared" si="0"/>
        <v>6.6099083092798244E-2</v>
      </c>
      <c r="H56" s="19">
        <f t="shared" si="1"/>
        <v>-1.0669976602027537E-2</v>
      </c>
      <c r="I56" s="19">
        <f t="shared" si="2"/>
        <v>3.7253203807154321E-3</v>
      </c>
      <c r="J56" s="19">
        <f t="shared" si="3"/>
        <v>1.0834920026349705E-2</v>
      </c>
      <c r="K56" s="19">
        <f t="shared" si="5"/>
        <v>2.1380099629787295E-2</v>
      </c>
    </row>
    <row r="57" spans="1:11" ht="15.75" x14ac:dyDescent="0.5">
      <c r="A57" s="17">
        <v>39163</v>
      </c>
      <c r="B57" s="18">
        <v>35.069674999999997</v>
      </c>
      <c r="C57" s="18">
        <v>97.945044999999993</v>
      </c>
      <c r="D57" s="18">
        <v>2854.6003420000002</v>
      </c>
      <c r="E57" s="18">
        <v>91.933707999999996</v>
      </c>
      <c r="F57" s="18">
        <v>305.35650600000002</v>
      </c>
      <c r="G57" s="19">
        <f t="shared" si="0"/>
        <v>8.0276200875817175E-2</v>
      </c>
      <c r="H57" s="19">
        <f t="shared" si="1"/>
        <v>-2.0937826476775934E-2</v>
      </c>
      <c r="I57" s="19">
        <f t="shared" si="2"/>
        <v>2.2511899537221533E-2</v>
      </c>
      <c r="J57" s="19">
        <f t="shared" si="3"/>
        <v>6.2448131468567952E-2</v>
      </c>
      <c r="K57" s="19">
        <f t="shared" si="5"/>
        <v>2.6305986117809196E-2</v>
      </c>
    </row>
    <row r="58" spans="1:11" ht="15.75" x14ac:dyDescent="0.5">
      <c r="A58" s="17">
        <v>39164</v>
      </c>
      <c r="B58" s="18">
        <v>34.110779000000001</v>
      </c>
      <c r="C58" s="18">
        <v>97.937149000000005</v>
      </c>
      <c r="D58" s="18">
        <v>2897.265625</v>
      </c>
      <c r="E58" s="18">
        <v>90.611923000000004</v>
      </c>
      <c r="F58" s="18">
        <v>305.53414900000001</v>
      </c>
      <c r="G58" s="19">
        <f t="shared" si="0"/>
        <v>-2.7342597272429693E-2</v>
      </c>
      <c r="H58" s="19">
        <f t="shared" si="1"/>
        <v>-8.061663558363912E-5</v>
      </c>
      <c r="I58" s="19">
        <f t="shared" si="2"/>
        <v>1.4946149333852989E-2</v>
      </c>
      <c r="J58" s="19">
        <f t="shared" si="3"/>
        <v>-1.4377588250873024E-2</v>
      </c>
      <c r="K58" s="19">
        <f t="shared" si="5"/>
        <v>5.8175606711975247E-4</v>
      </c>
    </row>
    <row r="59" spans="1:11" ht="15.75" x14ac:dyDescent="0.5">
      <c r="A59" s="17">
        <v>39167</v>
      </c>
      <c r="B59" s="18">
        <v>33.507590999999998</v>
      </c>
      <c r="C59" s="18">
        <v>100.03175400000001</v>
      </c>
      <c r="D59" s="18">
        <v>2895.9821780000002</v>
      </c>
      <c r="E59" s="18">
        <v>87.211121000000006</v>
      </c>
      <c r="F59" s="18">
        <v>302.980682</v>
      </c>
      <c r="G59" s="19">
        <f t="shared" si="0"/>
        <v>-1.7683207997096839E-2</v>
      </c>
      <c r="H59" s="19">
        <f t="shared" si="1"/>
        <v>2.1387236828795182E-2</v>
      </c>
      <c r="I59" s="19">
        <f t="shared" si="2"/>
        <v>-4.4298561682613977E-4</v>
      </c>
      <c r="J59" s="19">
        <f t="shared" si="3"/>
        <v>-3.7531506753255846E-2</v>
      </c>
      <c r="K59" s="19">
        <f t="shared" si="5"/>
        <v>-8.3573865911794089E-3</v>
      </c>
    </row>
    <row r="60" spans="1:11" ht="15.75" x14ac:dyDescent="0.5">
      <c r="A60" s="17">
        <v>39169</v>
      </c>
      <c r="B60" s="18">
        <v>33.329726999999998</v>
      </c>
      <c r="C60" s="18">
        <v>97.632835</v>
      </c>
      <c r="D60" s="18">
        <v>2869.205078</v>
      </c>
      <c r="E60" s="18">
        <v>85.889351000000005</v>
      </c>
      <c r="F60" s="18">
        <v>299.75012199999998</v>
      </c>
      <c r="G60" s="19">
        <f t="shared" si="0"/>
        <v>-5.3081703187793953E-3</v>
      </c>
      <c r="H60" s="19">
        <f t="shared" si="1"/>
        <v>-2.3981574890709269E-2</v>
      </c>
      <c r="I60" s="19">
        <f t="shared" si="2"/>
        <v>-9.2462930895841466E-3</v>
      </c>
      <c r="J60" s="19">
        <f t="shared" si="3"/>
        <v>-1.5155979935173643E-2</v>
      </c>
      <c r="K60" s="19">
        <f t="shared" si="5"/>
        <v>-1.0662593993368942E-2</v>
      </c>
    </row>
    <row r="61" spans="1:11" ht="15.75" x14ac:dyDescent="0.5">
      <c r="A61" s="17">
        <v>39170</v>
      </c>
      <c r="B61" s="18">
        <v>32.919876000000002</v>
      </c>
      <c r="C61" s="18">
        <v>94.534369999999996</v>
      </c>
      <c r="D61" s="18">
        <v>2877.7470699999999</v>
      </c>
      <c r="E61" s="18">
        <v>83.675895999999995</v>
      </c>
      <c r="F61" s="18">
        <v>301.348816</v>
      </c>
      <c r="G61" s="19">
        <f t="shared" si="0"/>
        <v>-1.2296860397326272E-2</v>
      </c>
      <c r="H61" s="19">
        <f t="shared" si="1"/>
        <v>-3.1735890901867229E-2</v>
      </c>
      <c r="I61" s="19">
        <f t="shared" si="2"/>
        <v>2.977128426788577E-3</v>
      </c>
      <c r="J61" s="19">
        <f t="shared" si="3"/>
        <v>-2.5771006233357267E-2</v>
      </c>
      <c r="K61" s="19">
        <f t="shared" si="5"/>
        <v>5.3334223496997388E-3</v>
      </c>
    </row>
    <row r="62" spans="1:11" ht="15.75" x14ac:dyDescent="0.5">
      <c r="A62" s="17">
        <v>39171</v>
      </c>
      <c r="B62" s="18">
        <v>33.260123999999998</v>
      </c>
      <c r="C62" s="18">
        <v>99.154404</v>
      </c>
      <c r="D62" s="18">
        <v>2888.6796880000002</v>
      </c>
      <c r="E62" s="18">
        <v>85.503990000000002</v>
      </c>
      <c r="F62" s="18">
        <v>304.25747699999999</v>
      </c>
      <c r="G62" s="19">
        <f t="shared" si="0"/>
        <v>1.0335640389410806E-2</v>
      </c>
      <c r="H62" s="19">
        <f t="shared" si="1"/>
        <v>4.8871473941170862E-2</v>
      </c>
      <c r="I62" s="19">
        <f t="shared" si="2"/>
        <v>3.7990197658337899E-3</v>
      </c>
      <c r="J62" s="19">
        <f t="shared" si="3"/>
        <v>2.1847319089358868E-2</v>
      </c>
      <c r="K62" s="19">
        <f t="shared" si="5"/>
        <v>9.652140129861984E-3</v>
      </c>
    </row>
    <row r="63" spans="1:11" ht="15.75" x14ac:dyDescent="0.5">
      <c r="A63" s="17">
        <v>39174</v>
      </c>
      <c r="B63" s="18">
        <v>31.156721000000001</v>
      </c>
      <c r="C63" s="18">
        <v>95.929466000000005</v>
      </c>
      <c r="D63" s="18">
        <v>2877.6584469999998</v>
      </c>
      <c r="E63" s="18">
        <v>80.772452999999999</v>
      </c>
      <c r="F63" s="18">
        <v>291.74566700000003</v>
      </c>
      <c r="G63" s="19">
        <f t="shared" si="0"/>
        <v>-6.3240984910338777E-2</v>
      </c>
      <c r="H63" s="19">
        <f t="shared" si="1"/>
        <v>-3.252440506828113E-2</v>
      </c>
      <c r="I63" s="19">
        <f t="shared" si="2"/>
        <v>-3.8153212506683337E-3</v>
      </c>
      <c r="J63" s="19">
        <f t="shared" si="3"/>
        <v>-5.5337031640277874E-2</v>
      </c>
      <c r="K63" s="19">
        <f t="shared" si="5"/>
        <v>-4.1122440517706547E-2</v>
      </c>
    </row>
    <row r="64" spans="1:11" ht="15.75" x14ac:dyDescent="0.5">
      <c r="A64" s="17">
        <v>39175</v>
      </c>
      <c r="B64" s="18">
        <v>31.257249999999999</v>
      </c>
      <c r="C64" s="18">
        <v>97.209952999999999</v>
      </c>
      <c r="D64" s="18">
        <v>2834.1083979999999</v>
      </c>
      <c r="E64" s="18">
        <v>81.923973000000004</v>
      </c>
      <c r="F64" s="18">
        <v>297.696259</v>
      </c>
      <c r="G64" s="19">
        <f t="shared" si="0"/>
        <v>3.2265590464413147E-3</v>
      </c>
      <c r="H64" s="19">
        <f t="shared" si="1"/>
        <v>1.3348213571834057E-2</v>
      </c>
      <c r="I64" s="19">
        <f t="shared" si="2"/>
        <v>-1.5133849204863591E-2</v>
      </c>
      <c r="J64" s="19">
        <f t="shared" si="3"/>
        <v>1.4256345538992174E-2</v>
      </c>
      <c r="K64" s="19">
        <f t="shared" si="5"/>
        <v>2.039650515186562E-2</v>
      </c>
    </row>
    <row r="65" spans="1:11" ht="15.75" x14ac:dyDescent="0.5">
      <c r="A65" s="17">
        <v>39176</v>
      </c>
      <c r="B65" s="18">
        <v>31.589774999999999</v>
      </c>
      <c r="C65" s="18">
        <v>96.486716999999999</v>
      </c>
      <c r="D65" s="18">
        <v>2832.8251949999999</v>
      </c>
      <c r="E65" s="18">
        <v>82.896270999999999</v>
      </c>
      <c r="F65" s="18">
        <v>302.69207799999998</v>
      </c>
      <c r="G65" s="19">
        <f t="shared" si="0"/>
        <v>1.0638331906997589E-2</v>
      </c>
      <c r="H65" s="19">
        <f t="shared" si="1"/>
        <v>-7.4399377602826326E-3</v>
      </c>
      <c r="I65" s="19">
        <f t="shared" si="2"/>
        <v>-4.5277131986394748E-4</v>
      </c>
      <c r="J65" s="19">
        <f t="shared" si="3"/>
        <v>1.1868296475318585E-2</v>
      </c>
      <c r="K65" s="19">
        <f t="shared" si="5"/>
        <v>1.6781598185954979E-2</v>
      </c>
    </row>
    <row r="66" spans="1:11" ht="15.75" x14ac:dyDescent="0.5">
      <c r="A66" s="17">
        <v>39177</v>
      </c>
      <c r="B66" s="18">
        <v>33.066794999999999</v>
      </c>
      <c r="C66" s="18">
        <v>97.553787</v>
      </c>
      <c r="D66" s="18">
        <v>2833.8872070000002</v>
      </c>
      <c r="E66" s="18">
        <v>84.468970999999996</v>
      </c>
      <c r="F66" s="18">
        <v>301.71511800000002</v>
      </c>
      <c r="G66" s="19">
        <f t="shared" si="0"/>
        <v>4.6756268444457093E-2</v>
      </c>
      <c r="H66" s="19">
        <f t="shared" si="1"/>
        <v>1.1059242486196323E-2</v>
      </c>
      <c r="I66" s="19">
        <f t="shared" si="2"/>
        <v>3.7489499947783493E-4</v>
      </c>
      <c r="J66" s="19">
        <f t="shared" si="3"/>
        <v>1.8971902849526219E-2</v>
      </c>
      <c r="K66" s="19">
        <f t="shared" si="5"/>
        <v>-3.227570428850017E-3</v>
      </c>
    </row>
    <row r="67" spans="1:11" ht="15.75" x14ac:dyDescent="0.5">
      <c r="A67" s="17">
        <v>39181</v>
      </c>
      <c r="B67" s="18">
        <v>34.837685</v>
      </c>
      <c r="C67" s="18">
        <v>97.858108999999999</v>
      </c>
      <c r="D67" s="18">
        <v>2849.6875</v>
      </c>
      <c r="E67" s="18">
        <v>87.027420000000006</v>
      </c>
      <c r="F67" s="18">
        <v>307.36599699999999</v>
      </c>
      <c r="G67" s="19">
        <f t="shared" si="0"/>
        <v>5.3554933279744879E-2</v>
      </c>
      <c r="H67" s="19">
        <f t="shared" si="1"/>
        <v>3.1195303571351779E-3</v>
      </c>
      <c r="I67" s="19">
        <f t="shared" si="2"/>
        <v>5.5754840774789463E-3</v>
      </c>
      <c r="J67" s="19">
        <f t="shared" si="3"/>
        <v>3.0288625156804742E-2</v>
      </c>
      <c r="K67" s="19">
        <f t="shared" si="5"/>
        <v>1.8729187444959172E-2</v>
      </c>
    </row>
    <row r="68" spans="1:11" ht="15.75" x14ac:dyDescent="0.5">
      <c r="A68" s="17">
        <v>39182</v>
      </c>
      <c r="B68" s="18">
        <v>34.273167000000001</v>
      </c>
      <c r="C68" s="18">
        <v>98.178214999999994</v>
      </c>
      <c r="D68" s="18">
        <v>2862.256836</v>
      </c>
      <c r="E68" s="18">
        <v>88.891356999999999</v>
      </c>
      <c r="F68" s="18">
        <v>307.38818400000002</v>
      </c>
      <c r="G68" s="19">
        <f t="shared" ref="G68:G131" si="6">(B68-B67)/B67</f>
        <v>-1.6204234006938167E-2</v>
      </c>
      <c r="H68" s="19">
        <f t="shared" ref="H68:H131" si="7">(C68-C67)/C67</f>
        <v>3.2711239085970439E-3</v>
      </c>
      <c r="I68" s="19">
        <f t="shared" ref="I68:I131" si="8">(D68-D67)/D67</f>
        <v>4.4107769711591261E-3</v>
      </c>
      <c r="J68" s="19">
        <f t="shared" ref="J68:J131" si="9">(E68-E67)/E67</f>
        <v>2.1417812914596258E-2</v>
      </c>
      <c r="K68" s="19">
        <f t="shared" si="5"/>
        <v>7.2184302156333901E-5</v>
      </c>
    </row>
    <row r="69" spans="1:11" ht="15.75" x14ac:dyDescent="0.5">
      <c r="A69" s="17">
        <v>39183</v>
      </c>
      <c r="B69" s="18">
        <v>34.273167000000001</v>
      </c>
      <c r="C69" s="18">
        <v>97.020240999999999</v>
      </c>
      <c r="D69" s="18">
        <v>2915.1904300000001</v>
      </c>
      <c r="E69" s="18">
        <v>87.762230000000002</v>
      </c>
      <c r="F69" s="18">
        <v>307.87661700000001</v>
      </c>
      <c r="G69" s="19">
        <f t="shared" si="6"/>
        <v>0</v>
      </c>
      <c r="H69" s="19">
        <f t="shared" si="7"/>
        <v>-1.1794612480986703E-2</v>
      </c>
      <c r="I69" s="19">
        <f t="shared" si="8"/>
        <v>1.8493656241546343E-2</v>
      </c>
      <c r="J69" s="19">
        <f t="shared" si="9"/>
        <v>-1.2702326054039167E-2</v>
      </c>
      <c r="K69" s="19">
        <f t="shared" ref="K69:K132" si="10">(F69-F68)/F68</f>
        <v>1.588977798834279E-3</v>
      </c>
    </row>
    <row r="70" spans="1:11" ht="15.75" x14ac:dyDescent="0.5">
      <c r="A70" s="17">
        <v>39184</v>
      </c>
      <c r="B70" s="18">
        <v>33.971577000000003</v>
      </c>
      <c r="C70" s="18">
        <v>97.921340999999998</v>
      </c>
      <c r="D70" s="18">
        <v>2832.7810060000002</v>
      </c>
      <c r="E70" s="18">
        <v>85.880370999999997</v>
      </c>
      <c r="F70" s="18">
        <v>308.07650799999999</v>
      </c>
      <c r="G70" s="19">
        <f t="shared" si="6"/>
        <v>-8.7995953219029144E-3</v>
      </c>
      <c r="H70" s="19">
        <f t="shared" si="7"/>
        <v>9.2877526453474749E-3</v>
      </c>
      <c r="I70" s="19">
        <f t="shared" si="8"/>
        <v>-2.8268967663975193E-2</v>
      </c>
      <c r="J70" s="19">
        <f t="shared" si="9"/>
        <v>-2.1442698071824355E-2</v>
      </c>
      <c r="K70" s="19">
        <f t="shared" si="10"/>
        <v>6.4925684174313122E-4</v>
      </c>
    </row>
    <row r="71" spans="1:11" ht="15.75" x14ac:dyDescent="0.5">
      <c r="A71" s="17">
        <v>39185</v>
      </c>
      <c r="B71" s="18">
        <v>35.116076999999997</v>
      </c>
      <c r="C71" s="18">
        <v>98.122894000000002</v>
      </c>
      <c r="D71" s="18">
        <v>2988.3947750000002</v>
      </c>
      <c r="E71" s="18">
        <v>87.928023999999994</v>
      </c>
      <c r="F71" s="18">
        <v>313.50531000000001</v>
      </c>
      <c r="G71" s="19">
        <f t="shared" si="6"/>
        <v>3.3689928495223918E-2</v>
      </c>
      <c r="H71" s="19">
        <f t="shared" si="7"/>
        <v>2.0583153574255495E-3</v>
      </c>
      <c r="I71" s="19">
        <f t="shared" si="8"/>
        <v>5.4933215335177955E-2</v>
      </c>
      <c r="J71" s="19">
        <f t="shared" si="9"/>
        <v>2.3843085167855143E-2</v>
      </c>
      <c r="K71" s="19">
        <f t="shared" si="10"/>
        <v>1.7621603267458548E-2</v>
      </c>
    </row>
    <row r="72" spans="1:11" ht="15.75" x14ac:dyDescent="0.5">
      <c r="A72" s="17">
        <v>39188</v>
      </c>
      <c r="B72" s="18">
        <v>35.696064</v>
      </c>
      <c r="C72" s="18">
        <v>100.766846</v>
      </c>
      <c r="D72" s="18">
        <v>3009.2844239999999</v>
      </c>
      <c r="E72" s="18">
        <v>87.367935000000003</v>
      </c>
      <c r="F72" s="18">
        <v>323.674622</v>
      </c>
      <c r="G72" s="19">
        <f t="shared" si="6"/>
        <v>1.6516281132428395E-2</v>
      </c>
      <c r="H72" s="19">
        <f t="shared" si="7"/>
        <v>2.6945312069576736E-2</v>
      </c>
      <c r="I72" s="19">
        <f t="shared" si="8"/>
        <v>6.9902575037127527E-3</v>
      </c>
      <c r="J72" s="19">
        <f t="shared" si="9"/>
        <v>-6.3698576917865322E-3</v>
      </c>
      <c r="K72" s="19">
        <f t="shared" si="10"/>
        <v>3.2437447391241922E-2</v>
      </c>
    </row>
    <row r="73" spans="1:11" ht="15.75" x14ac:dyDescent="0.5">
      <c r="A73" s="17">
        <v>39189</v>
      </c>
      <c r="B73" s="18">
        <v>36.353371000000003</v>
      </c>
      <c r="C73" s="18">
        <v>100.612717</v>
      </c>
      <c r="D73" s="18">
        <v>2999.5915530000002</v>
      </c>
      <c r="E73" s="18">
        <v>87.645736999999997</v>
      </c>
      <c r="F73" s="18">
        <v>327.68240400000002</v>
      </c>
      <c r="G73" s="19">
        <f t="shared" si="6"/>
        <v>1.841399096550261E-2</v>
      </c>
      <c r="H73" s="19">
        <f t="shared" si="7"/>
        <v>-1.5295606255255575E-3</v>
      </c>
      <c r="I73" s="19">
        <f t="shared" si="8"/>
        <v>-3.220988658531581E-3</v>
      </c>
      <c r="J73" s="19">
        <f t="shared" si="9"/>
        <v>3.1796791351425911E-3</v>
      </c>
      <c r="K73" s="19">
        <f t="shared" si="10"/>
        <v>1.2382132325468569E-2</v>
      </c>
    </row>
    <row r="74" spans="1:11" ht="15.75" x14ac:dyDescent="0.5">
      <c r="A74" s="17">
        <v>39190</v>
      </c>
      <c r="B74" s="18">
        <v>36.175510000000003</v>
      </c>
      <c r="C74" s="18">
        <v>98.901459000000003</v>
      </c>
      <c r="D74" s="18">
        <v>2984.720703</v>
      </c>
      <c r="E74" s="18">
        <v>87.856330999999997</v>
      </c>
      <c r="F74" s="18">
        <v>329.80285600000002</v>
      </c>
      <c r="G74" s="19">
        <f t="shared" si="6"/>
        <v>-4.8925586570774974E-3</v>
      </c>
      <c r="H74" s="19">
        <f t="shared" si="7"/>
        <v>-1.7008366844918826E-2</v>
      </c>
      <c r="I74" s="19">
        <f t="shared" si="8"/>
        <v>-4.9576249756828955E-3</v>
      </c>
      <c r="J74" s="19">
        <f t="shared" si="9"/>
        <v>2.4027865724946828E-3</v>
      </c>
      <c r="K74" s="19">
        <f t="shared" si="10"/>
        <v>6.4710584825909663E-3</v>
      </c>
    </row>
    <row r="75" spans="1:11" ht="15.75" x14ac:dyDescent="0.5">
      <c r="A75" s="17">
        <v>39191</v>
      </c>
      <c r="B75" s="18">
        <v>35.958992000000002</v>
      </c>
      <c r="C75" s="18">
        <v>98.810569999999998</v>
      </c>
      <c r="D75" s="18">
        <v>3050.7551269999999</v>
      </c>
      <c r="E75" s="18">
        <v>88.040024000000003</v>
      </c>
      <c r="F75" s="18">
        <v>331.35708599999998</v>
      </c>
      <c r="G75" s="19">
        <f t="shared" si="6"/>
        <v>-5.9852093308429E-3</v>
      </c>
      <c r="H75" s="19">
        <f t="shared" si="7"/>
        <v>-9.1898543175186341E-4</v>
      </c>
      <c r="I75" s="19">
        <f t="shared" si="8"/>
        <v>2.2124155179286117E-2</v>
      </c>
      <c r="J75" s="19">
        <f t="shared" si="9"/>
        <v>2.0908339548120353E-3</v>
      </c>
      <c r="K75" s="19">
        <f t="shared" si="10"/>
        <v>4.7126032165105362E-3</v>
      </c>
    </row>
    <row r="76" spans="1:11" ht="15.75" x14ac:dyDescent="0.5">
      <c r="A76" s="17">
        <v>39192</v>
      </c>
      <c r="B76" s="18">
        <v>35.626452999999998</v>
      </c>
      <c r="C76" s="18">
        <v>98.759178000000006</v>
      </c>
      <c r="D76" s="18">
        <v>3033.139893</v>
      </c>
      <c r="E76" s="18">
        <v>89.128829999999994</v>
      </c>
      <c r="F76" s="18">
        <v>342.25915500000002</v>
      </c>
      <c r="G76" s="19">
        <f t="shared" si="6"/>
        <v>-9.2477286348850961E-3</v>
      </c>
      <c r="H76" s="19">
        <f t="shared" si="7"/>
        <v>-5.2010630036839964E-4</v>
      </c>
      <c r="I76" s="19">
        <f t="shared" si="8"/>
        <v>-5.7740570011995829E-3</v>
      </c>
      <c r="J76" s="19">
        <f t="shared" si="9"/>
        <v>1.2367170640480414E-2</v>
      </c>
      <c r="K76" s="19">
        <f t="shared" si="10"/>
        <v>3.2901270142145202E-2</v>
      </c>
    </row>
    <row r="77" spans="1:11" ht="15.75" x14ac:dyDescent="0.5">
      <c r="A77" s="17">
        <v>39195</v>
      </c>
      <c r="B77" s="18">
        <v>34.860889</v>
      </c>
      <c r="C77" s="18">
        <v>98.747330000000005</v>
      </c>
      <c r="D77" s="18">
        <v>2998.6621089999999</v>
      </c>
      <c r="E77" s="18">
        <v>88.429824999999994</v>
      </c>
      <c r="F77" s="18">
        <v>345.11227400000001</v>
      </c>
      <c r="G77" s="19">
        <f t="shared" si="6"/>
        <v>-2.1488639354582891E-2</v>
      </c>
      <c r="H77" s="19">
        <f t="shared" si="7"/>
        <v>-1.1996859674146462E-4</v>
      </c>
      <c r="I77" s="19">
        <f t="shared" si="8"/>
        <v>-1.1367027310401788E-2</v>
      </c>
      <c r="J77" s="19">
        <f t="shared" si="9"/>
        <v>-7.8426363276618768E-3</v>
      </c>
      <c r="K77" s="19">
        <f t="shared" si="10"/>
        <v>8.3361363993316468E-3</v>
      </c>
    </row>
    <row r="78" spans="1:11" ht="15.75" x14ac:dyDescent="0.5">
      <c r="A78" s="17">
        <v>39196</v>
      </c>
      <c r="B78" s="18">
        <v>37.057087000000003</v>
      </c>
      <c r="C78" s="18">
        <v>100.41909</v>
      </c>
      <c r="D78" s="18">
        <v>2962.813232</v>
      </c>
      <c r="E78" s="18">
        <v>90.844925000000003</v>
      </c>
      <c r="F78" s="18">
        <v>351.47363300000001</v>
      </c>
      <c r="G78" s="19">
        <f t="shared" si="6"/>
        <v>6.2998909752416316E-2</v>
      </c>
      <c r="H78" s="19">
        <f t="shared" si="7"/>
        <v>1.6929672933941525E-2</v>
      </c>
      <c r="I78" s="19">
        <f t="shared" si="8"/>
        <v>-1.1954957143189055E-2</v>
      </c>
      <c r="J78" s="19">
        <f t="shared" si="9"/>
        <v>2.7310921400104656E-2</v>
      </c>
      <c r="K78" s="19">
        <f t="shared" si="10"/>
        <v>1.8432723143309567E-2</v>
      </c>
    </row>
    <row r="79" spans="1:11" ht="15.75" x14ac:dyDescent="0.5">
      <c r="A79" s="17">
        <v>39197</v>
      </c>
      <c r="B79" s="18">
        <v>38.124263999999997</v>
      </c>
      <c r="C79" s="18">
        <v>101.130447</v>
      </c>
      <c r="D79" s="18">
        <v>2974.0546880000002</v>
      </c>
      <c r="E79" s="18">
        <v>92.390732</v>
      </c>
      <c r="F79" s="18">
        <v>354.90408300000001</v>
      </c>
      <c r="G79" s="19">
        <f t="shared" si="6"/>
        <v>2.8798189129112976E-2</v>
      </c>
      <c r="H79" s="19">
        <f t="shared" si="7"/>
        <v>7.0838821582630022E-3</v>
      </c>
      <c r="I79" s="19">
        <f t="shared" si="8"/>
        <v>3.7941831360094988E-3</v>
      </c>
      <c r="J79" s="19">
        <f t="shared" si="9"/>
        <v>1.7015887238610153E-2</v>
      </c>
      <c r="K79" s="19">
        <f t="shared" si="10"/>
        <v>9.7601915987820548E-3</v>
      </c>
    </row>
    <row r="80" spans="1:11" ht="15.75" x14ac:dyDescent="0.5">
      <c r="A80" s="17">
        <v>39198</v>
      </c>
      <c r="B80" s="18">
        <v>38.015999000000001</v>
      </c>
      <c r="C80" s="18">
        <v>100.881462</v>
      </c>
      <c r="D80" s="18">
        <v>3051.9946289999998</v>
      </c>
      <c r="E80" s="18">
        <v>92.699898000000005</v>
      </c>
      <c r="F80" s="18">
        <v>354.55999800000001</v>
      </c>
      <c r="G80" s="19">
        <f t="shared" si="6"/>
        <v>-2.8397925268798855E-3</v>
      </c>
      <c r="H80" s="19">
        <f t="shared" si="7"/>
        <v>-2.4620181892403251E-3</v>
      </c>
      <c r="I80" s="19">
        <f t="shared" si="8"/>
        <v>2.6206626702084245E-2</v>
      </c>
      <c r="J80" s="19">
        <f t="shared" si="9"/>
        <v>3.3462880237814839E-3</v>
      </c>
      <c r="K80" s="19">
        <f t="shared" si="10"/>
        <v>-9.69515473283543E-4</v>
      </c>
    </row>
    <row r="81" spans="1:11" ht="15.75" x14ac:dyDescent="0.5">
      <c r="A81" s="17">
        <v>39199</v>
      </c>
      <c r="B81" s="18">
        <v>37.652541999999997</v>
      </c>
      <c r="C81" s="18">
        <v>99.925049000000001</v>
      </c>
      <c r="D81" s="18">
        <v>3380.9692380000001</v>
      </c>
      <c r="E81" s="18">
        <v>90.921074000000004</v>
      </c>
      <c r="F81" s="18">
        <v>341.75952100000001</v>
      </c>
      <c r="G81" s="19">
        <f t="shared" si="6"/>
        <v>-9.5606326168096722E-3</v>
      </c>
      <c r="H81" s="19">
        <f t="shared" si="7"/>
        <v>-9.4805624446639928E-3</v>
      </c>
      <c r="I81" s="19">
        <f t="shared" si="8"/>
        <v>0.10779003536706432</v>
      </c>
      <c r="J81" s="19">
        <f t="shared" si="9"/>
        <v>-1.9189061027877291E-2</v>
      </c>
      <c r="K81" s="19">
        <f t="shared" si="10"/>
        <v>-3.610242856555973E-2</v>
      </c>
    </row>
    <row r="82" spans="1:11" ht="15.75" x14ac:dyDescent="0.5">
      <c r="A82" s="17">
        <v>39202</v>
      </c>
      <c r="B82" s="18">
        <v>36.500304999999997</v>
      </c>
      <c r="C82" s="18">
        <v>100.12660200000001</v>
      </c>
      <c r="D82" s="18">
        <v>3445.719482</v>
      </c>
      <c r="E82" s="18">
        <v>91.776886000000005</v>
      </c>
      <c r="F82" s="18">
        <v>346.61099200000001</v>
      </c>
      <c r="G82" s="19">
        <f t="shared" si="6"/>
        <v>-3.0601838250389566E-2</v>
      </c>
      <c r="H82" s="19">
        <f t="shared" si="7"/>
        <v>2.017041792994308E-3</v>
      </c>
      <c r="I82" s="19">
        <f t="shared" si="8"/>
        <v>1.9151385133069892E-2</v>
      </c>
      <c r="J82" s="19">
        <f t="shared" si="9"/>
        <v>9.4126912755122111E-3</v>
      </c>
      <c r="K82" s="19">
        <f t="shared" si="10"/>
        <v>1.4195569404487794E-2</v>
      </c>
    </row>
    <row r="83" spans="1:11" ht="15.75" x14ac:dyDescent="0.5">
      <c r="A83" s="17">
        <v>39205</v>
      </c>
      <c r="B83" s="18">
        <v>37.946387999999999</v>
      </c>
      <c r="C83" s="18">
        <v>103.596565</v>
      </c>
      <c r="D83" s="18">
        <v>3402.3020019999999</v>
      </c>
      <c r="E83" s="18">
        <v>90.024970999999994</v>
      </c>
      <c r="F83" s="18">
        <v>361.065674</v>
      </c>
      <c r="G83" s="19">
        <f t="shared" si="6"/>
        <v>3.9618381271060654E-2</v>
      </c>
      <c r="H83" s="19">
        <f t="shared" si="7"/>
        <v>3.4655755120901764E-2</v>
      </c>
      <c r="I83" s="19">
        <f t="shared" si="8"/>
        <v>-1.260041051710897E-2</v>
      </c>
      <c r="J83" s="19">
        <f t="shared" si="9"/>
        <v>-1.9088847708343591E-2</v>
      </c>
      <c r="K83" s="19">
        <f t="shared" si="10"/>
        <v>4.1702895561950303E-2</v>
      </c>
    </row>
    <row r="84" spans="1:11" ht="15.75" x14ac:dyDescent="0.5">
      <c r="A84" s="17">
        <v>39206</v>
      </c>
      <c r="B84" s="18">
        <v>37.784004000000003</v>
      </c>
      <c r="C84" s="18">
        <v>103.57680499999999</v>
      </c>
      <c r="D84" s="18">
        <v>3408.453857</v>
      </c>
      <c r="E84" s="18">
        <v>90.307227999999995</v>
      </c>
      <c r="F84" s="18">
        <v>351.518036</v>
      </c>
      <c r="G84" s="19">
        <f t="shared" si="6"/>
        <v>-4.2793005753273767E-3</v>
      </c>
      <c r="H84" s="19">
        <f t="shared" si="7"/>
        <v>-1.9073991497695997E-4</v>
      </c>
      <c r="I84" s="19">
        <f t="shared" si="8"/>
        <v>1.8081448961273217E-3</v>
      </c>
      <c r="J84" s="19">
        <f t="shared" si="9"/>
        <v>3.1353189772202351E-3</v>
      </c>
      <c r="K84" s="19">
        <f t="shared" si="10"/>
        <v>-2.6442940128393391E-2</v>
      </c>
    </row>
    <row r="85" spans="1:11" ht="15.75" x14ac:dyDescent="0.5">
      <c r="A85" s="17">
        <v>39209</v>
      </c>
      <c r="B85" s="18">
        <v>37.211758000000003</v>
      </c>
      <c r="C85" s="18">
        <v>104.398842</v>
      </c>
      <c r="D85" s="18">
        <v>3433.7700199999999</v>
      </c>
      <c r="E85" s="18">
        <v>89.617194999999995</v>
      </c>
      <c r="F85" s="18">
        <v>356.702606</v>
      </c>
      <c r="G85" s="19">
        <f t="shared" si="6"/>
        <v>-1.5145192129452447E-2</v>
      </c>
      <c r="H85" s="19">
        <f t="shared" si="7"/>
        <v>7.9364969792224127E-3</v>
      </c>
      <c r="I85" s="19">
        <f t="shared" si="8"/>
        <v>7.4274624396066628E-3</v>
      </c>
      <c r="J85" s="19">
        <f t="shared" si="9"/>
        <v>-7.6409498473366906E-3</v>
      </c>
      <c r="K85" s="19">
        <f t="shared" si="10"/>
        <v>1.4749086729649365E-2</v>
      </c>
    </row>
    <row r="86" spans="1:11" ht="15.75" x14ac:dyDescent="0.5">
      <c r="A86" s="17">
        <v>39210</v>
      </c>
      <c r="B86" s="18">
        <v>36.709105999999998</v>
      </c>
      <c r="C86" s="18">
        <v>109.05441999999999</v>
      </c>
      <c r="D86" s="18">
        <v>3418.4565429999998</v>
      </c>
      <c r="E86" s="18">
        <v>88.833099000000004</v>
      </c>
      <c r="F86" s="18">
        <v>353.73846400000002</v>
      </c>
      <c r="G86" s="19">
        <f t="shared" si="6"/>
        <v>-1.3507881030506668E-2</v>
      </c>
      <c r="H86" s="19">
        <f t="shared" si="7"/>
        <v>4.4594153640133201E-2</v>
      </c>
      <c r="I86" s="19">
        <f t="shared" si="8"/>
        <v>-4.4596687928448245E-3</v>
      </c>
      <c r="J86" s="19">
        <f t="shared" si="9"/>
        <v>-8.7493923459665418E-3</v>
      </c>
      <c r="K86" s="19">
        <f t="shared" si="10"/>
        <v>-8.3098411677989849E-3</v>
      </c>
    </row>
    <row r="87" spans="1:11" ht="15.75" x14ac:dyDescent="0.5">
      <c r="A87" s="17">
        <v>39211</v>
      </c>
      <c r="B87" s="18">
        <v>37.675735000000003</v>
      </c>
      <c r="C87" s="18">
        <v>117.314323</v>
      </c>
      <c r="D87" s="18">
        <v>3431.1145019999999</v>
      </c>
      <c r="E87" s="18">
        <v>89.137801999999994</v>
      </c>
      <c r="F87" s="18">
        <v>354.87081899999998</v>
      </c>
      <c r="G87" s="19">
        <f t="shared" si="6"/>
        <v>2.6332131324582099E-2</v>
      </c>
      <c r="H87" s="19">
        <f t="shared" si="7"/>
        <v>7.5741111639491626E-2</v>
      </c>
      <c r="I87" s="19">
        <f t="shared" si="8"/>
        <v>3.7028287008415892E-3</v>
      </c>
      <c r="J87" s="19">
        <f t="shared" si="9"/>
        <v>3.4300615809878397E-3</v>
      </c>
      <c r="K87" s="19">
        <f t="shared" si="10"/>
        <v>3.2011079236211114E-3</v>
      </c>
    </row>
    <row r="88" spans="1:11" ht="15.75" x14ac:dyDescent="0.5">
      <c r="A88" s="17">
        <v>39212</v>
      </c>
      <c r="B88" s="18">
        <v>38.820244000000002</v>
      </c>
      <c r="C88" s="18">
        <v>124.35301200000001</v>
      </c>
      <c r="D88" s="18">
        <v>3431.5126949999999</v>
      </c>
      <c r="E88" s="18">
        <v>90.670165999999995</v>
      </c>
      <c r="F88" s="18">
        <v>351.12948599999999</v>
      </c>
      <c r="G88" s="19">
        <f t="shared" si="6"/>
        <v>3.0377881148171342E-2</v>
      </c>
      <c r="H88" s="19">
        <f t="shared" si="7"/>
        <v>5.9998547662419743E-2</v>
      </c>
      <c r="I88" s="19">
        <f t="shared" si="8"/>
        <v>1.1605354463335017E-4</v>
      </c>
      <c r="J88" s="19">
        <f t="shared" si="9"/>
        <v>1.7190955639673516E-2</v>
      </c>
      <c r="K88" s="19">
        <f t="shared" si="10"/>
        <v>-1.0542802619113063E-2</v>
      </c>
    </row>
    <row r="89" spans="1:11" ht="15.75" x14ac:dyDescent="0.5">
      <c r="A89" s="17">
        <v>39213</v>
      </c>
      <c r="B89" s="18">
        <v>39.987941999999997</v>
      </c>
      <c r="C89" s="18">
        <v>120.302139</v>
      </c>
      <c r="D89" s="18">
        <v>3433.8142090000001</v>
      </c>
      <c r="E89" s="18">
        <v>88.949607999999998</v>
      </c>
      <c r="F89" s="18">
        <v>352.839203</v>
      </c>
      <c r="G89" s="19">
        <f t="shared" si="6"/>
        <v>3.0079615161615014E-2</v>
      </c>
      <c r="H89" s="19">
        <f t="shared" si="7"/>
        <v>-3.2575592137647699E-2</v>
      </c>
      <c r="I89" s="19">
        <f t="shared" si="8"/>
        <v>6.7069954406804981E-4</v>
      </c>
      <c r="J89" s="19">
        <f t="shared" si="9"/>
        <v>-1.8976010256780571E-2</v>
      </c>
      <c r="K89" s="19">
        <f t="shared" si="10"/>
        <v>4.8691923298062531E-3</v>
      </c>
    </row>
    <row r="90" spans="1:11" ht="15.75" x14ac:dyDescent="0.5">
      <c r="A90" s="17">
        <v>39216</v>
      </c>
      <c r="B90" s="18">
        <v>41.774296</v>
      </c>
      <c r="C90" s="18">
        <v>118.610596</v>
      </c>
      <c r="D90" s="18">
        <v>3413.3454590000001</v>
      </c>
      <c r="E90" s="18">
        <v>89.245316000000003</v>
      </c>
      <c r="F90" s="18">
        <v>359.75570699999997</v>
      </c>
      <c r="G90" s="19">
        <f t="shared" si="6"/>
        <v>4.4672316469799897E-2</v>
      </c>
      <c r="H90" s="19">
        <f t="shared" si="7"/>
        <v>-1.4060789060450503E-2</v>
      </c>
      <c r="I90" s="19">
        <f t="shared" si="8"/>
        <v>-5.960936950622304E-3</v>
      </c>
      <c r="J90" s="19">
        <f t="shared" si="9"/>
        <v>3.3244441054760439E-3</v>
      </c>
      <c r="K90" s="19">
        <f t="shared" si="10"/>
        <v>1.9602424960697962E-2</v>
      </c>
    </row>
    <row r="91" spans="1:11" ht="15.75" x14ac:dyDescent="0.5">
      <c r="A91" s="17">
        <v>39217</v>
      </c>
      <c r="B91" s="18">
        <v>42.454807000000002</v>
      </c>
      <c r="C91" s="18">
        <v>115.484489</v>
      </c>
      <c r="D91" s="18">
        <v>3412.7690429999998</v>
      </c>
      <c r="E91" s="18">
        <v>90.602965999999995</v>
      </c>
      <c r="F91" s="18">
        <v>354.92636099999999</v>
      </c>
      <c r="G91" s="19">
        <f t="shared" si="6"/>
        <v>1.6290184758589416E-2</v>
      </c>
      <c r="H91" s="19">
        <f t="shared" si="7"/>
        <v>-2.6356051697101368E-2</v>
      </c>
      <c r="I91" s="19">
        <f t="shared" si="8"/>
        <v>-1.6887127509478838E-4</v>
      </c>
      <c r="J91" s="19">
        <f t="shared" si="9"/>
        <v>1.5212563088464973E-2</v>
      </c>
      <c r="K91" s="19">
        <f t="shared" si="10"/>
        <v>-1.3423959386973636E-2</v>
      </c>
    </row>
    <row r="92" spans="1:11" ht="15.75" x14ac:dyDescent="0.5">
      <c r="A92" s="17">
        <v>39218</v>
      </c>
      <c r="B92" s="18">
        <v>42.802795000000003</v>
      </c>
      <c r="C92" s="18">
        <v>113.235748</v>
      </c>
      <c r="D92" s="18">
        <v>3429.7827149999998</v>
      </c>
      <c r="E92" s="18">
        <v>92.789505000000005</v>
      </c>
      <c r="F92" s="18">
        <v>362.96408100000002</v>
      </c>
      <c r="G92" s="19">
        <f t="shared" si="6"/>
        <v>8.1966689896859225E-3</v>
      </c>
      <c r="H92" s="19">
        <f t="shared" si="7"/>
        <v>-1.947223405906914E-2</v>
      </c>
      <c r="I92" s="19">
        <f t="shared" si="8"/>
        <v>4.9852983854553924E-3</v>
      </c>
      <c r="J92" s="19">
        <f t="shared" si="9"/>
        <v>2.4133194491668303E-2</v>
      </c>
      <c r="K92" s="19">
        <f t="shared" si="10"/>
        <v>2.2646162368311764E-2</v>
      </c>
    </row>
    <row r="93" spans="1:11" ht="15.75" x14ac:dyDescent="0.5">
      <c r="A93" s="17">
        <v>39219</v>
      </c>
      <c r="B93" s="18">
        <v>44.210217</v>
      </c>
      <c r="C93" s="18">
        <v>113.374077</v>
      </c>
      <c r="D93" s="18">
        <v>3419.4594729999999</v>
      </c>
      <c r="E93" s="18">
        <v>94.016555999999994</v>
      </c>
      <c r="F93" s="18">
        <v>374.18804899999998</v>
      </c>
      <c r="G93" s="19">
        <f t="shared" si="6"/>
        <v>3.288154430102045E-2</v>
      </c>
      <c r="H93" s="19">
        <f t="shared" si="7"/>
        <v>1.2216018566857422E-3</v>
      </c>
      <c r="I93" s="19">
        <f t="shared" si="8"/>
        <v>-3.0098822164015531E-3</v>
      </c>
      <c r="J93" s="19">
        <f t="shared" si="9"/>
        <v>1.322402786823778E-2</v>
      </c>
      <c r="K93" s="19">
        <f t="shared" si="10"/>
        <v>3.0923081890298548E-2</v>
      </c>
    </row>
    <row r="94" spans="1:11" ht="15.75" x14ac:dyDescent="0.5">
      <c r="A94" s="17">
        <v>39220</v>
      </c>
      <c r="B94" s="18">
        <v>43.545174000000003</v>
      </c>
      <c r="C94" s="18">
        <v>112.27538300000001</v>
      </c>
      <c r="D94" s="18">
        <v>3408.9594729999999</v>
      </c>
      <c r="E94" s="18">
        <v>96.565337999999997</v>
      </c>
      <c r="F94" s="18">
        <v>377.11892699999999</v>
      </c>
      <c r="G94" s="19">
        <f t="shared" si="6"/>
        <v>-1.5042744531201852E-2</v>
      </c>
      <c r="H94" s="19">
        <f t="shared" si="7"/>
        <v>-9.6908749254910782E-3</v>
      </c>
      <c r="I94" s="19">
        <f t="shared" si="8"/>
        <v>-3.0706607529370771E-3</v>
      </c>
      <c r="J94" s="19">
        <f t="shared" si="9"/>
        <v>2.710992731960957E-2</v>
      </c>
      <c r="K94" s="19">
        <f t="shared" si="10"/>
        <v>7.8326339064880377E-3</v>
      </c>
    </row>
    <row r="95" spans="1:11" ht="15.75" x14ac:dyDescent="0.5">
      <c r="A95" s="17">
        <v>39223</v>
      </c>
      <c r="B95" s="18">
        <v>44.504081999999997</v>
      </c>
      <c r="C95" s="18">
        <v>112.006638</v>
      </c>
      <c r="D95" s="18">
        <v>3454.149414</v>
      </c>
      <c r="E95" s="18">
        <v>99.858436999999995</v>
      </c>
      <c r="F95" s="18">
        <v>390.996216</v>
      </c>
      <c r="G95" s="19">
        <f t="shared" si="6"/>
        <v>2.2020993646735543E-2</v>
      </c>
      <c r="H95" s="19">
        <f t="shared" si="7"/>
        <v>-2.3936235425713022E-3</v>
      </c>
      <c r="I95" s="19">
        <f t="shared" si="8"/>
        <v>1.3256227115023873E-2</v>
      </c>
      <c r="J95" s="19">
        <f t="shared" si="9"/>
        <v>3.4102288338699729E-2</v>
      </c>
      <c r="K95" s="19">
        <f t="shared" si="10"/>
        <v>3.6798176931597017E-2</v>
      </c>
    </row>
    <row r="96" spans="1:11" ht="15.75" x14ac:dyDescent="0.5">
      <c r="A96" s="17">
        <v>39224</v>
      </c>
      <c r="B96" s="18">
        <v>43.305442999999997</v>
      </c>
      <c r="C96" s="18">
        <v>113.70605500000001</v>
      </c>
      <c r="D96" s="18">
        <v>3454.3718260000001</v>
      </c>
      <c r="E96" s="18">
        <v>100.6073</v>
      </c>
      <c r="F96" s="18">
        <v>395.05957000000001</v>
      </c>
      <c r="G96" s="19">
        <f t="shared" si="6"/>
        <v>-2.6933237270235125E-2</v>
      </c>
      <c r="H96" s="19">
        <f t="shared" si="7"/>
        <v>1.5172466831831977E-2</v>
      </c>
      <c r="I96" s="19">
        <f t="shared" si="8"/>
        <v>6.4389802913162765E-5</v>
      </c>
      <c r="J96" s="19">
        <f t="shared" si="9"/>
        <v>7.4992461578384214E-3</v>
      </c>
      <c r="K96" s="19">
        <f t="shared" si="10"/>
        <v>1.0392310292844379E-2</v>
      </c>
    </row>
    <row r="97" spans="1:11" ht="15.75" x14ac:dyDescent="0.5">
      <c r="A97" s="17">
        <v>39225</v>
      </c>
      <c r="B97" s="18">
        <v>42.176417999999998</v>
      </c>
      <c r="C97" s="18">
        <v>114.29096199999999</v>
      </c>
      <c r="D97" s="18">
        <v>3442.4978030000002</v>
      </c>
      <c r="E97" s="18">
        <v>100.566704</v>
      </c>
      <c r="F97" s="18">
        <v>389.93051100000002</v>
      </c>
      <c r="G97" s="19">
        <f t="shared" si="6"/>
        <v>-2.6071203104884498E-2</v>
      </c>
      <c r="H97" s="19">
        <f t="shared" si="7"/>
        <v>5.1440268506368191E-3</v>
      </c>
      <c r="I97" s="19">
        <f t="shared" si="8"/>
        <v>-3.437389950504955E-3</v>
      </c>
      <c r="J97" s="19">
        <f t="shared" si="9"/>
        <v>-4.0350948688607722E-4</v>
      </c>
      <c r="K97" s="19">
        <f t="shared" si="10"/>
        <v>-1.2983001525567356E-2</v>
      </c>
    </row>
    <row r="98" spans="1:11" ht="15.75" x14ac:dyDescent="0.5">
      <c r="A98" s="17">
        <v>39226</v>
      </c>
      <c r="B98" s="18">
        <v>41.627353999999997</v>
      </c>
      <c r="C98" s="18">
        <v>117.219475</v>
      </c>
      <c r="D98" s="18">
        <v>3775.711914</v>
      </c>
      <c r="E98" s="18">
        <v>98.446465000000003</v>
      </c>
      <c r="F98" s="18">
        <v>383.50244099999998</v>
      </c>
      <c r="G98" s="19">
        <f t="shared" si="6"/>
        <v>-1.3018270067410688E-2</v>
      </c>
      <c r="H98" s="19">
        <f t="shared" si="7"/>
        <v>2.5623312191562529E-2</v>
      </c>
      <c r="I98" s="19">
        <f t="shared" si="8"/>
        <v>9.6794284286722543E-2</v>
      </c>
      <c r="J98" s="19">
        <f t="shared" si="9"/>
        <v>-2.1082912292720642E-2</v>
      </c>
      <c r="K98" s="19">
        <f t="shared" si="10"/>
        <v>-1.648516804574969E-2</v>
      </c>
    </row>
    <row r="99" spans="1:11" ht="15.75" x14ac:dyDescent="0.5">
      <c r="A99" s="17">
        <v>39227</v>
      </c>
      <c r="B99" s="18">
        <v>41.843890999999999</v>
      </c>
      <c r="C99" s="18">
        <v>118.899124</v>
      </c>
      <c r="D99" s="18">
        <v>3775.1354980000001</v>
      </c>
      <c r="E99" s="18">
        <v>96.466080000000005</v>
      </c>
      <c r="F99" s="18">
        <v>383.69122299999998</v>
      </c>
      <c r="G99" s="19">
        <f t="shared" si="6"/>
        <v>5.2017959152532833E-3</v>
      </c>
      <c r="H99" s="19">
        <f t="shared" si="7"/>
        <v>1.4329095058649578E-2</v>
      </c>
      <c r="I99" s="19">
        <f t="shared" si="8"/>
        <v>-1.5266418972871906E-4</v>
      </c>
      <c r="J99" s="19">
        <f t="shared" si="9"/>
        <v>-2.0116364767389039E-2</v>
      </c>
      <c r="K99" s="19">
        <f t="shared" si="10"/>
        <v>4.922576229443174E-4</v>
      </c>
    </row>
    <row r="100" spans="1:11" ht="15.75" x14ac:dyDescent="0.5">
      <c r="A100" s="17">
        <v>39230</v>
      </c>
      <c r="B100" s="18">
        <v>42.84919</v>
      </c>
      <c r="C100" s="18">
        <v>123.760231</v>
      </c>
      <c r="D100" s="18">
        <v>3907.4284670000002</v>
      </c>
      <c r="E100" s="18">
        <v>101.694481</v>
      </c>
      <c r="F100" s="18">
        <v>382.76980600000002</v>
      </c>
      <c r="G100" s="19">
        <f t="shared" si="6"/>
        <v>2.4024988498321076E-2</v>
      </c>
      <c r="H100" s="19">
        <f t="shared" si="7"/>
        <v>4.0884296170256088E-2</v>
      </c>
      <c r="I100" s="19">
        <f t="shared" si="8"/>
        <v>3.5043237274552545E-2</v>
      </c>
      <c r="J100" s="19">
        <f t="shared" si="9"/>
        <v>5.4199372463356973E-2</v>
      </c>
      <c r="K100" s="19">
        <f t="shared" si="10"/>
        <v>-2.401454463293685E-3</v>
      </c>
    </row>
    <row r="101" spans="1:11" ht="15.75" x14ac:dyDescent="0.5">
      <c r="A101" s="17">
        <v>39231</v>
      </c>
      <c r="B101" s="18">
        <v>42.555335999999997</v>
      </c>
      <c r="C101" s="18">
        <v>127.518654</v>
      </c>
      <c r="D101" s="18">
        <v>3945.9731449999999</v>
      </c>
      <c r="E101" s="18">
        <v>103.25082399999999</v>
      </c>
      <c r="F101" s="18">
        <v>390.09704599999998</v>
      </c>
      <c r="G101" s="19">
        <f t="shared" si="6"/>
        <v>-6.8578659246534921E-3</v>
      </c>
      <c r="H101" s="19">
        <f t="shared" si="7"/>
        <v>3.0368584234462145E-2</v>
      </c>
      <c r="I101" s="19">
        <f t="shared" si="8"/>
        <v>9.8644615827332416E-3</v>
      </c>
      <c r="J101" s="19">
        <f t="shared" si="9"/>
        <v>1.5304104851078382E-2</v>
      </c>
      <c r="K101" s="19">
        <f t="shared" si="10"/>
        <v>1.9142680235336954E-2</v>
      </c>
    </row>
    <row r="102" spans="1:11" ht="15.75" x14ac:dyDescent="0.5">
      <c r="A102" s="17">
        <v>39232</v>
      </c>
      <c r="B102" s="18">
        <v>42.137748999999999</v>
      </c>
      <c r="C102" s="18">
        <v>123.32943</v>
      </c>
      <c r="D102" s="18">
        <v>4039.4553219999998</v>
      </c>
      <c r="E102" s="18">
        <v>99.610343999999998</v>
      </c>
      <c r="F102" s="18">
        <v>389.19775399999997</v>
      </c>
      <c r="G102" s="19">
        <f t="shared" si="6"/>
        <v>-9.8127999741324454E-3</v>
      </c>
      <c r="H102" s="19">
        <f t="shared" si="7"/>
        <v>-3.2851852404276446E-2</v>
      </c>
      <c r="I102" s="19">
        <f t="shared" si="8"/>
        <v>2.369052539509867E-2</v>
      </c>
      <c r="J102" s="19">
        <f t="shared" si="9"/>
        <v>-3.5258604812684079E-2</v>
      </c>
      <c r="K102" s="19">
        <f t="shared" si="10"/>
        <v>-2.3053032808661739E-3</v>
      </c>
    </row>
    <row r="103" spans="1:11" ht="15.75" x14ac:dyDescent="0.5">
      <c r="A103" s="17">
        <v>39233</v>
      </c>
      <c r="B103" s="18">
        <v>42.640396000000003</v>
      </c>
      <c r="C103" s="18">
        <v>121.060928</v>
      </c>
      <c r="D103" s="18">
        <v>3935.7390140000002</v>
      </c>
      <c r="E103" s="18">
        <v>103.539551</v>
      </c>
      <c r="F103" s="18">
        <v>390.51889</v>
      </c>
      <c r="G103" s="19">
        <f t="shared" si="6"/>
        <v>1.1928662824395369E-2</v>
      </c>
      <c r="H103" s="19">
        <f t="shared" si="7"/>
        <v>-1.8393841599689532E-2</v>
      </c>
      <c r="I103" s="19">
        <f t="shared" si="8"/>
        <v>-2.5675815111787879E-2</v>
      </c>
      <c r="J103" s="19">
        <f t="shared" si="9"/>
        <v>3.9445772820541666E-2</v>
      </c>
      <c r="K103" s="19">
        <f t="shared" si="10"/>
        <v>3.3945108532153147E-3</v>
      </c>
    </row>
    <row r="104" spans="1:11" ht="15.75" x14ac:dyDescent="0.5">
      <c r="A104" s="17">
        <v>39234</v>
      </c>
      <c r="B104" s="18">
        <v>42.114552000000003</v>
      </c>
      <c r="C104" s="18">
        <v>121.42449999999999</v>
      </c>
      <c r="D104" s="18">
        <v>4069.5395509999998</v>
      </c>
      <c r="E104" s="18">
        <v>104.06733699999999</v>
      </c>
      <c r="F104" s="18">
        <v>388.84249899999998</v>
      </c>
      <c r="G104" s="19">
        <f t="shared" si="6"/>
        <v>-1.2332061831695917E-2</v>
      </c>
      <c r="H104" s="19">
        <f t="shared" si="7"/>
        <v>3.0032150422636002E-3</v>
      </c>
      <c r="I104" s="19">
        <f t="shared" si="8"/>
        <v>3.3996293078390492E-2</v>
      </c>
      <c r="J104" s="19">
        <f t="shared" si="9"/>
        <v>5.0974337333179265E-3</v>
      </c>
      <c r="K104" s="19">
        <f t="shared" si="10"/>
        <v>-4.2927270432424501E-3</v>
      </c>
    </row>
    <row r="105" spans="1:11" ht="15.75" x14ac:dyDescent="0.5">
      <c r="A105" s="17">
        <v>39237</v>
      </c>
      <c r="B105" s="18">
        <v>42.470267999999997</v>
      </c>
      <c r="C105" s="18">
        <v>117.958519</v>
      </c>
      <c r="D105" s="18">
        <v>4174.3642579999996</v>
      </c>
      <c r="E105" s="18">
        <v>105.416168</v>
      </c>
      <c r="F105" s="18">
        <v>386.777557</v>
      </c>
      <c r="G105" s="19">
        <f t="shared" si="6"/>
        <v>8.4463916415398153E-3</v>
      </c>
      <c r="H105" s="19">
        <f t="shared" si="7"/>
        <v>-2.8544330015771113E-2</v>
      </c>
      <c r="I105" s="19">
        <f t="shared" si="8"/>
        <v>2.575837037245194E-2</v>
      </c>
      <c r="J105" s="19">
        <f t="shared" si="9"/>
        <v>1.296113688390051E-2</v>
      </c>
      <c r="K105" s="19">
        <f t="shared" si="10"/>
        <v>-5.3104843357155099E-3</v>
      </c>
    </row>
    <row r="106" spans="1:11" ht="15.75" x14ac:dyDescent="0.5">
      <c r="A106" s="17">
        <v>39238</v>
      </c>
      <c r="B106" s="18">
        <v>43.537436999999997</v>
      </c>
      <c r="C106" s="18">
        <v>122.392746</v>
      </c>
      <c r="D106" s="18">
        <v>4085.3549800000001</v>
      </c>
      <c r="E106" s="18">
        <v>104.622208</v>
      </c>
      <c r="F106" s="18">
        <v>387.54354899999998</v>
      </c>
      <c r="G106" s="19">
        <f t="shared" si="6"/>
        <v>2.5127437387491878E-2</v>
      </c>
      <c r="H106" s="19">
        <f t="shared" si="7"/>
        <v>3.7591409570003224E-2</v>
      </c>
      <c r="I106" s="19">
        <f t="shared" si="8"/>
        <v>-2.1322834448243674E-2</v>
      </c>
      <c r="J106" s="19">
        <f t="shared" si="9"/>
        <v>-7.5316719917195097E-3</v>
      </c>
      <c r="K106" s="19">
        <f t="shared" si="10"/>
        <v>1.9804458302630596E-3</v>
      </c>
    </row>
    <row r="107" spans="1:11" ht="15.75" x14ac:dyDescent="0.5">
      <c r="A107" s="17">
        <v>39239</v>
      </c>
      <c r="B107" s="18">
        <v>42.153210000000001</v>
      </c>
      <c r="C107" s="18">
        <v>120.68151899999999</v>
      </c>
      <c r="D107" s="18">
        <v>3884.257568</v>
      </c>
      <c r="E107" s="18">
        <v>101.699005</v>
      </c>
      <c r="F107" s="18">
        <v>375.53137199999998</v>
      </c>
      <c r="G107" s="19">
        <f t="shared" si="6"/>
        <v>-3.1793947815531624E-2</v>
      </c>
      <c r="H107" s="19">
        <f t="shared" si="7"/>
        <v>-1.398144135110759E-2</v>
      </c>
      <c r="I107" s="19">
        <f t="shared" si="8"/>
        <v>-4.9223975146463303E-2</v>
      </c>
      <c r="J107" s="19">
        <f t="shared" si="9"/>
        <v>-2.7940559235759971E-2</v>
      </c>
      <c r="K107" s="19">
        <f t="shared" si="10"/>
        <v>-3.0995683016774998E-2</v>
      </c>
    </row>
    <row r="108" spans="1:11" ht="15.75" x14ac:dyDescent="0.5">
      <c r="A108" s="17">
        <v>39240</v>
      </c>
      <c r="B108" s="18">
        <v>40.815384000000002</v>
      </c>
      <c r="C108" s="18">
        <v>117.97431899999999</v>
      </c>
      <c r="D108" s="18">
        <v>3896.1748050000001</v>
      </c>
      <c r="E108" s="18">
        <v>99.745682000000002</v>
      </c>
      <c r="F108" s="18">
        <v>370.61328099999997</v>
      </c>
      <c r="G108" s="19">
        <f t="shared" si="6"/>
        <v>-3.1737227129321817E-2</v>
      </c>
      <c r="H108" s="19">
        <f t="shared" si="7"/>
        <v>-2.243259798544631E-2</v>
      </c>
      <c r="I108" s="19">
        <f t="shared" si="8"/>
        <v>3.0680861892833453E-3</v>
      </c>
      <c r="J108" s="19">
        <f t="shared" si="9"/>
        <v>-1.9206903745026784E-2</v>
      </c>
      <c r="K108" s="19">
        <f t="shared" si="10"/>
        <v>-1.3096351907451301E-2</v>
      </c>
    </row>
    <row r="109" spans="1:11" ht="15.75" x14ac:dyDescent="0.5">
      <c r="A109" s="17">
        <v>39241</v>
      </c>
      <c r="B109" s="18">
        <v>40.946849999999998</v>
      </c>
      <c r="C109" s="18">
        <v>119.472168</v>
      </c>
      <c r="D109" s="18">
        <v>3720.9509280000002</v>
      </c>
      <c r="E109" s="18">
        <v>98.428436000000005</v>
      </c>
      <c r="F109" s="18">
        <v>367.92657500000001</v>
      </c>
      <c r="G109" s="19">
        <f t="shared" si="6"/>
        <v>3.2209913791328309E-3</v>
      </c>
      <c r="H109" s="19">
        <f t="shared" si="7"/>
        <v>1.2696398781500933E-2</v>
      </c>
      <c r="I109" s="19">
        <f t="shared" si="8"/>
        <v>-4.4973309918008131E-2</v>
      </c>
      <c r="J109" s="19">
        <f t="shared" si="9"/>
        <v>-1.3206045350414239E-2</v>
      </c>
      <c r="K109" s="19">
        <f t="shared" si="10"/>
        <v>-7.2493516496511048E-3</v>
      </c>
    </row>
    <row r="110" spans="1:11" ht="15.75" x14ac:dyDescent="0.5">
      <c r="A110" s="17">
        <v>39244</v>
      </c>
      <c r="B110" s="18">
        <v>40.243130000000001</v>
      </c>
      <c r="C110" s="18">
        <v>117.970367</v>
      </c>
      <c r="D110" s="18">
        <v>3771.0593260000001</v>
      </c>
      <c r="E110" s="18">
        <v>99.005859000000001</v>
      </c>
      <c r="F110" s="18">
        <v>369.94717400000002</v>
      </c>
      <c r="G110" s="19">
        <f t="shared" si="6"/>
        <v>-1.7186181598828655E-2</v>
      </c>
      <c r="H110" s="19">
        <f t="shared" si="7"/>
        <v>-1.2570300055155945E-2</v>
      </c>
      <c r="I110" s="19">
        <f t="shared" si="8"/>
        <v>1.3466557062856231E-2</v>
      </c>
      <c r="J110" s="19">
        <f t="shared" si="9"/>
        <v>5.8664246173737436E-3</v>
      </c>
      <c r="K110" s="19">
        <f t="shared" si="10"/>
        <v>5.4918539113408818E-3</v>
      </c>
    </row>
    <row r="111" spans="1:11" ht="15.75" x14ac:dyDescent="0.5">
      <c r="A111" s="17">
        <v>39245</v>
      </c>
      <c r="B111" s="18">
        <v>38.936236999999998</v>
      </c>
      <c r="C111" s="18">
        <v>118.357681</v>
      </c>
      <c r="D111" s="18">
        <v>3841.8134770000001</v>
      </c>
      <c r="E111" s="18">
        <v>98.175803999999999</v>
      </c>
      <c r="F111" s="18">
        <v>377.21881100000002</v>
      </c>
      <c r="G111" s="19">
        <f t="shared" si="6"/>
        <v>-3.2474934231010416E-2</v>
      </c>
      <c r="H111" s="19">
        <f t="shared" si="7"/>
        <v>3.2831465210242457E-3</v>
      </c>
      <c r="I111" s="19">
        <f t="shared" si="8"/>
        <v>1.8762407292873252E-2</v>
      </c>
      <c r="J111" s="19">
        <f t="shared" si="9"/>
        <v>-8.3838977650807674E-3</v>
      </c>
      <c r="K111" s="19">
        <f t="shared" si="10"/>
        <v>1.9655879301297211E-2</v>
      </c>
    </row>
    <row r="112" spans="1:11" ht="15.75" x14ac:dyDescent="0.5">
      <c r="A112" s="17">
        <v>39246</v>
      </c>
      <c r="B112" s="18">
        <v>38.441315000000003</v>
      </c>
      <c r="C112" s="18">
        <v>116.91514599999999</v>
      </c>
      <c r="D112" s="18">
        <v>3969.8530270000001</v>
      </c>
      <c r="E112" s="18">
        <v>97.702126000000007</v>
      </c>
      <c r="F112" s="18">
        <v>372.00097699999998</v>
      </c>
      <c r="G112" s="19">
        <f t="shared" si="6"/>
        <v>-1.2711089672070658E-2</v>
      </c>
      <c r="H112" s="19">
        <f t="shared" si="7"/>
        <v>-1.2187928893267237E-2</v>
      </c>
      <c r="I112" s="19">
        <f t="shared" si="8"/>
        <v>3.3327893393716668E-2</v>
      </c>
      <c r="J112" s="19">
        <f t="shared" si="9"/>
        <v>-4.8247936935662122E-3</v>
      </c>
      <c r="K112" s="19">
        <f t="shared" si="10"/>
        <v>-1.3832380167276543E-2</v>
      </c>
    </row>
    <row r="113" spans="1:11" ht="15.75" x14ac:dyDescent="0.5">
      <c r="A113" s="17">
        <v>39247</v>
      </c>
      <c r="B113" s="18">
        <v>40.552460000000004</v>
      </c>
      <c r="C113" s="18">
        <v>116.74917600000001</v>
      </c>
      <c r="D113" s="18">
        <v>4102.8989259999998</v>
      </c>
      <c r="E113" s="18">
        <v>98.920142999999996</v>
      </c>
      <c r="F113" s="18">
        <v>376.58609000000001</v>
      </c>
      <c r="G113" s="19">
        <f t="shared" si="6"/>
        <v>5.4918646773660068E-2</v>
      </c>
      <c r="H113" s="19">
        <f t="shared" si="7"/>
        <v>-1.4195765534089767E-3</v>
      </c>
      <c r="I113" s="19">
        <f t="shared" si="8"/>
        <v>3.3514061627752986E-2</v>
      </c>
      <c r="J113" s="19">
        <f t="shared" si="9"/>
        <v>1.2466637624650962E-2</v>
      </c>
      <c r="K113" s="19">
        <f t="shared" si="10"/>
        <v>1.2325540209535621E-2</v>
      </c>
    </row>
    <row r="114" spans="1:11" ht="15.75" x14ac:dyDescent="0.5">
      <c r="A114" s="17">
        <v>39248</v>
      </c>
      <c r="B114" s="18">
        <v>40.266331000000001</v>
      </c>
      <c r="C114" s="18">
        <v>115.61494399999999</v>
      </c>
      <c r="D114" s="18">
        <v>4017.3474120000001</v>
      </c>
      <c r="E114" s="18">
        <v>100.178764</v>
      </c>
      <c r="F114" s="18">
        <v>373.44418300000001</v>
      </c>
      <c r="G114" s="19">
        <f t="shared" si="6"/>
        <v>-7.0557741749822942E-3</v>
      </c>
      <c r="H114" s="19">
        <f t="shared" si="7"/>
        <v>-9.7151178180479095E-3</v>
      </c>
      <c r="I114" s="19">
        <f t="shared" si="8"/>
        <v>-2.085147978124962E-2</v>
      </c>
      <c r="J114" s="19">
        <f t="shared" si="9"/>
        <v>1.2723606758231285E-2</v>
      </c>
      <c r="K114" s="19">
        <f t="shared" si="10"/>
        <v>-8.3431307831895833E-3</v>
      </c>
    </row>
    <row r="115" spans="1:11" ht="15.75" x14ac:dyDescent="0.5">
      <c r="A115" s="17">
        <v>39251</v>
      </c>
      <c r="B115" s="18">
        <v>40.328201</v>
      </c>
      <c r="C115" s="18">
        <v>115.456818</v>
      </c>
      <c r="D115" s="18">
        <v>4012.1196289999998</v>
      </c>
      <c r="E115" s="18">
        <v>98.202872999999997</v>
      </c>
      <c r="F115" s="18">
        <v>371.15725700000002</v>
      </c>
      <c r="G115" s="19">
        <f t="shared" si="6"/>
        <v>1.5365194310849673E-3</v>
      </c>
      <c r="H115" s="19">
        <f t="shared" si="7"/>
        <v>-1.367695165773689E-3</v>
      </c>
      <c r="I115" s="19">
        <f t="shared" si="8"/>
        <v>-1.3013021936775112E-3</v>
      </c>
      <c r="J115" s="19">
        <f t="shared" si="9"/>
        <v>-1.9723651212147159E-2</v>
      </c>
      <c r="K115" s="19">
        <f t="shared" si="10"/>
        <v>-6.123876349146384E-3</v>
      </c>
    </row>
    <row r="116" spans="1:11" ht="15.75" x14ac:dyDescent="0.5">
      <c r="A116" s="17">
        <v>39252</v>
      </c>
      <c r="B116" s="18">
        <v>41.186565000000002</v>
      </c>
      <c r="C116" s="18">
        <v>115.405479</v>
      </c>
      <c r="D116" s="18">
        <v>4095.279297</v>
      </c>
      <c r="E116" s="18">
        <v>99.240432999999996</v>
      </c>
      <c r="F116" s="18">
        <v>383.35815400000001</v>
      </c>
      <c r="G116" s="19">
        <f t="shared" si="6"/>
        <v>2.1284460469734361E-2</v>
      </c>
      <c r="H116" s="19">
        <f t="shared" si="7"/>
        <v>-4.446597514925337E-4</v>
      </c>
      <c r="I116" s="19">
        <f t="shared" si="8"/>
        <v>2.0727115761682152E-2</v>
      </c>
      <c r="J116" s="19">
        <f t="shared" si="9"/>
        <v>1.0565475003974673E-2</v>
      </c>
      <c r="K116" s="19">
        <f t="shared" si="10"/>
        <v>3.2872581014898483E-2</v>
      </c>
    </row>
    <row r="117" spans="1:11" ht="15.75" x14ac:dyDescent="0.5">
      <c r="A117" s="17">
        <v>39253</v>
      </c>
      <c r="B117" s="18">
        <v>41.812961999999999</v>
      </c>
      <c r="C117" s="18">
        <v>116.215622</v>
      </c>
      <c r="D117" s="18">
        <v>4030.5063479999999</v>
      </c>
      <c r="E117" s="18">
        <v>99.249458000000004</v>
      </c>
      <c r="F117" s="18">
        <v>384.77917500000001</v>
      </c>
      <c r="G117" s="19">
        <f t="shared" si="6"/>
        <v>1.5208770141428333E-2</v>
      </c>
      <c r="H117" s="19">
        <f t="shared" si="7"/>
        <v>7.0199699963984941E-3</v>
      </c>
      <c r="I117" s="19">
        <f t="shared" si="8"/>
        <v>-1.5816491209146497E-2</v>
      </c>
      <c r="J117" s="19">
        <f t="shared" si="9"/>
        <v>9.0940755971996584E-5</v>
      </c>
      <c r="K117" s="19">
        <f t="shared" si="10"/>
        <v>3.706771292518265E-3</v>
      </c>
    </row>
    <row r="118" spans="1:11" ht="15.75" x14ac:dyDescent="0.5">
      <c r="A118" s="17">
        <v>39254</v>
      </c>
      <c r="B118" s="18">
        <v>41.367226000000002</v>
      </c>
      <c r="C118" s="18">
        <v>120.317902</v>
      </c>
      <c r="D118" s="18">
        <v>4061.4291990000002</v>
      </c>
      <c r="E118" s="18">
        <v>99.407348999999996</v>
      </c>
      <c r="F118" s="18">
        <v>385.09002700000002</v>
      </c>
      <c r="G118" s="19">
        <f t="shared" si="6"/>
        <v>-1.0660234976895361E-2</v>
      </c>
      <c r="H118" s="19">
        <f t="shared" si="7"/>
        <v>3.5298868856030452E-2</v>
      </c>
      <c r="I118" s="19">
        <f t="shared" si="8"/>
        <v>7.6722000488461369E-3</v>
      </c>
      <c r="J118" s="19">
        <f t="shared" si="9"/>
        <v>1.590849997387313E-3</v>
      </c>
      <c r="K118" s="19">
        <f t="shared" si="10"/>
        <v>8.0787116402547315E-4</v>
      </c>
    </row>
    <row r="119" spans="1:11" ht="15.75" x14ac:dyDescent="0.5">
      <c r="A119" s="17">
        <v>39255</v>
      </c>
      <c r="B119" s="18">
        <v>41.586182000000001</v>
      </c>
      <c r="C119" s="18">
        <v>120.234932</v>
      </c>
      <c r="D119" s="18">
        <v>4235.4145509999998</v>
      </c>
      <c r="E119" s="18">
        <v>99.515617000000006</v>
      </c>
      <c r="F119" s="18">
        <v>378.59548999999998</v>
      </c>
      <c r="G119" s="19">
        <f t="shared" si="6"/>
        <v>5.2929824204310579E-3</v>
      </c>
      <c r="H119" s="19">
        <f t="shared" si="7"/>
        <v>-6.8958981681714409E-4</v>
      </c>
      <c r="I119" s="19">
        <f t="shared" si="8"/>
        <v>4.2838455005651248E-2</v>
      </c>
      <c r="J119" s="19">
        <f t="shared" si="9"/>
        <v>1.0891347680945559E-3</v>
      </c>
      <c r="K119" s="19">
        <f t="shared" si="10"/>
        <v>-1.6864983626283411E-2</v>
      </c>
    </row>
    <row r="120" spans="1:11" ht="15.75" x14ac:dyDescent="0.5">
      <c r="A120" s="17">
        <v>39258</v>
      </c>
      <c r="B120" s="18">
        <v>42.485469999999999</v>
      </c>
      <c r="C120" s="18">
        <v>121.23085</v>
      </c>
      <c r="D120" s="18">
        <v>4001.618164</v>
      </c>
      <c r="E120" s="18">
        <v>99.226890999999995</v>
      </c>
      <c r="F120" s="18">
        <v>379.49471999999997</v>
      </c>
      <c r="G120" s="19">
        <f t="shared" si="6"/>
        <v>2.162468292953651E-2</v>
      </c>
      <c r="H120" s="19">
        <f t="shared" si="7"/>
        <v>8.2831002890241846E-3</v>
      </c>
      <c r="I120" s="19">
        <f t="shared" si="8"/>
        <v>-5.5200355050203889E-2</v>
      </c>
      <c r="J120" s="19">
        <f t="shared" si="9"/>
        <v>-2.9013134692217313E-3</v>
      </c>
      <c r="K120" s="19">
        <f t="shared" si="10"/>
        <v>2.3751735658551786E-3</v>
      </c>
    </row>
    <row r="121" spans="1:11" ht="15.75" x14ac:dyDescent="0.5">
      <c r="A121" s="17">
        <v>39259</v>
      </c>
      <c r="B121" s="18">
        <v>41.766033</v>
      </c>
      <c r="C121" s="18">
        <v>120.238861</v>
      </c>
      <c r="D121" s="18">
        <v>4152.7431640000004</v>
      </c>
      <c r="E121" s="18">
        <v>99.127655000000004</v>
      </c>
      <c r="F121" s="18">
        <v>378.18469199999998</v>
      </c>
      <c r="G121" s="19">
        <f t="shared" si="6"/>
        <v>-1.6933718751375452E-2</v>
      </c>
      <c r="H121" s="19">
        <f t="shared" si="7"/>
        <v>-8.182644929075427E-3</v>
      </c>
      <c r="I121" s="19">
        <f t="shared" si="8"/>
        <v>3.7765972115874388E-2</v>
      </c>
      <c r="J121" s="19">
        <f t="shared" si="9"/>
        <v>-1.0000917997117389E-3</v>
      </c>
      <c r="K121" s="19">
        <f t="shared" si="10"/>
        <v>-3.4520322179976272E-3</v>
      </c>
    </row>
    <row r="122" spans="1:11" ht="15.75" x14ac:dyDescent="0.5">
      <c r="A122" s="17">
        <v>39260</v>
      </c>
      <c r="B122" s="18">
        <v>40.639969000000001</v>
      </c>
      <c r="C122" s="18">
        <v>121.958046</v>
      </c>
      <c r="D122" s="18">
        <v>3974.7717290000001</v>
      </c>
      <c r="E122" s="18">
        <v>98.374306000000004</v>
      </c>
      <c r="F122" s="18">
        <v>377.14120500000001</v>
      </c>
      <c r="G122" s="19">
        <f t="shared" si="6"/>
        <v>-2.6961239052796789E-2</v>
      </c>
      <c r="H122" s="19">
        <f t="shared" si="7"/>
        <v>1.4298081216853808E-2</v>
      </c>
      <c r="I122" s="19">
        <f t="shared" si="8"/>
        <v>-4.2856354937340968E-2</v>
      </c>
      <c r="J122" s="19">
        <f t="shared" si="9"/>
        <v>-7.5997863562897762E-3</v>
      </c>
      <c r="K122" s="19">
        <f t="shared" si="10"/>
        <v>-2.759199465429369E-3</v>
      </c>
    </row>
    <row r="123" spans="1:11" ht="15.75" x14ac:dyDescent="0.5">
      <c r="A123" s="17">
        <v>39261</v>
      </c>
      <c r="B123" s="18">
        <v>40.757266999999999</v>
      </c>
      <c r="C123" s="18">
        <v>121.22689800000001</v>
      </c>
      <c r="D123" s="18">
        <v>3995.638672</v>
      </c>
      <c r="E123" s="18">
        <v>99.001350000000002</v>
      </c>
      <c r="F123" s="18">
        <v>375.68685900000003</v>
      </c>
      <c r="G123" s="19">
        <f t="shared" si="6"/>
        <v>2.8862718866738833E-3</v>
      </c>
      <c r="H123" s="19">
        <f t="shared" si="7"/>
        <v>-5.9950780123190096E-3</v>
      </c>
      <c r="I123" s="19">
        <f t="shared" si="8"/>
        <v>5.2498468900124334E-3</v>
      </c>
      <c r="J123" s="19">
        <f t="shared" si="9"/>
        <v>6.3740627557768784E-3</v>
      </c>
      <c r="K123" s="19">
        <f t="shared" si="10"/>
        <v>-3.8562373474942541E-3</v>
      </c>
    </row>
    <row r="124" spans="1:11" ht="15.75" x14ac:dyDescent="0.5">
      <c r="A124" s="17">
        <v>39262</v>
      </c>
      <c r="B124" s="18">
        <v>42.266509999999997</v>
      </c>
      <c r="C124" s="18">
        <v>124.526939</v>
      </c>
      <c r="D124" s="18">
        <v>3972.0688479999999</v>
      </c>
      <c r="E124" s="18">
        <v>103.46286000000001</v>
      </c>
      <c r="F124" s="18">
        <v>377.58517499999999</v>
      </c>
      <c r="G124" s="19">
        <f t="shared" si="6"/>
        <v>3.7030034423063692E-2</v>
      </c>
      <c r="H124" s="19">
        <f t="shared" si="7"/>
        <v>2.7222019654416903E-2</v>
      </c>
      <c r="I124" s="19">
        <f t="shared" si="8"/>
        <v>-5.898887746073991E-3</v>
      </c>
      <c r="J124" s="19">
        <f t="shared" si="9"/>
        <v>4.5065143051079649E-2</v>
      </c>
      <c r="K124" s="19">
        <f t="shared" si="10"/>
        <v>5.0529209487201292E-3</v>
      </c>
    </row>
    <row r="125" spans="1:11" ht="15.75" x14ac:dyDescent="0.5">
      <c r="A125" s="17">
        <v>39265</v>
      </c>
      <c r="B125" s="18">
        <v>41.648738999999999</v>
      </c>
      <c r="C125" s="18">
        <v>124.171227</v>
      </c>
      <c r="D125" s="18">
        <v>3976.5874020000001</v>
      </c>
      <c r="E125" s="18">
        <v>103.53501900000001</v>
      </c>
      <c r="F125" s="18">
        <v>373.97711199999998</v>
      </c>
      <c r="G125" s="19">
        <f t="shared" si="6"/>
        <v>-1.4616087299377158E-2</v>
      </c>
      <c r="H125" s="19">
        <f t="shared" si="7"/>
        <v>-2.8565064142466149E-3</v>
      </c>
      <c r="I125" s="19">
        <f t="shared" si="8"/>
        <v>1.1375819938960489E-3</v>
      </c>
      <c r="J125" s="19">
        <f t="shared" si="9"/>
        <v>6.9743867509557719E-4</v>
      </c>
      <c r="K125" s="19">
        <f t="shared" si="10"/>
        <v>-9.555626753619274E-3</v>
      </c>
    </row>
    <row r="126" spans="1:11" ht="15.75" x14ac:dyDescent="0.5">
      <c r="A126" s="17">
        <v>39266</v>
      </c>
      <c r="B126" s="18">
        <v>43.126697999999998</v>
      </c>
      <c r="C126" s="18">
        <v>127.103683</v>
      </c>
      <c r="D126" s="18">
        <v>3977.9160160000001</v>
      </c>
      <c r="E126" s="18">
        <v>103.801186</v>
      </c>
      <c r="F126" s="18">
        <v>379.08395400000001</v>
      </c>
      <c r="G126" s="19">
        <f t="shared" si="6"/>
        <v>3.5486284470701464E-2</v>
      </c>
      <c r="H126" s="19">
        <f t="shared" si="7"/>
        <v>2.3616227936605651E-2</v>
      </c>
      <c r="I126" s="19">
        <f t="shared" si="8"/>
        <v>3.341090904557505E-4</v>
      </c>
      <c r="J126" s="19">
        <f t="shared" si="9"/>
        <v>2.5707920138595408E-3</v>
      </c>
      <c r="K126" s="19">
        <f t="shared" si="10"/>
        <v>1.365549344099975E-2</v>
      </c>
    </row>
    <row r="127" spans="1:11" ht="15.75" x14ac:dyDescent="0.5">
      <c r="A127" s="17">
        <v>39267</v>
      </c>
      <c r="B127" s="18">
        <v>42.712242000000003</v>
      </c>
      <c r="C127" s="18">
        <v>128.78337099999999</v>
      </c>
      <c r="D127" s="18">
        <v>3967.8154300000001</v>
      </c>
      <c r="E127" s="18">
        <v>103.823761</v>
      </c>
      <c r="F127" s="18">
        <v>381.49307299999998</v>
      </c>
      <c r="G127" s="19">
        <f t="shared" si="6"/>
        <v>-9.6101955220405273E-3</v>
      </c>
      <c r="H127" s="19">
        <f t="shared" si="7"/>
        <v>1.3215100934565243E-2</v>
      </c>
      <c r="I127" s="19">
        <f t="shared" si="8"/>
        <v>-2.5391652210286437E-3</v>
      </c>
      <c r="J127" s="19">
        <f t="shared" si="9"/>
        <v>2.1748306421087851E-4</v>
      </c>
      <c r="K127" s="19">
        <f t="shared" si="10"/>
        <v>6.3551067635006665E-3</v>
      </c>
    </row>
    <row r="128" spans="1:11" ht="15.75" x14ac:dyDescent="0.5">
      <c r="A128" s="17">
        <v>39268</v>
      </c>
      <c r="B128" s="18">
        <v>42.422905</v>
      </c>
      <c r="C128" s="18">
        <v>134.98022499999999</v>
      </c>
      <c r="D128" s="18">
        <v>3995.5063479999999</v>
      </c>
      <c r="E128" s="18">
        <v>101.87041499999999</v>
      </c>
      <c r="F128" s="18">
        <v>379.650238</v>
      </c>
      <c r="G128" s="19">
        <f t="shared" si="6"/>
        <v>-6.774100034364931E-3</v>
      </c>
      <c r="H128" s="19">
        <f t="shared" si="7"/>
        <v>4.8118432930288821E-2</v>
      </c>
      <c r="I128" s="19">
        <f t="shared" si="8"/>
        <v>6.9788825837596435E-3</v>
      </c>
      <c r="J128" s="19">
        <f t="shared" si="9"/>
        <v>-1.8814055483888804E-2</v>
      </c>
      <c r="K128" s="19">
        <f t="shared" si="10"/>
        <v>-4.8305857443445106E-3</v>
      </c>
    </row>
    <row r="129" spans="1:11" ht="15.75" x14ac:dyDescent="0.5">
      <c r="A129" s="17">
        <v>39269</v>
      </c>
      <c r="B129" s="18">
        <v>42.211765</v>
      </c>
      <c r="C129" s="18">
        <v>135.14228800000001</v>
      </c>
      <c r="D129" s="18">
        <v>3893.2517090000001</v>
      </c>
      <c r="E129" s="18">
        <v>104.504921</v>
      </c>
      <c r="F129" s="18">
        <v>379.66119400000002</v>
      </c>
      <c r="G129" s="19">
        <f t="shared" si="6"/>
        <v>-4.9770283293895205E-3</v>
      </c>
      <c r="H129" s="19">
        <f t="shared" si="7"/>
        <v>1.2006425385645758E-3</v>
      </c>
      <c r="I129" s="19">
        <f t="shared" si="8"/>
        <v>-2.5592410596765688E-2</v>
      </c>
      <c r="J129" s="19">
        <f t="shared" si="9"/>
        <v>2.5861345514298747E-2</v>
      </c>
      <c r="K129" s="19">
        <f t="shared" si="10"/>
        <v>2.8858140739586483E-5</v>
      </c>
    </row>
    <row r="130" spans="1:11" ht="15.75" x14ac:dyDescent="0.5">
      <c r="A130" s="17">
        <v>39272</v>
      </c>
      <c r="B130" s="18">
        <v>43.494236000000001</v>
      </c>
      <c r="C130" s="18">
        <v>135.82994099999999</v>
      </c>
      <c r="D130" s="18">
        <v>3901.5371089999999</v>
      </c>
      <c r="E130" s="18">
        <v>105.343987</v>
      </c>
      <c r="F130" s="18">
        <v>379.89437900000001</v>
      </c>
      <c r="G130" s="19">
        <f t="shared" si="6"/>
        <v>3.0381837859658346E-2</v>
      </c>
      <c r="H130" s="19">
        <f t="shared" si="7"/>
        <v>5.0883628668472979E-3</v>
      </c>
      <c r="I130" s="19">
        <f t="shared" si="8"/>
        <v>2.1281439319339305E-3</v>
      </c>
      <c r="J130" s="19">
        <f t="shared" si="9"/>
        <v>8.0289616218168578E-3</v>
      </c>
      <c r="K130" s="19">
        <f t="shared" si="10"/>
        <v>6.1419234750652904E-4</v>
      </c>
    </row>
    <row r="131" spans="1:11" ht="15.75" x14ac:dyDescent="0.5">
      <c r="A131" s="17">
        <v>39273</v>
      </c>
      <c r="B131" s="18">
        <v>43.048496</v>
      </c>
      <c r="C131" s="18">
        <v>133.004211</v>
      </c>
      <c r="D131" s="18">
        <v>3868.2192380000001</v>
      </c>
      <c r="E131" s="18">
        <v>103.69291699999999</v>
      </c>
      <c r="F131" s="18">
        <v>378.062592</v>
      </c>
      <c r="G131" s="19">
        <f t="shared" si="6"/>
        <v>-1.0248254504343994E-2</v>
      </c>
      <c r="H131" s="19">
        <f t="shared" si="7"/>
        <v>-2.0803439795354053E-2</v>
      </c>
      <c r="I131" s="19">
        <f t="shared" si="8"/>
        <v>-8.5396780984455176E-3</v>
      </c>
      <c r="J131" s="19">
        <f t="shared" si="9"/>
        <v>-1.5673129971813238E-2</v>
      </c>
      <c r="K131" s="19">
        <f t="shared" si="10"/>
        <v>-4.8218323335603233E-3</v>
      </c>
    </row>
    <row r="132" spans="1:11" ht="15.75" x14ac:dyDescent="0.5">
      <c r="A132" s="17">
        <v>39274</v>
      </c>
      <c r="B132" s="18">
        <v>43.478588000000002</v>
      </c>
      <c r="C132" s="18">
        <v>133.944794</v>
      </c>
      <c r="D132" s="18">
        <v>3861.5297850000002</v>
      </c>
      <c r="E132" s="18">
        <v>103.643303</v>
      </c>
      <c r="F132" s="18">
        <v>378.195831</v>
      </c>
      <c r="G132" s="19">
        <f t="shared" ref="G132:G195" si="11">(B132-B131)/B131</f>
        <v>9.9908716903838388E-3</v>
      </c>
      <c r="H132" s="19">
        <f t="shared" ref="H132:H195" si="12">(C132-C131)/C131</f>
        <v>7.0718287257837556E-3</v>
      </c>
      <c r="I132" s="19">
        <f t="shared" ref="I132:I195" si="13">(D132-D131)/D131</f>
        <v>-1.7293365728305076E-3</v>
      </c>
      <c r="J132" s="19">
        <f t="shared" ref="J132:J195" si="14">(E132-E131)/E131</f>
        <v>-4.7847048222195512E-4</v>
      </c>
      <c r="K132" s="19">
        <f t="shared" si="10"/>
        <v>3.5242576975191245E-4</v>
      </c>
    </row>
    <row r="133" spans="1:11" ht="15.75" x14ac:dyDescent="0.5">
      <c r="A133" s="17">
        <v>39275</v>
      </c>
      <c r="B133" s="18">
        <v>44.276226000000001</v>
      </c>
      <c r="C133" s="18">
        <v>131.786957</v>
      </c>
      <c r="D133" s="18">
        <v>3831.357422</v>
      </c>
      <c r="E133" s="18">
        <v>108.398026</v>
      </c>
      <c r="F133" s="18">
        <v>381.75952100000001</v>
      </c>
      <c r="G133" s="19">
        <f t="shared" si="11"/>
        <v>1.8345535968187356E-2</v>
      </c>
      <c r="H133" s="19">
        <f t="shared" si="12"/>
        <v>-1.6109898231655054E-2</v>
      </c>
      <c r="I133" s="19">
        <f t="shared" si="13"/>
        <v>-7.8135776958664915E-3</v>
      </c>
      <c r="J133" s="19">
        <f t="shared" si="14"/>
        <v>4.5875834350821473E-2</v>
      </c>
      <c r="K133" s="19">
        <f t="shared" ref="K133:K196" si="15">(F133-F132)/F132</f>
        <v>9.4228696032347542E-3</v>
      </c>
    </row>
    <row r="134" spans="1:11" ht="15.75" x14ac:dyDescent="0.5">
      <c r="A134" s="17">
        <v>39276</v>
      </c>
      <c r="B134" s="18">
        <v>44.463901999999997</v>
      </c>
      <c r="C134" s="18">
        <v>133.69577000000001</v>
      </c>
      <c r="D134" s="18">
        <v>3866.3142090000001</v>
      </c>
      <c r="E134" s="18">
        <v>110.649086</v>
      </c>
      <c r="F134" s="18">
        <v>393.68298299999998</v>
      </c>
      <c r="G134" s="19">
        <f t="shared" si="11"/>
        <v>4.238753321025965E-3</v>
      </c>
      <c r="H134" s="19">
        <f t="shared" si="12"/>
        <v>1.4484081304039892E-2</v>
      </c>
      <c r="I134" s="19">
        <f t="shared" si="13"/>
        <v>9.1238647689915464E-3</v>
      </c>
      <c r="J134" s="19">
        <f t="shared" si="14"/>
        <v>2.076661432930518E-2</v>
      </c>
      <c r="K134" s="19">
        <f t="shared" si="15"/>
        <v>3.1232913245403962E-2</v>
      </c>
    </row>
    <row r="135" spans="1:11" ht="15.75" x14ac:dyDescent="0.5">
      <c r="A135" s="17">
        <v>39279</v>
      </c>
      <c r="B135" s="18">
        <v>47.028820000000003</v>
      </c>
      <c r="C135" s="18">
        <v>137.794128</v>
      </c>
      <c r="D135" s="18">
        <v>3822.3632809999999</v>
      </c>
      <c r="E135" s="18">
        <v>109.85965</v>
      </c>
      <c r="F135" s="18">
        <v>394.49337800000001</v>
      </c>
      <c r="G135" s="19">
        <f t="shared" si="11"/>
        <v>5.7685400620035687E-2</v>
      </c>
      <c r="H135" s="19">
        <f t="shared" si="12"/>
        <v>3.0654358024939682E-2</v>
      </c>
      <c r="I135" s="19">
        <f t="shared" si="13"/>
        <v>-1.1367655504483133E-2</v>
      </c>
      <c r="J135" s="19">
        <f t="shared" si="14"/>
        <v>-7.1345912428051588E-3</v>
      </c>
      <c r="K135" s="19">
        <f t="shared" si="15"/>
        <v>2.0584963917529252E-3</v>
      </c>
    </row>
    <row r="136" spans="1:11" ht="15.75" x14ac:dyDescent="0.5">
      <c r="A136" s="17">
        <v>39280</v>
      </c>
      <c r="B136" s="18">
        <v>47.318156999999999</v>
      </c>
      <c r="C136" s="18">
        <v>136.77050800000001</v>
      </c>
      <c r="D136" s="18">
        <v>3802.3833009999998</v>
      </c>
      <c r="E136" s="18">
        <v>108.204048</v>
      </c>
      <c r="F136" s="18">
        <v>405.850525</v>
      </c>
      <c r="G136" s="19">
        <f t="shared" si="11"/>
        <v>6.1523338242379065E-3</v>
      </c>
      <c r="H136" s="19">
        <f t="shared" si="12"/>
        <v>-7.4286184386608547E-3</v>
      </c>
      <c r="I136" s="19">
        <f t="shared" si="13"/>
        <v>-5.2271274421548291E-3</v>
      </c>
      <c r="J136" s="19">
        <f t="shared" si="14"/>
        <v>-1.5070155421030395E-2</v>
      </c>
      <c r="K136" s="19">
        <f t="shared" si="15"/>
        <v>2.8789195543860301E-2</v>
      </c>
    </row>
    <row r="137" spans="1:11" ht="15.75" x14ac:dyDescent="0.5">
      <c r="A137" s="17">
        <v>39281</v>
      </c>
      <c r="B137" s="18">
        <v>46.927162000000003</v>
      </c>
      <c r="C137" s="18">
        <v>137.790176</v>
      </c>
      <c r="D137" s="18">
        <v>3807.2116700000001</v>
      </c>
      <c r="E137" s="18">
        <v>108.27171300000001</v>
      </c>
      <c r="F137" s="18">
        <v>404.69592299999999</v>
      </c>
      <c r="G137" s="19">
        <f t="shared" si="11"/>
        <v>-8.2631071197467945E-3</v>
      </c>
      <c r="H137" s="19">
        <f t="shared" si="12"/>
        <v>7.4553207040804126E-3</v>
      </c>
      <c r="I137" s="19">
        <f t="shared" si="13"/>
        <v>1.2698270052707381E-3</v>
      </c>
      <c r="J137" s="19">
        <f t="shared" si="14"/>
        <v>6.253462901868994E-4</v>
      </c>
      <c r="K137" s="19">
        <f t="shared" si="15"/>
        <v>-2.8448946813608563E-3</v>
      </c>
    </row>
    <row r="138" spans="1:11" ht="15.75" x14ac:dyDescent="0.5">
      <c r="A138" s="17">
        <v>39282</v>
      </c>
      <c r="B138" s="18">
        <v>47.623131000000001</v>
      </c>
      <c r="C138" s="18">
        <v>136.32397499999999</v>
      </c>
      <c r="D138" s="18">
        <v>3803.2690429999998</v>
      </c>
      <c r="E138" s="18">
        <v>109.10176800000001</v>
      </c>
      <c r="F138" s="18">
        <v>420.27181999999999</v>
      </c>
      <c r="G138" s="19">
        <f t="shared" si="11"/>
        <v>1.4830835071594528E-2</v>
      </c>
      <c r="H138" s="19">
        <f t="shared" si="12"/>
        <v>-1.0640823914761618E-2</v>
      </c>
      <c r="I138" s="19">
        <f t="shared" si="13"/>
        <v>-1.0355681117147754E-3</v>
      </c>
      <c r="J138" s="19">
        <f t="shared" si="14"/>
        <v>7.6664068296398106E-3</v>
      </c>
      <c r="K138" s="19">
        <f t="shared" si="15"/>
        <v>3.8487901940143829E-2</v>
      </c>
    </row>
    <row r="139" spans="1:11" ht="15.75" x14ac:dyDescent="0.5">
      <c r="A139" s="17">
        <v>39283</v>
      </c>
      <c r="B139" s="18">
        <v>48.021946</v>
      </c>
      <c r="C139" s="18">
        <v>135.53355400000001</v>
      </c>
      <c r="D139" s="18">
        <v>3768.445557</v>
      </c>
      <c r="E139" s="18">
        <v>108.348404</v>
      </c>
      <c r="F139" s="18">
        <v>420.12750199999999</v>
      </c>
      <c r="G139" s="19">
        <f t="shared" si="11"/>
        <v>8.374396887092515E-3</v>
      </c>
      <c r="H139" s="19">
        <f t="shared" si="12"/>
        <v>-5.7981070461008838E-3</v>
      </c>
      <c r="I139" s="19">
        <f t="shared" si="13"/>
        <v>-9.1561984193816552E-3</v>
      </c>
      <c r="J139" s="19">
        <f t="shared" si="14"/>
        <v>-6.9051493281025913E-3</v>
      </c>
      <c r="K139" s="19">
        <f t="shared" si="15"/>
        <v>-3.4339204565273586E-4</v>
      </c>
    </row>
    <row r="140" spans="1:11" ht="15.75" x14ac:dyDescent="0.5">
      <c r="A140" s="17">
        <v>39286</v>
      </c>
      <c r="B140" s="18">
        <v>47.560577000000002</v>
      </c>
      <c r="C140" s="18">
        <v>134.92491100000001</v>
      </c>
      <c r="D140" s="18">
        <v>3748.1103520000001</v>
      </c>
      <c r="E140" s="18">
        <v>111.000961</v>
      </c>
      <c r="F140" s="18">
        <v>423.91323899999998</v>
      </c>
      <c r="G140" s="19">
        <f t="shared" si="11"/>
        <v>-9.6074615551814107E-3</v>
      </c>
      <c r="H140" s="19">
        <f t="shared" si="12"/>
        <v>-4.4907182172762962E-3</v>
      </c>
      <c r="I140" s="19">
        <f t="shared" si="13"/>
        <v>-5.3961785283660555E-3</v>
      </c>
      <c r="J140" s="19">
        <f t="shared" si="14"/>
        <v>2.4481735790035278E-2</v>
      </c>
      <c r="K140" s="19">
        <f t="shared" si="15"/>
        <v>9.0109240218222697E-3</v>
      </c>
    </row>
    <row r="141" spans="1:11" ht="15.75" x14ac:dyDescent="0.5">
      <c r="A141" s="17">
        <v>39287</v>
      </c>
      <c r="B141" s="18">
        <v>49.148009999999999</v>
      </c>
      <c r="C141" s="18">
        <v>135.10668899999999</v>
      </c>
      <c r="D141" s="18">
        <v>3799.6801759999998</v>
      </c>
      <c r="E141" s="18">
        <v>112.679092</v>
      </c>
      <c r="F141" s="18">
        <v>424.66815200000002</v>
      </c>
      <c r="G141" s="19">
        <f t="shared" si="11"/>
        <v>3.3377076144387341E-2</v>
      </c>
      <c r="H141" s="19">
        <f t="shared" si="12"/>
        <v>1.3472530658180683E-3</v>
      </c>
      <c r="I141" s="19">
        <f t="shared" si="13"/>
        <v>1.375888625383773E-2</v>
      </c>
      <c r="J141" s="19">
        <f t="shared" si="14"/>
        <v>1.5118166409388054E-2</v>
      </c>
      <c r="K141" s="19">
        <f t="shared" si="15"/>
        <v>1.7808195888877267E-3</v>
      </c>
    </row>
    <row r="142" spans="1:11" ht="15.75" x14ac:dyDescent="0.5">
      <c r="A142" s="17">
        <v>39288</v>
      </c>
      <c r="B142" s="18">
        <v>47.967205</v>
      </c>
      <c r="C142" s="18">
        <v>135.126465</v>
      </c>
      <c r="D142" s="18">
        <v>3828.5668949999999</v>
      </c>
      <c r="E142" s="18">
        <v>111.790413</v>
      </c>
      <c r="F142" s="18">
        <v>422.44778400000001</v>
      </c>
      <c r="G142" s="19">
        <f t="shared" si="11"/>
        <v>-2.4025489536605844E-2</v>
      </c>
      <c r="H142" s="19">
        <f t="shared" si="12"/>
        <v>1.463732117660536E-4</v>
      </c>
      <c r="I142" s="19">
        <f t="shared" si="13"/>
        <v>7.6024080085628993E-3</v>
      </c>
      <c r="J142" s="19">
        <f t="shared" si="14"/>
        <v>-7.88681364241022E-3</v>
      </c>
      <c r="K142" s="19">
        <f t="shared" si="15"/>
        <v>-5.2284777879929353E-3</v>
      </c>
    </row>
    <row r="143" spans="1:11" ht="15.75" x14ac:dyDescent="0.5">
      <c r="A143" s="17">
        <v>39289</v>
      </c>
      <c r="B143" s="18">
        <v>47.372897999999999</v>
      </c>
      <c r="C143" s="18">
        <v>134.54156499999999</v>
      </c>
      <c r="D143" s="18">
        <v>3858.8718260000001</v>
      </c>
      <c r="E143" s="18">
        <v>109.823547</v>
      </c>
      <c r="F143" s="18">
        <v>431.18496699999997</v>
      </c>
      <c r="G143" s="19">
        <f t="shared" si="11"/>
        <v>-1.2389860947703762E-2</v>
      </c>
      <c r="H143" s="19">
        <f t="shared" si="12"/>
        <v>-4.3285377146512691E-3</v>
      </c>
      <c r="I143" s="19">
        <f t="shared" si="13"/>
        <v>7.91547642528527E-3</v>
      </c>
      <c r="J143" s="19">
        <f t="shared" si="14"/>
        <v>-1.7594227869969458E-2</v>
      </c>
      <c r="K143" s="19">
        <f t="shared" si="15"/>
        <v>2.0682279161866685E-2</v>
      </c>
    </row>
    <row r="144" spans="1:11" ht="15.75" x14ac:dyDescent="0.5">
      <c r="A144" s="17">
        <v>39290</v>
      </c>
      <c r="B144" s="18">
        <v>45.159866000000001</v>
      </c>
      <c r="C144" s="18">
        <v>133.96852100000001</v>
      </c>
      <c r="D144" s="18">
        <v>3817.2690429999998</v>
      </c>
      <c r="E144" s="18">
        <v>105.501869</v>
      </c>
      <c r="F144" s="18">
        <v>414.65429699999999</v>
      </c>
      <c r="G144" s="19">
        <f t="shared" si="11"/>
        <v>-4.6715149239972574E-2</v>
      </c>
      <c r="H144" s="19">
        <f t="shared" si="12"/>
        <v>-4.2592339400837334E-3</v>
      </c>
      <c r="I144" s="19">
        <f t="shared" si="13"/>
        <v>-1.0781074074472322E-2</v>
      </c>
      <c r="J144" s="19">
        <f t="shared" si="14"/>
        <v>-3.9351105642217193E-2</v>
      </c>
      <c r="K144" s="19">
        <f t="shared" si="15"/>
        <v>-3.8337769785930377E-2</v>
      </c>
    </row>
    <row r="145" spans="1:11" ht="15.75" x14ac:dyDescent="0.5">
      <c r="A145" s="17">
        <v>39293</v>
      </c>
      <c r="B145" s="18">
        <v>45.855843</v>
      </c>
      <c r="C145" s="18">
        <v>131.411484</v>
      </c>
      <c r="D145" s="18">
        <v>3856.3454590000001</v>
      </c>
      <c r="E145" s="18">
        <v>105.45678700000001</v>
      </c>
      <c r="F145" s="18">
        <v>410.49121100000002</v>
      </c>
      <c r="G145" s="19">
        <f t="shared" si="11"/>
        <v>1.5411405339422379E-2</v>
      </c>
      <c r="H145" s="19">
        <f t="shared" si="12"/>
        <v>-1.9086849514446814E-2</v>
      </c>
      <c r="I145" s="19">
        <f t="shared" si="13"/>
        <v>1.0236746626926274E-2</v>
      </c>
      <c r="J145" s="19">
        <f t="shared" si="14"/>
        <v>-4.273099654755275E-4</v>
      </c>
      <c r="K145" s="19">
        <f t="shared" si="15"/>
        <v>-1.0039895956992735E-2</v>
      </c>
    </row>
    <row r="146" spans="1:11" ht="15.75" x14ac:dyDescent="0.5">
      <c r="A146" s="17">
        <v>39294</v>
      </c>
      <c r="B146" s="18">
        <v>46.919342</v>
      </c>
      <c r="C146" s="18">
        <v>134.98814400000001</v>
      </c>
      <c r="D146" s="18">
        <v>3899.4975589999999</v>
      </c>
      <c r="E146" s="18">
        <v>108.321342</v>
      </c>
      <c r="F146" s="18">
        <v>420.42730699999998</v>
      </c>
      <c r="G146" s="19">
        <f t="shared" si="11"/>
        <v>2.3192224380216939E-2</v>
      </c>
      <c r="H146" s="19">
        <f t="shared" si="12"/>
        <v>2.7217255989590711E-2</v>
      </c>
      <c r="I146" s="19">
        <f t="shared" si="13"/>
        <v>1.1189894800345424E-2</v>
      </c>
      <c r="J146" s="19">
        <f t="shared" si="14"/>
        <v>2.7163306236515583E-2</v>
      </c>
      <c r="K146" s="19">
        <f t="shared" si="15"/>
        <v>2.4205380611669085E-2</v>
      </c>
    </row>
    <row r="147" spans="1:11" ht="15.75" x14ac:dyDescent="0.5">
      <c r="A147" s="17">
        <v>39295</v>
      </c>
      <c r="B147" s="18">
        <v>44.917445999999998</v>
      </c>
      <c r="C147" s="18">
        <v>129.901779</v>
      </c>
      <c r="D147" s="18">
        <v>3853.7312010000001</v>
      </c>
      <c r="E147" s="18">
        <v>104.780098</v>
      </c>
      <c r="F147" s="18">
        <v>399.16720600000002</v>
      </c>
      <c r="G147" s="19">
        <f t="shared" si="11"/>
        <v>-4.2666753510737683E-2</v>
      </c>
      <c r="H147" s="19">
        <f t="shared" si="12"/>
        <v>-3.7680086926745217E-2</v>
      </c>
      <c r="I147" s="19">
        <f t="shared" si="13"/>
        <v>-1.1736475611934048E-2</v>
      </c>
      <c r="J147" s="19">
        <f t="shared" si="14"/>
        <v>-3.2692024808924601E-2</v>
      </c>
      <c r="K147" s="19">
        <f t="shared" si="15"/>
        <v>-5.0567840494718304E-2</v>
      </c>
    </row>
    <row r="148" spans="1:11" ht="15.75" x14ac:dyDescent="0.5">
      <c r="A148" s="17">
        <v>39296</v>
      </c>
      <c r="B148" s="18">
        <v>45.566504999999999</v>
      </c>
      <c r="C148" s="18">
        <v>127.981041</v>
      </c>
      <c r="D148" s="18">
        <v>3896.4860840000001</v>
      </c>
      <c r="E148" s="18">
        <v>103.972618</v>
      </c>
      <c r="F148" s="18">
        <v>399.78894000000003</v>
      </c>
      <c r="G148" s="19">
        <f t="shared" si="11"/>
        <v>1.4450042417816925E-2</v>
      </c>
      <c r="H148" s="19">
        <f t="shared" si="12"/>
        <v>-1.4786079257621253E-2</v>
      </c>
      <c r="I148" s="19">
        <f t="shared" si="13"/>
        <v>1.1094412342227099E-2</v>
      </c>
      <c r="J148" s="19">
        <f t="shared" si="14"/>
        <v>-7.7064253175254541E-3</v>
      </c>
      <c r="K148" s="19">
        <f t="shared" si="15"/>
        <v>1.5575778537278023E-3</v>
      </c>
    </row>
    <row r="149" spans="1:11" ht="15.75" x14ac:dyDescent="0.5">
      <c r="A149" s="17">
        <v>39297</v>
      </c>
      <c r="B149" s="18">
        <v>46.325038999999997</v>
      </c>
      <c r="C149" s="18">
        <v>128.81098900000001</v>
      </c>
      <c r="D149" s="18">
        <v>3882.8388669999999</v>
      </c>
      <c r="E149" s="18">
        <v>104.207199</v>
      </c>
      <c r="F149" s="18">
        <v>399.92214999999999</v>
      </c>
      <c r="G149" s="19">
        <f t="shared" si="11"/>
        <v>1.6646745235343315E-2</v>
      </c>
      <c r="H149" s="19">
        <f t="shared" si="12"/>
        <v>6.4849292794860267E-3</v>
      </c>
      <c r="I149" s="19">
        <f t="shared" si="13"/>
        <v>-3.5024421249800573E-3</v>
      </c>
      <c r="J149" s="19">
        <f t="shared" si="14"/>
        <v>2.2561805647714449E-3</v>
      </c>
      <c r="K149" s="19">
        <f t="shared" si="15"/>
        <v>3.3320081340910214E-4</v>
      </c>
    </row>
    <row r="150" spans="1:11" ht="15.75" x14ac:dyDescent="0.5">
      <c r="A150" s="17">
        <v>39300</v>
      </c>
      <c r="B150" s="18">
        <v>46.066977999999999</v>
      </c>
      <c r="C150" s="18">
        <v>126.81126399999999</v>
      </c>
      <c r="D150" s="18">
        <v>3878.5419919999999</v>
      </c>
      <c r="E150" s="18">
        <v>102.177193</v>
      </c>
      <c r="F150" s="18">
        <v>395.25936899999999</v>
      </c>
      <c r="G150" s="19">
        <f t="shared" si="11"/>
        <v>-5.5706590986355758E-3</v>
      </c>
      <c r="H150" s="19">
        <f t="shared" si="12"/>
        <v>-1.5524490693880257E-2</v>
      </c>
      <c r="I150" s="19">
        <f t="shared" si="13"/>
        <v>-1.1066323242303116E-3</v>
      </c>
      <c r="J150" s="19">
        <f t="shared" si="14"/>
        <v>-1.9480477543590825E-2</v>
      </c>
      <c r="K150" s="19">
        <f t="shared" si="15"/>
        <v>-1.1659221676018685E-2</v>
      </c>
    </row>
    <row r="151" spans="1:11" ht="15.75" x14ac:dyDescent="0.5">
      <c r="A151" s="17">
        <v>39301</v>
      </c>
      <c r="B151" s="18">
        <v>47.411999000000002</v>
      </c>
      <c r="C151" s="18">
        <v>127.558182</v>
      </c>
      <c r="D151" s="18">
        <v>3903.4411620000001</v>
      </c>
      <c r="E151" s="18">
        <v>102.980164</v>
      </c>
      <c r="F151" s="18">
        <v>401.93160999999998</v>
      </c>
      <c r="G151" s="19">
        <f t="shared" si="11"/>
        <v>2.9197074746253222E-2</v>
      </c>
      <c r="H151" s="19">
        <f t="shared" si="12"/>
        <v>5.8899972797369802E-3</v>
      </c>
      <c r="I151" s="19">
        <f t="shared" si="13"/>
        <v>6.4197242291969339E-3</v>
      </c>
      <c r="J151" s="19">
        <f t="shared" si="14"/>
        <v>7.8586128315347187E-3</v>
      </c>
      <c r="K151" s="19">
        <f t="shared" si="15"/>
        <v>1.6880665009612928E-2</v>
      </c>
    </row>
    <row r="152" spans="1:11" ht="15.75" x14ac:dyDescent="0.5">
      <c r="A152" s="17">
        <v>39302</v>
      </c>
      <c r="B152" s="18">
        <v>48.975974999999998</v>
      </c>
      <c r="C152" s="18">
        <v>127.534492</v>
      </c>
      <c r="D152" s="18">
        <v>3886.0737300000001</v>
      </c>
      <c r="E152" s="18">
        <v>105.718422</v>
      </c>
      <c r="F152" s="18">
        <v>416.41943400000002</v>
      </c>
      <c r="G152" s="19">
        <f t="shared" si="11"/>
        <v>3.298692383757109E-2</v>
      </c>
      <c r="H152" s="19">
        <f t="shared" si="12"/>
        <v>-1.8571917244792645E-4</v>
      </c>
      <c r="I152" s="19">
        <f t="shared" si="13"/>
        <v>-4.4492618895020011E-3</v>
      </c>
      <c r="J152" s="19">
        <f t="shared" si="14"/>
        <v>2.6590149924406819E-2</v>
      </c>
      <c r="K152" s="19">
        <f t="shared" si="15"/>
        <v>3.604549540156856E-2</v>
      </c>
    </row>
    <row r="153" spans="1:11" ht="15.75" x14ac:dyDescent="0.5">
      <c r="A153" s="17">
        <v>39303</v>
      </c>
      <c r="B153" s="18">
        <v>46.387588999999998</v>
      </c>
      <c r="C153" s="18">
        <v>126.570137</v>
      </c>
      <c r="D153" s="18">
        <v>3765.4331050000001</v>
      </c>
      <c r="E153" s="18">
        <v>104.26583100000001</v>
      </c>
      <c r="F153" s="18">
        <v>409.83612099999999</v>
      </c>
      <c r="G153" s="19">
        <f t="shared" si="11"/>
        <v>-5.2850116817480405E-2</v>
      </c>
      <c r="H153" s="19">
        <f t="shared" si="12"/>
        <v>-7.5615230427232005E-3</v>
      </c>
      <c r="I153" s="19">
        <f t="shared" si="13"/>
        <v>-3.1044347941386073E-2</v>
      </c>
      <c r="J153" s="19">
        <f t="shared" si="14"/>
        <v>-1.3740188062965963E-2</v>
      </c>
      <c r="K153" s="19">
        <f t="shared" si="15"/>
        <v>-1.5809331799821889E-2</v>
      </c>
    </row>
    <row r="154" spans="1:11" ht="15.75" x14ac:dyDescent="0.5">
      <c r="A154" s="17">
        <v>39304</v>
      </c>
      <c r="B154" s="18">
        <v>45.636882999999997</v>
      </c>
      <c r="C154" s="18">
        <v>126.439735</v>
      </c>
      <c r="D154" s="18">
        <v>3718.3815920000002</v>
      </c>
      <c r="E154" s="18">
        <v>101.996735</v>
      </c>
      <c r="F154" s="18">
        <v>401.67623900000001</v>
      </c>
      <c r="G154" s="19">
        <f t="shared" si="11"/>
        <v>-1.6183337314642523E-2</v>
      </c>
      <c r="H154" s="19">
        <f t="shared" si="12"/>
        <v>-1.0302746215720986E-3</v>
      </c>
      <c r="I154" s="19">
        <f t="shared" si="13"/>
        <v>-1.2495644375549167E-2</v>
      </c>
      <c r="J154" s="19">
        <f t="shared" si="14"/>
        <v>-2.1762604088390227E-2</v>
      </c>
      <c r="K154" s="19">
        <f t="shared" si="15"/>
        <v>-1.9910109387356763E-2</v>
      </c>
    </row>
    <row r="155" spans="1:11" ht="15.75" x14ac:dyDescent="0.5">
      <c r="A155" s="17">
        <v>39307</v>
      </c>
      <c r="B155" s="18">
        <v>45.769821</v>
      </c>
      <c r="C155" s="18">
        <v>128.19447299999999</v>
      </c>
      <c r="D155" s="18">
        <v>3701.3242190000001</v>
      </c>
      <c r="E155" s="18">
        <v>102.461388</v>
      </c>
      <c r="F155" s="18">
        <v>406.15026899999998</v>
      </c>
      <c r="G155" s="19">
        <f t="shared" si="11"/>
        <v>2.9129509129710478E-3</v>
      </c>
      <c r="H155" s="19">
        <f t="shared" si="12"/>
        <v>1.3878058191121556E-2</v>
      </c>
      <c r="I155" s="19">
        <f t="shared" si="13"/>
        <v>-4.5873110593863163E-3</v>
      </c>
      <c r="J155" s="19">
        <f t="shared" si="14"/>
        <v>4.5555673914463874E-3</v>
      </c>
      <c r="K155" s="19">
        <f t="shared" si="15"/>
        <v>1.113839845527923E-2</v>
      </c>
    </row>
    <row r="156" spans="1:11" ht="15.75" x14ac:dyDescent="0.5">
      <c r="A156" s="17">
        <v>39308</v>
      </c>
      <c r="B156" s="18">
        <v>45.722900000000003</v>
      </c>
      <c r="C156" s="18">
        <v>129.81480400000001</v>
      </c>
      <c r="D156" s="18">
        <v>3771.28125</v>
      </c>
      <c r="E156" s="18">
        <v>103.54406</v>
      </c>
      <c r="F156" s="18">
        <v>407.00512700000002</v>
      </c>
      <c r="G156" s="19">
        <f t="shared" si="11"/>
        <v>-1.0251514857354926E-3</v>
      </c>
      <c r="H156" s="19">
        <f t="shared" si="12"/>
        <v>1.2639632287423356E-2</v>
      </c>
      <c r="I156" s="19">
        <f t="shared" si="13"/>
        <v>1.8900541228160893E-2</v>
      </c>
      <c r="J156" s="19">
        <f t="shared" si="14"/>
        <v>1.0566634135387687E-2</v>
      </c>
      <c r="K156" s="19">
        <f t="shared" si="15"/>
        <v>2.1047825527847567E-3</v>
      </c>
    </row>
    <row r="157" spans="1:11" ht="15.75" x14ac:dyDescent="0.5">
      <c r="A157" s="17">
        <v>39310</v>
      </c>
      <c r="B157" s="18">
        <v>42.501102000000003</v>
      </c>
      <c r="C157" s="18">
        <v>124.68898</v>
      </c>
      <c r="D157" s="18">
        <v>3723.9638669999999</v>
      </c>
      <c r="E157" s="18">
        <v>98.703613000000004</v>
      </c>
      <c r="F157" s="18">
        <v>386.13360599999999</v>
      </c>
      <c r="G157" s="19">
        <f t="shared" si="11"/>
        <v>-7.0463553274179885E-2</v>
      </c>
      <c r="H157" s="19">
        <f t="shared" si="12"/>
        <v>-3.9485666057008477E-2</v>
      </c>
      <c r="I157" s="19">
        <f t="shared" si="13"/>
        <v>-1.2546765903497667E-2</v>
      </c>
      <c r="J157" s="19">
        <f t="shared" si="14"/>
        <v>-4.6747703344836945E-2</v>
      </c>
      <c r="K157" s="19">
        <f t="shared" si="15"/>
        <v>-5.1280732392346567E-2</v>
      </c>
    </row>
    <row r="158" spans="1:11" ht="15.75" x14ac:dyDescent="0.5">
      <c r="A158" s="17">
        <v>39311</v>
      </c>
      <c r="B158" s="18">
        <v>41.406326</v>
      </c>
      <c r="C158" s="18">
        <v>126.206566</v>
      </c>
      <c r="D158" s="18">
        <v>3643.4189449999999</v>
      </c>
      <c r="E158" s="18">
        <v>96.366837000000004</v>
      </c>
      <c r="F158" s="18">
        <v>389.20880099999999</v>
      </c>
      <c r="G158" s="19">
        <f t="shared" si="11"/>
        <v>-2.5758767384431655E-2</v>
      </c>
      <c r="H158" s="19">
        <f t="shared" si="12"/>
        <v>1.2170971324009502E-2</v>
      </c>
      <c r="I158" s="19">
        <f t="shared" si="13"/>
        <v>-2.1628814047781428E-2</v>
      </c>
      <c r="J158" s="19">
        <f t="shared" si="14"/>
        <v>-2.3674675414364015E-2</v>
      </c>
      <c r="K158" s="19">
        <f t="shared" si="15"/>
        <v>7.9640698250957424E-3</v>
      </c>
    </row>
    <row r="159" spans="1:11" ht="15.75" x14ac:dyDescent="0.5">
      <c r="A159" s="17">
        <v>39314</v>
      </c>
      <c r="B159" s="18">
        <v>41.992817000000002</v>
      </c>
      <c r="C159" s="18">
        <v>125.49123400000001</v>
      </c>
      <c r="D159" s="18">
        <v>3645.368164</v>
      </c>
      <c r="E159" s="18">
        <v>100.228363</v>
      </c>
      <c r="F159" s="18">
        <v>399.22274800000002</v>
      </c>
      <c r="G159" s="19">
        <f t="shared" si="11"/>
        <v>1.4164284945252141E-2</v>
      </c>
      <c r="H159" s="19">
        <f t="shared" si="12"/>
        <v>-5.6679459926038192E-3</v>
      </c>
      <c r="I159" s="19">
        <f t="shared" si="13"/>
        <v>5.3499721811434034E-4</v>
      </c>
      <c r="J159" s="19">
        <f t="shared" si="14"/>
        <v>4.0071108694788825E-2</v>
      </c>
      <c r="K159" s="19">
        <f t="shared" si="15"/>
        <v>2.5728983965087753E-2</v>
      </c>
    </row>
    <row r="160" spans="1:11" ht="15.75" x14ac:dyDescent="0.5">
      <c r="A160" s="17">
        <v>39315</v>
      </c>
      <c r="B160" s="18">
        <v>41.390681999999998</v>
      </c>
      <c r="C160" s="18">
        <v>124.795677</v>
      </c>
      <c r="D160" s="18">
        <v>3631.7666020000001</v>
      </c>
      <c r="E160" s="18">
        <v>99.601333999999994</v>
      </c>
      <c r="F160" s="18">
        <v>387.86554000000001</v>
      </c>
      <c r="G160" s="19">
        <f t="shared" si="11"/>
        <v>-1.433899992944041E-2</v>
      </c>
      <c r="H160" s="19">
        <f t="shared" si="12"/>
        <v>-5.5426740006398207E-3</v>
      </c>
      <c r="I160" s="19">
        <f t="shared" si="13"/>
        <v>-3.7311902085289156E-3</v>
      </c>
      <c r="J160" s="19">
        <f t="shared" si="14"/>
        <v>-6.2560036024933117E-3</v>
      </c>
      <c r="K160" s="19">
        <f t="shared" si="15"/>
        <v>-2.8448298742736005E-2</v>
      </c>
    </row>
    <row r="161" spans="1:11" ht="15.75" x14ac:dyDescent="0.5">
      <c r="A161" s="17">
        <v>39316</v>
      </c>
      <c r="B161" s="18">
        <v>39.787609000000003</v>
      </c>
      <c r="C161" s="18">
        <v>121.697197</v>
      </c>
      <c r="D161" s="18">
        <v>3594.9492190000001</v>
      </c>
      <c r="E161" s="18">
        <v>100.814819</v>
      </c>
      <c r="F161" s="18">
        <v>392.16192599999999</v>
      </c>
      <c r="G161" s="19">
        <f t="shared" si="11"/>
        <v>-3.8730287169464736E-2</v>
      </c>
      <c r="H161" s="19">
        <f t="shared" si="12"/>
        <v>-2.4828424144852351E-2</v>
      </c>
      <c r="I161" s="19">
        <f t="shared" si="13"/>
        <v>-1.0137596116370714E-2</v>
      </c>
      <c r="J161" s="19">
        <f t="shared" si="14"/>
        <v>1.2183421157792985E-2</v>
      </c>
      <c r="K161" s="19">
        <f t="shared" si="15"/>
        <v>1.1076998487671743E-2</v>
      </c>
    </row>
    <row r="162" spans="1:11" ht="15.75" x14ac:dyDescent="0.5">
      <c r="A162" s="17">
        <v>39317</v>
      </c>
      <c r="B162" s="18">
        <v>39.38879</v>
      </c>
      <c r="C162" s="18">
        <v>120.353493</v>
      </c>
      <c r="D162" s="18">
        <v>3493.7141109999998</v>
      </c>
      <c r="E162" s="18">
        <v>99.258476000000002</v>
      </c>
      <c r="F162" s="18">
        <v>387.23272700000001</v>
      </c>
      <c r="G162" s="19">
        <f t="shared" si="11"/>
        <v>-1.0023698584149731E-2</v>
      </c>
      <c r="H162" s="19">
        <f t="shared" si="12"/>
        <v>-1.1041371807437786E-2</v>
      </c>
      <c r="I162" s="19">
        <f t="shared" si="13"/>
        <v>-2.8160372186887436E-2</v>
      </c>
      <c r="J162" s="19">
        <f t="shared" si="14"/>
        <v>-1.543764116662252E-2</v>
      </c>
      <c r="K162" s="19">
        <f t="shared" si="15"/>
        <v>-1.2569295164059304E-2</v>
      </c>
    </row>
    <row r="163" spans="1:11" ht="15.75" x14ac:dyDescent="0.5">
      <c r="A163" s="17">
        <v>39318</v>
      </c>
      <c r="B163" s="18">
        <v>39.646842999999997</v>
      </c>
      <c r="C163" s="18">
        <v>120.404854</v>
      </c>
      <c r="D163" s="18">
        <v>3546.7907709999999</v>
      </c>
      <c r="E163" s="18">
        <v>99.037436999999997</v>
      </c>
      <c r="F163" s="18">
        <v>394.41561899999999</v>
      </c>
      <c r="G163" s="19">
        <f t="shared" si="11"/>
        <v>6.5514325268686028E-3</v>
      </c>
      <c r="H163" s="19">
        <f t="shared" si="12"/>
        <v>4.2675122025747926E-4</v>
      </c>
      <c r="I163" s="19">
        <f t="shared" si="13"/>
        <v>1.5192044429991478E-2</v>
      </c>
      <c r="J163" s="19">
        <f t="shared" si="14"/>
        <v>-2.2269030203526867E-3</v>
      </c>
      <c r="K163" s="19">
        <f t="shared" si="15"/>
        <v>1.8549289611050828E-2</v>
      </c>
    </row>
    <row r="164" spans="1:11" ht="15.75" x14ac:dyDescent="0.5">
      <c r="A164" s="17">
        <v>39321</v>
      </c>
      <c r="B164" s="18">
        <v>41.030968000000001</v>
      </c>
      <c r="C164" s="18">
        <v>125.90619700000001</v>
      </c>
      <c r="D164" s="18">
        <v>3611.608154</v>
      </c>
      <c r="E164" s="18">
        <v>101.01329800000001</v>
      </c>
      <c r="F164" s="18">
        <v>407.17172199999999</v>
      </c>
      <c r="G164" s="19">
        <f t="shared" si="11"/>
        <v>3.4911354732582479E-2</v>
      </c>
      <c r="H164" s="19">
        <f t="shared" si="12"/>
        <v>4.569037557240014E-2</v>
      </c>
      <c r="I164" s="19">
        <f t="shared" si="13"/>
        <v>1.8274938440116986E-2</v>
      </c>
      <c r="J164" s="19">
        <f t="shared" si="14"/>
        <v>1.9950647551592121E-2</v>
      </c>
      <c r="K164" s="19">
        <f t="shared" si="15"/>
        <v>3.234177954803559E-2</v>
      </c>
    </row>
    <row r="165" spans="1:11" ht="15.75" x14ac:dyDescent="0.5">
      <c r="A165" s="17">
        <v>39322</v>
      </c>
      <c r="B165" s="18">
        <v>41.265563999999998</v>
      </c>
      <c r="C165" s="18">
        <v>125.277779</v>
      </c>
      <c r="D165" s="18">
        <v>3628.1779790000001</v>
      </c>
      <c r="E165" s="18">
        <v>103.810211</v>
      </c>
      <c r="F165" s="18">
        <v>417.98483299999998</v>
      </c>
      <c r="G165" s="19">
        <f t="shared" si="11"/>
        <v>5.7175351066539853E-3</v>
      </c>
      <c r="H165" s="19">
        <f t="shared" si="12"/>
        <v>-4.9911602047674475E-3</v>
      </c>
      <c r="I165" s="19">
        <f t="shared" si="13"/>
        <v>4.5879354275043084E-3</v>
      </c>
      <c r="J165" s="19">
        <f t="shared" si="14"/>
        <v>2.7688562351463757E-2</v>
      </c>
      <c r="K165" s="19">
        <f t="shared" si="15"/>
        <v>2.655663548265759E-2</v>
      </c>
    </row>
    <row r="166" spans="1:11" ht="15.75" x14ac:dyDescent="0.5">
      <c r="A166" s="17">
        <v>39323</v>
      </c>
      <c r="B166" s="18">
        <v>40.976222999999997</v>
      </c>
      <c r="C166" s="18">
        <v>125.61376199999999</v>
      </c>
      <c r="D166" s="18">
        <v>3589.1015630000002</v>
      </c>
      <c r="E166" s="18">
        <v>104.888367</v>
      </c>
      <c r="F166" s="18">
        <v>419.583527</v>
      </c>
      <c r="G166" s="19">
        <f t="shared" si="11"/>
        <v>-7.0116817014787515E-3</v>
      </c>
      <c r="H166" s="19">
        <f t="shared" si="12"/>
        <v>2.681904186695382E-3</v>
      </c>
      <c r="I166" s="19">
        <f t="shared" si="13"/>
        <v>-1.0770258853390136E-2</v>
      </c>
      <c r="J166" s="19">
        <f t="shared" si="14"/>
        <v>1.0385837670631524E-2</v>
      </c>
      <c r="K166" s="19">
        <f t="shared" si="15"/>
        <v>3.824765574687786E-3</v>
      </c>
    </row>
    <row r="167" spans="1:11" ht="15.75" x14ac:dyDescent="0.5">
      <c r="A167" s="17">
        <v>39324</v>
      </c>
      <c r="B167" s="18">
        <v>41.242106999999997</v>
      </c>
      <c r="C167" s="18">
        <v>127.14183</v>
      </c>
      <c r="D167" s="18">
        <v>3607.2216800000001</v>
      </c>
      <c r="E167" s="18">
        <v>106.516891</v>
      </c>
      <c r="F167" s="18">
        <v>424.546021</v>
      </c>
      <c r="G167" s="19">
        <f t="shared" si="11"/>
        <v>6.4887386033602905E-3</v>
      </c>
      <c r="H167" s="19">
        <f t="shared" si="12"/>
        <v>1.2164813597414626E-2</v>
      </c>
      <c r="I167" s="19">
        <f t="shared" si="13"/>
        <v>5.0486498311443674E-3</v>
      </c>
      <c r="J167" s="19">
        <f t="shared" si="14"/>
        <v>1.5526259456398999E-2</v>
      </c>
      <c r="K167" s="19">
        <f t="shared" si="15"/>
        <v>1.182718977430206E-2</v>
      </c>
    </row>
    <row r="168" spans="1:11" ht="15.75" x14ac:dyDescent="0.5">
      <c r="A168" s="17">
        <v>39325</v>
      </c>
      <c r="B168" s="18">
        <v>41.898972000000001</v>
      </c>
      <c r="C168" s="18">
        <v>125.25466900000001</v>
      </c>
      <c r="D168" s="18">
        <v>3625.9626459999999</v>
      </c>
      <c r="E168" s="18">
        <v>105.713905</v>
      </c>
      <c r="F168" s="18">
        <v>435.39263899999997</v>
      </c>
      <c r="G168" s="19">
        <f t="shared" si="11"/>
        <v>1.5927047568156577E-2</v>
      </c>
      <c r="H168" s="19">
        <f t="shared" si="12"/>
        <v>-1.4842959236940288E-2</v>
      </c>
      <c r="I168" s="19">
        <f t="shared" si="13"/>
        <v>5.1954017974298276E-3</v>
      </c>
      <c r="J168" s="19">
        <f t="shared" si="14"/>
        <v>-7.5385790221759678E-3</v>
      </c>
      <c r="K168" s="19">
        <f t="shared" si="15"/>
        <v>2.5548744926289106E-2</v>
      </c>
    </row>
    <row r="169" spans="1:11" ht="15.75" x14ac:dyDescent="0.5">
      <c r="A169" s="17">
        <v>39328</v>
      </c>
      <c r="B169" s="18">
        <v>44.166739999999997</v>
      </c>
      <c r="C169" s="18">
        <v>129.14866599999999</v>
      </c>
      <c r="D169" s="18">
        <v>3626.2729490000002</v>
      </c>
      <c r="E169" s="18">
        <v>106.137962</v>
      </c>
      <c r="F169" s="18">
        <v>434.73761000000002</v>
      </c>
      <c r="G169" s="19">
        <f t="shared" si="11"/>
        <v>5.4124669216227946E-2</v>
      </c>
      <c r="H169" s="19">
        <f t="shared" si="12"/>
        <v>3.1088637502207479E-2</v>
      </c>
      <c r="I169" s="19">
        <f t="shared" si="13"/>
        <v>8.5578101678051219E-5</v>
      </c>
      <c r="J169" s="19">
        <f t="shared" si="14"/>
        <v>4.0113644463328152E-3</v>
      </c>
      <c r="K169" s="19">
        <f t="shared" si="15"/>
        <v>-1.5044558435907695E-3</v>
      </c>
    </row>
    <row r="170" spans="1:11" ht="15.75" x14ac:dyDescent="0.5">
      <c r="A170" s="17">
        <v>39329</v>
      </c>
      <c r="B170" s="18">
        <v>44.190201000000002</v>
      </c>
      <c r="C170" s="18">
        <v>128.258926</v>
      </c>
      <c r="D170" s="18">
        <v>3641.6459960000002</v>
      </c>
      <c r="E170" s="18">
        <v>106.142464</v>
      </c>
      <c r="F170" s="18">
        <v>438.05703699999998</v>
      </c>
      <c r="G170" s="19">
        <f t="shared" si="11"/>
        <v>5.3119157085183594E-4</v>
      </c>
      <c r="H170" s="19">
        <f t="shared" si="12"/>
        <v>-6.8892697660538679E-3</v>
      </c>
      <c r="I170" s="19">
        <f t="shared" si="13"/>
        <v>4.2393518679390623E-3</v>
      </c>
      <c r="J170" s="19">
        <f t="shared" si="14"/>
        <v>4.2416491848620821E-5</v>
      </c>
      <c r="K170" s="19">
        <f t="shared" si="15"/>
        <v>7.635472348481563E-3</v>
      </c>
    </row>
    <row r="171" spans="1:11" ht="15.75" x14ac:dyDescent="0.5">
      <c r="A171" s="17">
        <v>39330</v>
      </c>
      <c r="B171" s="18">
        <v>43.220534999999998</v>
      </c>
      <c r="C171" s="18">
        <v>126.90242000000001</v>
      </c>
      <c r="D171" s="18">
        <v>3633.1840820000002</v>
      </c>
      <c r="E171" s="18">
        <v>105.781578</v>
      </c>
      <c r="F171" s="18">
        <v>436.21417200000002</v>
      </c>
      <c r="G171" s="19">
        <f t="shared" si="11"/>
        <v>-2.1943009492081823E-2</v>
      </c>
      <c r="H171" s="19">
        <f t="shared" si="12"/>
        <v>-1.0576308739712945E-2</v>
      </c>
      <c r="I171" s="19">
        <f t="shared" si="13"/>
        <v>-2.3236509010745639E-3</v>
      </c>
      <c r="J171" s="19">
        <f t="shared" si="14"/>
        <v>-3.4000152851172533E-3</v>
      </c>
      <c r="K171" s="19">
        <f t="shared" si="15"/>
        <v>-4.2069065083868533E-3</v>
      </c>
    </row>
    <row r="172" spans="1:11" ht="15.75" x14ac:dyDescent="0.5">
      <c r="A172" s="17">
        <v>39331</v>
      </c>
      <c r="B172" s="18">
        <v>44.025981999999999</v>
      </c>
      <c r="C172" s="18">
        <v>126.48745</v>
      </c>
      <c r="D172" s="18">
        <v>3633.8046880000002</v>
      </c>
      <c r="E172" s="18">
        <v>106.87777699999999</v>
      </c>
      <c r="F172" s="18">
        <v>440.26626599999997</v>
      </c>
      <c r="G172" s="19">
        <f t="shared" si="11"/>
        <v>1.8635748030421208E-2</v>
      </c>
      <c r="H172" s="19">
        <f t="shared" si="12"/>
        <v>-3.2699928023438079E-3</v>
      </c>
      <c r="I172" s="19">
        <f t="shared" si="13"/>
        <v>1.7081600766518838E-4</v>
      </c>
      <c r="J172" s="19">
        <f t="shared" si="14"/>
        <v>1.0362853539583222E-2</v>
      </c>
      <c r="K172" s="19">
        <f t="shared" si="15"/>
        <v>9.2892305204608384E-3</v>
      </c>
    </row>
    <row r="173" spans="1:11" ht="15.75" x14ac:dyDescent="0.5">
      <c r="A173" s="17">
        <v>39332</v>
      </c>
      <c r="B173" s="18">
        <v>43.103240999999997</v>
      </c>
      <c r="C173" s="18">
        <v>125.506035</v>
      </c>
      <c r="D173" s="18">
        <v>3633.0512699999999</v>
      </c>
      <c r="E173" s="18">
        <v>107.955933</v>
      </c>
      <c r="F173" s="18">
        <v>435.83667000000003</v>
      </c>
      <c r="G173" s="19">
        <f t="shared" si="11"/>
        <v>-2.0959010068191144E-2</v>
      </c>
      <c r="H173" s="19">
        <f t="shared" si="12"/>
        <v>-7.7589911093946346E-3</v>
      </c>
      <c r="I173" s="19">
        <f t="shared" si="13"/>
        <v>-2.0733585448009029E-4</v>
      </c>
      <c r="J173" s="19">
        <f t="shared" si="14"/>
        <v>1.0087747240476447E-2</v>
      </c>
      <c r="K173" s="19">
        <f t="shared" si="15"/>
        <v>-1.0061175116241923E-2</v>
      </c>
    </row>
    <row r="174" spans="1:11" ht="15.75" x14ac:dyDescent="0.5">
      <c r="A174" s="17">
        <v>39335</v>
      </c>
      <c r="B174" s="18">
        <v>43.564610000000002</v>
      </c>
      <c r="C174" s="18">
        <v>124.783867</v>
      </c>
      <c r="D174" s="18">
        <v>3661.5390630000002</v>
      </c>
      <c r="E174" s="18">
        <v>107.91533699999999</v>
      </c>
      <c r="F174" s="18">
        <v>440.87686200000002</v>
      </c>
      <c r="G174" s="19">
        <f t="shared" si="11"/>
        <v>1.0703812272492568E-2</v>
      </c>
      <c r="H174" s="19">
        <f t="shared" si="12"/>
        <v>-5.7540499944882841E-3</v>
      </c>
      <c r="I174" s="19">
        <f t="shared" si="13"/>
        <v>7.8412857080324763E-3</v>
      </c>
      <c r="J174" s="19">
        <f t="shared" si="14"/>
        <v>-3.7604232460301969E-4</v>
      </c>
      <c r="K174" s="19">
        <f t="shared" si="15"/>
        <v>1.1564405537514753E-2</v>
      </c>
    </row>
    <row r="175" spans="1:11" ht="15.75" x14ac:dyDescent="0.5">
      <c r="A175" s="17">
        <v>39336</v>
      </c>
      <c r="B175" s="18">
        <v>43.259636</v>
      </c>
      <c r="C175" s="18">
        <v>123.722588</v>
      </c>
      <c r="D175" s="18">
        <v>3638.7221679999998</v>
      </c>
      <c r="E175" s="18">
        <v>107.166473</v>
      </c>
      <c r="F175" s="18">
        <v>441.87606799999998</v>
      </c>
      <c r="G175" s="19">
        <f t="shared" si="11"/>
        <v>-7.0004987993695202E-3</v>
      </c>
      <c r="H175" s="19">
        <f t="shared" si="12"/>
        <v>-8.5049375813942268E-3</v>
      </c>
      <c r="I175" s="19">
        <f t="shared" si="13"/>
        <v>-6.2315039133587378E-3</v>
      </c>
      <c r="J175" s="19">
        <f t="shared" si="14"/>
        <v>-6.939365810440805E-3</v>
      </c>
      <c r="K175" s="19">
        <f t="shared" si="15"/>
        <v>2.2664060787112895E-3</v>
      </c>
    </row>
    <row r="176" spans="1:11" ht="15.75" x14ac:dyDescent="0.5">
      <c r="A176" s="17">
        <v>39337</v>
      </c>
      <c r="B176" s="18">
        <v>43.478588000000002</v>
      </c>
      <c r="C176" s="18">
        <v>122.330139</v>
      </c>
      <c r="D176" s="18">
        <v>3634.1584469999998</v>
      </c>
      <c r="E176" s="18">
        <v>106.65673099999999</v>
      </c>
      <c r="F176" s="18">
        <v>446.99404900000002</v>
      </c>
      <c r="G176" s="19">
        <f t="shared" si="11"/>
        <v>5.0613463321790685E-3</v>
      </c>
      <c r="H176" s="19">
        <f t="shared" si="12"/>
        <v>-1.1254606151626888E-2</v>
      </c>
      <c r="I176" s="19">
        <f t="shared" si="13"/>
        <v>-1.254209799290174E-3</v>
      </c>
      <c r="J176" s="19">
        <f t="shared" si="14"/>
        <v>-4.7565435880305854E-3</v>
      </c>
      <c r="K176" s="19">
        <f t="shared" si="15"/>
        <v>1.1582390110342077E-2</v>
      </c>
    </row>
    <row r="177" spans="1:11" ht="15.75" x14ac:dyDescent="0.5">
      <c r="A177" s="17">
        <v>39338</v>
      </c>
      <c r="B177" s="18">
        <v>44.370060000000002</v>
      </c>
      <c r="C177" s="18">
        <v>122.836861</v>
      </c>
      <c r="D177" s="18">
        <v>3637.3930660000001</v>
      </c>
      <c r="E177" s="18">
        <v>109.485214</v>
      </c>
      <c r="F177" s="18">
        <v>450.18023699999998</v>
      </c>
      <c r="G177" s="19">
        <f t="shared" si="11"/>
        <v>2.0503701730148188E-2</v>
      </c>
      <c r="H177" s="19">
        <f t="shared" si="12"/>
        <v>4.1422498506275413E-3</v>
      </c>
      <c r="I177" s="19">
        <f t="shared" si="13"/>
        <v>8.9005998147121887E-4</v>
      </c>
      <c r="J177" s="19">
        <f t="shared" si="14"/>
        <v>2.6519498333396379E-2</v>
      </c>
      <c r="K177" s="19">
        <f t="shared" si="15"/>
        <v>7.1280322570915445E-3</v>
      </c>
    </row>
    <row r="178" spans="1:11" ht="15.75" x14ac:dyDescent="0.5">
      <c r="A178" s="17">
        <v>39339</v>
      </c>
      <c r="B178" s="18">
        <v>44.346603000000002</v>
      </c>
      <c r="C178" s="18">
        <v>121.524231</v>
      </c>
      <c r="D178" s="18">
        <v>3633.094971</v>
      </c>
      <c r="E178" s="18">
        <v>111.217476</v>
      </c>
      <c r="F178" s="18">
        <v>451.790009</v>
      </c>
      <c r="G178" s="19">
        <f t="shared" si="11"/>
        <v>-5.2866730403340687E-4</v>
      </c>
      <c r="H178" s="19">
        <f t="shared" si="12"/>
        <v>-1.0685961765174043E-2</v>
      </c>
      <c r="I178" s="19">
        <f t="shared" si="13"/>
        <v>-1.181641610354382E-3</v>
      </c>
      <c r="J178" s="19">
        <f t="shared" si="14"/>
        <v>1.5821880751861212E-2</v>
      </c>
      <c r="K178" s="19">
        <f t="shared" si="15"/>
        <v>3.5758388922790961E-3</v>
      </c>
    </row>
    <row r="179" spans="1:11" ht="15.75" x14ac:dyDescent="0.5">
      <c r="A179" s="17">
        <v>39342</v>
      </c>
      <c r="B179" s="18">
        <v>44.229301</v>
      </c>
      <c r="C179" s="18">
        <v>120.139793</v>
      </c>
      <c r="D179" s="18">
        <v>3634.2033689999998</v>
      </c>
      <c r="E179" s="18">
        <v>110.62653400000001</v>
      </c>
      <c r="F179" s="18">
        <v>450.35788000000002</v>
      </c>
      <c r="G179" s="19">
        <f t="shared" si="11"/>
        <v>-2.6451180488391013E-3</v>
      </c>
      <c r="H179" s="19">
        <f t="shared" si="12"/>
        <v>-1.1392279454127983E-2</v>
      </c>
      <c r="I179" s="19">
        <f t="shared" si="13"/>
        <v>3.0508368452993349E-4</v>
      </c>
      <c r="J179" s="19">
        <f t="shared" si="14"/>
        <v>-5.3133915752592541E-3</v>
      </c>
      <c r="K179" s="19">
        <f t="shared" si="15"/>
        <v>-3.1698996690295886E-3</v>
      </c>
    </row>
    <row r="180" spans="1:11" ht="15.75" x14ac:dyDescent="0.5">
      <c r="A180" s="17">
        <v>39343</v>
      </c>
      <c r="B180" s="18">
        <v>46.254654000000002</v>
      </c>
      <c r="C180" s="18">
        <v>121.73168200000001</v>
      </c>
      <c r="D180" s="18">
        <v>3668.3173830000001</v>
      </c>
      <c r="E180" s="18">
        <v>111.077652</v>
      </c>
      <c r="F180" s="18">
        <v>456.96356200000002</v>
      </c>
      <c r="G180" s="19">
        <f t="shared" si="11"/>
        <v>4.5792109624341625E-2</v>
      </c>
      <c r="H180" s="19">
        <f t="shared" si="12"/>
        <v>1.3250305833305448E-2</v>
      </c>
      <c r="I180" s="19">
        <f t="shared" si="13"/>
        <v>9.3869303768179483E-3</v>
      </c>
      <c r="J180" s="19">
        <f t="shared" si="14"/>
        <v>4.0778462787236366E-3</v>
      </c>
      <c r="K180" s="19">
        <f t="shared" si="15"/>
        <v>1.4667628331494946E-2</v>
      </c>
    </row>
    <row r="181" spans="1:11" ht="15.75" x14ac:dyDescent="0.5">
      <c r="A181" s="17">
        <v>39344</v>
      </c>
      <c r="B181" s="18">
        <v>49.648482999999999</v>
      </c>
      <c r="C181" s="18">
        <v>120.65046700000001</v>
      </c>
      <c r="D181" s="18">
        <v>3655.248047</v>
      </c>
      <c r="E181" s="18">
        <v>119.481865</v>
      </c>
      <c r="F181" s="18">
        <v>482.68652300000002</v>
      </c>
      <c r="G181" s="19">
        <f t="shared" si="11"/>
        <v>7.33727032094975E-2</v>
      </c>
      <c r="H181" s="19">
        <f t="shared" si="12"/>
        <v>-8.8819523581379588E-3</v>
      </c>
      <c r="I181" s="19">
        <f t="shared" si="13"/>
        <v>-3.5627604254111021E-3</v>
      </c>
      <c r="J181" s="19">
        <f t="shared" si="14"/>
        <v>7.566070085817081E-2</v>
      </c>
      <c r="K181" s="19">
        <f t="shared" si="15"/>
        <v>5.6291054996634497E-2</v>
      </c>
    </row>
    <row r="182" spans="1:11" ht="15.75" x14ac:dyDescent="0.5">
      <c r="A182" s="17">
        <v>39345</v>
      </c>
      <c r="B182" s="18">
        <v>48.584983999999999</v>
      </c>
      <c r="C182" s="18">
        <v>122.561584</v>
      </c>
      <c r="D182" s="18">
        <v>3687.6791990000002</v>
      </c>
      <c r="E182" s="18">
        <v>119.65331999999999</v>
      </c>
      <c r="F182" s="18">
        <v>486.32794200000001</v>
      </c>
      <c r="G182" s="19">
        <f t="shared" si="11"/>
        <v>-2.1420573917636118E-2</v>
      </c>
      <c r="H182" s="19">
        <f t="shared" si="12"/>
        <v>1.5840112744859827E-2</v>
      </c>
      <c r="I182" s="19">
        <f t="shared" si="13"/>
        <v>8.8724900698921323E-3</v>
      </c>
      <c r="J182" s="19">
        <f t="shared" si="14"/>
        <v>1.4349876443592053E-3</v>
      </c>
      <c r="K182" s="19">
        <f t="shared" si="15"/>
        <v>7.5440660273002579E-3</v>
      </c>
    </row>
    <row r="183" spans="1:11" ht="15.75" x14ac:dyDescent="0.5">
      <c r="A183" s="17">
        <v>39346</v>
      </c>
      <c r="B183" s="18">
        <v>48.983798999999998</v>
      </c>
      <c r="C183" s="18">
        <v>117.530457</v>
      </c>
      <c r="D183" s="18">
        <v>3723.5207519999999</v>
      </c>
      <c r="E183" s="18">
        <v>118.95407899999999</v>
      </c>
      <c r="F183" s="18">
        <v>506.34457400000002</v>
      </c>
      <c r="G183" s="19">
        <f t="shared" si="11"/>
        <v>8.2086061816959537E-3</v>
      </c>
      <c r="H183" s="19">
        <f t="shared" si="12"/>
        <v>-4.1049787672456955E-2</v>
      </c>
      <c r="I183" s="19">
        <f t="shared" si="13"/>
        <v>9.7192708654589635E-3</v>
      </c>
      <c r="J183" s="19">
        <f t="shared" si="14"/>
        <v>-5.8438913354013139E-3</v>
      </c>
      <c r="K183" s="19">
        <f t="shared" si="15"/>
        <v>4.1158712612075279E-2</v>
      </c>
    </row>
    <row r="184" spans="1:11" ht="15.75" x14ac:dyDescent="0.5">
      <c r="A184" s="17">
        <v>39349</v>
      </c>
      <c r="B184" s="18">
        <v>51.173369999999998</v>
      </c>
      <c r="C184" s="18">
        <v>118.392258</v>
      </c>
      <c r="D184" s="18">
        <v>3694.9885250000002</v>
      </c>
      <c r="E184" s="18">
        <v>121.48483299999999</v>
      </c>
      <c r="F184" s="18">
        <v>523.00854500000003</v>
      </c>
      <c r="G184" s="19">
        <f t="shared" si="11"/>
        <v>4.469990169606896E-2</v>
      </c>
      <c r="H184" s="19">
        <f t="shared" si="12"/>
        <v>7.33257592965881E-3</v>
      </c>
      <c r="I184" s="19">
        <f t="shared" si="13"/>
        <v>-7.6627012175705727E-3</v>
      </c>
      <c r="J184" s="19">
        <f t="shared" si="14"/>
        <v>2.1275050181339322E-2</v>
      </c>
      <c r="K184" s="19">
        <f t="shared" si="15"/>
        <v>3.291033785226264E-2</v>
      </c>
    </row>
    <row r="185" spans="1:11" ht="15.75" x14ac:dyDescent="0.5">
      <c r="A185" s="17">
        <v>39350</v>
      </c>
      <c r="B185" s="18">
        <v>50.11768</v>
      </c>
      <c r="C185" s="18">
        <v>118.132935</v>
      </c>
      <c r="D185" s="18">
        <v>3664.2409670000002</v>
      </c>
      <c r="E185" s="18">
        <v>125.98240699999999</v>
      </c>
      <c r="F185" s="18">
        <v>532.80035399999997</v>
      </c>
      <c r="G185" s="19">
        <f t="shared" si="11"/>
        <v>-2.0629675161123812E-2</v>
      </c>
      <c r="H185" s="19">
        <f t="shared" si="12"/>
        <v>-2.1903712656616016E-3</v>
      </c>
      <c r="I185" s="19">
        <f t="shared" si="13"/>
        <v>-8.3214217830351791E-3</v>
      </c>
      <c r="J185" s="19">
        <f t="shared" si="14"/>
        <v>3.702169142381749E-2</v>
      </c>
      <c r="K185" s="19">
        <f t="shared" si="15"/>
        <v>1.8722082255845252E-2</v>
      </c>
    </row>
    <row r="186" spans="1:11" ht="15.75" x14ac:dyDescent="0.5">
      <c r="A186" s="17">
        <v>39351</v>
      </c>
      <c r="B186" s="18">
        <v>49.992553999999998</v>
      </c>
      <c r="C186" s="18">
        <v>117.63020299999999</v>
      </c>
      <c r="D186" s="18">
        <v>3637.3486330000001</v>
      </c>
      <c r="E186" s="18">
        <v>124.119308</v>
      </c>
      <c r="F186" s="18">
        <v>515.55908199999999</v>
      </c>
      <c r="G186" s="19">
        <f t="shared" si="11"/>
        <v>-2.4966438989195354E-3</v>
      </c>
      <c r="H186" s="19">
        <f t="shared" si="12"/>
        <v>-4.255646403773925E-3</v>
      </c>
      <c r="I186" s="19">
        <f t="shared" si="13"/>
        <v>-7.3391281420057651E-3</v>
      </c>
      <c r="J186" s="19">
        <f t="shared" si="14"/>
        <v>-1.4788564882714071E-2</v>
      </c>
      <c r="K186" s="19">
        <f t="shared" si="15"/>
        <v>-3.2359723244478139E-2</v>
      </c>
    </row>
    <row r="187" spans="1:11" ht="15.75" x14ac:dyDescent="0.5">
      <c r="A187" s="17">
        <v>39352</v>
      </c>
      <c r="B187" s="18">
        <v>50.477398000000001</v>
      </c>
      <c r="C187" s="18">
        <v>116.010368</v>
      </c>
      <c r="D187" s="18">
        <v>3753.4267580000001</v>
      </c>
      <c r="E187" s="18">
        <v>129.28909300000001</v>
      </c>
      <c r="F187" s="18">
        <v>514.74871800000005</v>
      </c>
      <c r="G187" s="19">
        <f t="shared" si="11"/>
        <v>9.6983242744510013E-3</v>
      </c>
      <c r="H187" s="19">
        <f t="shared" si="12"/>
        <v>-1.377057047159899E-2</v>
      </c>
      <c r="I187" s="19">
        <f t="shared" si="13"/>
        <v>3.1912840013980592E-2</v>
      </c>
      <c r="J187" s="19">
        <f t="shared" si="14"/>
        <v>4.1651738825356686E-2</v>
      </c>
      <c r="K187" s="19">
        <f t="shared" si="15"/>
        <v>-1.5718159727810515E-3</v>
      </c>
    </row>
    <row r="188" spans="1:11" ht="15.75" x14ac:dyDescent="0.5">
      <c r="A188" s="17">
        <v>39353</v>
      </c>
      <c r="B188" s="18">
        <v>51.063889000000003</v>
      </c>
      <c r="C188" s="18">
        <v>116.672676</v>
      </c>
      <c r="D188" s="18">
        <v>3766.0085450000001</v>
      </c>
      <c r="E188" s="18">
        <v>129.52368200000001</v>
      </c>
      <c r="F188" s="18">
        <v>510.252411</v>
      </c>
      <c r="G188" s="19">
        <f t="shared" si="11"/>
        <v>1.1618883366373249E-2</v>
      </c>
      <c r="H188" s="19">
        <f t="shared" si="12"/>
        <v>5.7090414539500119E-3</v>
      </c>
      <c r="I188" s="19">
        <f t="shared" si="13"/>
        <v>3.35208006208818E-3</v>
      </c>
      <c r="J188" s="19">
        <f t="shared" si="14"/>
        <v>1.8144531341093074E-3</v>
      </c>
      <c r="K188" s="19">
        <f t="shared" si="15"/>
        <v>-8.7349552175087844E-3</v>
      </c>
    </row>
    <row r="189" spans="1:11" ht="15.75" x14ac:dyDescent="0.5">
      <c r="A189" s="17">
        <v>39356</v>
      </c>
      <c r="B189" s="18">
        <v>51.994441999999999</v>
      </c>
      <c r="C189" s="18">
        <v>115.535599</v>
      </c>
      <c r="D189" s="18">
        <v>3770.7490229999999</v>
      </c>
      <c r="E189" s="18">
        <v>127.362831</v>
      </c>
      <c r="F189" s="18">
        <v>508.95339999999999</v>
      </c>
      <c r="G189" s="19">
        <f t="shared" si="11"/>
        <v>1.8223308451888499E-2</v>
      </c>
      <c r="H189" s="19">
        <f t="shared" si="12"/>
        <v>-9.7458722897552363E-3</v>
      </c>
      <c r="I189" s="19">
        <f t="shared" si="13"/>
        <v>1.2587539150152702E-3</v>
      </c>
      <c r="J189" s="19">
        <f t="shared" si="14"/>
        <v>-1.6683057234274795E-2</v>
      </c>
      <c r="K189" s="19">
        <f t="shared" si="15"/>
        <v>-2.5458204057364213E-3</v>
      </c>
    </row>
    <row r="190" spans="1:11" ht="15.75" x14ac:dyDescent="0.5">
      <c r="A190" s="17">
        <v>39358</v>
      </c>
      <c r="B190" s="18">
        <v>51.798954000000002</v>
      </c>
      <c r="C190" s="18">
        <v>113.82798</v>
      </c>
      <c r="D190" s="18">
        <v>3777.2177729999999</v>
      </c>
      <c r="E190" s="18">
        <v>128.549271</v>
      </c>
      <c r="F190" s="18">
        <v>531.97882100000004</v>
      </c>
      <c r="G190" s="19">
        <f t="shared" si="11"/>
        <v>-3.7597864787162721E-3</v>
      </c>
      <c r="H190" s="19">
        <f t="shared" si="12"/>
        <v>-1.4780024639851551E-2</v>
      </c>
      <c r="I190" s="19">
        <f t="shared" si="13"/>
        <v>1.7155079695156895E-3</v>
      </c>
      <c r="J190" s="19">
        <f t="shared" si="14"/>
        <v>9.3154336369926059E-3</v>
      </c>
      <c r="K190" s="19">
        <f t="shared" si="15"/>
        <v>4.5240725378787233E-2</v>
      </c>
    </row>
    <row r="191" spans="1:11" ht="15.75" x14ac:dyDescent="0.5">
      <c r="A191" s="17">
        <v>39359</v>
      </c>
      <c r="B191" s="18">
        <v>52.103928000000003</v>
      </c>
      <c r="C191" s="18">
        <v>114.805481</v>
      </c>
      <c r="D191" s="18">
        <v>3845.48999</v>
      </c>
      <c r="E191" s="18">
        <v>127.186913</v>
      </c>
      <c r="F191" s="18">
        <v>538.63983199999996</v>
      </c>
      <c r="G191" s="19">
        <f t="shared" si="11"/>
        <v>5.88764784709748E-3</v>
      </c>
      <c r="H191" s="19">
        <f t="shared" si="12"/>
        <v>8.5875283036736996E-3</v>
      </c>
      <c r="I191" s="19">
        <f t="shared" si="13"/>
        <v>1.8074736777958126E-2</v>
      </c>
      <c r="J191" s="19">
        <f t="shared" si="14"/>
        <v>-1.0597944192153376E-2</v>
      </c>
      <c r="K191" s="19">
        <f t="shared" si="15"/>
        <v>1.2521195839110136E-2</v>
      </c>
    </row>
    <row r="192" spans="1:11" ht="15.75" x14ac:dyDescent="0.5">
      <c r="A192" s="17">
        <v>39360</v>
      </c>
      <c r="B192" s="18">
        <v>50.633789</v>
      </c>
      <c r="C192" s="18">
        <v>112.50340300000001</v>
      </c>
      <c r="D192" s="18">
        <v>3769.9521479999999</v>
      </c>
      <c r="E192" s="18">
        <v>126.595947</v>
      </c>
      <c r="F192" s="18">
        <v>553.42749000000003</v>
      </c>
      <c r="G192" s="19">
        <f t="shared" si="11"/>
        <v>-2.8215511890005741E-2</v>
      </c>
      <c r="H192" s="19">
        <f t="shared" si="12"/>
        <v>-2.0051986890765212E-2</v>
      </c>
      <c r="I192" s="19">
        <f t="shared" si="13"/>
        <v>-1.9643229392465583E-2</v>
      </c>
      <c r="J192" s="19">
        <f t="shared" si="14"/>
        <v>-4.6464371692078784E-3</v>
      </c>
      <c r="K192" s="19">
        <f t="shared" si="15"/>
        <v>2.7453703052543799E-2</v>
      </c>
    </row>
    <row r="193" spans="1:11" ht="15.75" x14ac:dyDescent="0.5">
      <c r="A193" s="17">
        <v>39363</v>
      </c>
      <c r="B193" s="18">
        <v>48.412945000000001</v>
      </c>
      <c r="C193" s="18">
        <v>114.430435</v>
      </c>
      <c r="D193" s="18">
        <v>3776.553711</v>
      </c>
      <c r="E193" s="18">
        <v>126.974869</v>
      </c>
      <c r="F193" s="18">
        <v>537.59631300000001</v>
      </c>
      <c r="G193" s="19">
        <f t="shared" si="11"/>
        <v>-4.3860908769833513E-2</v>
      </c>
      <c r="H193" s="19">
        <f t="shared" si="12"/>
        <v>1.7128655210545025E-2</v>
      </c>
      <c r="I193" s="19">
        <f t="shared" si="13"/>
        <v>1.7510999452612069E-3</v>
      </c>
      <c r="J193" s="19">
        <f t="shared" si="14"/>
        <v>2.9931605946279059E-3</v>
      </c>
      <c r="K193" s="19">
        <f t="shared" si="15"/>
        <v>-2.8605693222792428E-2</v>
      </c>
    </row>
    <row r="194" spans="1:11" ht="15.75" x14ac:dyDescent="0.5">
      <c r="A194" s="17">
        <v>39364</v>
      </c>
      <c r="B194" s="18">
        <v>50.031666000000001</v>
      </c>
      <c r="C194" s="18">
        <v>116.11011499999999</v>
      </c>
      <c r="D194" s="18">
        <v>3766.0966800000001</v>
      </c>
      <c r="E194" s="18">
        <v>128.219955</v>
      </c>
      <c r="F194" s="18">
        <v>577.29650900000001</v>
      </c>
      <c r="G194" s="19">
        <f t="shared" si="11"/>
        <v>3.3435706090592106E-2</v>
      </c>
      <c r="H194" s="19">
        <f t="shared" si="12"/>
        <v>1.4678612381400022E-2</v>
      </c>
      <c r="I194" s="19">
        <f t="shared" si="13"/>
        <v>-2.7689348014677067E-3</v>
      </c>
      <c r="J194" s="19">
        <f t="shared" si="14"/>
        <v>9.8057671553888406E-3</v>
      </c>
      <c r="K194" s="19">
        <f t="shared" si="15"/>
        <v>7.3847597239752649E-2</v>
      </c>
    </row>
    <row r="195" spans="1:11" ht="15.75" x14ac:dyDescent="0.5">
      <c r="A195" s="17">
        <v>39365</v>
      </c>
      <c r="B195" s="18">
        <v>49.523364999999998</v>
      </c>
      <c r="C195" s="18">
        <v>114.187057</v>
      </c>
      <c r="D195" s="18">
        <v>3772.2998050000001</v>
      </c>
      <c r="E195" s="18">
        <v>127.84101099999999</v>
      </c>
      <c r="F195" s="18">
        <v>581.38195800000005</v>
      </c>
      <c r="G195" s="19">
        <f t="shared" si="11"/>
        <v>-1.0159585731164798E-2</v>
      </c>
      <c r="H195" s="19">
        <f t="shared" si="12"/>
        <v>-1.6562364097219243E-2</v>
      </c>
      <c r="I195" s="19">
        <f t="shared" si="13"/>
        <v>1.6470965902022463E-3</v>
      </c>
      <c r="J195" s="19">
        <f t="shared" si="14"/>
        <v>-2.9554214084695643E-3</v>
      </c>
      <c r="K195" s="19">
        <f t="shared" si="15"/>
        <v>7.076864204630137E-3</v>
      </c>
    </row>
    <row r="196" spans="1:11" ht="15.75" x14ac:dyDescent="0.5">
      <c r="A196" s="17">
        <v>39366</v>
      </c>
      <c r="B196" s="18">
        <v>50.399192999999997</v>
      </c>
      <c r="C196" s="18">
        <v>114.582047</v>
      </c>
      <c r="D196" s="18">
        <v>3771.0153810000002</v>
      </c>
      <c r="E196" s="18">
        <v>131.78826900000001</v>
      </c>
      <c r="F196" s="18">
        <v>584.07983400000001</v>
      </c>
      <c r="G196" s="19">
        <f t="shared" ref="G196:G259" si="16">(B196-B195)/B195</f>
        <v>1.7685147202739525E-2</v>
      </c>
      <c r="H196" s="19">
        <f t="shared" ref="H196:H259" si="17">(C196-C195)/C195</f>
        <v>3.4591486143653485E-3</v>
      </c>
      <c r="I196" s="19">
        <f t="shared" ref="I196:I259" si="18">(D196-D195)/D195</f>
        <v>-3.4048831386559016E-4</v>
      </c>
      <c r="J196" s="19">
        <f t="shared" ref="J196:J259" si="19">(E196-E195)/E195</f>
        <v>3.0876304631226825E-2</v>
      </c>
      <c r="K196" s="19">
        <f t="shared" si="15"/>
        <v>4.6404536000409407E-3</v>
      </c>
    </row>
    <row r="197" spans="1:11" ht="15.75" x14ac:dyDescent="0.5">
      <c r="A197" s="17">
        <v>39367</v>
      </c>
      <c r="B197" s="18">
        <v>48.710106000000003</v>
      </c>
      <c r="C197" s="18">
        <v>113.915741</v>
      </c>
      <c r="D197" s="18">
        <v>3784.9270019999999</v>
      </c>
      <c r="E197" s="18">
        <v>129.262024</v>
      </c>
      <c r="F197" s="18">
        <v>569.69164999999998</v>
      </c>
      <c r="G197" s="19">
        <f t="shared" si="16"/>
        <v>-3.3514167578040259E-2</v>
      </c>
      <c r="H197" s="19">
        <f t="shared" si="17"/>
        <v>-5.8150994631820975E-3</v>
      </c>
      <c r="I197" s="19">
        <f t="shared" si="18"/>
        <v>3.6890915561078007E-3</v>
      </c>
      <c r="J197" s="19">
        <f t="shared" si="19"/>
        <v>-1.9168967155946307E-2</v>
      </c>
      <c r="K197" s="19">
        <f t="shared" ref="K197:K260" si="20">(F197-F196)/F196</f>
        <v>-2.4633933860486654E-2</v>
      </c>
    </row>
    <row r="198" spans="1:11" ht="15.75" x14ac:dyDescent="0.5">
      <c r="A198" s="17">
        <v>39370</v>
      </c>
      <c r="B198" s="18">
        <v>49.726680999999999</v>
      </c>
      <c r="C198" s="18">
        <v>111.813126</v>
      </c>
      <c r="D198" s="18">
        <v>3787.2749020000001</v>
      </c>
      <c r="E198" s="18">
        <v>135.26182600000001</v>
      </c>
      <c r="F198" s="18">
        <v>592.02868699999999</v>
      </c>
      <c r="G198" s="19">
        <f t="shared" si="16"/>
        <v>2.0869899153986567E-2</v>
      </c>
      <c r="H198" s="19">
        <f t="shared" si="17"/>
        <v>-1.8457633524062315E-2</v>
      </c>
      <c r="I198" s="19">
        <f t="shared" si="18"/>
        <v>6.2032900469666946E-4</v>
      </c>
      <c r="J198" s="19">
        <f t="shared" si="19"/>
        <v>4.6415813510703008E-2</v>
      </c>
      <c r="K198" s="19">
        <f t="shared" si="20"/>
        <v>3.9208994901013573E-2</v>
      </c>
    </row>
    <row r="199" spans="1:11" ht="15.75" x14ac:dyDescent="0.5">
      <c r="A199" s="17">
        <v>39371</v>
      </c>
      <c r="B199" s="18">
        <v>49.234034999999999</v>
      </c>
      <c r="C199" s="18">
        <v>111.773239</v>
      </c>
      <c r="D199" s="18">
        <v>3778.413818</v>
      </c>
      <c r="E199" s="18">
        <v>136.03324900000001</v>
      </c>
      <c r="F199" s="18">
        <v>588.74255400000004</v>
      </c>
      <c r="G199" s="19">
        <f t="shared" si="16"/>
        <v>-9.9070758412370327E-3</v>
      </c>
      <c r="H199" s="19">
        <f t="shared" si="17"/>
        <v>-3.5672913750746155E-4</v>
      </c>
      <c r="I199" s="19">
        <f t="shared" si="18"/>
        <v>-2.3396991845827512E-3</v>
      </c>
      <c r="J199" s="19">
        <f t="shared" si="19"/>
        <v>5.7031833948478451E-3</v>
      </c>
      <c r="K199" s="19">
        <f t="shared" si="20"/>
        <v>-5.5506313666181346E-3</v>
      </c>
    </row>
    <row r="200" spans="1:11" ht="15.75" x14ac:dyDescent="0.5">
      <c r="A200" s="17">
        <v>39372</v>
      </c>
      <c r="B200" s="18">
        <v>46.762943</v>
      </c>
      <c r="C200" s="18">
        <v>110.35289</v>
      </c>
      <c r="D200" s="18">
        <v>3814.8764649999998</v>
      </c>
      <c r="E200" s="18">
        <v>131.973206</v>
      </c>
      <c r="F200" s="18">
        <v>596.73590100000001</v>
      </c>
      <c r="G200" s="19">
        <f t="shared" si="16"/>
        <v>-5.0190726801083822E-2</v>
      </c>
      <c r="H200" s="19">
        <f t="shared" si="17"/>
        <v>-1.2707415591669501E-2</v>
      </c>
      <c r="I200" s="19">
        <f t="shared" si="18"/>
        <v>9.6502523959380235E-3</v>
      </c>
      <c r="J200" s="19">
        <f t="shared" si="19"/>
        <v>-2.9845960673923234E-2</v>
      </c>
      <c r="K200" s="19">
        <f t="shared" si="20"/>
        <v>1.3576981900988884E-2</v>
      </c>
    </row>
    <row r="201" spans="1:11" ht="15.75" x14ac:dyDescent="0.5">
      <c r="A201" s="17">
        <v>39373</v>
      </c>
      <c r="B201" s="18">
        <v>43.877411000000002</v>
      </c>
      <c r="C201" s="18">
        <v>108.194427</v>
      </c>
      <c r="D201" s="18">
        <v>3776.1984859999998</v>
      </c>
      <c r="E201" s="18">
        <v>125.247131</v>
      </c>
      <c r="F201" s="18">
        <v>573.55523700000003</v>
      </c>
      <c r="G201" s="19">
        <f t="shared" si="16"/>
        <v>-6.1705526104291551E-2</v>
      </c>
      <c r="H201" s="19">
        <f t="shared" si="17"/>
        <v>-1.955964180004708E-2</v>
      </c>
      <c r="I201" s="19">
        <f t="shared" si="18"/>
        <v>-1.013872384986916E-2</v>
      </c>
      <c r="J201" s="19">
        <f t="shared" si="19"/>
        <v>-5.09654588523068E-2</v>
      </c>
      <c r="K201" s="19">
        <f t="shared" si="20"/>
        <v>-3.8845767384121203E-2</v>
      </c>
    </row>
    <row r="202" spans="1:11" ht="15.75" x14ac:dyDescent="0.5">
      <c r="A202" s="17">
        <v>39374</v>
      </c>
      <c r="B202" s="18">
        <v>42.962474999999998</v>
      </c>
      <c r="C202" s="18">
        <v>110.668098</v>
      </c>
      <c r="D202" s="18">
        <v>3752.6286620000001</v>
      </c>
      <c r="E202" s="18">
        <v>123.275749</v>
      </c>
      <c r="F202" s="18">
        <v>548.27612299999998</v>
      </c>
      <c r="G202" s="19">
        <f t="shared" si="16"/>
        <v>-2.0852096309875813E-2</v>
      </c>
      <c r="H202" s="19">
        <f t="shared" si="17"/>
        <v>2.2863201632372394E-2</v>
      </c>
      <c r="I202" s="19">
        <f t="shared" si="18"/>
        <v>-6.2416803797213588E-3</v>
      </c>
      <c r="J202" s="19">
        <f t="shared" si="19"/>
        <v>-1.5739937388266335E-2</v>
      </c>
      <c r="K202" s="19">
        <f t="shared" si="20"/>
        <v>-4.4074419287361589E-2</v>
      </c>
    </row>
    <row r="203" spans="1:11" ht="15.75" x14ac:dyDescent="0.5">
      <c r="A203" s="17">
        <v>39377</v>
      </c>
      <c r="B203" s="18">
        <v>42.532387</v>
      </c>
      <c r="C203" s="18">
        <v>111.72937</v>
      </c>
      <c r="D203" s="18">
        <v>3770.3942870000001</v>
      </c>
      <c r="E203" s="18">
        <v>123.776482</v>
      </c>
      <c r="F203" s="18">
        <v>535.120544</v>
      </c>
      <c r="G203" s="19">
        <f t="shared" si="16"/>
        <v>-1.001078266557031E-2</v>
      </c>
      <c r="H203" s="19">
        <f t="shared" si="17"/>
        <v>9.5896831984950397E-3</v>
      </c>
      <c r="I203" s="19">
        <f t="shared" si="18"/>
        <v>4.7341814498990786E-3</v>
      </c>
      <c r="J203" s="19">
        <f t="shared" si="19"/>
        <v>4.061893795510395E-3</v>
      </c>
      <c r="K203" s="19">
        <f t="shared" si="20"/>
        <v>-2.3994440844909801E-2</v>
      </c>
    </row>
    <row r="204" spans="1:11" ht="15.75" x14ac:dyDescent="0.5">
      <c r="A204" s="17">
        <v>39378</v>
      </c>
      <c r="B204" s="18">
        <v>45.331904999999999</v>
      </c>
      <c r="C204" s="18">
        <v>111.118927</v>
      </c>
      <c r="D204" s="18">
        <v>3775.8891600000002</v>
      </c>
      <c r="E204" s="18">
        <v>134.269409</v>
      </c>
      <c r="F204" s="18">
        <v>577.26312299999995</v>
      </c>
      <c r="G204" s="19">
        <f t="shared" si="16"/>
        <v>6.5820853177132974E-2</v>
      </c>
      <c r="H204" s="19">
        <f t="shared" si="17"/>
        <v>-5.4635858055943898E-3</v>
      </c>
      <c r="I204" s="19">
        <f t="shared" si="18"/>
        <v>1.4573735746804927E-3</v>
      </c>
      <c r="J204" s="19">
        <f t="shared" si="19"/>
        <v>8.4773188173178124E-2</v>
      </c>
      <c r="K204" s="19">
        <f t="shared" si="20"/>
        <v>7.875343130163949E-2</v>
      </c>
    </row>
    <row r="205" spans="1:11" ht="15.75" x14ac:dyDescent="0.5">
      <c r="A205" s="17">
        <v>39379</v>
      </c>
      <c r="B205" s="18">
        <v>46.708205999999997</v>
      </c>
      <c r="C205" s="18">
        <v>118.136955</v>
      </c>
      <c r="D205" s="18">
        <v>3785.4133299999999</v>
      </c>
      <c r="E205" s="18">
        <v>136.59265099999999</v>
      </c>
      <c r="F205" s="18">
        <v>580.63812299999995</v>
      </c>
      <c r="G205" s="19">
        <f t="shared" si="16"/>
        <v>3.0360537462522215E-2</v>
      </c>
      <c r="H205" s="19">
        <f t="shared" si="17"/>
        <v>6.3157809290221106E-2</v>
      </c>
      <c r="I205" s="19">
        <f t="shared" si="18"/>
        <v>2.5223648249250211E-3</v>
      </c>
      <c r="J205" s="19">
        <f t="shared" si="19"/>
        <v>1.7302839249109924E-2</v>
      </c>
      <c r="K205" s="19">
        <f t="shared" si="20"/>
        <v>5.8465539639191546E-3</v>
      </c>
    </row>
    <row r="206" spans="1:11" ht="15.75" x14ac:dyDescent="0.5">
      <c r="A206" s="17">
        <v>39380</v>
      </c>
      <c r="B206" s="18">
        <v>48.764839000000002</v>
      </c>
      <c r="C206" s="18">
        <v>119.864525</v>
      </c>
      <c r="D206" s="18">
        <v>3775.0473630000001</v>
      </c>
      <c r="E206" s="18">
        <v>140.206039</v>
      </c>
      <c r="F206" s="18">
        <v>583.52465800000004</v>
      </c>
      <c r="G206" s="19">
        <f t="shared" si="16"/>
        <v>4.403151343470578E-2</v>
      </c>
      <c r="H206" s="19">
        <f t="shared" si="17"/>
        <v>1.4623451230819349E-2</v>
      </c>
      <c r="I206" s="19">
        <f t="shared" si="18"/>
        <v>-2.7383976586777986E-3</v>
      </c>
      <c r="J206" s="19">
        <f t="shared" si="19"/>
        <v>2.6453751161180809E-2</v>
      </c>
      <c r="K206" s="19">
        <f t="shared" si="20"/>
        <v>4.9713149820169401E-3</v>
      </c>
    </row>
    <row r="207" spans="1:11" ht="15.75" x14ac:dyDescent="0.5">
      <c r="A207" s="17">
        <v>39381</v>
      </c>
      <c r="B207" s="18">
        <v>50.188052999999996</v>
      </c>
      <c r="C207" s="18">
        <v>121.80750999999999</v>
      </c>
      <c r="D207" s="18">
        <v>3809.3828130000002</v>
      </c>
      <c r="E207" s="18">
        <v>139.52934300000001</v>
      </c>
      <c r="F207" s="18">
        <v>599.12274200000002</v>
      </c>
      <c r="G207" s="19">
        <f t="shared" si="16"/>
        <v>2.918524964267788E-2</v>
      </c>
      <c r="H207" s="19">
        <f t="shared" si="17"/>
        <v>1.6209841902764751E-2</v>
      </c>
      <c r="I207" s="19">
        <f t="shared" si="18"/>
        <v>9.0953693287476878E-3</v>
      </c>
      <c r="J207" s="19">
        <f t="shared" si="19"/>
        <v>-4.8264397512862668E-3</v>
      </c>
      <c r="K207" s="19">
        <f t="shared" si="20"/>
        <v>2.6730805264445174E-2</v>
      </c>
    </row>
    <row r="208" spans="1:11" ht="15.75" x14ac:dyDescent="0.5">
      <c r="A208" s="17">
        <v>39384</v>
      </c>
      <c r="B208" s="18">
        <v>51.001323999999997</v>
      </c>
      <c r="C208" s="18">
        <v>122.10277600000001</v>
      </c>
      <c r="D208" s="18">
        <v>3829.5407709999999</v>
      </c>
      <c r="E208" s="18">
        <v>148.59223900000001</v>
      </c>
      <c r="F208" s="18">
        <v>627.89874299999997</v>
      </c>
      <c r="G208" s="19">
        <f t="shared" si="16"/>
        <v>1.6204474001013755E-2</v>
      </c>
      <c r="H208" s="19">
        <f t="shared" si="17"/>
        <v>2.4240377296934506E-3</v>
      </c>
      <c r="I208" s="19">
        <f t="shared" si="18"/>
        <v>5.2916598277306763E-3</v>
      </c>
      <c r="J208" s="19">
        <f t="shared" si="19"/>
        <v>6.4953333866124452E-2</v>
      </c>
      <c r="K208" s="19">
        <f t="shared" si="20"/>
        <v>4.8030226500732548E-2</v>
      </c>
    </row>
    <row r="209" spans="1:11" ht="15.75" x14ac:dyDescent="0.5">
      <c r="A209" s="17">
        <v>39385</v>
      </c>
      <c r="B209" s="18">
        <v>51.032612</v>
      </c>
      <c r="C209" s="18">
        <v>119.60114299999999</v>
      </c>
      <c r="D209" s="18">
        <v>3800.6989749999998</v>
      </c>
      <c r="E209" s="18">
        <v>146.21032700000001</v>
      </c>
      <c r="F209" s="18">
        <v>614.93170199999997</v>
      </c>
      <c r="G209" s="19">
        <f t="shared" si="16"/>
        <v>6.1347426980530031E-4</v>
      </c>
      <c r="H209" s="19">
        <f t="shared" si="17"/>
        <v>-2.0487928955849558E-2</v>
      </c>
      <c r="I209" s="19">
        <f t="shared" si="18"/>
        <v>-7.5313980773910813E-3</v>
      </c>
      <c r="J209" s="19">
        <f t="shared" si="19"/>
        <v>-1.6029854695170181E-2</v>
      </c>
      <c r="K209" s="19">
        <f t="shared" si="20"/>
        <v>-2.0651484247357372E-2</v>
      </c>
    </row>
    <row r="210" spans="1:11" ht="15.75" x14ac:dyDescent="0.5">
      <c r="A210" s="17">
        <v>39386</v>
      </c>
      <c r="B210" s="18">
        <v>53.683551999999999</v>
      </c>
      <c r="C210" s="18">
        <v>122.936623</v>
      </c>
      <c r="D210" s="18">
        <v>3783.0654300000001</v>
      </c>
      <c r="E210" s="18">
        <v>149.174194</v>
      </c>
      <c r="F210" s="18">
        <v>618.10699499999998</v>
      </c>
      <c r="G210" s="19">
        <f t="shared" si="16"/>
        <v>5.1945998766435832E-2</v>
      </c>
      <c r="H210" s="19">
        <f t="shared" si="17"/>
        <v>2.7888362237474637E-2</v>
      </c>
      <c r="I210" s="19">
        <f t="shared" si="18"/>
        <v>-4.639553175873311E-3</v>
      </c>
      <c r="J210" s="19">
        <f t="shared" si="19"/>
        <v>2.0271256215711721E-2</v>
      </c>
      <c r="K210" s="19">
        <f t="shared" si="20"/>
        <v>5.1636514911700074E-3</v>
      </c>
    </row>
    <row r="211" spans="1:11" ht="15.75" x14ac:dyDescent="0.5">
      <c r="A211" s="17">
        <v>39387</v>
      </c>
      <c r="B211" s="18">
        <v>55.130226</v>
      </c>
      <c r="C211" s="18">
        <v>121.13724499999999</v>
      </c>
      <c r="D211" s="18">
        <v>4167.8950199999999</v>
      </c>
      <c r="E211" s="18">
        <v>152.49438499999999</v>
      </c>
      <c r="F211" s="18">
        <v>595.19268799999998</v>
      </c>
      <c r="G211" s="19">
        <f t="shared" si="16"/>
        <v>2.6948179583944104E-2</v>
      </c>
      <c r="H211" s="19">
        <f t="shared" si="17"/>
        <v>-1.4636631103816838E-2</v>
      </c>
      <c r="I211" s="19">
        <f t="shared" si="18"/>
        <v>0.10172427549052458</v>
      </c>
      <c r="J211" s="19">
        <f t="shared" si="19"/>
        <v>2.2257140534642301E-2</v>
      </c>
      <c r="K211" s="19">
        <f t="shared" si="20"/>
        <v>-3.7071748395275821E-2</v>
      </c>
    </row>
    <row r="212" spans="1:11" ht="15.75" x14ac:dyDescent="0.5">
      <c r="A212" s="17">
        <v>39388</v>
      </c>
      <c r="B212" s="18">
        <v>58.211266000000002</v>
      </c>
      <c r="C212" s="18">
        <v>119.74878699999999</v>
      </c>
      <c r="D212" s="18">
        <v>4252.6479490000002</v>
      </c>
      <c r="E212" s="18">
        <v>159.739227</v>
      </c>
      <c r="F212" s="18">
        <v>602.45324700000003</v>
      </c>
      <c r="G212" s="19">
        <f t="shared" si="16"/>
        <v>5.5886583885943107E-2</v>
      </c>
      <c r="H212" s="19">
        <f t="shared" si="17"/>
        <v>-1.1461858819721383E-2</v>
      </c>
      <c r="I212" s="19">
        <f t="shared" si="18"/>
        <v>2.033470819041892E-2</v>
      </c>
      <c r="J212" s="19">
        <f t="shared" si="19"/>
        <v>4.7508909918224242E-2</v>
      </c>
      <c r="K212" s="19">
        <f t="shared" si="20"/>
        <v>1.2198669685270155E-2</v>
      </c>
    </row>
    <row r="213" spans="1:11" ht="15.75" x14ac:dyDescent="0.5">
      <c r="A213" s="17">
        <v>39391</v>
      </c>
      <c r="B213" s="18">
        <v>59.822158999999999</v>
      </c>
      <c r="C213" s="18">
        <v>118.938858</v>
      </c>
      <c r="D213" s="18">
        <v>4191.5971680000002</v>
      </c>
      <c r="E213" s="18">
        <v>154.82664500000001</v>
      </c>
      <c r="F213" s="18">
        <v>590.87402299999997</v>
      </c>
      <c r="G213" s="19">
        <f t="shared" si="16"/>
        <v>2.7673217071073446E-2</v>
      </c>
      <c r="H213" s="19">
        <f t="shared" si="17"/>
        <v>-6.7635674672846318E-3</v>
      </c>
      <c r="I213" s="19">
        <f t="shared" si="18"/>
        <v>-1.4355945220990103E-2</v>
      </c>
      <c r="J213" s="19">
        <f t="shared" si="19"/>
        <v>-3.0753760940635991E-2</v>
      </c>
      <c r="K213" s="19">
        <f t="shared" si="20"/>
        <v>-1.9220120495093067E-2</v>
      </c>
    </row>
    <row r="214" spans="1:11" ht="15.75" x14ac:dyDescent="0.5">
      <c r="A214" s="17">
        <v>39392</v>
      </c>
      <c r="B214" s="18">
        <v>56.287579000000001</v>
      </c>
      <c r="C214" s="18">
        <v>119.720848</v>
      </c>
      <c r="D214" s="18">
        <v>4186.1035160000001</v>
      </c>
      <c r="E214" s="18">
        <v>154.118393</v>
      </c>
      <c r="F214" s="18">
        <v>591.995361</v>
      </c>
      <c r="G214" s="19">
        <f t="shared" si="16"/>
        <v>-5.908479498374504E-2</v>
      </c>
      <c r="H214" s="19">
        <f t="shared" si="17"/>
        <v>6.5747226192470042E-3</v>
      </c>
      <c r="I214" s="19">
        <f t="shared" si="18"/>
        <v>-1.3106345337620742E-3</v>
      </c>
      <c r="J214" s="19">
        <f t="shared" si="19"/>
        <v>-4.574483933304993E-3</v>
      </c>
      <c r="K214" s="19">
        <f t="shared" si="20"/>
        <v>1.8977615470498305E-3</v>
      </c>
    </row>
    <row r="215" spans="1:11" ht="15.75" x14ac:dyDescent="0.5">
      <c r="A215" s="17">
        <v>39393</v>
      </c>
      <c r="B215" s="18">
        <v>57.953217000000002</v>
      </c>
      <c r="C215" s="18">
        <v>119.70489499999999</v>
      </c>
      <c r="D215" s="18">
        <v>4053.1906739999999</v>
      </c>
      <c r="E215" s="18">
        <v>145.87655599999999</v>
      </c>
      <c r="F215" s="18">
        <v>615.24267599999996</v>
      </c>
      <c r="G215" s="19">
        <f t="shared" si="16"/>
        <v>2.9591572947203881E-2</v>
      </c>
      <c r="H215" s="19">
        <f t="shared" si="17"/>
        <v>-1.3325164552802299E-4</v>
      </c>
      <c r="I215" s="19">
        <f t="shared" si="18"/>
        <v>-3.1750968768924297E-2</v>
      </c>
      <c r="J215" s="19">
        <f t="shared" si="19"/>
        <v>-5.3477309486350565E-2</v>
      </c>
      <c r="K215" s="19">
        <f t="shared" si="20"/>
        <v>3.9269420896695099E-2</v>
      </c>
    </row>
    <row r="216" spans="1:11" ht="15.75" x14ac:dyDescent="0.5">
      <c r="A216" s="17">
        <v>39394</v>
      </c>
      <c r="B216" s="18">
        <v>57.444920000000003</v>
      </c>
      <c r="C216" s="18">
        <v>119.78072400000001</v>
      </c>
      <c r="D216" s="18">
        <v>3969.2778320000002</v>
      </c>
      <c r="E216" s="18">
        <v>140.32785000000001</v>
      </c>
      <c r="F216" s="18">
        <v>609.01446499999997</v>
      </c>
      <c r="G216" s="19">
        <f t="shared" si="16"/>
        <v>-8.7708159496995459E-3</v>
      </c>
      <c r="H216" s="19">
        <f t="shared" si="17"/>
        <v>6.3346615858952992E-4</v>
      </c>
      <c r="I216" s="19">
        <f t="shared" si="18"/>
        <v>-2.0702910064970638E-2</v>
      </c>
      <c r="J216" s="19">
        <f t="shared" si="19"/>
        <v>-3.8036996157216528E-2</v>
      </c>
      <c r="K216" s="19">
        <f t="shared" si="20"/>
        <v>-1.0123177801144582E-2</v>
      </c>
    </row>
    <row r="217" spans="1:11" ht="15.75" x14ac:dyDescent="0.5">
      <c r="A217" s="17">
        <v>39398</v>
      </c>
      <c r="B217" s="18">
        <v>55.568145999999999</v>
      </c>
      <c r="C217" s="18">
        <v>120.48689299999999</v>
      </c>
      <c r="D217" s="18">
        <v>3832.3322750000002</v>
      </c>
      <c r="E217" s="18">
        <v>133.29046600000001</v>
      </c>
      <c r="F217" s="18">
        <v>594.08252000000005</v>
      </c>
      <c r="G217" s="19">
        <f t="shared" si="16"/>
        <v>-3.2670843653364035E-2</v>
      </c>
      <c r="H217" s="19">
        <f t="shared" si="17"/>
        <v>5.8955145403862185E-3</v>
      </c>
      <c r="I217" s="19">
        <f t="shared" si="18"/>
        <v>-3.450137853691064E-2</v>
      </c>
      <c r="J217" s="19">
        <f t="shared" si="19"/>
        <v>-5.0149588980377038E-2</v>
      </c>
      <c r="K217" s="19">
        <f t="shared" si="20"/>
        <v>-2.4518210745618215E-2</v>
      </c>
    </row>
    <row r="218" spans="1:11" ht="15.75" x14ac:dyDescent="0.5">
      <c r="A218" s="17">
        <v>39399</v>
      </c>
      <c r="B218" s="18">
        <v>58.398941000000001</v>
      </c>
      <c r="C218" s="18">
        <v>120.96566</v>
      </c>
      <c r="D218" s="18">
        <v>3776.6860350000002</v>
      </c>
      <c r="E218" s="18">
        <v>142.02853400000001</v>
      </c>
      <c r="F218" s="18">
        <v>597.96813999999995</v>
      </c>
      <c r="G218" s="19">
        <f t="shared" si="16"/>
        <v>5.0942764943066522E-2</v>
      </c>
      <c r="H218" s="19">
        <f t="shared" si="17"/>
        <v>3.9736023402977523E-3</v>
      </c>
      <c r="I218" s="19">
        <f t="shared" si="18"/>
        <v>-1.4520202322487821E-2</v>
      </c>
      <c r="J218" s="19">
        <f t="shared" si="19"/>
        <v>6.5556586770429609E-2</v>
      </c>
      <c r="K218" s="19">
        <f t="shared" si="20"/>
        <v>6.5405391830076114E-3</v>
      </c>
    </row>
    <row r="219" spans="1:11" ht="15.75" x14ac:dyDescent="0.5">
      <c r="A219" s="17">
        <v>39400</v>
      </c>
      <c r="B219" s="18">
        <v>60.807476000000001</v>
      </c>
      <c r="C219" s="18">
        <v>120.877892</v>
      </c>
      <c r="D219" s="18">
        <v>4084.3798830000001</v>
      </c>
      <c r="E219" s="18">
        <v>158.09719799999999</v>
      </c>
      <c r="F219" s="18">
        <v>641.34320100000002</v>
      </c>
      <c r="G219" s="19">
        <f t="shared" si="16"/>
        <v>4.1242785549827014E-2</v>
      </c>
      <c r="H219" s="19">
        <f t="shared" si="17"/>
        <v>-7.2556128739343848E-4</v>
      </c>
      <c r="I219" s="19">
        <f t="shared" si="18"/>
        <v>8.1471916158368157E-2</v>
      </c>
      <c r="J219" s="19">
        <f t="shared" si="19"/>
        <v>0.11313687149654014</v>
      </c>
      <c r="K219" s="19">
        <f t="shared" si="20"/>
        <v>7.2537411441352173E-2</v>
      </c>
    </row>
    <row r="220" spans="1:11" ht="15.75" x14ac:dyDescent="0.5">
      <c r="A220" s="17">
        <v>39401</v>
      </c>
      <c r="B220" s="18">
        <v>60.455570000000002</v>
      </c>
      <c r="C220" s="18">
        <v>123.12808200000001</v>
      </c>
      <c r="D220" s="18">
        <v>4014.5559079999998</v>
      </c>
      <c r="E220" s="18">
        <v>153.419174</v>
      </c>
      <c r="F220" s="18">
        <v>638.37890600000003</v>
      </c>
      <c r="G220" s="19">
        <f t="shared" si="16"/>
        <v>-5.7872160324496874E-3</v>
      </c>
      <c r="H220" s="19">
        <f t="shared" si="17"/>
        <v>1.8615397429333096E-2</v>
      </c>
      <c r="I220" s="19">
        <f t="shared" si="18"/>
        <v>-1.7095367473192562E-2</v>
      </c>
      <c r="J220" s="19">
        <f t="shared" si="19"/>
        <v>-2.9589544022152713E-2</v>
      </c>
      <c r="K220" s="19">
        <f t="shared" si="20"/>
        <v>-4.622010485771085E-3</v>
      </c>
    </row>
    <row r="221" spans="1:11" ht="15.75" x14ac:dyDescent="0.5">
      <c r="A221" s="17">
        <v>39402</v>
      </c>
      <c r="B221" s="18">
        <v>61.026428000000003</v>
      </c>
      <c r="C221" s="18">
        <v>120.458969</v>
      </c>
      <c r="D221" s="18">
        <v>3936.2709960000002</v>
      </c>
      <c r="E221" s="18">
        <v>152.21469099999999</v>
      </c>
      <c r="F221" s="18">
        <v>639.83325200000002</v>
      </c>
      <c r="G221" s="19">
        <f t="shared" si="16"/>
        <v>9.4426038824876046E-3</v>
      </c>
      <c r="H221" s="19">
        <f t="shared" si="17"/>
        <v>-2.1677532506353913E-2</v>
      </c>
      <c r="I221" s="19">
        <f t="shared" si="18"/>
        <v>-1.9500266976976828E-2</v>
      </c>
      <c r="J221" s="19">
        <f t="shared" si="19"/>
        <v>-7.850928724202429E-3</v>
      </c>
      <c r="K221" s="19">
        <f t="shared" si="20"/>
        <v>2.2781861780376352E-3</v>
      </c>
    </row>
    <row r="222" spans="1:11" ht="15.75" x14ac:dyDescent="0.5">
      <c r="A222" s="17">
        <v>39405</v>
      </c>
      <c r="B222" s="18">
        <v>61.863148000000002</v>
      </c>
      <c r="C222" s="18">
        <v>121.368675</v>
      </c>
      <c r="D222" s="18">
        <v>4060.2338869999999</v>
      </c>
      <c r="E222" s="18">
        <v>149.277908</v>
      </c>
      <c r="F222" s="18">
        <v>633.00555399999996</v>
      </c>
      <c r="G222" s="19">
        <f t="shared" si="16"/>
        <v>1.371078117172448E-2</v>
      </c>
      <c r="H222" s="19">
        <f t="shared" si="17"/>
        <v>7.5519988885177983E-3</v>
      </c>
      <c r="I222" s="19">
        <f t="shared" si="18"/>
        <v>3.1492468665386492E-2</v>
      </c>
      <c r="J222" s="19">
        <f t="shared" si="19"/>
        <v>-1.929368959530977E-2</v>
      </c>
      <c r="K222" s="19">
        <f t="shared" si="20"/>
        <v>-1.067105840257276E-2</v>
      </c>
    </row>
    <row r="223" spans="1:11" ht="15.75" x14ac:dyDescent="0.5">
      <c r="A223" s="17">
        <v>39406</v>
      </c>
      <c r="B223" s="18">
        <v>60.142780000000002</v>
      </c>
      <c r="C223" s="18">
        <v>121.292793</v>
      </c>
      <c r="D223" s="18">
        <v>4071.665039</v>
      </c>
      <c r="E223" s="18">
        <v>147.090012</v>
      </c>
      <c r="F223" s="18">
        <v>618.34008800000004</v>
      </c>
      <c r="G223" s="19">
        <f t="shared" si="16"/>
        <v>-2.7809254065118066E-2</v>
      </c>
      <c r="H223" s="19">
        <f t="shared" si="17"/>
        <v>-6.2521898669481979E-4</v>
      </c>
      <c r="I223" s="19">
        <f t="shared" si="18"/>
        <v>2.8153924916986223E-3</v>
      </c>
      <c r="J223" s="19">
        <f t="shared" si="19"/>
        <v>-1.4656529082655653E-2</v>
      </c>
      <c r="K223" s="19">
        <f t="shared" si="20"/>
        <v>-2.3167989454954963E-2</v>
      </c>
    </row>
    <row r="224" spans="1:11" ht="15.75" x14ac:dyDescent="0.5">
      <c r="A224" s="17">
        <v>39407</v>
      </c>
      <c r="B224" s="18">
        <v>55.716723999999999</v>
      </c>
      <c r="C224" s="18">
        <v>121.320763</v>
      </c>
      <c r="D224" s="18">
        <v>4030.8159179999998</v>
      </c>
      <c r="E224" s="18">
        <v>142.63304099999999</v>
      </c>
      <c r="F224" s="18">
        <v>601.60968000000003</v>
      </c>
      <c r="G224" s="19">
        <f t="shared" si="16"/>
        <v>-7.3592474441653719E-2</v>
      </c>
      <c r="H224" s="19">
        <f t="shared" si="17"/>
        <v>2.3059902660495479E-4</v>
      </c>
      <c r="I224" s="19">
        <f t="shared" si="18"/>
        <v>-1.0032534751442307E-2</v>
      </c>
      <c r="J224" s="19">
        <f t="shared" si="19"/>
        <v>-3.0300976520418056E-2</v>
      </c>
      <c r="K224" s="19">
        <f t="shared" si="20"/>
        <v>-2.7056968041832684E-2</v>
      </c>
    </row>
    <row r="225" spans="1:11" ht="15.75" x14ac:dyDescent="0.5">
      <c r="A225" s="17">
        <v>39408</v>
      </c>
      <c r="B225" s="18">
        <v>56.146819999999998</v>
      </c>
      <c r="C225" s="18">
        <v>119.51738</v>
      </c>
      <c r="D225" s="18">
        <v>3868.5302729999999</v>
      </c>
      <c r="E225" s="18">
        <v>143.607437</v>
      </c>
      <c r="F225" s="18">
        <v>604.99566700000003</v>
      </c>
      <c r="G225" s="19">
        <f t="shared" si="16"/>
        <v>7.7193339651483979E-3</v>
      </c>
      <c r="H225" s="19">
        <f t="shared" si="17"/>
        <v>-1.4864586698980756E-2</v>
      </c>
      <c r="I225" s="19">
        <f t="shared" si="18"/>
        <v>-4.0261239486352532E-2</v>
      </c>
      <c r="J225" s="19">
        <f t="shared" si="19"/>
        <v>6.8314886450469283E-3</v>
      </c>
      <c r="K225" s="19">
        <f t="shared" si="20"/>
        <v>5.6282122987116826E-3</v>
      </c>
    </row>
    <row r="226" spans="1:11" ht="15.75" x14ac:dyDescent="0.5">
      <c r="A226" s="17">
        <v>39409</v>
      </c>
      <c r="B226" s="18">
        <v>55.255355999999999</v>
      </c>
      <c r="C226" s="18">
        <v>119.976212</v>
      </c>
      <c r="D226" s="18">
        <v>4035.0688479999999</v>
      </c>
      <c r="E226" s="18">
        <v>140.99095199999999</v>
      </c>
      <c r="F226" s="18">
        <v>624.19067399999994</v>
      </c>
      <c r="G226" s="19">
        <f t="shared" si="16"/>
        <v>-1.587737293047049E-2</v>
      </c>
      <c r="H226" s="19">
        <f t="shared" si="17"/>
        <v>3.8390399789553706E-3</v>
      </c>
      <c r="I226" s="19">
        <f t="shared" si="18"/>
        <v>4.3049572640632673E-2</v>
      </c>
      <c r="J226" s="19">
        <f t="shared" si="19"/>
        <v>-1.8219704039422496E-2</v>
      </c>
      <c r="K226" s="19">
        <f t="shared" si="20"/>
        <v>3.1727511529433677E-2</v>
      </c>
    </row>
    <row r="227" spans="1:11" ht="15.75" x14ac:dyDescent="0.5">
      <c r="A227" s="17">
        <v>39412</v>
      </c>
      <c r="B227" s="18">
        <v>56.287579000000001</v>
      </c>
      <c r="C227" s="18">
        <v>119.89640799999999</v>
      </c>
      <c r="D227" s="18">
        <v>3959.0429690000001</v>
      </c>
      <c r="E227" s="18">
        <v>148.26745600000001</v>
      </c>
      <c r="F227" s="18">
        <v>640.47711200000003</v>
      </c>
      <c r="G227" s="19">
        <f t="shared" si="16"/>
        <v>1.8680958276696323E-2</v>
      </c>
      <c r="H227" s="19">
        <f t="shared" si="17"/>
        <v>-6.6516519124649456E-4</v>
      </c>
      <c r="I227" s="19">
        <f t="shared" si="18"/>
        <v>-1.8841284216917976E-2</v>
      </c>
      <c r="J227" s="19">
        <f t="shared" si="19"/>
        <v>5.1609723154433462E-2</v>
      </c>
      <c r="K227" s="19">
        <f t="shared" si="20"/>
        <v>2.609208800835126E-2</v>
      </c>
    </row>
    <row r="228" spans="1:11" ht="15.75" x14ac:dyDescent="0.5">
      <c r="A228" s="17">
        <v>39413</v>
      </c>
      <c r="B228" s="18">
        <v>56.013869999999997</v>
      </c>
      <c r="C228" s="18">
        <v>121.005577</v>
      </c>
      <c r="D228" s="18">
        <v>3943.0935060000002</v>
      </c>
      <c r="E228" s="18">
        <v>147.302032</v>
      </c>
      <c r="F228" s="18">
        <v>631.31811500000003</v>
      </c>
      <c r="G228" s="19">
        <f t="shared" si="16"/>
        <v>-4.8626891556306541E-3</v>
      </c>
      <c r="H228" s="19">
        <f t="shared" si="17"/>
        <v>9.2510611327072338E-3</v>
      </c>
      <c r="I228" s="19">
        <f t="shared" si="18"/>
        <v>-4.0286157854024351E-3</v>
      </c>
      <c r="J228" s="19">
        <f t="shared" si="19"/>
        <v>-6.5113682128599606E-3</v>
      </c>
      <c r="K228" s="19">
        <f t="shared" si="20"/>
        <v>-1.4300272138374242E-2</v>
      </c>
    </row>
    <row r="229" spans="1:11" ht="15.75" x14ac:dyDescent="0.5">
      <c r="A229" s="17">
        <v>39414</v>
      </c>
      <c r="B229" s="18">
        <v>56.733307000000003</v>
      </c>
      <c r="C229" s="18">
        <v>118.32843800000001</v>
      </c>
      <c r="D229" s="18">
        <v>4369.2133789999998</v>
      </c>
      <c r="E229" s="18">
        <v>144.92919900000001</v>
      </c>
      <c r="F229" s="18">
        <v>619.99432400000001</v>
      </c>
      <c r="G229" s="19">
        <f t="shared" si="16"/>
        <v>1.2843908124898464E-2</v>
      </c>
      <c r="H229" s="19">
        <f t="shared" si="17"/>
        <v>-2.212409598278265E-2</v>
      </c>
      <c r="I229" s="19">
        <f t="shared" si="18"/>
        <v>0.10806740249796136</v>
      </c>
      <c r="J229" s="19">
        <f t="shared" si="19"/>
        <v>-1.6108623674654984E-2</v>
      </c>
      <c r="K229" s="19">
        <f t="shared" si="20"/>
        <v>-1.7936743348478171E-2</v>
      </c>
    </row>
    <row r="230" spans="1:11" ht="15.75" x14ac:dyDescent="0.5">
      <c r="A230" s="17">
        <v>39415</v>
      </c>
      <c r="B230" s="18">
        <v>55.263160999999997</v>
      </c>
      <c r="C230" s="18">
        <v>119.16229199999999</v>
      </c>
      <c r="D230" s="18">
        <v>4158.1025390000004</v>
      </c>
      <c r="E230" s="18">
        <v>151.06886299999999</v>
      </c>
      <c r="F230" s="18">
        <v>624.49041699999998</v>
      </c>
      <c r="G230" s="19">
        <f t="shared" si="16"/>
        <v>-2.5913278772908596E-2</v>
      </c>
      <c r="H230" s="19">
        <f t="shared" si="17"/>
        <v>7.0469450462955323E-3</v>
      </c>
      <c r="I230" s="19">
        <f t="shared" si="18"/>
        <v>-4.8317814143542054E-2</v>
      </c>
      <c r="J230" s="19">
        <f t="shared" si="19"/>
        <v>4.2363195562820859E-2</v>
      </c>
      <c r="K230" s="19">
        <f t="shared" si="20"/>
        <v>7.2518292925532867E-3</v>
      </c>
    </row>
    <row r="231" spans="1:11" ht="15.75" x14ac:dyDescent="0.5">
      <c r="A231" s="17">
        <v>39416</v>
      </c>
      <c r="B231" s="18">
        <v>59.775249000000002</v>
      </c>
      <c r="C231" s="18">
        <v>119.082504</v>
      </c>
      <c r="D231" s="18">
        <v>4120.4428710000002</v>
      </c>
      <c r="E231" s="18">
        <v>154.83564799999999</v>
      </c>
      <c r="F231" s="18">
        <v>633.17218000000003</v>
      </c>
      <c r="G231" s="19">
        <f t="shared" si="16"/>
        <v>8.1647302078865988E-2</v>
      </c>
      <c r="H231" s="19">
        <f t="shared" si="17"/>
        <v>-6.6957423074737047E-4</v>
      </c>
      <c r="I231" s="19">
        <f t="shared" si="18"/>
        <v>-9.0569358611962397E-3</v>
      </c>
      <c r="J231" s="19">
        <f t="shared" si="19"/>
        <v>2.4934224864060828E-2</v>
      </c>
      <c r="K231" s="19">
        <f t="shared" si="20"/>
        <v>1.3902155683519555E-2</v>
      </c>
    </row>
    <row r="232" spans="1:11" ht="15.75" x14ac:dyDescent="0.5">
      <c r="A232" s="17">
        <v>39419</v>
      </c>
      <c r="B232" s="18">
        <v>59.611030999999997</v>
      </c>
      <c r="C232" s="18">
        <v>117.14746100000001</v>
      </c>
      <c r="D232" s="18">
        <v>4099.6206050000001</v>
      </c>
      <c r="E232" s="18">
        <v>153.02668800000001</v>
      </c>
      <c r="F232" s="18">
        <v>651.65673800000002</v>
      </c>
      <c r="G232" s="19">
        <f t="shared" si="16"/>
        <v>-2.7472574811023423E-3</v>
      </c>
      <c r="H232" s="19">
        <f t="shared" si="17"/>
        <v>-1.6249599521353641E-2</v>
      </c>
      <c r="I232" s="19">
        <f t="shared" si="18"/>
        <v>-5.0534048528008647E-3</v>
      </c>
      <c r="J232" s="19">
        <f t="shared" si="19"/>
        <v>-1.1683097680451371E-2</v>
      </c>
      <c r="K232" s="19">
        <f t="shared" si="20"/>
        <v>2.9193572591897501E-2</v>
      </c>
    </row>
    <row r="233" spans="1:11" ht="15.75" x14ac:dyDescent="0.5">
      <c r="A233" s="17">
        <v>39420</v>
      </c>
      <c r="B233" s="18">
        <v>60.267910000000001</v>
      </c>
      <c r="C233" s="18">
        <v>117.64619399999999</v>
      </c>
      <c r="D233" s="18">
        <v>4824.6181640000004</v>
      </c>
      <c r="E233" s="18">
        <v>153.52739</v>
      </c>
      <c r="F233" s="18">
        <v>635.58123799999998</v>
      </c>
      <c r="G233" s="19">
        <f t="shared" si="16"/>
        <v>1.1019420214356025E-2</v>
      </c>
      <c r="H233" s="19">
        <f t="shared" si="17"/>
        <v>4.257309511812528E-3</v>
      </c>
      <c r="I233" s="19">
        <f t="shared" si="18"/>
        <v>0.17684503734705967</v>
      </c>
      <c r="J233" s="19">
        <f t="shared" si="19"/>
        <v>3.2719913535604311E-3</v>
      </c>
      <c r="K233" s="19">
        <f t="shared" si="20"/>
        <v>-2.4668662291956588E-2</v>
      </c>
    </row>
    <row r="234" spans="1:11" ht="15.75" x14ac:dyDescent="0.5">
      <c r="A234" s="17">
        <v>39421</v>
      </c>
      <c r="B234" s="18">
        <v>63.036140000000003</v>
      </c>
      <c r="C234" s="18">
        <v>120.85794799999999</v>
      </c>
      <c r="D234" s="18">
        <v>4635.3935549999997</v>
      </c>
      <c r="E234" s="18">
        <v>155.525848</v>
      </c>
      <c r="F234" s="18">
        <v>644.21850600000005</v>
      </c>
      <c r="G234" s="19">
        <f t="shared" si="16"/>
        <v>4.5932072308464036E-2</v>
      </c>
      <c r="H234" s="19">
        <f t="shared" si="17"/>
        <v>2.7300109683106276E-2</v>
      </c>
      <c r="I234" s="19">
        <f t="shared" si="18"/>
        <v>-3.9220639347574443E-2</v>
      </c>
      <c r="J234" s="19">
        <f t="shared" si="19"/>
        <v>1.3016947659958263E-2</v>
      </c>
      <c r="K234" s="19">
        <f t="shared" si="20"/>
        <v>1.3589557846577062E-2</v>
      </c>
    </row>
    <row r="235" spans="1:11" ht="15.75" x14ac:dyDescent="0.5">
      <c r="A235" s="17">
        <v>39422</v>
      </c>
      <c r="B235" s="18">
        <v>61.347042000000002</v>
      </c>
      <c r="C235" s="18">
        <v>119.32186900000001</v>
      </c>
      <c r="D235" s="18">
        <v>4583.1596680000002</v>
      </c>
      <c r="E235" s="18">
        <v>152.47181699999999</v>
      </c>
      <c r="F235" s="18">
        <v>638.09020999999996</v>
      </c>
      <c r="G235" s="19">
        <f t="shared" si="16"/>
        <v>-2.6795707985926821E-2</v>
      </c>
      <c r="H235" s="19">
        <f t="shared" si="17"/>
        <v>-1.2709788850626413E-2</v>
      </c>
      <c r="I235" s="19">
        <f t="shared" si="18"/>
        <v>-1.1268490232864255E-2</v>
      </c>
      <c r="J235" s="19">
        <f t="shared" si="19"/>
        <v>-1.9636806609792664E-2</v>
      </c>
      <c r="K235" s="19">
        <f t="shared" si="20"/>
        <v>-9.5127599454587711E-3</v>
      </c>
    </row>
    <row r="236" spans="1:11" ht="15.75" x14ac:dyDescent="0.5">
      <c r="A236" s="17">
        <v>39423</v>
      </c>
      <c r="B236" s="18">
        <v>61.221927999999998</v>
      </c>
      <c r="C236" s="18">
        <v>118.950836</v>
      </c>
      <c r="D236" s="18">
        <v>4383.0810549999997</v>
      </c>
      <c r="E236" s="18">
        <v>155.164963</v>
      </c>
      <c r="F236" s="18">
        <v>630.90747099999999</v>
      </c>
      <c r="G236" s="19">
        <f t="shared" si="16"/>
        <v>-2.0394463354892235E-3</v>
      </c>
      <c r="H236" s="19">
        <f t="shared" si="17"/>
        <v>-3.1095138142699665E-3</v>
      </c>
      <c r="I236" s="19">
        <f t="shared" si="18"/>
        <v>-4.3655169685002687E-2</v>
      </c>
      <c r="J236" s="19">
        <f t="shared" si="19"/>
        <v>1.766323805270854E-2</v>
      </c>
      <c r="K236" s="19">
        <f t="shared" si="20"/>
        <v>-1.1256619969141934E-2</v>
      </c>
    </row>
    <row r="237" spans="1:11" ht="15.75" x14ac:dyDescent="0.5">
      <c r="A237" s="17">
        <v>39426</v>
      </c>
      <c r="B237" s="18">
        <v>61.276676000000002</v>
      </c>
      <c r="C237" s="18">
        <v>116.361481</v>
      </c>
      <c r="D237" s="18">
        <v>4428.2705079999996</v>
      </c>
      <c r="E237" s="18">
        <v>152.29135099999999</v>
      </c>
      <c r="F237" s="18">
        <v>626.79968299999996</v>
      </c>
      <c r="G237" s="19">
        <f t="shared" si="16"/>
        <v>8.94254751336867E-4</v>
      </c>
      <c r="H237" s="19">
        <f t="shared" si="17"/>
        <v>-2.1768279123317785E-2</v>
      </c>
      <c r="I237" s="19">
        <f t="shared" si="18"/>
        <v>1.0309974292729561E-2</v>
      </c>
      <c r="J237" s="19">
        <f t="shared" si="19"/>
        <v>-1.8519722135982519E-2</v>
      </c>
      <c r="K237" s="19">
        <f t="shared" si="20"/>
        <v>-6.5109198873316686E-3</v>
      </c>
    </row>
    <row r="238" spans="1:11" ht="15.75" x14ac:dyDescent="0.5">
      <c r="A238" s="17">
        <v>39427</v>
      </c>
      <c r="B238" s="18">
        <v>62.457462</v>
      </c>
      <c r="C238" s="18">
        <v>116.477188</v>
      </c>
      <c r="D238" s="18">
        <v>4428.1821289999998</v>
      </c>
      <c r="E238" s="18">
        <v>160.64598100000001</v>
      </c>
      <c r="F238" s="18">
        <v>640.72143600000004</v>
      </c>
      <c r="G238" s="19">
        <f t="shared" si="16"/>
        <v>1.9269746289762808E-2</v>
      </c>
      <c r="H238" s="19">
        <f t="shared" si="17"/>
        <v>9.9437544972464254E-4</v>
      </c>
      <c r="I238" s="19">
        <f t="shared" si="18"/>
        <v>-1.9957904522802103E-5</v>
      </c>
      <c r="J238" s="19">
        <f t="shared" si="19"/>
        <v>5.4859517268318246E-2</v>
      </c>
      <c r="K238" s="19">
        <f t="shared" si="20"/>
        <v>2.2210848820738923E-2</v>
      </c>
    </row>
    <row r="239" spans="1:11" ht="15.75" x14ac:dyDescent="0.5">
      <c r="A239" s="17">
        <v>39428</v>
      </c>
      <c r="B239" s="18">
        <v>66.422156999999999</v>
      </c>
      <c r="C239" s="18">
        <v>118.38028</v>
      </c>
      <c r="D239" s="18">
        <v>4494.2402339999999</v>
      </c>
      <c r="E239" s="18">
        <v>160.961792</v>
      </c>
      <c r="F239" s="18">
        <v>639.66668700000002</v>
      </c>
      <c r="G239" s="19">
        <f t="shared" si="16"/>
        <v>6.3478323855042318E-2</v>
      </c>
      <c r="H239" s="19">
        <f t="shared" si="17"/>
        <v>1.6338752958218745E-2</v>
      </c>
      <c r="I239" s="19">
        <f t="shared" si="18"/>
        <v>1.4917657647229096E-2</v>
      </c>
      <c r="J239" s="19">
        <f t="shared" si="19"/>
        <v>1.9658817359395784E-3</v>
      </c>
      <c r="K239" s="19">
        <f t="shared" si="20"/>
        <v>-1.6461896554995472E-3</v>
      </c>
    </row>
    <row r="240" spans="1:11" ht="15.75" x14ac:dyDescent="0.5">
      <c r="A240" s="17">
        <v>39429</v>
      </c>
      <c r="B240" s="18">
        <v>68.361487999999994</v>
      </c>
      <c r="C240" s="18">
        <v>120.44699900000001</v>
      </c>
      <c r="D240" s="18">
        <v>4466.3291019999997</v>
      </c>
      <c r="E240" s="18">
        <v>158.46260100000001</v>
      </c>
      <c r="F240" s="18">
        <v>628.97558600000002</v>
      </c>
      <c r="G240" s="19">
        <f t="shared" si="16"/>
        <v>2.9197049412291679E-2</v>
      </c>
      <c r="H240" s="19">
        <f t="shared" si="17"/>
        <v>1.7458304710886021E-2</v>
      </c>
      <c r="I240" s="19">
        <f t="shared" si="18"/>
        <v>-6.2104227960147317E-3</v>
      </c>
      <c r="J240" s="19">
        <f t="shared" si="19"/>
        <v>-1.5526610190820913E-2</v>
      </c>
      <c r="K240" s="19">
        <f t="shared" si="20"/>
        <v>-1.67135497553275E-2</v>
      </c>
    </row>
    <row r="241" spans="1:11" ht="15.75" x14ac:dyDescent="0.5">
      <c r="A241" s="17">
        <v>39430</v>
      </c>
      <c r="B241" s="18">
        <v>67.563850000000002</v>
      </c>
      <c r="C241" s="18">
        <v>119.79267900000001</v>
      </c>
      <c r="D241" s="18">
        <v>4497.3867190000001</v>
      </c>
      <c r="E241" s="18">
        <v>155.58448799999999</v>
      </c>
      <c r="F241" s="18">
        <v>641.38763400000005</v>
      </c>
      <c r="G241" s="19">
        <f t="shared" si="16"/>
        <v>-1.1667943798999696E-2</v>
      </c>
      <c r="H241" s="19">
        <f t="shared" si="17"/>
        <v>-5.4324309068090474E-3</v>
      </c>
      <c r="I241" s="19">
        <f t="shared" si="18"/>
        <v>6.9537233577554652E-3</v>
      </c>
      <c r="J241" s="19">
        <f t="shared" si="19"/>
        <v>-1.8162727241868338E-2</v>
      </c>
      <c r="K241" s="19">
        <f t="shared" si="20"/>
        <v>1.9733751637221776E-2</v>
      </c>
    </row>
    <row r="242" spans="1:11" ht="15.75" x14ac:dyDescent="0.5">
      <c r="A242" s="17">
        <v>39433</v>
      </c>
      <c r="B242" s="18">
        <v>65.444671999999997</v>
      </c>
      <c r="C242" s="18">
        <v>119.665024</v>
      </c>
      <c r="D242" s="18">
        <v>4284.1938479999999</v>
      </c>
      <c r="E242" s="18">
        <v>151.894363</v>
      </c>
      <c r="F242" s="18">
        <v>616.17523200000005</v>
      </c>
      <c r="G242" s="19">
        <f t="shared" si="16"/>
        <v>-3.13655601331186E-2</v>
      </c>
      <c r="H242" s="19">
        <f t="shared" si="17"/>
        <v>-1.0656327336998974E-3</v>
      </c>
      <c r="I242" s="19">
        <f t="shared" si="18"/>
        <v>-4.7403722277056914E-2</v>
      </c>
      <c r="J242" s="19">
        <f t="shared" si="19"/>
        <v>-2.3717820763725462E-2</v>
      </c>
      <c r="K242" s="19">
        <f t="shared" si="20"/>
        <v>-3.9309148888268079E-2</v>
      </c>
    </row>
    <row r="243" spans="1:11" ht="15.75" x14ac:dyDescent="0.5">
      <c r="A243" s="17">
        <v>39434</v>
      </c>
      <c r="B243" s="18">
        <v>65.999870000000001</v>
      </c>
      <c r="C243" s="18">
        <v>120.12381000000001</v>
      </c>
      <c r="D243" s="18">
        <v>4358.6689450000003</v>
      </c>
      <c r="E243" s="18">
        <v>149.92755099999999</v>
      </c>
      <c r="F243" s="18">
        <v>605.61743200000001</v>
      </c>
      <c r="G243" s="19">
        <f t="shared" si="16"/>
        <v>8.4834713511896635E-3</v>
      </c>
      <c r="H243" s="19">
        <f t="shared" si="17"/>
        <v>3.8339189235444726E-3</v>
      </c>
      <c r="I243" s="19">
        <f t="shared" si="18"/>
        <v>1.7383689824111915E-2</v>
      </c>
      <c r="J243" s="19">
        <f t="shared" si="19"/>
        <v>-1.2948551619390935E-2</v>
      </c>
      <c r="K243" s="19">
        <f t="shared" si="20"/>
        <v>-1.7134411530517413E-2</v>
      </c>
    </row>
    <row r="244" spans="1:11" ht="15.75" x14ac:dyDescent="0.5">
      <c r="A244" s="17">
        <v>39435</v>
      </c>
      <c r="B244" s="18">
        <v>64.099632</v>
      </c>
      <c r="C244" s="18">
        <v>118.619675</v>
      </c>
      <c r="D244" s="18">
        <v>4321.3632809999999</v>
      </c>
      <c r="E244" s="18">
        <v>149.14257799999999</v>
      </c>
      <c r="F244" s="18">
        <v>600.34393299999999</v>
      </c>
      <c r="G244" s="19">
        <f t="shared" si="16"/>
        <v>-2.8791541559097036E-2</v>
      </c>
      <c r="H244" s="19">
        <f t="shared" si="17"/>
        <v>-1.2521539235227429E-2</v>
      </c>
      <c r="I244" s="19">
        <f t="shared" si="18"/>
        <v>-8.5589578999330108E-3</v>
      </c>
      <c r="J244" s="19">
        <f t="shared" si="19"/>
        <v>-5.2356821328990288E-3</v>
      </c>
      <c r="K244" s="19">
        <f t="shared" si="20"/>
        <v>-8.7076407008046877E-3</v>
      </c>
    </row>
    <row r="245" spans="1:11" ht="15.75" x14ac:dyDescent="0.5">
      <c r="A245" s="17">
        <v>39436</v>
      </c>
      <c r="B245" s="18">
        <v>63.364567000000001</v>
      </c>
      <c r="C245" s="18">
        <v>116.999832</v>
      </c>
      <c r="D245" s="18">
        <v>4234.3066410000001</v>
      </c>
      <c r="E245" s="18">
        <v>148.208786</v>
      </c>
      <c r="F245" s="18">
        <v>602.53106700000001</v>
      </c>
      <c r="G245" s="19">
        <f t="shared" si="16"/>
        <v>-1.1467538534386574E-2</v>
      </c>
      <c r="H245" s="19">
        <f t="shared" si="17"/>
        <v>-1.3655770006114103E-2</v>
      </c>
      <c r="I245" s="19">
        <f t="shared" si="18"/>
        <v>-2.0145642552841368E-2</v>
      </c>
      <c r="J245" s="19">
        <f t="shared" si="19"/>
        <v>-6.2610691897788083E-3</v>
      </c>
      <c r="K245" s="19">
        <f t="shared" si="20"/>
        <v>3.643135009411371E-3</v>
      </c>
    </row>
    <row r="246" spans="1:11" ht="15.75" x14ac:dyDescent="0.5">
      <c r="A246" s="17">
        <v>39440</v>
      </c>
      <c r="B246" s="18">
        <v>65.045845</v>
      </c>
      <c r="C246" s="18">
        <v>117.063683</v>
      </c>
      <c r="D246" s="18">
        <v>4260.357422</v>
      </c>
      <c r="E246" s="18">
        <v>153.21163899999999</v>
      </c>
      <c r="F246" s="18">
        <v>619.16156000000001</v>
      </c>
      <c r="G246" s="19">
        <f t="shared" si="16"/>
        <v>2.6533409436854494E-2</v>
      </c>
      <c r="H246" s="19">
        <f t="shared" si="17"/>
        <v>5.4573582635571356E-4</v>
      </c>
      <c r="I246" s="19">
        <f t="shared" si="18"/>
        <v>6.1523132849555743E-3</v>
      </c>
      <c r="J246" s="19">
        <f t="shared" si="19"/>
        <v>3.3755441462154527E-2</v>
      </c>
      <c r="K246" s="19">
        <f t="shared" si="20"/>
        <v>2.7601054801710333E-2</v>
      </c>
    </row>
    <row r="247" spans="1:11" ht="15.75" x14ac:dyDescent="0.5">
      <c r="A247" s="17">
        <v>39442</v>
      </c>
      <c r="B247" s="18">
        <v>65.937325000000001</v>
      </c>
      <c r="C247" s="18">
        <v>117.454666</v>
      </c>
      <c r="D247" s="18">
        <v>4337.1391599999997</v>
      </c>
      <c r="E247" s="18">
        <v>153.987595</v>
      </c>
      <c r="F247" s="18">
        <v>643.13061500000003</v>
      </c>
      <c r="G247" s="19">
        <f t="shared" si="16"/>
        <v>1.3705410391701443E-2</v>
      </c>
      <c r="H247" s="19">
        <f t="shared" si="17"/>
        <v>3.3399171286965716E-3</v>
      </c>
      <c r="I247" s="19">
        <f t="shared" si="18"/>
        <v>1.8022370048932406E-2</v>
      </c>
      <c r="J247" s="19">
        <f t="shared" si="19"/>
        <v>5.064602174251317E-3</v>
      </c>
      <c r="K247" s="19">
        <f t="shared" si="20"/>
        <v>3.8712117399536276E-2</v>
      </c>
    </row>
    <row r="248" spans="1:11" ht="15.75" x14ac:dyDescent="0.5">
      <c r="A248" s="17">
        <v>39443</v>
      </c>
      <c r="B248" s="18">
        <v>67.657691999999997</v>
      </c>
      <c r="C248" s="18">
        <v>117.303093</v>
      </c>
      <c r="D248" s="18">
        <v>4391.2333980000003</v>
      </c>
      <c r="E248" s="18">
        <v>157.483688</v>
      </c>
      <c r="F248" s="18">
        <v>642.54217500000004</v>
      </c>
      <c r="G248" s="19">
        <f t="shared" si="16"/>
        <v>2.6090943179754349E-2</v>
      </c>
      <c r="H248" s="19">
        <f t="shared" si="17"/>
        <v>-1.2904808737015101E-3</v>
      </c>
      <c r="I248" s="19">
        <f t="shared" si="18"/>
        <v>1.2472331646375071E-2</v>
      </c>
      <c r="J248" s="19">
        <f t="shared" si="19"/>
        <v>2.2703731427197119E-2</v>
      </c>
      <c r="K248" s="19">
        <f t="shared" si="20"/>
        <v>-9.149618853084632E-4</v>
      </c>
    </row>
    <row r="249" spans="1:11" ht="15.75" x14ac:dyDescent="0.5">
      <c r="A249" s="17">
        <v>39444</v>
      </c>
      <c r="B249" s="18">
        <v>71.293937999999997</v>
      </c>
      <c r="C249" s="18">
        <v>116.947975</v>
      </c>
      <c r="D249" s="18">
        <v>4524.9438479999999</v>
      </c>
      <c r="E249" s="18">
        <v>156.112289</v>
      </c>
      <c r="F249" s="18">
        <v>642.76422100000002</v>
      </c>
      <c r="G249" s="19">
        <f t="shared" si="16"/>
        <v>5.3744753811584348E-2</v>
      </c>
      <c r="H249" s="19">
        <f t="shared" si="17"/>
        <v>-3.0273541039536312E-3</v>
      </c>
      <c r="I249" s="19">
        <f t="shared" si="18"/>
        <v>3.0449406324177253E-2</v>
      </c>
      <c r="J249" s="19">
        <f t="shared" si="19"/>
        <v>-8.7081971308672727E-3</v>
      </c>
      <c r="K249" s="19">
        <f t="shared" si="20"/>
        <v>3.4557420296959889E-4</v>
      </c>
    </row>
    <row r="250" spans="1:11" ht="15.75" x14ac:dyDescent="0.5">
      <c r="A250" s="17">
        <v>39447</v>
      </c>
      <c r="B250" s="18">
        <v>71.880439999999993</v>
      </c>
      <c r="C250" s="18">
        <v>117.574371</v>
      </c>
      <c r="D250" s="18">
        <v>4558.7470700000003</v>
      </c>
      <c r="E250" s="18">
        <v>156.00404399999999</v>
      </c>
      <c r="F250" s="18">
        <v>640.06640600000003</v>
      </c>
      <c r="G250" s="19">
        <f t="shared" si="16"/>
        <v>8.2265339305565635E-3</v>
      </c>
      <c r="H250" s="19">
        <f t="shared" si="17"/>
        <v>5.3561936408048089E-3</v>
      </c>
      <c r="I250" s="19">
        <f t="shared" si="18"/>
        <v>7.4704180063894709E-3</v>
      </c>
      <c r="J250" s="19">
        <f t="shared" si="19"/>
        <v>-6.9337910995598045E-4</v>
      </c>
      <c r="K250" s="19">
        <f t="shared" si="20"/>
        <v>-4.1972077969784681E-3</v>
      </c>
    </row>
    <row r="251" spans="1:11" ht="15.75" x14ac:dyDescent="0.5">
      <c r="A251" s="17">
        <v>39448</v>
      </c>
      <c r="B251" s="18">
        <v>74.312423999999993</v>
      </c>
      <c r="C251" s="18">
        <v>117.64619399999999</v>
      </c>
      <c r="D251" s="18">
        <v>4507.3544920000004</v>
      </c>
      <c r="E251" s="18">
        <v>156.04011499999999</v>
      </c>
      <c r="F251" s="18">
        <v>632.41717500000004</v>
      </c>
      <c r="G251" s="19">
        <f t="shared" si="16"/>
        <v>3.3833738357750734E-2</v>
      </c>
      <c r="H251" s="19">
        <f t="shared" si="17"/>
        <v>6.1087292569904426E-4</v>
      </c>
      <c r="I251" s="19">
        <f t="shared" si="18"/>
        <v>-1.1273399732615557E-2</v>
      </c>
      <c r="J251" s="19">
        <f t="shared" si="19"/>
        <v>2.3121836508284771E-4</v>
      </c>
      <c r="K251" s="19">
        <f t="shared" si="20"/>
        <v>-1.1950683442055207E-2</v>
      </c>
    </row>
    <row r="252" spans="1:11" ht="15.75" x14ac:dyDescent="0.5">
      <c r="A252" s="17">
        <v>39449</v>
      </c>
      <c r="B252" s="18">
        <v>75.884231999999997</v>
      </c>
      <c r="C252" s="18">
        <v>118.827141</v>
      </c>
      <c r="D252" s="18">
        <v>4549.4897460000002</v>
      </c>
      <c r="E252" s="18">
        <v>154.75895700000001</v>
      </c>
      <c r="F252" s="18">
        <v>635.41467299999999</v>
      </c>
      <c r="G252" s="19">
        <f t="shared" si="16"/>
        <v>2.1151348797342481E-2</v>
      </c>
      <c r="H252" s="19">
        <f t="shared" si="17"/>
        <v>1.0038123290244335E-2</v>
      </c>
      <c r="I252" s="19">
        <f t="shared" si="18"/>
        <v>9.3481118635742304E-3</v>
      </c>
      <c r="J252" s="19">
        <f t="shared" si="19"/>
        <v>-8.2104399884605096E-3</v>
      </c>
      <c r="K252" s="19">
        <f t="shared" si="20"/>
        <v>4.7397479361624712E-3</v>
      </c>
    </row>
    <row r="253" spans="1:11" ht="15.75" x14ac:dyDescent="0.5">
      <c r="A253" s="17">
        <v>39450</v>
      </c>
      <c r="B253" s="18">
        <v>77.010283999999999</v>
      </c>
      <c r="C253" s="18">
        <v>120.658485</v>
      </c>
      <c r="D253" s="18">
        <v>4545.3232420000004</v>
      </c>
      <c r="E253" s="18">
        <v>152.873322</v>
      </c>
      <c r="F253" s="18">
        <v>644.72930899999994</v>
      </c>
      <c r="G253" s="19">
        <f t="shared" si="16"/>
        <v>1.4839077504269944E-2</v>
      </c>
      <c r="H253" s="19">
        <f t="shared" si="17"/>
        <v>1.5411832554315191E-2</v>
      </c>
      <c r="I253" s="19">
        <f t="shared" si="18"/>
        <v>-9.1581786807258449E-4</v>
      </c>
      <c r="J253" s="19">
        <f t="shared" si="19"/>
        <v>-1.218433515289204E-2</v>
      </c>
      <c r="K253" s="19">
        <f t="shared" si="20"/>
        <v>1.4659145272838153E-2</v>
      </c>
    </row>
    <row r="254" spans="1:11" ht="15.75" x14ac:dyDescent="0.5">
      <c r="A254" s="17">
        <v>39451</v>
      </c>
      <c r="B254" s="18">
        <v>75.305549999999997</v>
      </c>
      <c r="C254" s="18">
        <v>120.063957</v>
      </c>
      <c r="D254" s="18">
        <v>4546.4306640000004</v>
      </c>
      <c r="E254" s="18">
        <v>153.05377200000001</v>
      </c>
      <c r="F254" s="18">
        <v>664.55712900000003</v>
      </c>
      <c r="G254" s="19">
        <f t="shared" si="16"/>
        <v>-2.2136446088161447E-2</v>
      </c>
      <c r="H254" s="19">
        <f t="shared" si="17"/>
        <v>-4.9273617184899749E-3</v>
      </c>
      <c r="I254" s="19">
        <f t="shared" si="18"/>
        <v>2.4363987796669054E-4</v>
      </c>
      <c r="J254" s="19">
        <f t="shared" si="19"/>
        <v>1.1803890805748799E-3</v>
      </c>
      <c r="K254" s="19">
        <f t="shared" si="20"/>
        <v>3.07537127957682E-2</v>
      </c>
    </row>
    <row r="255" spans="1:11" ht="15.75" x14ac:dyDescent="0.5">
      <c r="A255" s="17">
        <v>39454</v>
      </c>
      <c r="B255" s="18">
        <v>73.311477999999994</v>
      </c>
      <c r="C255" s="18">
        <v>121.528221</v>
      </c>
      <c r="D255" s="18">
        <v>4556.6210940000001</v>
      </c>
      <c r="E255" s="18">
        <v>149.35458399999999</v>
      </c>
      <c r="F255" s="18">
        <v>670.60766599999999</v>
      </c>
      <c r="G255" s="19">
        <f t="shared" si="16"/>
        <v>-2.6479748172611485E-2</v>
      </c>
      <c r="H255" s="19">
        <f t="shared" si="17"/>
        <v>1.2195699996794209E-2</v>
      </c>
      <c r="I255" s="19">
        <f t="shared" si="18"/>
        <v>2.2414132652875426E-3</v>
      </c>
      <c r="J255" s="19">
        <f t="shared" si="19"/>
        <v>-2.4169205055593276E-2</v>
      </c>
      <c r="K255" s="19">
        <f t="shared" si="20"/>
        <v>9.1046152933526997E-3</v>
      </c>
    </row>
    <row r="256" spans="1:11" ht="15.75" x14ac:dyDescent="0.5">
      <c r="A256" s="17">
        <v>39455</v>
      </c>
      <c r="B256" s="18">
        <v>70.746551999999994</v>
      </c>
      <c r="C256" s="18">
        <v>122.31424</v>
      </c>
      <c r="D256" s="18">
        <v>4455.8286129999997</v>
      </c>
      <c r="E256" s="18">
        <v>154.79956100000001</v>
      </c>
      <c r="F256" s="18">
        <v>678.24566700000003</v>
      </c>
      <c r="G256" s="19">
        <f t="shared" si="16"/>
        <v>-3.4986690624352168E-2</v>
      </c>
      <c r="H256" s="19">
        <f t="shared" si="17"/>
        <v>6.4677898971301157E-3</v>
      </c>
      <c r="I256" s="19">
        <f t="shared" si="18"/>
        <v>-2.2120004916081442E-2</v>
      </c>
      <c r="J256" s="19">
        <f t="shared" si="19"/>
        <v>3.6456711633303621E-2</v>
      </c>
      <c r="K256" s="19">
        <f t="shared" si="20"/>
        <v>1.1389671468503658E-2</v>
      </c>
    </row>
    <row r="257" spans="1:11" ht="15.75" x14ac:dyDescent="0.5">
      <c r="A257" s="17">
        <v>39456</v>
      </c>
      <c r="B257" s="18">
        <v>72.334000000000003</v>
      </c>
      <c r="C257" s="18">
        <v>123.694664</v>
      </c>
      <c r="D257" s="18">
        <v>4420.8720700000003</v>
      </c>
      <c r="E257" s="18">
        <v>157.40249600000001</v>
      </c>
      <c r="F257" s="18">
        <v>673.58288600000003</v>
      </c>
      <c r="G257" s="19">
        <f t="shared" si="16"/>
        <v>2.2438521102767089E-2</v>
      </c>
      <c r="H257" s="19">
        <f t="shared" si="17"/>
        <v>1.1285881349546913E-2</v>
      </c>
      <c r="I257" s="19">
        <f t="shared" si="18"/>
        <v>-7.8451273682324033E-3</v>
      </c>
      <c r="J257" s="19">
        <f t="shared" si="19"/>
        <v>1.681487326698557E-2</v>
      </c>
      <c r="K257" s="19">
        <f t="shared" si="20"/>
        <v>-6.8747671041147918E-3</v>
      </c>
    </row>
    <row r="258" spans="1:11" ht="15.75" x14ac:dyDescent="0.5">
      <c r="A258" s="17">
        <v>39457</v>
      </c>
      <c r="B258" s="18">
        <v>69.456290999999993</v>
      </c>
      <c r="C258" s="18">
        <v>123.93006099999999</v>
      </c>
      <c r="D258" s="18">
        <v>4229.4316410000001</v>
      </c>
      <c r="E258" s="18">
        <v>155.36343400000001</v>
      </c>
      <c r="F258" s="18">
        <v>672.283997</v>
      </c>
      <c r="G258" s="19">
        <f t="shared" si="16"/>
        <v>-3.9783628722316063E-2</v>
      </c>
      <c r="H258" s="19">
        <f t="shared" si="17"/>
        <v>1.9030489463958758E-3</v>
      </c>
      <c r="I258" s="19">
        <f t="shared" si="18"/>
        <v>-4.3303770380308741E-2</v>
      </c>
      <c r="J258" s="19">
        <f t="shared" si="19"/>
        <v>-1.2954445144249815E-2</v>
      </c>
      <c r="K258" s="19">
        <f t="shared" si="20"/>
        <v>-1.9283283868943651E-3</v>
      </c>
    </row>
    <row r="259" spans="1:11" ht="15.75" x14ac:dyDescent="0.5">
      <c r="A259" s="17">
        <v>39458</v>
      </c>
      <c r="B259" s="18">
        <v>69.385895000000005</v>
      </c>
      <c r="C259" s="18">
        <v>128.426514</v>
      </c>
      <c r="D259" s="18">
        <v>4254.7749020000001</v>
      </c>
      <c r="E259" s="18">
        <v>159.20242300000001</v>
      </c>
      <c r="F259" s="18">
        <v>694.44341999999995</v>
      </c>
      <c r="G259" s="19">
        <f t="shared" si="16"/>
        <v>-1.01352950159674E-3</v>
      </c>
      <c r="H259" s="19">
        <f t="shared" si="17"/>
        <v>3.6282181770248646E-2</v>
      </c>
      <c r="I259" s="19">
        <f t="shared" si="18"/>
        <v>5.9921197813727674E-3</v>
      </c>
      <c r="J259" s="19">
        <f t="shared" si="19"/>
        <v>2.4709733179558824E-2</v>
      </c>
      <c r="K259" s="19">
        <f t="shared" si="20"/>
        <v>3.2961401876118061E-2</v>
      </c>
    </row>
    <row r="260" spans="1:11" ht="15.75" x14ac:dyDescent="0.5">
      <c r="A260" s="17">
        <v>39461</v>
      </c>
      <c r="B260" s="18">
        <v>73.194182999999995</v>
      </c>
      <c r="C260" s="18">
        <v>127.648529</v>
      </c>
      <c r="D260" s="18">
        <v>4215.919922</v>
      </c>
      <c r="E260" s="18">
        <v>160.88055399999999</v>
      </c>
      <c r="F260" s="18">
        <v>715.14819299999999</v>
      </c>
      <c r="G260" s="19">
        <f t="shared" ref="G260:G323" si="21">(B260-B259)/B259</f>
        <v>5.4885621926473532E-2</v>
      </c>
      <c r="H260" s="19">
        <f t="shared" ref="H260:H323" si="22">(C260-C259)/C259</f>
        <v>-6.057822296726057E-3</v>
      </c>
      <c r="I260" s="19">
        <f t="shared" ref="I260:I323" si="23">(D260-D259)/D259</f>
        <v>-9.1320882761003145E-3</v>
      </c>
      <c r="J260" s="19">
        <f t="shared" ref="J260:J323" si="24">(E260-E259)/E259</f>
        <v>1.0540863438994135E-2</v>
      </c>
      <c r="K260" s="19">
        <f t="shared" si="20"/>
        <v>2.9814917102965778E-2</v>
      </c>
    </row>
    <row r="261" spans="1:11" ht="15.75" x14ac:dyDescent="0.5">
      <c r="A261" s="17">
        <v>39462</v>
      </c>
      <c r="B261" s="18">
        <v>72.279251000000002</v>
      </c>
      <c r="C261" s="18">
        <v>126.323914</v>
      </c>
      <c r="D261" s="18">
        <v>4187.5649409999996</v>
      </c>
      <c r="E261" s="18">
        <v>161.40387000000001</v>
      </c>
      <c r="F261" s="18">
        <v>702.86968999999999</v>
      </c>
      <c r="G261" s="19">
        <f t="shared" si="21"/>
        <v>-1.2500064383531588E-2</v>
      </c>
      <c r="H261" s="19">
        <f t="shared" si="22"/>
        <v>-1.0377048684987152E-2</v>
      </c>
      <c r="I261" s="19">
        <f t="shared" si="23"/>
        <v>-6.7256925000010485E-3</v>
      </c>
      <c r="J261" s="19">
        <f t="shared" si="24"/>
        <v>3.2528232094478156E-3</v>
      </c>
      <c r="K261" s="19">
        <f t="shared" ref="K261:K324" si="25">(F261-F260)/F260</f>
        <v>-1.7169172935321952E-2</v>
      </c>
    </row>
    <row r="262" spans="1:11" ht="15.75" x14ac:dyDescent="0.5">
      <c r="A262" s="17">
        <v>39463</v>
      </c>
      <c r="B262" s="18">
        <v>72.107208</v>
      </c>
      <c r="C262" s="18">
        <v>123.918083</v>
      </c>
      <c r="D262" s="18">
        <v>4127.7539059999999</v>
      </c>
      <c r="E262" s="18">
        <v>151.01019299999999</v>
      </c>
      <c r="F262" s="18">
        <v>686.90502900000001</v>
      </c>
      <c r="G262" s="19">
        <f t="shared" si="21"/>
        <v>-2.3802543277600119E-3</v>
      </c>
      <c r="H262" s="19">
        <f t="shared" si="22"/>
        <v>-1.9044937128848038E-2</v>
      </c>
      <c r="I262" s="19">
        <f t="shared" si="23"/>
        <v>-1.4283010733611863E-2</v>
      </c>
      <c r="J262" s="19">
        <f t="shared" si="24"/>
        <v>-6.4395463380153298E-2</v>
      </c>
      <c r="K262" s="19">
        <f t="shared" si="25"/>
        <v>-2.2713543103558751E-2</v>
      </c>
    </row>
    <row r="263" spans="1:11" ht="15.75" x14ac:dyDescent="0.5">
      <c r="A263" s="17">
        <v>39464</v>
      </c>
      <c r="B263" s="18">
        <v>72.693702999999999</v>
      </c>
      <c r="C263" s="18">
        <v>123.714592</v>
      </c>
      <c r="D263" s="18">
        <v>4171.3940430000002</v>
      </c>
      <c r="E263" s="18">
        <v>148.28999300000001</v>
      </c>
      <c r="F263" s="18">
        <v>665.34527600000001</v>
      </c>
      <c r="G263" s="19">
        <f t="shared" si="21"/>
        <v>8.13365287975093E-3</v>
      </c>
      <c r="H263" s="19">
        <f t="shared" si="22"/>
        <v>-1.642141284577487E-3</v>
      </c>
      <c r="I263" s="19">
        <f t="shared" si="23"/>
        <v>1.0572368894513335E-2</v>
      </c>
      <c r="J263" s="19">
        <f t="shared" si="24"/>
        <v>-1.8013353575410486E-2</v>
      </c>
      <c r="K263" s="19">
        <f t="shared" si="25"/>
        <v>-3.1386803254864509E-2</v>
      </c>
    </row>
    <row r="264" spans="1:11" ht="15.75" x14ac:dyDescent="0.5">
      <c r="A264" s="17">
        <v>39465</v>
      </c>
      <c r="B264" s="18">
        <v>68.658646000000005</v>
      </c>
      <c r="C264" s="18">
        <v>123.790436</v>
      </c>
      <c r="D264" s="18">
        <v>4068.6083979999999</v>
      </c>
      <c r="E264" s="18">
        <v>141.73983799999999</v>
      </c>
      <c r="F264" s="18">
        <v>621.61517300000003</v>
      </c>
      <c r="G264" s="19">
        <f t="shared" si="21"/>
        <v>-5.5507655181632372E-2</v>
      </c>
      <c r="H264" s="19">
        <f t="shared" si="22"/>
        <v>6.1305621894629518E-4</v>
      </c>
      <c r="I264" s="19">
        <f t="shared" si="23"/>
        <v>-2.4640598308492235E-2</v>
      </c>
      <c r="J264" s="19">
        <f t="shared" si="24"/>
        <v>-4.417125436104119E-2</v>
      </c>
      <c r="K264" s="19">
        <f t="shared" si="25"/>
        <v>-6.5725427950584836E-2</v>
      </c>
    </row>
    <row r="265" spans="1:11" ht="15.75" x14ac:dyDescent="0.5">
      <c r="A265" s="17">
        <v>39468</v>
      </c>
      <c r="B265" s="18">
        <v>60.236618</v>
      </c>
      <c r="C265" s="18">
        <v>117.933464</v>
      </c>
      <c r="D265" s="18">
        <v>3495.397461</v>
      </c>
      <c r="E265" s="18">
        <v>135.97457900000001</v>
      </c>
      <c r="F265" s="18">
        <v>564.15191700000003</v>
      </c>
      <c r="G265" s="19">
        <f t="shared" si="21"/>
        <v>-0.12266522121627631</v>
      </c>
      <c r="H265" s="19">
        <f t="shared" si="22"/>
        <v>-4.7313606682829676E-2</v>
      </c>
      <c r="I265" s="19">
        <f t="shared" si="23"/>
        <v>-0.14088623945272599</v>
      </c>
      <c r="J265" s="19">
        <f t="shared" si="24"/>
        <v>-4.0674937133764653E-2</v>
      </c>
      <c r="K265" s="19">
        <f t="shared" si="25"/>
        <v>-9.2441849066641102E-2</v>
      </c>
    </row>
    <row r="266" spans="1:11" ht="15.75" x14ac:dyDescent="0.5">
      <c r="A266" s="17">
        <v>39469</v>
      </c>
      <c r="B266" s="18">
        <v>57.171222999999998</v>
      </c>
      <c r="C266" s="18">
        <v>118.603714</v>
      </c>
      <c r="D266" s="18">
        <v>3371.1679690000001</v>
      </c>
      <c r="E266" s="18">
        <v>128.693634</v>
      </c>
      <c r="F266" s="18">
        <v>523.44140600000003</v>
      </c>
      <c r="G266" s="19">
        <f t="shared" si="21"/>
        <v>-5.088922820999018E-2</v>
      </c>
      <c r="H266" s="19">
        <f t="shared" si="22"/>
        <v>5.6832893503407636E-3</v>
      </c>
      <c r="I266" s="19">
        <f t="shared" si="23"/>
        <v>-3.5540877221001084E-2</v>
      </c>
      <c r="J266" s="19">
        <f t="shared" si="24"/>
        <v>-5.3546369134189434E-2</v>
      </c>
      <c r="K266" s="19">
        <f t="shared" si="25"/>
        <v>-7.2162319710773928E-2</v>
      </c>
    </row>
    <row r="267" spans="1:11" ht="15.75" x14ac:dyDescent="0.5">
      <c r="A267" s="17">
        <v>39470</v>
      </c>
      <c r="B267" s="18">
        <v>63.951068999999997</v>
      </c>
      <c r="C267" s="18">
        <v>114.514214</v>
      </c>
      <c r="D267" s="18">
        <v>3547.2778320000002</v>
      </c>
      <c r="E267" s="18">
        <v>138.42863500000001</v>
      </c>
      <c r="F267" s="18">
        <v>566.35003700000004</v>
      </c>
      <c r="G267" s="19">
        <f t="shared" si="21"/>
        <v>0.11858843740320195</v>
      </c>
      <c r="H267" s="19">
        <f t="shared" si="22"/>
        <v>-3.4480370488229412E-2</v>
      </c>
      <c r="I267" s="19">
        <f t="shared" si="23"/>
        <v>5.2240014327212578E-2</v>
      </c>
      <c r="J267" s="19">
        <f t="shared" si="24"/>
        <v>7.5644775094314387E-2</v>
      </c>
      <c r="K267" s="19">
        <f t="shared" si="25"/>
        <v>8.1974086322089718E-2</v>
      </c>
    </row>
    <row r="268" spans="1:11" ht="15.75" x14ac:dyDescent="0.5">
      <c r="A268" s="17">
        <v>39471</v>
      </c>
      <c r="B268" s="18">
        <v>63.395859000000002</v>
      </c>
      <c r="C268" s="18">
        <v>116.309608</v>
      </c>
      <c r="D268" s="18">
        <v>3400.984375</v>
      </c>
      <c r="E268" s="18">
        <v>136.272324</v>
      </c>
      <c r="F268" s="18">
        <v>552.62811299999998</v>
      </c>
      <c r="G268" s="19">
        <f t="shared" si="21"/>
        <v>-8.6817938883866873E-3</v>
      </c>
      <c r="H268" s="19">
        <f t="shared" si="22"/>
        <v>1.5678350636891259E-2</v>
      </c>
      <c r="I268" s="19">
        <f t="shared" si="23"/>
        <v>-4.1241048468289306E-2</v>
      </c>
      <c r="J268" s="19">
        <f t="shared" si="24"/>
        <v>-1.5577058893920441E-2</v>
      </c>
      <c r="K268" s="19">
        <f t="shared" si="25"/>
        <v>-2.422869798452941E-2</v>
      </c>
    </row>
    <row r="269" spans="1:11" ht="15.75" x14ac:dyDescent="0.5">
      <c r="A269" s="17">
        <v>39472</v>
      </c>
      <c r="B269" s="18">
        <v>65.734009</v>
      </c>
      <c r="C269" s="18">
        <v>118.017242</v>
      </c>
      <c r="D269" s="18">
        <v>3512.1889649999998</v>
      </c>
      <c r="E269" s="18">
        <v>145.11866800000001</v>
      </c>
      <c r="F269" s="18">
        <v>580.71588099999997</v>
      </c>
      <c r="G269" s="19">
        <f t="shared" si="21"/>
        <v>3.6881746487574196E-2</v>
      </c>
      <c r="H269" s="19">
        <f t="shared" si="22"/>
        <v>1.4681796537393529E-2</v>
      </c>
      <c r="I269" s="19">
        <f t="shared" si="23"/>
        <v>3.2697765628517429E-2</v>
      </c>
      <c r="J269" s="19">
        <f t="shared" si="24"/>
        <v>6.4916659086257433E-2</v>
      </c>
      <c r="K269" s="19">
        <f t="shared" si="25"/>
        <v>5.082580371730018E-2</v>
      </c>
    </row>
    <row r="270" spans="1:11" ht="15.75" x14ac:dyDescent="0.5">
      <c r="A270" s="17">
        <v>39475</v>
      </c>
      <c r="B270" s="18">
        <v>67.008644000000004</v>
      </c>
      <c r="C270" s="18">
        <v>115.53160099999999</v>
      </c>
      <c r="D270" s="18">
        <v>3423.2250979999999</v>
      </c>
      <c r="E270" s="18">
        <v>143.47210699999999</v>
      </c>
      <c r="F270" s="18">
        <v>569.83605999999997</v>
      </c>
      <c r="G270" s="19">
        <f t="shared" si="21"/>
        <v>1.9390799669620082E-2</v>
      </c>
      <c r="H270" s="19">
        <f t="shared" si="22"/>
        <v>-2.106167673364203E-2</v>
      </c>
      <c r="I270" s="19">
        <f t="shared" si="23"/>
        <v>-2.5330034313800067E-2</v>
      </c>
      <c r="J270" s="19">
        <f t="shared" si="24"/>
        <v>-1.1346307285565904E-2</v>
      </c>
      <c r="K270" s="19">
        <f t="shared" si="25"/>
        <v>-1.8735187646779707E-2</v>
      </c>
    </row>
    <row r="271" spans="1:11" ht="15.75" x14ac:dyDescent="0.5">
      <c r="A271" s="17">
        <v>39476</v>
      </c>
      <c r="B271" s="18">
        <v>63.763393000000001</v>
      </c>
      <c r="C271" s="18">
        <v>114.801491</v>
      </c>
      <c r="D271" s="18">
        <v>3445.3781739999999</v>
      </c>
      <c r="E271" s="18">
        <v>138.70382699999999</v>
      </c>
      <c r="F271" s="18">
        <v>572.16747999999995</v>
      </c>
      <c r="G271" s="19">
        <f t="shared" si="21"/>
        <v>-4.8430333853644363E-2</v>
      </c>
      <c r="H271" s="19">
        <f t="shared" si="22"/>
        <v>-6.3195696560977834E-3</v>
      </c>
      <c r="I271" s="19">
        <f t="shared" si="23"/>
        <v>6.4714049955239186E-3</v>
      </c>
      <c r="J271" s="19">
        <f t="shared" si="24"/>
        <v>-3.3234892131332572E-2</v>
      </c>
      <c r="K271" s="19">
        <f t="shared" si="25"/>
        <v>4.091387266716642E-3</v>
      </c>
    </row>
    <row r="272" spans="1:11" ht="15.75" x14ac:dyDescent="0.5">
      <c r="A272" s="17">
        <v>39477</v>
      </c>
      <c r="B272" s="18">
        <v>60.901310000000002</v>
      </c>
      <c r="C272" s="18">
        <v>114.98101</v>
      </c>
      <c r="D272" s="18">
        <v>3367.1357419999999</v>
      </c>
      <c r="E272" s="18">
        <v>138.306839</v>
      </c>
      <c r="F272" s="18">
        <v>548.85351600000001</v>
      </c>
      <c r="G272" s="19">
        <f t="shared" si="21"/>
        <v>-4.4885989677494083E-2</v>
      </c>
      <c r="H272" s="19">
        <f t="shared" si="22"/>
        <v>1.5637340459280194E-3</v>
      </c>
      <c r="I272" s="19">
        <f t="shared" si="23"/>
        <v>-2.2709388650118036E-2</v>
      </c>
      <c r="J272" s="19">
        <f t="shared" si="24"/>
        <v>-2.8621272288326498E-3</v>
      </c>
      <c r="K272" s="19">
        <f t="shared" si="25"/>
        <v>-4.074674778790284E-2</v>
      </c>
    </row>
    <row r="273" spans="1:11" ht="15.75" x14ac:dyDescent="0.5">
      <c r="A273" s="17">
        <v>39478</v>
      </c>
      <c r="B273" s="18">
        <v>60.862209</v>
      </c>
      <c r="C273" s="18">
        <v>115.42390399999999</v>
      </c>
      <c r="D273" s="18">
        <v>3255.3999020000001</v>
      </c>
      <c r="E273" s="18">
        <v>141.60900899999999</v>
      </c>
      <c r="F273" s="18">
        <v>550.40777600000001</v>
      </c>
      <c r="G273" s="19">
        <f t="shared" si="21"/>
        <v>-6.4203873447060949E-4</v>
      </c>
      <c r="H273" s="19">
        <f t="shared" si="22"/>
        <v>3.8518882378924613E-3</v>
      </c>
      <c r="I273" s="19">
        <f t="shared" si="23"/>
        <v>-3.3184239829200157E-2</v>
      </c>
      <c r="J273" s="19">
        <f t="shared" si="24"/>
        <v>2.3875681230774059E-2</v>
      </c>
      <c r="K273" s="19">
        <f t="shared" si="25"/>
        <v>2.8318302692625901E-3</v>
      </c>
    </row>
    <row r="274" spans="1:11" ht="15.75" x14ac:dyDescent="0.5">
      <c r="A274" s="17">
        <v>39479</v>
      </c>
      <c r="B274" s="18">
        <v>63.849403000000002</v>
      </c>
      <c r="C274" s="18">
        <v>113.596565</v>
      </c>
      <c r="D274" s="18">
        <v>3325.8442380000001</v>
      </c>
      <c r="E274" s="18">
        <v>141.73983799999999</v>
      </c>
      <c r="F274" s="18">
        <v>564.58471699999996</v>
      </c>
      <c r="G274" s="19">
        <f t="shared" si="21"/>
        <v>4.9081261575635589E-2</v>
      </c>
      <c r="H274" s="19">
        <f t="shared" si="22"/>
        <v>-1.583154733702297E-2</v>
      </c>
      <c r="I274" s="19">
        <f t="shared" si="23"/>
        <v>2.1639226553002464E-2</v>
      </c>
      <c r="J274" s="19">
        <f t="shared" si="24"/>
        <v>9.2387483624015512E-4</v>
      </c>
      <c r="K274" s="19">
        <f t="shared" si="25"/>
        <v>2.5757159724429369E-2</v>
      </c>
    </row>
    <row r="275" spans="1:11" ht="15.75" x14ac:dyDescent="0.5">
      <c r="A275" s="17">
        <v>39482</v>
      </c>
      <c r="B275" s="18">
        <v>65.178794999999994</v>
      </c>
      <c r="C275" s="18">
        <v>118.352394</v>
      </c>
      <c r="D275" s="18">
        <v>3423.8007809999999</v>
      </c>
      <c r="E275" s="18">
        <v>139.61059599999999</v>
      </c>
      <c r="F275" s="18">
        <v>575.34252900000001</v>
      </c>
      <c r="G275" s="19">
        <f t="shared" si="21"/>
        <v>2.0820742834510002E-2</v>
      </c>
      <c r="H275" s="19">
        <f t="shared" si="22"/>
        <v>4.1865957830679174E-2</v>
      </c>
      <c r="I275" s="19">
        <f t="shared" si="23"/>
        <v>2.945313610324278E-2</v>
      </c>
      <c r="J275" s="19">
        <f t="shared" si="24"/>
        <v>-1.5022184518088733E-2</v>
      </c>
      <c r="K275" s="19">
        <f t="shared" si="25"/>
        <v>1.9054380460674175E-2</v>
      </c>
    </row>
    <row r="276" spans="1:11" ht="15.75" x14ac:dyDescent="0.5">
      <c r="A276" s="17">
        <v>39483</v>
      </c>
      <c r="B276" s="18">
        <v>65.335182000000003</v>
      </c>
      <c r="C276" s="18">
        <v>117.37088</v>
      </c>
      <c r="D276" s="18">
        <v>3478.9602049999999</v>
      </c>
      <c r="E276" s="18">
        <v>136.43924000000001</v>
      </c>
      <c r="F276" s="18">
        <v>581.09332300000005</v>
      </c>
      <c r="G276" s="19">
        <f t="shared" si="21"/>
        <v>2.399353961668199E-3</v>
      </c>
      <c r="H276" s="19">
        <f t="shared" si="22"/>
        <v>-8.2931486793583926E-3</v>
      </c>
      <c r="I276" s="19">
        <f t="shared" si="23"/>
        <v>1.6110582223738311E-2</v>
      </c>
      <c r="J276" s="19">
        <f t="shared" si="24"/>
        <v>-2.2715725674575409E-2</v>
      </c>
      <c r="K276" s="19">
        <f t="shared" si="25"/>
        <v>9.9954265678837747E-3</v>
      </c>
    </row>
    <row r="277" spans="1:11" ht="15.75" x14ac:dyDescent="0.5">
      <c r="A277" s="17">
        <v>39484</v>
      </c>
      <c r="B277" s="18">
        <v>63.153446000000002</v>
      </c>
      <c r="C277" s="18">
        <v>115.07281500000001</v>
      </c>
      <c r="D277" s="18">
        <v>3458.6691890000002</v>
      </c>
      <c r="E277" s="18">
        <v>135.343018</v>
      </c>
      <c r="F277" s="18">
        <v>566.74969499999997</v>
      </c>
      <c r="G277" s="19">
        <f t="shared" si="21"/>
        <v>-3.3392973482495245E-2</v>
      </c>
      <c r="H277" s="19">
        <f t="shared" si="22"/>
        <v>-1.9579515804942368E-2</v>
      </c>
      <c r="I277" s="19">
        <f t="shared" si="23"/>
        <v>-5.8324944248678671E-3</v>
      </c>
      <c r="J277" s="19">
        <f t="shared" si="24"/>
        <v>-8.0345067885163497E-3</v>
      </c>
      <c r="K277" s="19">
        <f t="shared" si="25"/>
        <v>-2.4683863042769948E-2</v>
      </c>
    </row>
    <row r="278" spans="1:11" ht="15.75" x14ac:dyDescent="0.5">
      <c r="A278" s="17">
        <v>39485</v>
      </c>
      <c r="B278" s="18">
        <v>61.542544999999997</v>
      </c>
      <c r="C278" s="18">
        <v>113.544708</v>
      </c>
      <c r="D278" s="18">
        <v>3459.15625</v>
      </c>
      <c r="E278" s="18">
        <v>134.59419299999999</v>
      </c>
      <c r="F278" s="18">
        <v>538.53991699999995</v>
      </c>
      <c r="G278" s="19">
        <f t="shared" si="21"/>
        <v>-2.5507729221933596E-2</v>
      </c>
      <c r="H278" s="19">
        <f t="shared" si="22"/>
        <v>-1.32794787370067E-2</v>
      </c>
      <c r="I278" s="19">
        <f t="shared" si="23"/>
        <v>1.4082323962894976E-4</v>
      </c>
      <c r="J278" s="19">
        <f t="shared" si="24"/>
        <v>-5.5327937197322636E-3</v>
      </c>
      <c r="K278" s="19">
        <f t="shared" si="25"/>
        <v>-4.9774668162812209E-2</v>
      </c>
    </row>
    <row r="279" spans="1:11" ht="15.75" x14ac:dyDescent="0.5">
      <c r="A279" s="17">
        <v>39486</v>
      </c>
      <c r="B279" s="18">
        <v>60.275722999999999</v>
      </c>
      <c r="C279" s="18">
        <v>112.088432</v>
      </c>
      <c r="D279" s="18">
        <v>3463.0107419999999</v>
      </c>
      <c r="E279" s="18">
        <v>130.096588</v>
      </c>
      <c r="F279" s="18">
        <v>538.750854</v>
      </c>
      <c r="G279" s="19">
        <f t="shared" si="21"/>
        <v>-2.0584491590329872E-2</v>
      </c>
      <c r="H279" s="19">
        <f t="shared" si="22"/>
        <v>-1.2825573517701966E-2</v>
      </c>
      <c r="I279" s="19">
        <f t="shared" si="23"/>
        <v>1.1142867570668241E-3</v>
      </c>
      <c r="J279" s="19">
        <f t="shared" si="24"/>
        <v>-3.3416040467659648E-2</v>
      </c>
      <c r="K279" s="19">
        <f t="shared" si="25"/>
        <v>3.9168312940497988E-4</v>
      </c>
    </row>
    <row r="280" spans="1:11" ht="15.75" x14ac:dyDescent="0.5">
      <c r="A280" s="17">
        <v>39489</v>
      </c>
      <c r="B280" s="18">
        <v>57.046101</v>
      </c>
      <c r="C280" s="18">
        <v>113.093857</v>
      </c>
      <c r="D280" s="18">
        <v>3414.0981449999999</v>
      </c>
      <c r="E280" s="18">
        <v>127.281639</v>
      </c>
      <c r="F280" s="18">
        <v>505.57849099999999</v>
      </c>
      <c r="G280" s="19">
        <f t="shared" si="21"/>
        <v>-5.3580808976774932E-2</v>
      </c>
      <c r="H280" s="19">
        <f t="shared" si="22"/>
        <v>8.9699265308662932E-3</v>
      </c>
      <c r="I280" s="19">
        <f t="shared" si="23"/>
        <v>-1.4124298376201804E-2</v>
      </c>
      <c r="J280" s="19">
        <f t="shared" si="24"/>
        <v>-2.1637377607474216E-2</v>
      </c>
      <c r="K280" s="19">
        <f t="shared" si="25"/>
        <v>-6.1572733952455168E-2</v>
      </c>
    </row>
    <row r="281" spans="1:11" ht="15.75" x14ac:dyDescent="0.5">
      <c r="A281" s="17">
        <v>39490</v>
      </c>
      <c r="B281" s="18">
        <v>56.725479</v>
      </c>
      <c r="C281" s="18">
        <v>108.729057</v>
      </c>
      <c r="D281" s="18">
        <v>3401.3835450000001</v>
      </c>
      <c r="E281" s="18">
        <v>127.00193</v>
      </c>
      <c r="F281" s="18">
        <v>516.20300299999997</v>
      </c>
      <c r="G281" s="19">
        <f t="shared" si="21"/>
        <v>-5.6204016467313019E-3</v>
      </c>
      <c r="H281" s="19">
        <f t="shared" si="22"/>
        <v>-3.8594492360447152E-2</v>
      </c>
      <c r="I281" s="19">
        <f t="shared" si="23"/>
        <v>-3.7241460145545379E-3</v>
      </c>
      <c r="J281" s="19">
        <f t="shared" si="24"/>
        <v>-2.1975596967288963E-3</v>
      </c>
      <c r="K281" s="19">
        <f t="shared" si="25"/>
        <v>2.1014564877919188E-2</v>
      </c>
    </row>
    <row r="282" spans="1:11" ht="15.75" x14ac:dyDescent="0.5">
      <c r="A282" s="17">
        <v>39491</v>
      </c>
      <c r="B282" s="18">
        <v>59.501545</v>
      </c>
      <c r="C282" s="18">
        <v>108.330101</v>
      </c>
      <c r="D282" s="18">
        <v>3406.3010250000002</v>
      </c>
      <c r="E282" s="18">
        <v>132.49200400000001</v>
      </c>
      <c r="F282" s="18">
        <v>530.55767800000001</v>
      </c>
      <c r="G282" s="19">
        <f t="shared" si="21"/>
        <v>4.8938608345643057E-2</v>
      </c>
      <c r="H282" s="19">
        <f t="shared" si="22"/>
        <v>-3.6692675445534153E-3</v>
      </c>
      <c r="I282" s="19">
        <f t="shared" si="23"/>
        <v>1.4457293436456807E-3</v>
      </c>
      <c r="J282" s="19">
        <f t="shared" si="24"/>
        <v>4.3228272200272914E-2</v>
      </c>
      <c r="K282" s="19">
        <f t="shared" si="25"/>
        <v>2.7808197388576688E-2</v>
      </c>
    </row>
    <row r="283" spans="1:11" ht="15.75" x14ac:dyDescent="0.5">
      <c r="A283" s="17">
        <v>39492</v>
      </c>
      <c r="B283" s="18">
        <v>62.418385000000001</v>
      </c>
      <c r="C283" s="18">
        <v>110.165413</v>
      </c>
      <c r="D283" s="18">
        <v>3461.681885</v>
      </c>
      <c r="E283" s="18">
        <v>138.622635</v>
      </c>
      <c r="F283" s="18">
        <v>558.81188999999995</v>
      </c>
      <c r="G283" s="19">
        <f t="shared" si="21"/>
        <v>4.9021248103725719E-2</v>
      </c>
      <c r="H283" s="19">
        <f t="shared" si="22"/>
        <v>1.6941847031048202E-2</v>
      </c>
      <c r="I283" s="19">
        <f t="shared" si="23"/>
        <v>1.6258357553704389E-2</v>
      </c>
      <c r="J283" s="19">
        <f t="shared" si="24"/>
        <v>4.6271705574020855E-2</v>
      </c>
      <c r="K283" s="19">
        <f t="shared" si="25"/>
        <v>5.325379910909505E-2</v>
      </c>
    </row>
    <row r="284" spans="1:11" ht="15.75" x14ac:dyDescent="0.5">
      <c r="A284" s="17">
        <v>39493</v>
      </c>
      <c r="B284" s="18">
        <v>64.435890000000001</v>
      </c>
      <c r="C284" s="18">
        <v>110.963341</v>
      </c>
      <c r="D284" s="18">
        <v>3470.6755370000001</v>
      </c>
      <c r="E284" s="18">
        <v>140.95039399999999</v>
      </c>
      <c r="F284" s="18">
        <v>575.953125</v>
      </c>
      <c r="G284" s="19">
        <f t="shared" si="21"/>
        <v>3.232228773621746E-2</v>
      </c>
      <c r="H284" s="19">
        <f t="shared" si="22"/>
        <v>7.2429992160969693E-3</v>
      </c>
      <c r="I284" s="19">
        <f t="shared" si="23"/>
        <v>2.5980584868213882E-3</v>
      </c>
      <c r="J284" s="19">
        <f t="shared" si="24"/>
        <v>1.679205564084095E-2</v>
      </c>
      <c r="K284" s="19">
        <f t="shared" si="25"/>
        <v>3.0674427847267267E-2</v>
      </c>
    </row>
    <row r="285" spans="1:11" ht="15.75" x14ac:dyDescent="0.5">
      <c r="A285" s="17">
        <v>39496</v>
      </c>
      <c r="B285" s="18">
        <v>66.836608999999996</v>
      </c>
      <c r="C285" s="18">
        <v>110.883522</v>
      </c>
      <c r="D285" s="18">
        <v>3587.2841800000001</v>
      </c>
      <c r="E285" s="18">
        <v>140.463165</v>
      </c>
      <c r="F285" s="18">
        <v>567.01617399999998</v>
      </c>
      <c r="G285" s="19">
        <f t="shared" si="21"/>
        <v>3.7257481816422418E-2</v>
      </c>
      <c r="H285" s="19">
        <f t="shared" si="22"/>
        <v>-7.1932765614907471E-4</v>
      </c>
      <c r="I285" s="19">
        <f t="shared" si="23"/>
        <v>3.3598255370421284E-2</v>
      </c>
      <c r="J285" s="19">
        <f t="shared" si="24"/>
        <v>-3.4567409580989542E-3</v>
      </c>
      <c r="K285" s="19">
        <f t="shared" si="25"/>
        <v>-1.5516802691191271E-2</v>
      </c>
    </row>
    <row r="286" spans="1:11" ht="15.75" x14ac:dyDescent="0.5">
      <c r="A286" s="17">
        <v>39497</v>
      </c>
      <c r="B286" s="18">
        <v>63.591358</v>
      </c>
      <c r="C286" s="18">
        <v>114.135201</v>
      </c>
      <c r="D286" s="18">
        <v>3638.0576169999999</v>
      </c>
      <c r="E286" s="18">
        <v>141.82103000000001</v>
      </c>
      <c r="F286" s="18">
        <v>567.20495600000004</v>
      </c>
      <c r="G286" s="19">
        <f t="shared" si="21"/>
        <v>-4.8554991771051645E-2</v>
      </c>
      <c r="H286" s="19">
        <f t="shared" si="22"/>
        <v>2.9325177820379803E-2</v>
      </c>
      <c r="I286" s="19">
        <f t="shared" si="23"/>
        <v>1.4153725897455893E-2</v>
      </c>
      <c r="J286" s="19">
        <f t="shared" si="24"/>
        <v>9.6670539924114899E-3</v>
      </c>
      <c r="K286" s="19">
        <f t="shared" si="25"/>
        <v>3.3293935632964887E-4</v>
      </c>
    </row>
    <row r="287" spans="1:11" ht="15.75" x14ac:dyDescent="0.5">
      <c r="A287" s="17">
        <v>39498</v>
      </c>
      <c r="B287" s="18">
        <v>62.950127000000002</v>
      </c>
      <c r="C287" s="18">
        <v>112.97416699999999</v>
      </c>
      <c r="D287" s="18">
        <v>3762.774414</v>
      </c>
      <c r="E287" s="18">
        <v>138.690292</v>
      </c>
      <c r="F287" s="18">
        <v>551.54028300000004</v>
      </c>
      <c r="G287" s="19">
        <f t="shared" si="21"/>
        <v>-1.0083618594841104E-2</v>
      </c>
      <c r="H287" s="19">
        <f t="shared" si="22"/>
        <v>-1.0172444520424517E-2</v>
      </c>
      <c r="I287" s="19">
        <f t="shared" si="23"/>
        <v>3.4281149484059983E-2</v>
      </c>
      <c r="J287" s="19">
        <f t="shared" si="24"/>
        <v>-2.2075273321594181E-2</v>
      </c>
      <c r="K287" s="19">
        <f t="shared" si="25"/>
        <v>-2.7617306291660808E-2</v>
      </c>
    </row>
    <row r="288" spans="1:11" ht="15.75" x14ac:dyDescent="0.5">
      <c r="A288" s="17">
        <v>39499</v>
      </c>
      <c r="B288" s="18">
        <v>59.118355000000001</v>
      </c>
      <c r="C288" s="18">
        <v>111.73336</v>
      </c>
      <c r="D288" s="18">
        <v>3685.7290039999998</v>
      </c>
      <c r="E288" s="18">
        <v>139.019623</v>
      </c>
      <c r="F288" s="18">
        <v>554.27124000000003</v>
      </c>
      <c r="G288" s="19">
        <f t="shared" si="21"/>
        <v>-6.0869964567347112E-2</v>
      </c>
      <c r="H288" s="19">
        <f t="shared" si="22"/>
        <v>-1.0983103774511473E-2</v>
      </c>
      <c r="I288" s="19">
        <f t="shared" si="23"/>
        <v>-2.0475692008891228E-2</v>
      </c>
      <c r="J288" s="19">
        <f t="shared" si="24"/>
        <v>2.3745786042471974E-3</v>
      </c>
      <c r="K288" s="19">
        <f t="shared" si="25"/>
        <v>4.9515095890103628E-3</v>
      </c>
    </row>
    <row r="289" spans="1:11" ht="15.75" x14ac:dyDescent="0.5">
      <c r="A289" s="17">
        <v>39500</v>
      </c>
      <c r="B289" s="18">
        <v>59.001080000000002</v>
      </c>
      <c r="C289" s="18">
        <v>111.214691</v>
      </c>
      <c r="D289" s="18">
        <v>3602.9240719999998</v>
      </c>
      <c r="E289" s="18">
        <v>133.01527400000001</v>
      </c>
      <c r="F289" s="18">
        <v>540.53839100000005</v>
      </c>
      <c r="G289" s="19">
        <f t="shared" si="21"/>
        <v>-1.9837324634624787E-3</v>
      </c>
      <c r="H289" s="19">
        <f t="shared" si="22"/>
        <v>-4.6420245484428526E-3</v>
      </c>
      <c r="I289" s="19">
        <f t="shared" si="23"/>
        <v>-2.2466364702921609E-2</v>
      </c>
      <c r="J289" s="19">
        <f t="shared" si="24"/>
        <v>-4.319065805551775E-2</v>
      </c>
      <c r="K289" s="19">
        <f t="shared" si="25"/>
        <v>-2.4776405501393119E-2</v>
      </c>
    </row>
    <row r="290" spans="1:11" ht="15.75" x14ac:dyDescent="0.5">
      <c r="A290" s="17">
        <v>39503</v>
      </c>
      <c r="B290" s="18">
        <v>58.586624</v>
      </c>
      <c r="C290" s="18">
        <v>111.226646</v>
      </c>
      <c r="D290" s="18">
        <v>3546.4807129999999</v>
      </c>
      <c r="E290" s="18">
        <v>128.274078</v>
      </c>
      <c r="F290" s="18">
        <v>566.51666299999999</v>
      </c>
      <c r="G290" s="19">
        <f t="shared" si="21"/>
        <v>-7.0245493811299936E-3</v>
      </c>
      <c r="H290" s="19">
        <f t="shared" si="22"/>
        <v>1.074947913131403E-4</v>
      </c>
      <c r="I290" s="19">
        <f t="shared" si="23"/>
        <v>-1.5665986257841928E-2</v>
      </c>
      <c r="J290" s="19">
        <f t="shared" si="24"/>
        <v>-3.5643996793932119E-2</v>
      </c>
      <c r="K290" s="19">
        <f t="shared" si="25"/>
        <v>4.80599943177763E-2</v>
      </c>
    </row>
    <row r="291" spans="1:11" ht="15.75" x14ac:dyDescent="0.5">
      <c r="A291" s="17">
        <v>39504</v>
      </c>
      <c r="B291" s="18">
        <v>58.727375000000002</v>
      </c>
      <c r="C291" s="18">
        <v>111.38226299999999</v>
      </c>
      <c r="D291" s="18">
        <v>3586.930664</v>
      </c>
      <c r="E291" s="18">
        <v>131.26496900000001</v>
      </c>
      <c r="F291" s="18">
        <v>572.11187700000005</v>
      </c>
      <c r="G291" s="19">
        <f t="shared" si="21"/>
        <v>2.4024425780192014E-3</v>
      </c>
      <c r="H291" s="19">
        <f t="shared" si="22"/>
        <v>1.3990981981061655E-3</v>
      </c>
      <c r="I291" s="19">
        <f t="shared" si="23"/>
        <v>1.140565937711898E-2</v>
      </c>
      <c r="J291" s="19">
        <f t="shared" si="24"/>
        <v>2.3316410038823315E-2</v>
      </c>
      <c r="K291" s="19">
        <f t="shared" si="25"/>
        <v>9.876521496067726E-3</v>
      </c>
    </row>
    <row r="292" spans="1:11" ht="15.75" x14ac:dyDescent="0.5">
      <c r="A292" s="17">
        <v>39505</v>
      </c>
      <c r="B292" s="18">
        <v>57.875011000000001</v>
      </c>
      <c r="C292" s="18">
        <v>110.787773</v>
      </c>
      <c r="D292" s="18">
        <v>3632.1657709999999</v>
      </c>
      <c r="E292" s="18">
        <v>131.030396</v>
      </c>
      <c r="F292" s="18">
        <v>574.73205599999994</v>
      </c>
      <c r="G292" s="19">
        <f t="shared" si="21"/>
        <v>-1.4513912804718436E-2</v>
      </c>
      <c r="H292" s="19">
        <f t="shared" si="22"/>
        <v>-5.3373848222135097E-3</v>
      </c>
      <c r="I292" s="19">
        <f t="shared" si="23"/>
        <v>1.2611090438407194E-2</v>
      </c>
      <c r="J292" s="19">
        <f t="shared" si="24"/>
        <v>-1.7870190484714293E-3</v>
      </c>
      <c r="K292" s="19">
        <f t="shared" si="25"/>
        <v>4.5798367510554118E-3</v>
      </c>
    </row>
    <row r="293" spans="1:11" ht="15.75" x14ac:dyDescent="0.5">
      <c r="A293" s="17">
        <v>39506</v>
      </c>
      <c r="B293" s="18">
        <v>56.139000000000003</v>
      </c>
      <c r="C293" s="18">
        <v>112.184189</v>
      </c>
      <c r="D293" s="18">
        <v>3504.1254880000001</v>
      </c>
      <c r="E293" s="18">
        <v>132.85740699999999</v>
      </c>
      <c r="F293" s="18">
        <v>562.47546399999999</v>
      </c>
      <c r="G293" s="19">
        <f t="shared" si="21"/>
        <v>-2.9995864709209261E-2</v>
      </c>
      <c r="H293" s="19">
        <f t="shared" si="22"/>
        <v>1.260442341412533E-2</v>
      </c>
      <c r="I293" s="19">
        <f t="shared" si="23"/>
        <v>-3.5251772929061009E-2</v>
      </c>
      <c r="J293" s="19">
        <f t="shared" si="24"/>
        <v>1.3943413557263452E-2</v>
      </c>
      <c r="K293" s="19">
        <f t="shared" si="25"/>
        <v>-2.1325749750767262E-2</v>
      </c>
    </row>
    <row r="294" spans="1:11" ht="15.75" x14ac:dyDescent="0.5">
      <c r="A294" s="17">
        <v>39507</v>
      </c>
      <c r="B294" s="18">
        <v>57.202503</v>
      </c>
      <c r="C294" s="18">
        <v>110.00179300000001</v>
      </c>
      <c r="D294" s="18">
        <v>3515.8220209999999</v>
      </c>
      <c r="E294" s="18">
        <v>131.43190000000001</v>
      </c>
      <c r="F294" s="18">
        <v>546.97735599999999</v>
      </c>
      <c r="G294" s="19">
        <f t="shared" si="21"/>
        <v>1.8944103029979106E-2</v>
      </c>
      <c r="H294" s="19">
        <f t="shared" si="22"/>
        <v>-1.945368611614242E-2</v>
      </c>
      <c r="I294" s="19">
        <f t="shared" si="23"/>
        <v>3.3379321146046288E-3</v>
      </c>
      <c r="J294" s="19">
        <f t="shared" si="24"/>
        <v>-1.0729601248351791E-2</v>
      </c>
      <c r="K294" s="19">
        <f t="shared" si="25"/>
        <v>-2.7553393866794521E-2</v>
      </c>
    </row>
    <row r="295" spans="1:11" ht="15.75" x14ac:dyDescent="0.5">
      <c r="A295" s="17">
        <v>39510</v>
      </c>
      <c r="B295" s="18">
        <v>53.136153999999998</v>
      </c>
      <c r="C295" s="18">
        <v>108.56549099999999</v>
      </c>
      <c r="D295" s="18">
        <v>3500.0495609999998</v>
      </c>
      <c r="E295" s="18">
        <v>125.400497</v>
      </c>
      <c r="F295" s="18">
        <v>512.01763900000003</v>
      </c>
      <c r="G295" s="19">
        <f t="shared" si="21"/>
        <v>-7.1086906808955588E-2</v>
      </c>
      <c r="H295" s="19">
        <f t="shared" si="22"/>
        <v>-1.3057078078718334E-2</v>
      </c>
      <c r="I295" s="19">
        <f t="shared" si="23"/>
        <v>-4.4861372122340822E-3</v>
      </c>
      <c r="J295" s="19">
        <f t="shared" si="24"/>
        <v>-4.5889947569806196E-2</v>
      </c>
      <c r="K295" s="19">
        <f t="shared" si="25"/>
        <v>-6.3914377106316547E-2</v>
      </c>
    </row>
    <row r="296" spans="1:11" ht="15.75" x14ac:dyDescent="0.5">
      <c r="A296" s="17">
        <v>39511</v>
      </c>
      <c r="B296" s="18">
        <v>52.229042</v>
      </c>
      <c r="C296" s="18">
        <v>108.437798</v>
      </c>
      <c r="D296" s="18">
        <v>3475.726318</v>
      </c>
      <c r="E296" s="18">
        <v>121.958519</v>
      </c>
      <c r="F296" s="18">
        <v>498.073669</v>
      </c>
      <c r="G296" s="19">
        <f t="shared" si="21"/>
        <v>-1.7071465127114733E-2</v>
      </c>
      <c r="H296" s="19">
        <f t="shared" si="22"/>
        <v>-1.1761840601816429E-3</v>
      </c>
      <c r="I296" s="19">
        <f t="shared" si="23"/>
        <v>-6.9493995945161483E-3</v>
      </c>
      <c r="J296" s="19">
        <f t="shared" si="24"/>
        <v>-2.7447881645955564E-2</v>
      </c>
      <c r="K296" s="19">
        <f t="shared" si="25"/>
        <v>-2.7233378184457497E-2</v>
      </c>
    </row>
    <row r="297" spans="1:11" ht="15.75" x14ac:dyDescent="0.5">
      <c r="A297" s="17">
        <v>39512</v>
      </c>
      <c r="B297" s="18">
        <v>48.412945000000001</v>
      </c>
      <c r="C297" s="18">
        <v>109.65469400000001</v>
      </c>
      <c r="D297" s="18">
        <v>3511.125</v>
      </c>
      <c r="E297" s="18">
        <v>120.244286</v>
      </c>
      <c r="F297" s="18">
        <v>509.07559199999997</v>
      </c>
      <c r="G297" s="19">
        <f t="shared" si="21"/>
        <v>-7.3064656250061019E-2</v>
      </c>
      <c r="H297" s="19">
        <f t="shared" si="22"/>
        <v>1.1222064837576335E-2</v>
      </c>
      <c r="I297" s="19">
        <f t="shared" si="23"/>
        <v>1.0184542383753934E-2</v>
      </c>
      <c r="J297" s="19">
        <f t="shared" si="24"/>
        <v>-1.405586927469981E-2</v>
      </c>
      <c r="K297" s="19">
        <f t="shared" si="25"/>
        <v>2.2088947247681099E-2</v>
      </c>
    </row>
    <row r="298" spans="1:11" ht="15.75" x14ac:dyDescent="0.5">
      <c r="A298" s="17">
        <v>39514</v>
      </c>
      <c r="B298" s="18">
        <v>46.770766999999999</v>
      </c>
      <c r="C298" s="18">
        <v>109.191879</v>
      </c>
      <c r="D298" s="18">
        <v>3318.7553710000002</v>
      </c>
      <c r="E298" s="18">
        <v>115.688019</v>
      </c>
      <c r="F298" s="18">
        <v>499.19494600000002</v>
      </c>
      <c r="G298" s="19">
        <f t="shared" si="21"/>
        <v>-3.3920225262065784E-2</v>
      </c>
      <c r="H298" s="19">
        <f t="shared" si="22"/>
        <v>-4.2206583513880961E-3</v>
      </c>
      <c r="I298" s="19">
        <f t="shared" si="23"/>
        <v>-5.4788601659012372E-2</v>
      </c>
      <c r="J298" s="19">
        <f t="shared" si="24"/>
        <v>-3.7891754789911643E-2</v>
      </c>
      <c r="K298" s="19">
        <f t="shared" si="25"/>
        <v>-1.9408995746941951E-2</v>
      </c>
    </row>
    <row r="299" spans="1:11" ht="15.75" x14ac:dyDescent="0.5">
      <c r="A299" s="17">
        <v>39517</v>
      </c>
      <c r="B299" s="18">
        <v>46.027878000000001</v>
      </c>
      <c r="C299" s="18">
        <v>109.690613</v>
      </c>
      <c r="D299" s="18">
        <v>3334.9267580000001</v>
      </c>
      <c r="E299" s="18">
        <v>118.32704200000001</v>
      </c>
      <c r="F299" s="18">
        <v>505.03445399999998</v>
      </c>
      <c r="G299" s="19">
        <f t="shared" si="21"/>
        <v>-1.5883618072801718E-2</v>
      </c>
      <c r="H299" s="19">
        <f t="shared" si="22"/>
        <v>4.5675008486665836E-3</v>
      </c>
      <c r="I299" s="19">
        <f t="shared" si="23"/>
        <v>4.8727264266926491E-3</v>
      </c>
      <c r="J299" s="19">
        <f t="shared" si="24"/>
        <v>2.2811549742242615E-2</v>
      </c>
      <c r="K299" s="19">
        <f t="shared" si="25"/>
        <v>1.1697850803160909E-2</v>
      </c>
    </row>
    <row r="300" spans="1:11" ht="15.75" x14ac:dyDescent="0.5">
      <c r="A300" s="17">
        <v>39518</v>
      </c>
      <c r="B300" s="18">
        <v>47.576214</v>
      </c>
      <c r="C300" s="18">
        <v>113.405083</v>
      </c>
      <c r="D300" s="18">
        <v>3452.4221189999998</v>
      </c>
      <c r="E300" s="18">
        <v>120.284874</v>
      </c>
      <c r="F300" s="18">
        <v>521.32098399999995</v>
      </c>
      <c r="G300" s="19">
        <f t="shared" si="21"/>
        <v>3.3639091508845989E-2</v>
      </c>
      <c r="H300" s="19">
        <f t="shared" si="22"/>
        <v>3.3863152902609869E-2</v>
      </c>
      <c r="I300" s="19">
        <f t="shared" si="23"/>
        <v>3.5231766550238512E-2</v>
      </c>
      <c r="J300" s="19">
        <f t="shared" si="24"/>
        <v>1.654593883957647E-2</v>
      </c>
      <c r="K300" s="19">
        <f t="shared" si="25"/>
        <v>3.2248354287527425E-2</v>
      </c>
    </row>
    <row r="301" spans="1:11" ht="15.75" x14ac:dyDescent="0.5">
      <c r="A301" s="17">
        <v>39519</v>
      </c>
      <c r="B301" s="18">
        <v>45.355358000000003</v>
      </c>
      <c r="C301" s="18">
        <v>110.400764</v>
      </c>
      <c r="D301" s="18">
        <v>3484.719482</v>
      </c>
      <c r="E301" s="18">
        <v>123.654709</v>
      </c>
      <c r="F301" s="18">
        <v>527.24938999999995</v>
      </c>
      <c r="G301" s="19">
        <f t="shared" si="21"/>
        <v>-4.6679964908514948E-2</v>
      </c>
      <c r="H301" s="19">
        <f t="shared" si="22"/>
        <v>-2.6491925410433406E-2</v>
      </c>
      <c r="I301" s="19">
        <f t="shared" si="23"/>
        <v>9.3549866982532027E-3</v>
      </c>
      <c r="J301" s="19">
        <f t="shared" si="24"/>
        <v>2.8015451053305294E-2</v>
      </c>
      <c r="K301" s="19">
        <f t="shared" si="25"/>
        <v>1.1371892139296652E-2</v>
      </c>
    </row>
    <row r="302" spans="1:11" ht="15.75" x14ac:dyDescent="0.5">
      <c r="A302" s="17">
        <v>39520</v>
      </c>
      <c r="B302" s="18">
        <v>42.837359999999997</v>
      </c>
      <c r="C302" s="18">
        <v>110.88752700000001</v>
      </c>
      <c r="D302" s="18">
        <v>3423.624268</v>
      </c>
      <c r="E302" s="18">
        <v>117.212791</v>
      </c>
      <c r="F302" s="18">
        <v>498.04031400000002</v>
      </c>
      <c r="G302" s="19">
        <f t="shared" si="21"/>
        <v>-5.5517101198936748E-2</v>
      </c>
      <c r="H302" s="19">
        <f t="shared" si="22"/>
        <v>4.4090546329915844E-3</v>
      </c>
      <c r="I302" s="19">
        <f t="shared" si="23"/>
        <v>-1.753231911939589E-2</v>
      </c>
      <c r="J302" s="19">
        <f t="shared" si="24"/>
        <v>-5.2096018437922983E-2</v>
      </c>
      <c r="K302" s="19">
        <f t="shared" si="25"/>
        <v>-5.5398975426031179E-2</v>
      </c>
    </row>
    <row r="303" spans="1:11" ht="15.75" x14ac:dyDescent="0.5">
      <c r="A303" s="17">
        <v>39521</v>
      </c>
      <c r="B303" s="18">
        <v>44.93309</v>
      </c>
      <c r="C303" s="18">
        <v>109.15197000000001</v>
      </c>
      <c r="D303" s="18">
        <v>3390.8391109999998</v>
      </c>
      <c r="E303" s="18">
        <v>118.683418</v>
      </c>
      <c r="F303" s="18">
        <v>515.70349099999999</v>
      </c>
      <c r="G303" s="19">
        <f t="shared" si="21"/>
        <v>4.8922949500156014E-2</v>
      </c>
      <c r="H303" s="19">
        <f t="shared" si="22"/>
        <v>-1.5651507856244282E-2</v>
      </c>
      <c r="I303" s="19">
        <f t="shared" si="23"/>
        <v>-9.5761551016089047E-3</v>
      </c>
      <c r="J303" s="19">
        <f t="shared" si="24"/>
        <v>1.2546642627083314E-2</v>
      </c>
      <c r="K303" s="19">
        <f t="shared" si="25"/>
        <v>3.5465355922974465E-2</v>
      </c>
    </row>
    <row r="304" spans="1:11" ht="15.75" x14ac:dyDescent="0.5">
      <c r="A304" s="17">
        <v>39524</v>
      </c>
      <c r="B304" s="18">
        <v>43.384757999999998</v>
      </c>
      <c r="C304" s="18">
        <v>102.983795</v>
      </c>
      <c r="D304" s="18">
        <v>3291.8186040000001</v>
      </c>
      <c r="E304" s="18">
        <v>110.61299099999999</v>
      </c>
      <c r="F304" s="18">
        <v>484.08535799999999</v>
      </c>
      <c r="G304" s="19">
        <f t="shared" si="21"/>
        <v>-3.4458613907924027E-2</v>
      </c>
      <c r="H304" s="19">
        <f t="shared" si="22"/>
        <v>-5.6509974121401609E-2</v>
      </c>
      <c r="I304" s="19">
        <f t="shared" si="23"/>
        <v>-2.9202360760430587E-2</v>
      </c>
      <c r="J304" s="19">
        <f t="shared" si="24"/>
        <v>-6.7999617267510859E-2</v>
      </c>
      <c r="K304" s="19">
        <f t="shared" si="25"/>
        <v>-6.1310682498366104E-2</v>
      </c>
    </row>
    <row r="305" spans="1:11" ht="15.75" x14ac:dyDescent="0.5">
      <c r="A305" s="17">
        <v>39525</v>
      </c>
      <c r="B305" s="18">
        <v>43.455131999999999</v>
      </c>
      <c r="C305" s="18">
        <v>103.71790300000001</v>
      </c>
      <c r="D305" s="18">
        <v>3234.6660160000001</v>
      </c>
      <c r="E305" s="18">
        <v>111.059601</v>
      </c>
      <c r="F305" s="18">
        <v>477.60192899999998</v>
      </c>
      <c r="G305" s="19">
        <f t="shared" si="21"/>
        <v>1.6220904124900513E-3</v>
      </c>
      <c r="H305" s="19">
        <f t="shared" si="22"/>
        <v>7.1283836452133674E-3</v>
      </c>
      <c r="I305" s="19">
        <f t="shared" si="23"/>
        <v>-1.7362010145562663E-2</v>
      </c>
      <c r="J305" s="19">
        <f t="shared" si="24"/>
        <v>4.0375908468111748E-3</v>
      </c>
      <c r="K305" s="19">
        <f t="shared" si="25"/>
        <v>-1.3393152453084527E-2</v>
      </c>
    </row>
    <row r="306" spans="1:11" ht="15.75" x14ac:dyDescent="0.5">
      <c r="A306" s="17">
        <v>39526</v>
      </c>
      <c r="B306" s="18">
        <v>42.485469999999999</v>
      </c>
      <c r="C306" s="18">
        <v>102.030243</v>
      </c>
      <c r="D306" s="18">
        <v>3187.2163089999999</v>
      </c>
      <c r="E306" s="18">
        <v>114.817375</v>
      </c>
      <c r="F306" s="18">
        <v>479.40035999999998</v>
      </c>
      <c r="G306" s="19">
        <f t="shared" si="21"/>
        <v>-2.2314096295921956E-2</v>
      </c>
      <c r="H306" s="19">
        <f t="shared" si="22"/>
        <v>-1.6271636344209622E-2</v>
      </c>
      <c r="I306" s="19">
        <f t="shared" si="23"/>
        <v>-1.4669120943335194E-2</v>
      </c>
      <c r="J306" s="19">
        <f t="shared" si="24"/>
        <v>3.383565190370167E-2</v>
      </c>
      <c r="K306" s="19">
        <f t="shared" si="25"/>
        <v>3.765543836402708E-3</v>
      </c>
    </row>
    <row r="307" spans="1:11" ht="15.75" x14ac:dyDescent="0.5">
      <c r="A307" s="17">
        <v>39531</v>
      </c>
      <c r="B307" s="18">
        <v>42.821719999999999</v>
      </c>
      <c r="C307" s="18">
        <v>99.161597999999998</v>
      </c>
      <c r="D307" s="18">
        <v>3213.576904</v>
      </c>
      <c r="E307" s="18">
        <v>121.069801</v>
      </c>
      <c r="F307" s="18">
        <v>488.53720099999998</v>
      </c>
      <c r="G307" s="19">
        <f t="shared" si="21"/>
        <v>7.9144705236872687E-3</v>
      </c>
      <c r="H307" s="19">
        <f t="shared" si="22"/>
        <v>-2.8115634302664561E-2</v>
      </c>
      <c r="I307" s="19">
        <f t="shared" si="23"/>
        <v>8.2707266919924971E-3</v>
      </c>
      <c r="J307" s="19">
        <f t="shared" si="24"/>
        <v>5.4455399280814422E-2</v>
      </c>
      <c r="K307" s="19">
        <f t="shared" si="25"/>
        <v>1.9058894740921772E-2</v>
      </c>
    </row>
    <row r="308" spans="1:11" ht="15.75" x14ac:dyDescent="0.5">
      <c r="A308" s="17">
        <v>39532</v>
      </c>
      <c r="B308" s="18">
        <v>46.692565999999999</v>
      </c>
      <c r="C308" s="18">
        <v>100.238838</v>
      </c>
      <c r="D308" s="18">
        <v>3214.8171390000002</v>
      </c>
      <c r="E308" s="18">
        <v>127.574844</v>
      </c>
      <c r="F308" s="18">
        <v>513.74945100000002</v>
      </c>
      <c r="G308" s="19">
        <f t="shared" si="21"/>
        <v>9.0394454029403784E-2</v>
      </c>
      <c r="H308" s="19">
        <f t="shared" si="22"/>
        <v>1.0863479630491668E-2</v>
      </c>
      <c r="I308" s="19">
        <f t="shared" si="23"/>
        <v>3.8593599501429937E-4</v>
      </c>
      <c r="J308" s="19">
        <f t="shared" si="24"/>
        <v>5.3729691023445235E-2</v>
      </c>
      <c r="K308" s="19">
        <f t="shared" si="25"/>
        <v>5.1607635914711111E-2</v>
      </c>
    </row>
    <row r="309" spans="1:11" ht="15.75" x14ac:dyDescent="0.5">
      <c r="A309" s="17">
        <v>39533</v>
      </c>
      <c r="B309" s="18">
        <v>45.754181000000003</v>
      </c>
      <c r="C309" s="18">
        <v>104.735298</v>
      </c>
      <c r="D309" s="18">
        <v>3265.811279</v>
      </c>
      <c r="E309" s="18">
        <v>129.848465</v>
      </c>
      <c r="F309" s="18">
        <v>510.56317100000001</v>
      </c>
      <c r="G309" s="19">
        <f t="shared" si="21"/>
        <v>-2.0097096398600082E-2</v>
      </c>
      <c r="H309" s="19">
        <f t="shared" si="22"/>
        <v>4.4857463331727757E-2</v>
      </c>
      <c r="I309" s="19">
        <f t="shared" si="23"/>
        <v>1.5862221020714728E-2</v>
      </c>
      <c r="J309" s="19">
        <f t="shared" si="24"/>
        <v>1.7821859927181299E-2</v>
      </c>
      <c r="K309" s="19">
        <f t="shared" si="25"/>
        <v>-6.2020114937310373E-3</v>
      </c>
    </row>
    <row r="310" spans="1:11" ht="15.75" x14ac:dyDescent="0.5">
      <c r="A310" s="17">
        <v>39534</v>
      </c>
      <c r="B310" s="18">
        <v>45.464840000000002</v>
      </c>
      <c r="C310" s="18">
        <v>103.414711</v>
      </c>
      <c r="D310" s="18">
        <v>3223.102539</v>
      </c>
      <c r="E310" s="18">
        <v>129.30715900000001</v>
      </c>
      <c r="F310" s="18">
        <v>504.20181300000002</v>
      </c>
      <c r="G310" s="19">
        <f t="shared" si="21"/>
        <v>-6.3238155219082666E-3</v>
      </c>
      <c r="H310" s="19">
        <f t="shared" si="22"/>
        <v>-1.2608805485997694E-2</v>
      </c>
      <c r="I310" s="19">
        <f t="shared" si="23"/>
        <v>-1.3077528476500811E-2</v>
      </c>
      <c r="J310" s="19">
        <f t="shared" si="24"/>
        <v>-4.1687516290623196E-3</v>
      </c>
      <c r="K310" s="19">
        <f t="shared" si="25"/>
        <v>-1.245949250029238E-2</v>
      </c>
    </row>
    <row r="311" spans="1:11" ht="15.75" x14ac:dyDescent="0.5">
      <c r="A311" s="17">
        <v>39535</v>
      </c>
      <c r="B311" s="18">
        <v>47.349437999999999</v>
      </c>
      <c r="C311" s="18">
        <v>105.00662199999999</v>
      </c>
      <c r="D311" s="18">
        <v>3342.6357419999999</v>
      </c>
      <c r="E311" s="18">
        <v>126.94332900000001</v>
      </c>
      <c r="F311" s="18">
        <v>522.33123799999998</v>
      </c>
      <c r="G311" s="19">
        <f t="shared" si="21"/>
        <v>4.1451768003582475E-2</v>
      </c>
      <c r="H311" s="19">
        <f t="shared" si="22"/>
        <v>1.5393467569618758E-2</v>
      </c>
      <c r="I311" s="19">
        <f t="shared" si="23"/>
        <v>3.7086379211840506E-2</v>
      </c>
      <c r="J311" s="19">
        <f t="shared" si="24"/>
        <v>-1.8280735717037963E-2</v>
      </c>
      <c r="K311" s="19">
        <f t="shared" si="25"/>
        <v>3.5956683479835022E-2</v>
      </c>
    </row>
    <row r="312" spans="1:11" ht="15.75" x14ac:dyDescent="0.5">
      <c r="A312" s="17">
        <v>39538</v>
      </c>
      <c r="B312" s="18">
        <v>44.315311000000001</v>
      </c>
      <c r="C312" s="18">
        <v>105.60907</v>
      </c>
      <c r="D312" s="18">
        <v>3304.1354980000001</v>
      </c>
      <c r="E312" s="18">
        <v>120.108948</v>
      </c>
      <c r="F312" s="18">
        <v>503.09173600000003</v>
      </c>
      <c r="G312" s="19">
        <f t="shared" si="21"/>
        <v>-6.4079472284338371E-2</v>
      </c>
      <c r="H312" s="19">
        <f t="shared" si="22"/>
        <v>5.7372381715127419E-3</v>
      </c>
      <c r="I312" s="19">
        <f t="shared" si="23"/>
        <v>-1.1517929852854377E-2</v>
      </c>
      <c r="J312" s="19">
        <f t="shared" si="24"/>
        <v>-5.3838047685042252E-2</v>
      </c>
      <c r="K312" s="19">
        <f t="shared" si="25"/>
        <v>-3.683391036245081E-2</v>
      </c>
    </row>
    <row r="313" spans="1:11" ht="15.75" x14ac:dyDescent="0.5">
      <c r="A313" s="17">
        <v>39539</v>
      </c>
      <c r="B313" s="18">
        <v>45.300629000000001</v>
      </c>
      <c r="C313" s="18">
        <v>106.323227</v>
      </c>
      <c r="D313" s="18">
        <v>3225.318115</v>
      </c>
      <c r="E313" s="18">
        <v>118.15110799999999</v>
      </c>
      <c r="F313" s="18">
        <v>520.732483</v>
      </c>
      <c r="G313" s="19">
        <f t="shared" si="21"/>
        <v>2.2234256688393756E-2</v>
      </c>
      <c r="H313" s="19">
        <f t="shared" si="22"/>
        <v>6.762269566430233E-3</v>
      </c>
      <c r="I313" s="19">
        <f t="shared" si="23"/>
        <v>-2.3854161867062771E-2</v>
      </c>
      <c r="J313" s="19">
        <f t="shared" si="24"/>
        <v>-1.6300534078443552E-2</v>
      </c>
      <c r="K313" s="19">
        <f t="shared" si="25"/>
        <v>3.5064672578919036E-2</v>
      </c>
    </row>
    <row r="314" spans="1:11" ht="15.75" x14ac:dyDescent="0.5">
      <c r="A314" s="17">
        <v>39540</v>
      </c>
      <c r="B314" s="18">
        <v>46.301575</v>
      </c>
      <c r="C314" s="18">
        <v>105.178192</v>
      </c>
      <c r="D314" s="18">
        <v>3234.4890140000002</v>
      </c>
      <c r="E314" s="18">
        <v>119.815735</v>
      </c>
      <c r="F314" s="18">
        <v>520.35516399999995</v>
      </c>
      <c r="G314" s="19">
        <f t="shared" si="21"/>
        <v>2.2095631387369898E-2</v>
      </c>
      <c r="H314" s="19">
        <f t="shared" si="22"/>
        <v>-1.076937779550283E-2</v>
      </c>
      <c r="I314" s="19">
        <f t="shared" si="23"/>
        <v>2.8434091376441455E-3</v>
      </c>
      <c r="J314" s="19">
        <f t="shared" si="24"/>
        <v>1.4088966478418553E-2</v>
      </c>
      <c r="K314" s="19">
        <f t="shared" si="25"/>
        <v>-7.2459278481395756E-4</v>
      </c>
    </row>
    <row r="315" spans="1:11" ht="15.75" x14ac:dyDescent="0.5">
      <c r="A315" s="17">
        <v>39541</v>
      </c>
      <c r="B315" s="18">
        <v>44.260578000000002</v>
      </c>
      <c r="C315" s="18">
        <v>102.92795599999999</v>
      </c>
      <c r="D315" s="18">
        <v>3278.6154790000001</v>
      </c>
      <c r="E315" s="18">
        <v>120.09992200000001</v>
      </c>
      <c r="F315" s="18">
        <v>532.012024</v>
      </c>
      <c r="G315" s="19">
        <f t="shared" si="21"/>
        <v>-4.4080509140347758E-2</v>
      </c>
      <c r="H315" s="19">
        <f t="shared" si="22"/>
        <v>-2.1394511135920658E-2</v>
      </c>
      <c r="I315" s="19">
        <f t="shared" si="23"/>
        <v>1.3642484116967175E-2</v>
      </c>
      <c r="J315" s="19">
        <f t="shared" si="24"/>
        <v>2.3718671007610381E-3</v>
      </c>
      <c r="K315" s="19">
        <f t="shared" si="25"/>
        <v>2.2401737902230278E-2</v>
      </c>
    </row>
    <row r="316" spans="1:11" ht="15.75" x14ac:dyDescent="0.5">
      <c r="A316" s="17">
        <v>39542</v>
      </c>
      <c r="B316" s="18">
        <v>42.078831000000001</v>
      </c>
      <c r="C316" s="18">
        <v>103.111481</v>
      </c>
      <c r="D316" s="18">
        <v>3295.4956050000001</v>
      </c>
      <c r="E316" s="18">
        <v>116.734604</v>
      </c>
      <c r="F316" s="18">
        <v>515.38140899999996</v>
      </c>
      <c r="G316" s="19">
        <f t="shared" si="21"/>
        <v>-4.9293233359943948E-2</v>
      </c>
      <c r="H316" s="19">
        <f t="shared" si="22"/>
        <v>1.7830432773774606E-3</v>
      </c>
      <c r="I316" s="19">
        <f t="shared" si="23"/>
        <v>5.1485531341261678E-3</v>
      </c>
      <c r="J316" s="19">
        <f t="shared" si="24"/>
        <v>-2.8020984060256108E-2</v>
      </c>
      <c r="K316" s="19">
        <f t="shared" si="25"/>
        <v>-3.1259847991706356E-2</v>
      </c>
    </row>
    <row r="317" spans="1:11" ht="15.75" x14ac:dyDescent="0.5">
      <c r="A317" s="17">
        <v>39545</v>
      </c>
      <c r="B317" s="18">
        <v>44.166739999999997</v>
      </c>
      <c r="C317" s="18">
        <v>103.366806</v>
      </c>
      <c r="D317" s="18">
        <v>3314.8566890000002</v>
      </c>
      <c r="E317" s="18">
        <v>117.59623000000001</v>
      </c>
      <c r="F317" s="18">
        <v>533.97711200000003</v>
      </c>
      <c r="G317" s="19">
        <f t="shared" si="21"/>
        <v>4.9618987751822198E-2</v>
      </c>
      <c r="H317" s="19">
        <f t="shared" si="22"/>
        <v>2.4762034016367115E-3</v>
      </c>
      <c r="I317" s="19">
        <f t="shared" si="23"/>
        <v>5.8750143591831975E-3</v>
      </c>
      <c r="J317" s="19">
        <f t="shared" si="24"/>
        <v>7.3810675710177685E-3</v>
      </c>
      <c r="K317" s="19">
        <f t="shared" si="25"/>
        <v>3.608143925113929E-2</v>
      </c>
    </row>
    <row r="318" spans="1:11" ht="15.75" x14ac:dyDescent="0.5">
      <c r="A318" s="17">
        <v>39546</v>
      </c>
      <c r="B318" s="18">
        <v>43.822673999999999</v>
      </c>
      <c r="C318" s="18">
        <v>104.001183</v>
      </c>
      <c r="D318" s="18">
        <v>3349.1928710000002</v>
      </c>
      <c r="E318" s="18">
        <v>118.06089</v>
      </c>
      <c r="F318" s="18">
        <v>528.83703600000001</v>
      </c>
      <c r="G318" s="19">
        <f t="shared" si="21"/>
        <v>-7.7901606502992528E-3</v>
      </c>
      <c r="H318" s="19">
        <f t="shared" si="22"/>
        <v>6.1371442588639205E-3</v>
      </c>
      <c r="I318" s="19">
        <f t="shared" si="23"/>
        <v>1.0358270423557369E-2</v>
      </c>
      <c r="J318" s="19">
        <f t="shared" si="24"/>
        <v>3.9513171468166536E-3</v>
      </c>
      <c r="K318" s="19">
        <f t="shared" si="25"/>
        <v>-9.6260230719402481E-3</v>
      </c>
    </row>
    <row r="319" spans="1:11" ht="15.75" x14ac:dyDescent="0.5">
      <c r="A319" s="17">
        <v>39547</v>
      </c>
      <c r="B319" s="18">
        <v>45.926220000000001</v>
      </c>
      <c r="C319" s="18">
        <v>103.37876900000001</v>
      </c>
      <c r="D319" s="18">
        <v>3331.78125</v>
      </c>
      <c r="E319" s="18">
        <v>124.493752</v>
      </c>
      <c r="F319" s="18">
        <v>536.94122300000004</v>
      </c>
      <c r="G319" s="19">
        <f t="shared" si="21"/>
        <v>4.8001315483395687E-2</v>
      </c>
      <c r="H319" s="19">
        <f t="shared" si="22"/>
        <v>-5.9846819242430349E-3</v>
      </c>
      <c r="I319" s="19">
        <f t="shared" si="23"/>
        <v>-5.1987513620860666E-3</v>
      </c>
      <c r="J319" s="19">
        <f t="shared" si="24"/>
        <v>5.4487663103335915E-2</v>
      </c>
      <c r="K319" s="19">
        <f t="shared" si="25"/>
        <v>1.5324545083487731E-2</v>
      </c>
    </row>
    <row r="320" spans="1:11" ht="15.75" x14ac:dyDescent="0.5">
      <c r="A320" s="17">
        <v>39548</v>
      </c>
      <c r="B320" s="18">
        <v>45.668163</v>
      </c>
      <c r="C320" s="18">
        <v>103.287025</v>
      </c>
      <c r="D320" s="18">
        <v>3323.319336</v>
      </c>
      <c r="E320" s="18">
        <v>119.684883</v>
      </c>
      <c r="F320" s="18">
        <v>548.13189699999998</v>
      </c>
      <c r="G320" s="19">
        <f t="shared" si="21"/>
        <v>-5.6189470851291676E-3</v>
      </c>
      <c r="H320" s="19">
        <f t="shared" si="22"/>
        <v>-8.8745494735002696E-4</v>
      </c>
      <c r="I320" s="19">
        <f t="shared" si="23"/>
        <v>-2.5397567742480027E-3</v>
      </c>
      <c r="J320" s="19">
        <f t="shared" si="24"/>
        <v>-3.8627392320861223E-2</v>
      </c>
      <c r="K320" s="19">
        <f t="shared" si="25"/>
        <v>2.0841525143991308E-2</v>
      </c>
    </row>
    <row r="321" spans="1:11" ht="15.75" x14ac:dyDescent="0.5">
      <c r="A321" s="17">
        <v>39549</v>
      </c>
      <c r="B321" s="18">
        <v>46.129542999999998</v>
      </c>
      <c r="C321" s="18">
        <v>102.983795</v>
      </c>
      <c r="D321" s="18">
        <v>3292.3503420000002</v>
      </c>
      <c r="E321" s="18">
        <v>120.00067900000001</v>
      </c>
      <c r="F321" s="18">
        <v>566.53881799999999</v>
      </c>
      <c r="G321" s="19">
        <f t="shared" si="21"/>
        <v>1.0102880643567782E-2</v>
      </c>
      <c r="H321" s="19">
        <f t="shared" si="22"/>
        <v>-2.9357995353240084E-3</v>
      </c>
      <c r="I321" s="19">
        <f t="shared" si="23"/>
        <v>-9.3186934112911984E-3</v>
      </c>
      <c r="J321" s="19">
        <f t="shared" si="24"/>
        <v>2.6385621315267189E-3</v>
      </c>
      <c r="K321" s="19">
        <f t="shared" si="25"/>
        <v>3.358118930998831E-2</v>
      </c>
    </row>
    <row r="322" spans="1:11" ht="15.75" x14ac:dyDescent="0.5">
      <c r="A322" s="17">
        <v>39553</v>
      </c>
      <c r="B322" s="18">
        <v>45.855843</v>
      </c>
      <c r="C322" s="18">
        <v>103.02769499999999</v>
      </c>
      <c r="D322" s="18">
        <v>3329.3000489999999</v>
      </c>
      <c r="E322" s="18">
        <v>117.587219</v>
      </c>
      <c r="F322" s="18">
        <v>579.91644299999996</v>
      </c>
      <c r="G322" s="19">
        <f t="shared" si="21"/>
        <v>-5.9332909497932388E-3</v>
      </c>
      <c r="H322" s="19">
        <f t="shared" si="22"/>
        <v>4.2628065901041624E-4</v>
      </c>
      <c r="I322" s="19">
        <f t="shared" si="23"/>
        <v>1.1222896460512756E-2</v>
      </c>
      <c r="J322" s="19">
        <f t="shared" si="24"/>
        <v>-2.0112052865967539E-2</v>
      </c>
      <c r="K322" s="19">
        <f t="shared" si="25"/>
        <v>2.3612900961006995E-2</v>
      </c>
    </row>
    <row r="323" spans="1:11" ht="15.75" x14ac:dyDescent="0.5">
      <c r="A323" s="17">
        <v>39554</v>
      </c>
      <c r="B323" s="18">
        <v>45.355358000000003</v>
      </c>
      <c r="C323" s="18">
        <v>104.180733</v>
      </c>
      <c r="D323" s="18">
        <v>3346.3125</v>
      </c>
      <c r="E323" s="18">
        <v>118.038315</v>
      </c>
      <c r="F323" s="18">
        <v>586.73315400000001</v>
      </c>
      <c r="G323" s="19">
        <f t="shared" si="21"/>
        <v>-1.0914312490122527E-2</v>
      </c>
      <c r="H323" s="19">
        <f t="shared" si="22"/>
        <v>1.1191534470416032E-2</v>
      </c>
      <c r="I323" s="19">
        <f t="shared" si="23"/>
        <v>5.1099182259376034E-3</v>
      </c>
      <c r="J323" s="19">
        <f t="shared" si="24"/>
        <v>3.8362672732313928E-3</v>
      </c>
      <c r="K323" s="19">
        <f t="shared" si="25"/>
        <v>1.1754643418517546E-2</v>
      </c>
    </row>
    <row r="324" spans="1:11" ht="15.75" x14ac:dyDescent="0.5">
      <c r="A324" s="17">
        <v>39555</v>
      </c>
      <c r="B324" s="18">
        <v>46.786406999999997</v>
      </c>
      <c r="C324" s="18">
        <v>103.73387099999999</v>
      </c>
      <c r="D324" s="18">
        <v>3382.8198240000002</v>
      </c>
      <c r="E324" s="18">
        <v>126.41999800000001</v>
      </c>
      <c r="F324" s="18">
        <v>586.18908699999997</v>
      </c>
      <c r="G324" s="19">
        <f t="shared" ref="G324:G387" si="26">(B324-B323)/B323</f>
        <v>3.1551928219814611E-2</v>
      </c>
      <c r="H324" s="19">
        <f t="shared" ref="H324:H387" si="27">(C324-C323)/C323</f>
        <v>-4.2892959871957325E-3</v>
      </c>
      <c r="I324" s="19">
        <f t="shared" ref="I324:I387" si="28">(D324-D323)/D323</f>
        <v>1.0909717487532965E-2</v>
      </c>
      <c r="J324" s="19">
        <f t="shared" ref="J324:J387" si="29">(E324-E323)/E323</f>
        <v>7.1008155275683243E-2</v>
      </c>
      <c r="K324" s="19">
        <f t="shared" si="25"/>
        <v>-9.2728184233482219E-4</v>
      </c>
    </row>
    <row r="325" spans="1:11" ht="15.75" x14ac:dyDescent="0.5">
      <c r="A325" s="17">
        <v>39559</v>
      </c>
      <c r="B325" s="18">
        <v>48.475506000000003</v>
      </c>
      <c r="C325" s="18">
        <v>103.805679</v>
      </c>
      <c r="D325" s="18">
        <v>3410.820068</v>
      </c>
      <c r="E325" s="18">
        <v>131.792755</v>
      </c>
      <c r="F325" s="18">
        <v>586.97741699999995</v>
      </c>
      <c r="G325" s="19">
        <f t="shared" si="26"/>
        <v>3.6102344854136929E-2</v>
      </c>
      <c r="H325" s="19">
        <f t="shared" si="27"/>
        <v>6.9223291590076992E-4</v>
      </c>
      <c r="I325" s="19">
        <f t="shared" si="28"/>
        <v>8.2771904673572226E-3</v>
      </c>
      <c r="J325" s="19">
        <f t="shared" si="29"/>
        <v>4.2499265029255835E-2</v>
      </c>
      <c r="K325" s="19">
        <f t="shared" ref="K325:K388" si="30">(F325-F324)/F324</f>
        <v>1.3448390928505526E-3</v>
      </c>
    </row>
    <row r="326" spans="1:11" ht="15.75" x14ac:dyDescent="0.5">
      <c r="A326" s="17">
        <v>39560</v>
      </c>
      <c r="B326" s="18">
        <v>49.077632999999999</v>
      </c>
      <c r="C326" s="18">
        <v>105.341751</v>
      </c>
      <c r="D326" s="18">
        <v>3426.459961</v>
      </c>
      <c r="E326" s="18">
        <v>136.07835399999999</v>
      </c>
      <c r="F326" s="18">
        <v>578.92846699999996</v>
      </c>
      <c r="G326" s="19">
        <f t="shared" si="26"/>
        <v>1.2421262812604696E-2</v>
      </c>
      <c r="H326" s="19">
        <f t="shared" si="27"/>
        <v>1.4797571913189879E-2</v>
      </c>
      <c r="I326" s="19">
        <f t="shared" si="28"/>
        <v>4.5853761524191983E-3</v>
      </c>
      <c r="J326" s="19">
        <f t="shared" si="29"/>
        <v>3.2517713132258222E-2</v>
      </c>
      <c r="K326" s="19">
        <f t="shared" si="30"/>
        <v>-1.3712537768723037E-2</v>
      </c>
    </row>
    <row r="327" spans="1:11" ht="15.75" x14ac:dyDescent="0.5">
      <c r="A327" s="17">
        <v>39561</v>
      </c>
      <c r="B327" s="18">
        <v>48.006309999999999</v>
      </c>
      <c r="C327" s="18">
        <v>105.39362300000001</v>
      </c>
      <c r="D327" s="18">
        <v>3465.624268</v>
      </c>
      <c r="E327" s="18">
        <v>130.403336</v>
      </c>
      <c r="F327" s="18">
        <v>572.32281499999999</v>
      </c>
      <c r="G327" s="19">
        <f t="shared" si="26"/>
        <v>-2.1829149747299336E-2</v>
      </c>
      <c r="H327" s="19">
        <f t="shared" si="27"/>
        <v>4.924163449685113E-4</v>
      </c>
      <c r="I327" s="19">
        <f t="shared" si="28"/>
        <v>1.1429961956587418E-2</v>
      </c>
      <c r="J327" s="19">
        <f t="shared" si="29"/>
        <v>-4.1704046478986623E-2</v>
      </c>
      <c r="K327" s="19">
        <f t="shared" si="30"/>
        <v>-1.1410135062506719E-2</v>
      </c>
    </row>
    <row r="328" spans="1:11" ht="15.75" x14ac:dyDescent="0.5">
      <c r="A328" s="17">
        <v>39562</v>
      </c>
      <c r="B328" s="18">
        <v>47.255600000000001</v>
      </c>
      <c r="C328" s="18">
        <v>105.53325700000001</v>
      </c>
      <c r="D328" s="18">
        <v>3478.6945799999999</v>
      </c>
      <c r="E328" s="18">
        <v>130.15522799999999</v>
      </c>
      <c r="F328" s="18">
        <v>573.44409199999996</v>
      </c>
      <c r="G328" s="19">
        <f t="shared" si="26"/>
        <v>-1.5637735955960748E-2</v>
      </c>
      <c r="H328" s="19">
        <f t="shared" si="27"/>
        <v>1.3248809180798436E-3</v>
      </c>
      <c r="I328" s="19">
        <f t="shared" si="28"/>
        <v>3.7714163421248962E-3</v>
      </c>
      <c r="J328" s="19">
        <f t="shared" si="29"/>
        <v>-1.9026200372665467E-3</v>
      </c>
      <c r="K328" s="19">
        <f t="shared" si="30"/>
        <v>1.9591687953239532E-3</v>
      </c>
    </row>
    <row r="329" spans="1:11" ht="15.75" x14ac:dyDescent="0.5">
      <c r="A329" s="17">
        <v>39563</v>
      </c>
      <c r="B329" s="18">
        <v>48.452041999999999</v>
      </c>
      <c r="C329" s="18">
        <v>109.92997</v>
      </c>
      <c r="D329" s="18">
        <v>3530.1315920000002</v>
      </c>
      <c r="E329" s="18">
        <v>135.370102</v>
      </c>
      <c r="F329" s="18">
        <v>582.73632799999996</v>
      </c>
      <c r="G329" s="19">
        <f t="shared" si="26"/>
        <v>2.531852309567538E-2</v>
      </c>
      <c r="H329" s="19">
        <f t="shared" si="27"/>
        <v>4.166187157475857E-2</v>
      </c>
      <c r="I329" s="19">
        <f t="shared" si="28"/>
        <v>1.4786297220723622E-2</v>
      </c>
      <c r="J329" s="19">
        <f t="shared" si="29"/>
        <v>4.0066573430304384E-2</v>
      </c>
      <c r="K329" s="19">
        <f t="shared" si="30"/>
        <v>1.6204257973242844E-2</v>
      </c>
    </row>
    <row r="330" spans="1:11" ht="15.75" x14ac:dyDescent="0.5">
      <c r="A330" s="17">
        <v>39566</v>
      </c>
      <c r="B330" s="18">
        <v>48.201808999999997</v>
      </c>
      <c r="C330" s="18">
        <v>107.08927199999999</v>
      </c>
      <c r="D330" s="18">
        <v>3516.3090820000002</v>
      </c>
      <c r="E330" s="18">
        <v>137.44070400000001</v>
      </c>
      <c r="F330" s="18">
        <v>575.38690199999996</v>
      </c>
      <c r="G330" s="19">
        <f t="shared" si="26"/>
        <v>-5.1645501339242107E-3</v>
      </c>
      <c r="H330" s="19">
        <f t="shared" si="27"/>
        <v>-2.5840978579362874E-2</v>
      </c>
      <c r="I330" s="19">
        <f t="shared" si="28"/>
        <v>-3.915579246769327E-3</v>
      </c>
      <c r="J330" s="19">
        <f t="shared" si="29"/>
        <v>1.5295859051653872E-2</v>
      </c>
      <c r="K330" s="19">
        <f t="shared" si="30"/>
        <v>-1.2611923518178181E-2</v>
      </c>
    </row>
    <row r="331" spans="1:11" ht="15.75" x14ac:dyDescent="0.5">
      <c r="A331" s="17">
        <v>39567</v>
      </c>
      <c r="B331" s="18">
        <v>49.38261</v>
      </c>
      <c r="C331" s="18">
        <v>107.21296700000001</v>
      </c>
      <c r="D331" s="18">
        <v>3555.2521969999998</v>
      </c>
      <c r="E331" s="18">
        <v>140.430252</v>
      </c>
      <c r="F331" s="18">
        <v>590.60754399999996</v>
      </c>
      <c r="G331" s="19">
        <f t="shared" si="26"/>
        <v>2.449702665723609E-2</v>
      </c>
      <c r="H331" s="19">
        <f t="shared" si="27"/>
        <v>1.1550643466883602E-3</v>
      </c>
      <c r="I331" s="19">
        <f t="shared" si="28"/>
        <v>1.1074997701240069E-2</v>
      </c>
      <c r="J331" s="19">
        <f t="shared" si="29"/>
        <v>2.1751547489162925E-2</v>
      </c>
      <c r="K331" s="19">
        <f t="shared" si="30"/>
        <v>2.6452882307703277E-2</v>
      </c>
    </row>
    <row r="332" spans="1:11" ht="15.75" x14ac:dyDescent="0.5">
      <c r="A332" s="17">
        <v>39568</v>
      </c>
      <c r="B332" s="18">
        <v>49.320053000000001</v>
      </c>
      <c r="C332" s="18">
        <v>108.05078899999999</v>
      </c>
      <c r="D332" s="18">
        <v>3670.8867190000001</v>
      </c>
      <c r="E332" s="18">
        <v>138.28450000000001</v>
      </c>
      <c r="F332" s="18">
        <v>580.51605199999995</v>
      </c>
      <c r="G332" s="19">
        <f t="shared" si="26"/>
        <v>-1.2667819704142449E-3</v>
      </c>
      <c r="H332" s="19">
        <f t="shared" si="27"/>
        <v>7.8145584759349903E-3</v>
      </c>
      <c r="I332" s="19">
        <f t="shared" si="28"/>
        <v>3.2524984330949927E-2</v>
      </c>
      <c r="J332" s="19">
        <f t="shared" si="29"/>
        <v>-1.5279841554368125E-2</v>
      </c>
      <c r="K332" s="19">
        <f t="shared" si="30"/>
        <v>-1.7086629018744835E-2</v>
      </c>
    </row>
    <row r="333" spans="1:11" ht="15.75" x14ac:dyDescent="0.5">
      <c r="A333" s="17">
        <v>39570</v>
      </c>
      <c r="B333" s="18">
        <v>49.890903000000002</v>
      </c>
      <c r="C333" s="18">
        <v>108.469711</v>
      </c>
      <c r="D333" s="18">
        <v>3623.0830080000001</v>
      </c>
      <c r="E333" s="18">
        <v>139.758835</v>
      </c>
      <c r="F333" s="18">
        <v>593.89373799999998</v>
      </c>
      <c r="G333" s="19">
        <f t="shared" si="26"/>
        <v>1.1574399565223503E-2</v>
      </c>
      <c r="H333" s="19">
        <f t="shared" si="27"/>
        <v>3.8770841367943101E-3</v>
      </c>
      <c r="I333" s="19">
        <f t="shared" si="28"/>
        <v>-1.3022387956723003E-2</v>
      </c>
      <c r="J333" s="19">
        <f t="shared" si="29"/>
        <v>1.0661607049235427E-2</v>
      </c>
      <c r="K333" s="19">
        <f t="shared" si="30"/>
        <v>2.3044472162158301E-2</v>
      </c>
    </row>
    <row r="334" spans="1:11" ht="15.75" x14ac:dyDescent="0.5">
      <c r="A334" s="17">
        <v>39573</v>
      </c>
      <c r="B334" s="18">
        <v>50.078578999999998</v>
      </c>
      <c r="C334" s="18">
        <v>108.381927</v>
      </c>
      <c r="D334" s="18">
        <v>3648.2922359999998</v>
      </c>
      <c r="E334" s="18">
        <v>138.683716</v>
      </c>
      <c r="F334" s="18">
        <v>592.66149900000005</v>
      </c>
      <c r="G334" s="19">
        <f t="shared" si="26"/>
        <v>3.7617278644965831E-3</v>
      </c>
      <c r="H334" s="19">
        <f t="shared" si="27"/>
        <v>-8.092950482738835E-4</v>
      </c>
      <c r="I334" s="19">
        <f t="shared" si="28"/>
        <v>6.9579493332987729E-3</v>
      </c>
      <c r="J334" s="19">
        <f t="shared" si="29"/>
        <v>-7.69267288182533E-3</v>
      </c>
      <c r="K334" s="19">
        <f t="shared" si="30"/>
        <v>-2.0748476051450403E-3</v>
      </c>
    </row>
    <row r="335" spans="1:11" ht="15.75" x14ac:dyDescent="0.5">
      <c r="A335" s="17">
        <v>39574</v>
      </c>
      <c r="B335" s="18">
        <v>50.899666000000003</v>
      </c>
      <c r="C335" s="18">
        <v>108.29415899999999</v>
      </c>
      <c r="D335" s="18">
        <v>3654.5830080000001</v>
      </c>
      <c r="E335" s="18">
        <v>139.98114000000001</v>
      </c>
      <c r="F335" s="18">
        <v>588.39831500000003</v>
      </c>
      <c r="G335" s="19">
        <f t="shared" si="26"/>
        <v>1.6395972417667954E-2</v>
      </c>
      <c r="H335" s="19">
        <f t="shared" si="27"/>
        <v>-8.0980291114413538E-4</v>
      </c>
      <c r="I335" s="19">
        <f t="shared" si="28"/>
        <v>1.7243059472937159E-3</v>
      </c>
      <c r="J335" s="19">
        <f t="shared" si="29"/>
        <v>9.3552728281379952E-3</v>
      </c>
      <c r="K335" s="19">
        <f t="shared" si="30"/>
        <v>-7.1932865677850006E-3</v>
      </c>
    </row>
    <row r="336" spans="1:11" ht="15.75" x14ac:dyDescent="0.5">
      <c r="A336" s="17">
        <v>39575</v>
      </c>
      <c r="B336" s="18">
        <v>49.648482999999999</v>
      </c>
      <c r="C336" s="18">
        <v>109.80231499999999</v>
      </c>
      <c r="D336" s="18">
        <v>3709.6098630000001</v>
      </c>
      <c r="E336" s="18">
        <v>139.89492799999999</v>
      </c>
      <c r="F336" s="18">
        <v>597.04669200000001</v>
      </c>
      <c r="G336" s="19">
        <f t="shared" si="26"/>
        <v>-2.4581359728372373E-2</v>
      </c>
      <c r="H336" s="19">
        <f t="shared" si="27"/>
        <v>1.3926475942252801E-2</v>
      </c>
      <c r="I336" s="19">
        <f t="shared" si="28"/>
        <v>1.5056944904396619E-2</v>
      </c>
      <c r="J336" s="19">
        <f t="shared" si="29"/>
        <v>-6.1588296823427422E-4</v>
      </c>
      <c r="K336" s="19">
        <f t="shared" si="30"/>
        <v>1.4698167515996339E-2</v>
      </c>
    </row>
    <row r="337" spans="1:11" ht="15.75" x14ac:dyDescent="0.5">
      <c r="A337" s="17">
        <v>39576</v>
      </c>
      <c r="B337" s="18">
        <v>46.958443000000003</v>
      </c>
      <c r="C337" s="18">
        <v>109.84618399999999</v>
      </c>
      <c r="D337" s="18">
        <v>3773.8952640000002</v>
      </c>
      <c r="E337" s="18">
        <v>136.850998</v>
      </c>
      <c r="F337" s="18">
        <v>595.105591</v>
      </c>
      <c r="G337" s="19">
        <f t="shared" si="26"/>
        <v>-5.4181715884451018E-2</v>
      </c>
      <c r="H337" s="19">
        <f t="shared" si="27"/>
        <v>3.9952709558082472E-4</v>
      </c>
      <c r="I337" s="19">
        <f t="shared" si="28"/>
        <v>1.7329423679074387E-2</v>
      </c>
      <c r="J337" s="19">
        <f t="shared" si="29"/>
        <v>-2.1758687348550541E-2</v>
      </c>
      <c r="K337" s="19">
        <f t="shared" si="30"/>
        <v>-3.2511711831074066E-3</v>
      </c>
    </row>
    <row r="338" spans="1:11" ht="15.75" x14ac:dyDescent="0.5">
      <c r="A338" s="17">
        <v>39577</v>
      </c>
      <c r="B338" s="18">
        <v>45.816738000000001</v>
      </c>
      <c r="C338" s="18">
        <v>109.762405</v>
      </c>
      <c r="D338" s="18">
        <v>3703.2734380000002</v>
      </c>
      <c r="E338" s="18">
        <v>131.78372200000001</v>
      </c>
      <c r="F338" s="18">
        <v>564.12597700000003</v>
      </c>
      <c r="G338" s="19">
        <f t="shared" si="26"/>
        <v>-2.4313093174746055E-2</v>
      </c>
      <c r="H338" s="19">
        <f t="shared" si="27"/>
        <v>-7.6269376822405343E-4</v>
      </c>
      <c r="I338" s="19">
        <f t="shared" si="28"/>
        <v>-1.8713244819928327E-2</v>
      </c>
      <c r="J338" s="19">
        <f t="shared" si="29"/>
        <v>-3.7027687587634493E-2</v>
      </c>
      <c r="K338" s="19">
        <f t="shared" si="30"/>
        <v>-5.2057339854499819E-2</v>
      </c>
    </row>
    <row r="339" spans="1:11" ht="15.75" x14ac:dyDescent="0.5">
      <c r="A339" s="17">
        <v>39580</v>
      </c>
      <c r="B339" s="18">
        <v>45.441386999999999</v>
      </c>
      <c r="C339" s="18">
        <v>109.93396799999999</v>
      </c>
      <c r="D339" s="18">
        <v>3651.26001</v>
      </c>
      <c r="E339" s="18">
        <v>133.19461100000001</v>
      </c>
      <c r="F339" s="18">
        <v>569.80426</v>
      </c>
      <c r="G339" s="19">
        <f t="shared" si="26"/>
        <v>-8.1924426832831708E-3</v>
      </c>
      <c r="H339" s="19">
        <f t="shared" si="27"/>
        <v>1.5630397311355551E-3</v>
      </c>
      <c r="I339" s="19">
        <f t="shared" si="28"/>
        <v>-1.4045257221970277E-2</v>
      </c>
      <c r="J339" s="19">
        <f t="shared" si="29"/>
        <v>1.0706094641946729E-2</v>
      </c>
      <c r="K339" s="19">
        <f t="shared" si="30"/>
        <v>1.0065629365619454E-2</v>
      </c>
    </row>
    <row r="340" spans="1:11" ht="15.75" x14ac:dyDescent="0.5">
      <c r="A340" s="17">
        <v>39581</v>
      </c>
      <c r="B340" s="18">
        <v>46.176456000000002</v>
      </c>
      <c r="C340" s="18">
        <v>109.93795</v>
      </c>
      <c r="D340" s="18">
        <v>3615.9499510000001</v>
      </c>
      <c r="E340" s="18">
        <v>134.30148299999999</v>
      </c>
      <c r="F340" s="18">
        <v>558.03497300000004</v>
      </c>
      <c r="G340" s="19">
        <f t="shared" si="26"/>
        <v>1.6176200783660121E-2</v>
      </c>
      <c r="H340" s="19">
        <f t="shared" si="27"/>
        <v>3.6221743583454587E-5</v>
      </c>
      <c r="I340" s="19">
        <f t="shared" si="28"/>
        <v>-9.6706503791275898E-3</v>
      </c>
      <c r="J340" s="19">
        <f t="shared" si="29"/>
        <v>8.3101860630080699E-3</v>
      </c>
      <c r="K340" s="19">
        <f t="shared" si="30"/>
        <v>-2.0654964917250641E-2</v>
      </c>
    </row>
    <row r="341" spans="1:11" ht="15.75" x14ac:dyDescent="0.5">
      <c r="A341" s="17">
        <v>39582</v>
      </c>
      <c r="B341" s="18">
        <v>44.940913999999999</v>
      </c>
      <c r="C341" s="18">
        <v>109.726501</v>
      </c>
      <c r="D341" s="18">
        <v>3679.6062010000001</v>
      </c>
      <c r="E341" s="18">
        <v>132.899719</v>
      </c>
      <c r="F341" s="18">
        <v>564.65039100000001</v>
      </c>
      <c r="G341" s="19">
        <f t="shared" si="26"/>
        <v>-2.6756968962711264E-2</v>
      </c>
      <c r="H341" s="19">
        <f t="shared" si="27"/>
        <v>-1.9233485798125377E-3</v>
      </c>
      <c r="I341" s="19">
        <f t="shared" si="28"/>
        <v>1.7604295098828927E-2</v>
      </c>
      <c r="J341" s="19">
        <f t="shared" si="29"/>
        <v>-1.0437442451770886E-2</v>
      </c>
      <c r="K341" s="19">
        <f t="shared" si="30"/>
        <v>1.1854844803786117E-2</v>
      </c>
    </row>
    <row r="342" spans="1:11" ht="15.75" x14ac:dyDescent="0.5">
      <c r="A342" s="17">
        <v>39583</v>
      </c>
      <c r="B342" s="18">
        <v>45.707264000000002</v>
      </c>
      <c r="C342" s="18">
        <v>111.880989</v>
      </c>
      <c r="D342" s="18">
        <v>3693.9155270000001</v>
      </c>
      <c r="E342" s="18">
        <v>134.142731</v>
      </c>
      <c r="F342" s="18">
        <v>585.22161900000003</v>
      </c>
      <c r="G342" s="19">
        <f t="shared" si="26"/>
        <v>1.7052390167231639E-2</v>
      </c>
      <c r="H342" s="19">
        <f t="shared" si="27"/>
        <v>1.9635074301694908E-2</v>
      </c>
      <c r="I342" s="19">
        <f t="shared" si="28"/>
        <v>3.8888199492954534E-3</v>
      </c>
      <c r="J342" s="19">
        <f t="shared" si="29"/>
        <v>9.3530069841606892E-3</v>
      </c>
      <c r="K342" s="19">
        <f t="shared" si="30"/>
        <v>3.6431796254613805E-2</v>
      </c>
    </row>
    <row r="343" spans="1:11" ht="15.75" x14ac:dyDescent="0.5">
      <c r="A343" s="17">
        <v>39584</v>
      </c>
      <c r="B343" s="18">
        <v>46.231189999999998</v>
      </c>
      <c r="C343" s="18">
        <v>113.81601000000001</v>
      </c>
      <c r="D343" s="18">
        <v>3856.7126459999999</v>
      </c>
      <c r="E343" s="18">
        <v>136.129684</v>
      </c>
      <c r="F343" s="18">
        <v>588.06616199999996</v>
      </c>
      <c r="G343" s="19">
        <f t="shared" si="26"/>
        <v>1.1462641911797562E-2</v>
      </c>
      <c r="H343" s="19">
        <f t="shared" si="27"/>
        <v>1.7295351223611422E-2</v>
      </c>
      <c r="I343" s="19">
        <f t="shared" si="28"/>
        <v>4.4071695145723844E-2</v>
      </c>
      <c r="J343" s="19">
        <f t="shared" si="29"/>
        <v>1.4812230116293068E-2</v>
      </c>
      <c r="K343" s="19">
        <f t="shared" si="30"/>
        <v>4.8606252873237251E-3</v>
      </c>
    </row>
    <row r="344" spans="1:11" ht="15.75" x14ac:dyDescent="0.5">
      <c r="A344" s="17">
        <v>39588</v>
      </c>
      <c r="B344" s="18">
        <v>45.636882999999997</v>
      </c>
      <c r="C344" s="18">
        <v>113.349236</v>
      </c>
      <c r="D344" s="18">
        <v>3840.7990719999998</v>
      </c>
      <c r="E344" s="18">
        <v>132.57309000000001</v>
      </c>
      <c r="F344" s="18">
        <v>580.759277</v>
      </c>
      <c r="G344" s="19">
        <f t="shared" si="26"/>
        <v>-1.2855109288772376E-2</v>
      </c>
      <c r="H344" s="19">
        <f t="shared" si="27"/>
        <v>-4.1011277763119691E-3</v>
      </c>
      <c r="I344" s="19">
        <f t="shared" si="28"/>
        <v>-4.1262016283492003E-3</v>
      </c>
      <c r="J344" s="19">
        <f t="shared" si="29"/>
        <v>-2.612651330329974E-2</v>
      </c>
      <c r="K344" s="19">
        <f t="shared" si="30"/>
        <v>-1.2425277072820195E-2</v>
      </c>
    </row>
    <row r="345" spans="1:11" ht="15.75" x14ac:dyDescent="0.5">
      <c r="A345" s="17">
        <v>39589</v>
      </c>
      <c r="B345" s="18">
        <v>45.589962</v>
      </c>
      <c r="C345" s="18">
        <v>114.590012</v>
      </c>
      <c r="D345" s="18">
        <v>3763.7690429999998</v>
      </c>
      <c r="E345" s="18">
        <v>127.932365</v>
      </c>
      <c r="F345" s="18">
        <v>595.20605499999999</v>
      </c>
      <c r="G345" s="19">
        <f t="shared" si="26"/>
        <v>-1.0281377016917994E-3</v>
      </c>
      <c r="H345" s="19">
        <f t="shared" si="27"/>
        <v>1.0946487544035998E-2</v>
      </c>
      <c r="I345" s="19">
        <f t="shared" si="28"/>
        <v>-2.005572995514409E-2</v>
      </c>
      <c r="J345" s="19">
        <f t="shared" si="29"/>
        <v>-3.5005030055496204E-2</v>
      </c>
      <c r="K345" s="19">
        <f t="shared" si="30"/>
        <v>2.4875673230098046E-2</v>
      </c>
    </row>
    <row r="346" spans="1:11" ht="15.75" x14ac:dyDescent="0.5">
      <c r="A346" s="17">
        <v>39590</v>
      </c>
      <c r="B346" s="18">
        <v>45.339728999999998</v>
      </c>
      <c r="C346" s="18">
        <v>113.740211</v>
      </c>
      <c r="D346" s="18">
        <v>3744.6445309999999</v>
      </c>
      <c r="E346" s="18">
        <v>125.546165</v>
      </c>
      <c r="F346" s="18">
        <v>585.91314699999998</v>
      </c>
      <c r="G346" s="19">
        <f t="shared" si="26"/>
        <v>-5.4887740419700612E-3</v>
      </c>
      <c r="H346" s="19">
        <f t="shared" si="27"/>
        <v>-7.4160128371397616E-3</v>
      </c>
      <c r="I346" s="19">
        <f t="shared" si="28"/>
        <v>-5.0812129494418263E-3</v>
      </c>
      <c r="J346" s="19">
        <f t="shared" si="29"/>
        <v>-1.8652043210488623E-2</v>
      </c>
      <c r="K346" s="19">
        <f t="shared" si="30"/>
        <v>-1.5612925846327305E-2</v>
      </c>
    </row>
    <row r="347" spans="1:11" ht="15.75" x14ac:dyDescent="0.5">
      <c r="A347" s="17">
        <v>39591</v>
      </c>
      <c r="B347" s="18">
        <v>44.612487999999999</v>
      </c>
      <c r="C347" s="18">
        <v>113.748177</v>
      </c>
      <c r="D347" s="18">
        <v>3751.242432</v>
      </c>
      <c r="E347" s="18">
        <v>125.34201</v>
      </c>
      <c r="F347" s="18">
        <v>570.32849099999999</v>
      </c>
      <c r="G347" s="19">
        <f t="shared" si="26"/>
        <v>-1.6039817970680843E-2</v>
      </c>
      <c r="H347" s="19">
        <f t="shared" si="27"/>
        <v>7.0036796397328135E-5</v>
      </c>
      <c r="I347" s="19">
        <f t="shared" si="28"/>
        <v>1.7619565609978303E-3</v>
      </c>
      <c r="J347" s="19">
        <f t="shared" si="29"/>
        <v>-1.6261348962750084E-3</v>
      </c>
      <c r="K347" s="19">
        <f t="shared" si="30"/>
        <v>-2.659891842297233E-2</v>
      </c>
    </row>
    <row r="348" spans="1:11" ht="15.75" x14ac:dyDescent="0.5">
      <c r="A348" s="17">
        <v>39594</v>
      </c>
      <c r="B348" s="18">
        <v>43.048496</v>
      </c>
      <c r="C348" s="18">
        <v>117.454666</v>
      </c>
      <c r="D348" s="18">
        <v>3747.186279</v>
      </c>
      <c r="E348" s="18">
        <v>122.266296</v>
      </c>
      <c r="F348" s="18">
        <v>561.27014199999996</v>
      </c>
      <c r="G348" s="19">
        <f t="shared" si="26"/>
        <v>-3.5057269166427096E-2</v>
      </c>
      <c r="H348" s="19">
        <f t="shared" si="27"/>
        <v>3.2585040901358837E-2</v>
      </c>
      <c r="I348" s="19">
        <f t="shared" si="28"/>
        <v>-1.0812825546541469E-3</v>
      </c>
      <c r="J348" s="19">
        <f t="shared" si="29"/>
        <v>-2.4538572502547269E-2</v>
      </c>
      <c r="K348" s="19">
        <f t="shared" si="30"/>
        <v>-1.5882687158267919E-2</v>
      </c>
    </row>
    <row r="349" spans="1:11" ht="15.75" x14ac:dyDescent="0.5">
      <c r="A349" s="17">
        <v>39595</v>
      </c>
      <c r="B349" s="18">
        <v>40.952770000000001</v>
      </c>
      <c r="C349" s="18">
        <v>114.422462</v>
      </c>
      <c r="D349" s="18">
        <v>3744.8679200000001</v>
      </c>
      <c r="E349" s="18">
        <v>120.914452</v>
      </c>
      <c r="F349" s="18">
        <v>556.69628899999998</v>
      </c>
      <c r="G349" s="19">
        <f t="shared" si="26"/>
        <v>-4.8682908689771626E-2</v>
      </c>
      <c r="H349" s="19">
        <f t="shared" si="27"/>
        <v>-2.5815951832854449E-2</v>
      </c>
      <c r="I349" s="19">
        <f t="shared" si="28"/>
        <v>-6.1869328807922684E-4</v>
      </c>
      <c r="J349" s="19">
        <f t="shared" si="29"/>
        <v>-1.1056554784320938E-2</v>
      </c>
      <c r="K349" s="19">
        <f t="shared" si="30"/>
        <v>-8.1491115556258931E-3</v>
      </c>
    </row>
    <row r="350" spans="1:11" ht="15.75" x14ac:dyDescent="0.5">
      <c r="A350" s="17">
        <v>39596</v>
      </c>
      <c r="B350" s="18">
        <v>42.282153999999998</v>
      </c>
      <c r="C350" s="18">
        <v>111.406204</v>
      </c>
      <c r="D350" s="18">
        <v>3752.3122560000002</v>
      </c>
      <c r="E350" s="18">
        <v>122.606514</v>
      </c>
      <c r="F350" s="18">
        <v>562.80963099999997</v>
      </c>
      <c r="G350" s="19">
        <f t="shared" si="26"/>
        <v>3.2461393942338879E-2</v>
      </c>
      <c r="H350" s="19">
        <f t="shared" si="27"/>
        <v>-2.6360715783234883E-2</v>
      </c>
      <c r="I350" s="19">
        <f t="shared" si="28"/>
        <v>1.9878767847171554E-3</v>
      </c>
      <c r="J350" s="19">
        <f t="shared" si="29"/>
        <v>1.3993877257947686E-2</v>
      </c>
      <c r="K350" s="19">
        <f t="shared" si="30"/>
        <v>1.0981467131712799E-2</v>
      </c>
    </row>
    <row r="351" spans="1:11" ht="15.75" x14ac:dyDescent="0.5">
      <c r="A351" s="17">
        <v>39597</v>
      </c>
      <c r="B351" s="18">
        <v>43.032859999999999</v>
      </c>
      <c r="C351" s="18">
        <v>115.870773</v>
      </c>
      <c r="D351" s="18">
        <v>3726.9030760000001</v>
      </c>
      <c r="E351" s="18">
        <v>119.72135900000001</v>
      </c>
      <c r="F351" s="18">
        <v>549.46722399999999</v>
      </c>
      <c r="G351" s="19">
        <f t="shared" si="26"/>
        <v>1.7754677304283057E-2</v>
      </c>
      <c r="H351" s="19">
        <f t="shared" si="27"/>
        <v>4.0074689197739807E-2</v>
      </c>
      <c r="I351" s="19">
        <f t="shared" si="28"/>
        <v>-6.771605950269855E-3</v>
      </c>
      <c r="J351" s="19">
        <f t="shared" si="29"/>
        <v>-2.3531824744646091E-2</v>
      </c>
      <c r="K351" s="19">
        <f t="shared" si="30"/>
        <v>-2.3706785145615215E-2</v>
      </c>
    </row>
    <row r="352" spans="1:11" ht="15.75" x14ac:dyDescent="0.5">
      <c r="A352" s="17">
        <v>39598</v>
      </c>
      <c r="B352" s="18">
        <v>42.594943999999998</v>
      </c>
      <c r="C352" s="18">
        <v>115.479752</v>
      </c>
      <c r="D352" s="18">
        <v>3666.0102539999998</v>
      </c>
      <c r="E352" s="18">
        <v>124.180695</v>
      </c>
      <c r="F352" s="18">
        <v>536.25885000000005</v>
      </c>
      <c r="G352" s="19">
        <f t="shared" si="26"/>
        <v>-1.0176316424239553E-2</v>
      </c>
      <c r="H352" s="19">
        <f t="shared" si="27"/>
        <v>-3.3746301148780198E-3</v>
      </c>
      <c r="I352" s="19">
        <f t="shared" si="28"/>
        <v>-1.6338718973436552E-2</v>
      </c>
      <c r="J352" s="19">
        <f t="shared" si="29"/>
        <v>3.7247622623461811E-2</v>
      </c>
      <c r="K352" s="19">
        <f t="shared" si="30"/>
        <v>-2.4038511166955313E-2</v>
      </c>
    </row>
    <row r="353" spans="1:11" ht="15.75" x14ac:dyDescent="0.5">
      <c r="A353" s="17">
        <v>39601</v>
      </c>
      <c r="B353" s="18">
        <v>40.358455999999997</v>
      </c>
      <c r="C353" s="18">
        <v>115.020889</v>
      </c>
      <c r="D353" s="18">
        <v>3572.665039</v>
      </c>
      <c r="E353" s="18">
        <v>118.900261</v>
      </c>
      <c r="F353" s="18">
        <v>526.28552200000001</v>
      </c>
      <c r="G353" s="19">
        <f t="shared" si="26"/>
        <v>-5.2505950001953315E-2</v>
      </c>
      <c r="H353" s="19">
        <f t="shared" si="27"/>
        <v>-3.9735364170162745E-3</v>
      </c>
      <c r="I353" s="19">
        <f t="shared" si="28"/>
        <v>-2.5462344219618713E-2</v>
      </c>
      <c r="J353" s="19">
        <f t="shared" si="29"/>
        <v>-4.2522181084588065E-2</v>
      </c>
      <c r="K353" s="19">
        <f t="shared" si="30"/>
        <v>-1.8597973721086444E-2</v>
      </c>
    </row>
    <row r="354" spans="1:11" ht="15.75" x14ac:dyDescent="0.5">
      <c r="A354" s="17">
        <v>39602</v>
      </c>
      <c r="B354" s="18">
        <v>38.841392999999997</v>
      </c>
      <c r="C354" s="18">
        <v>115.46375999999999</v>
      </c>
      <c r="D354" s="18">
        <v>3561.6989749999998</v>
      </c>
      <c r="E354" s="18">
        <v>114.899117</v>
      </c>
      <c r="F354" s="18">
        <v>536.96173099999999</v>
      </c>
      <c r="G354" s="19">
        <f t="shared" si="26"/>
        <v>-3.7589718496664003E-2</v>
      </c>
      <c r="H354" s="19">
        <f t="shared" si="27"/>
        <v>3.8503527824410807E-3</v>
      </c>
      <c r="I354" s="19">
        <f t="shared" si="28"/>
        <v>-3.0694352479989622E-3</v>
      </c>
      <c r="J354" s="19">
        <f t="shared" si="29"/>
        <v>-3.3651263389573187E-2</v>
      </c>
      <c r="K354" s="19">
        <f t="shared" si="30"/>
        <v>2.0285963709258132E-2</v>
      </c>
    </row>
    <row r="355" spans="1:11" ht="15.75" x14ac:dyDescent="0.5">
      <c r="A355" s="17">
        <v>39603</v>
      </c>
      <c r="B355" s="18">
        <v>37.754435999999998</v>
      </c>
      <c r="C355" s="18">
        <v>114.78952</v>
      </c>
      <c r="D355" s="18">
        <v>3577.1674800000001</v>
      </c>
      <c r="E355" s="18">
        <v>110.235649</v>
      </c>
      <c r="F355" s="18">
        <v>514.72820999999999</v>
      </c>
      <c r="G355" s="19">
        <f t="shared" si="26"/>
        <v>-2.7984500967820548E-2</v>
      </c>
      <c r="H355" s="19">
        <f t="shared" si="27"/>
        <v>-5.8394079666208472E-3</v>
      </c>
      <c r="I355" s="19">
        <f t="shared" si="28"/>
        <v>4.3430130138946621E-3</v>
      </c>
      <c r="J355" s="19">
        <f t="shared" si="29"/>
        <v>-4.0587500772525598E-2</v>
      </c>
      <c r="K355" s="19">
        <f t="shared" si="30"/>
        <v>-4.140615562787657E-2</v>
      </c>
    </row>
    <row r="356" spans="1:11" ht="15.75" x14ac:dyDescent="0.5">
      <c r="A356" s="17">
        <v>39604</v>
      </c>
      <c r="B356" s="18">
        <v>36.941158000000001</v>
      </c>
      <c r="C356" s="18">
        <v>116.098152</v>
      </c>
      <c r="D356" s="18">
        <v>3615.415039</v>
      </c>
      <c r="E356" s="18">
        <v>113.243332</v>
      </c>
      <c r="F356" s="18">
        <v>501.29660000000001</v>
      </c>
      <c r="G356" s="19">
        <f t="shared" si="26"/>
        <v>-2.1541256767813904E-2</v>
      </c>
      <c r="H356" s="19">
        <f t="shared" si="27"/>
        <v>1.1400274171370373E-2</v>
      </c>
      <c r="I356" s="19">
        <f t="shared" si="28"/>
        <v>1.0692135387521725E-2</v>
      </c>
      <c r="J356" s="19">
        <f t="shared" si="29"/>
        <v>2.7284122942842205E-2</v>
      </c>
      <c r="K356" s="19">
        <f t="shared" si="30"/>
        <v>-2.6094567461146103E-2</v>
      </c>
    </row>
    <row r="357" spans="1:11" ht="15.75" x14ac:dyDescent="0.5">
      <c r="A357" s="17">
        <v>39605</v>
      </c>
      <c r="B357" s="18">
        <v>35.721268000000002</v>
      </c>
      <c r="C357" s="18">
        <v>118.093018</v>
      </c>
      <c r="D357" s="18">
        <v>3619.961182</v>
      </c>
      <c r="E357" s="18">
        <v>111.818855</v>
      </c>
      <c r="F357" s="18">
        <v>499.44470200000001</v>
      </c>
      <c r="G357" s="19">
        <f t="shared" si="26"/>
        <v>-3.3022516511258239E-2</v>
      </c>
      <c r="H357" s="19">
        <f t="shared" si="27"/>
        <v>1.7182581855394233E-2</v>
      </c>
      <c r="I357" s="19">
        <f t="shared" si="28"/>
        <v>1.2574332271565319E-3</v>
      </c>
      <c r="J357" s="19">
        <f t="shared" si="29"/>
        <v>-1.2578903983503382E-2</v>
      </c>
      <c r="K357" s="19">
        <f t="shared" si="30"/>
        <v>-3.6942161586573808E-3</v>
      </c>
    </row>
    <row r="358" spans="1:11" ht="15.75" x14ac:dyDescent="0.5">
      <c r="A358" s="17">
        <v>39608</v>
      </c>
      <c r="B358" s="18">
        <v>34.814152</v>
      </c>
      <c r="C358" s="18">
        <v>118.83910400000001</v>
      </c>
      <c r="D358" s="18">
        <v>3621.1652829999998</v>
      </c>
      <c r="E358" s="18">
        <v>107.386757</v>
      </c>
      <c r="F358" s="18">
        <v>482.53259300000002</v>
      </c>
      <c r="G358" s="19">
        <f t="shared" si="26"/>
        <v>-2.5394283316034636E-2</v>
      </c>
      <c r="H358" s="19">
        <f t="shared" si="27"/>
        <v>6.3177824788930824E-3</v>
      </c>
      <c r="I358" s="19">
        <f t="shared" si="28"/>
        <v>3.3262815247498133E-4</v>
      </c>
      <c r="J358" s="19">
        <f t="shared" si="29"/>
        <v>-3.9636410156408744E-2</v>
      </c>
      <c r="K358" s="19">
        <f t="shared" si="30"/>
        <v>-3.3861824807183534E-2</v>
      </c>
    </row>
    <row r="359" spans="1:11" ht="15.75" x14ac:dyDescent="0.5">
      <c r="A359" s="17">
        <v>39609</v>
      </c>
      <c r="B359" s="18">
        <v>33.867947000000001</v>
      </c>
      <c r="C359" s="18">
        <v>118.33641799999999</v>
      </c>
      <c r="D359" s="18">
        <v>3615.0581050000001</v>
      </c>
      <c r="E359" s="18">
        <v>102.73689299999999</v>
      </c>
      <c r="F359" s="18">
        <v>490.35272200000003</v>
      </c>
      <c r="G359" s="19">
        <f t="shared" si="26"/>
        <v>-2.717874616046943E-2</v>
      </c>
      <c r="H359" s="19">
        <f t="shared" si="27"/>
        <v>-4.2299713064145221E-3</v>
      </c>
      <c r="I359" s="19">
        <f t="shared" si="28"/>
        <v>-1.6865228518208317E-3</v>
      </c>
      <c r="J359" s="19">
        <f t="shared" si="29"/>
        <v>-4.3300162235088334E-2</v>
      </c>
      <c r="K359" s="19">
        <f t="shared" si="30"/>
        <v>1.6206426495215025E-2</v>
      </c>
    </row>
    <row r="360" spans="1:11" ht="15.75" x14ac:dyDescent="0.5">
      <c r="A360" s="17">
        <v>39610</v>
      </c>
      <c r="B360" s="18">
        <v>35.744720000000001</v>
      </c>
      <c r="C360" s="18">
        <v>117.909515</v>
      </c>
      <c r="D360" s="18">
        <v>3557.1076659999999</v>
      </c>
      <c r="E360" s="18">
        <v>108.543556</v>
      </c>
      <c r="F360" s="18">
        <v>504.55407700000001</v>
      </c>
      <c r="G360" s="19">
        <f t="shared" si="26"/>
        <v>5.5414430641455771E-2</v>
      </c>
      <c r="H360" s="19">
        <f t="shared" si="27"/>
        <v>-3.6075369460650385E-3</v>
      </c>
      <c r="I360" s="19">
        <f t="shared" si="28"/>
        <v>-1.6030292547676819E-2</v>
      </c>
      <c r="J360" s="19">
        <f t="shared" si="29"/>
        <v>5.6519745053999253E-2</v>
      </c>
      <c r="K360" s="19">
        <f t="shared" si="30"/>
        <v>2.8961509466240869E-2</v>
      </c>
    </row>
    <row r="361" spans="1:11" ht="15.75" x14ac:dyDescent="0.5">
      <c r="A361" s="17">
        <v>39611</v>
      </c>
      <c r="B361" s="18">
        <v>36.972442999999998</v>
      </c>
      <c r="C361" s="18">
        <v>118.938858</v>
      </c>
      <c r="D361" s="18">
        <v>3483.7768550000001</v>
      </c>
      <c r="E361" s="18">
        <v>105.38619199999999</v>
      </c>
      <c r="F361" s="18">
        <v>508.10159299999998</v>
      </c>
      <c r="G361" s="19">
        <f t="shared" si="26"/>
        <v>3.4346974881884582E-2</v>
      </c>
      <c r="H361" s="19">
        <f t="shared" si="27"/>
        <v>8.7299400731145164E-3</v>
      </c>
      <c r="I361" s="19">
        <f t="shared" si="28"/>
        <v>-2.0615291378700655E-2</v>
      </c>
      <c r="J361" s="19">
        <f t="shared" si="29"/>
        <v>-2.9088451828499163E-2</v>
      </c>
      <c r="K361" s="19">
        <f t="shared" si="30"/>
        <v>7.0309926362956991E-3</v>
      </c>
    </row>
    <row r="362" spans="1:11" ht="15.75" x14ac:dyDescent="0.5">
      <c r="A362" s="17">
        <v>39612</v>
      </c>
      <c r="B362" s="18">
        <v>36.268650000000001</v>
      </c>
      <c r="C362" s="18">
        <v>118.703468</v>
      </c>
      <c r="D362" s="18">
        <v>3459.3933109999998</v>
      </c>
      <c r="E362" s="18">
        <v>101.811447</v>
      </c>
      <c r="F362" s="18">
        <v>506.56210299999998</v>
      </c>
      <c r="G362" s="19">
        <f t="shared" si="26"/>
        <v>-1.9035609845960071E-2</v>
      </c>
      <c r="H362" s="19">
        <f t="shared" si="27"/>
        <v>-1.979084076963269E-3</v>
      </c>
      <c r="I362" s="19">
        <f t="shared" si="28"/>
        <v>-6.9991692966799553E-3</v>
      </c>
      <c r="J362" s="19">
        <f t="shared" si="29"/>
        <v>-3.3920430486756685E-2</v>
      </c>
      <c r="K362" s="19">
        <f t="shared" si="30"/>
        <v>-3.0298861904965546E-3</v>
      </c>
    </row>
    <row r="363" spans="1:11" ht="15.75" x14ac:dyDescent="0.5">
      <c r="A363" s="17">
        <v>39615</v>
      </c>
      <c r="B363" s="18">
        <v>37.660587</v>
      </c>
      <c r="C363" s="18">
        <v>117.813759</v>
      </c>
      <c r="D363" s="18">
        <v>3474.5051269999999</v>
      </c>
      <c r="E363" s="18">
        <v>104.270218</v>
      </c>
      <c r="F363" s="18">
        <v>509.22824100000003</v>
      </c>
      <c r="G363" s="19">
        <f t="shared" si="26"/>
        <v>3.8378516983675948E-2</v>
      </c>
      <c r="H363" s="19">
        <f t="shared" si="27"/>
        <v>-7.4952233072078092E-3</v>
      </c>
      <c r="I363" s="19">
        <f t="shared" si="28"/>
        <v>4.3683428397541038E-3</v>
      </c>
      <c r="J363" s="19">
        <f t="shared" si="29"/>
        <v>2.4150241180640509E-2</v>
      </c>
      <c r="K363" s="19">
        <f t="shared" si="30"/>
        <v>5.2632006701852432E-3</v>
      </c>
    </row>
    <row r="364" spans="1:11" ht="15.75" x14ac:dyDescent="0.5">
      <c r="A364" s="17">
        <v>39616</v>
      </c>
      <c r="B364" s="18">
        <v>39.850163000000002</v>
      </c>
      <c r="C364" s="18">
        <v>119.529343</v>
      </c>
      <c r="D364" s="18">
        <v>3458.813721</v>
      </c>
      <c r="E364" s="18">
        <v>110.113159</v>
      </c>
      <c r="F364" s="18">
        <v>520.50689699999998</v>
      </c>
      <c r="G364" s="19">
        <f t="shared" si="26"/>
        <v>5.8139720445674475E-2</v>
      </c>
      <c r="H364" s="19">
        <f t="shared" si="27"/>
        <v>1.4561830592299433E-2</v>
      </c>
      <c r="I364" s="19">
        <f t="shared" si="28"/>
        <v>-4.5161556614390095E-3</v>
      </c>
      <c r="J364" s="19">
        <f t="shared" si="29"/>
        <v>5.6036528090887813E-2</v>
      </c>
      <c r="K364" s="19">
        <f t="shared" si="30"/>
        <v>2.2148528089980687E-2</v>
      </c>
    </row>
    <row r="365" spans="1:11" ht="15.75" x14ac:dyDescent="0.5">
      <c r="A365" s="17">
        <v>39617</v>
      </c>
      <c r="B365" s="18">
        <v>38.395663999999996</v>
      </c>
      <c r="C365" s="18">
        <v>116.959953</v>
      </c>
      <c r="D365" s="18">
        <v>3534.0158689999998</v>
      </c>
      <c r="E365" s="18">
        <v>106.00767500000001</v>
      </c>
      <c r="F365" s="18">
        <v>510.28814699999998</v>
      </c>
      <c r="G365" s="19">
        <f t="shared" si="26"/>
        <v>-3.6499198259239377E-2</v>
      </c>
      <c r="H365" s="19">
        <f t="shared" si="27"/>
        <v>-2.1495893271997642E-2</v>
      </c>
      <c r="I365" s="19">
        <f t="shared" si="28"/>
        <v>2.1742179274765242E-2</v>
      </c>
      <c r="J365" s="19">
        <f t="shared" si="29"/>
        <v>-3.7284226856119804E-2</v>
      </c>
      <c r="K365" s="19">
        <f t="shared" si="30"/>
        <v>-1.9632304699316983E-2</v>
      </c>
    </row>
    <row r="366" spans="1:11" ht="15.75" x14ac:dyDescent="0.5">
      <c r="A366" s="17">
        <v>39618</v>
      </c>
      <c r="B366" s="18">
        <v>37.543292999999998</v>
      </c>
      <c r="C366" s="18">
        <v>115.810867</v>
      </c>
      <c r="D366" s="18">
        <v>3540.7468260000001</v>
      </c>
      <c r="E366" s="18">
        <v>101.884041</v>
      </c>
      <c r="F366" s="18">
        <v>501.59768700000001</v>
      </c>
      <c r="G366" s="19">
        <f t="shared" si="26"/>
        <v>-2.2199668170864242E-2</v>
      </c>
      <c r="H366" s="19">
        <f t="shared" si="27"/>
        <v>-9.8246106511345552E-3</v>
      </c>
      <c r="I366" s="19">
        <f t="shared" si="28"/>
        <v>1.9046199138615745E-3</v>
      </c>
      <c r="J366" s="19">
        <f t="shared" si="29"/>
        <v>-3.8899391011075465E-2</v>
      </c>
      <c r="K366" s="19">
        <f t="shared" si="30"/>
        <v>-1.7030495517270899E-2</v>
      </c>
    </row>
    <row r="367" spans="1:11" ht="15.75" x14ac:dyDescent="0.5">
      <c r="A367" s="17">
        <v>39619</v>
      </c>
      <c r="B367" s="18">
        <v>35.236431000000003</v>
      </c>
      <c r="C367" s="18">
        <v>115.419884</v>
      </c>
      <c r="D367" s="18">
        <v>3485.9169919999999</v>
      </c>
      <c r="E367" s="18">
        <v>99.643044000000003</v>
      </c>
      <c r="F367" s="18">
        <v>468.36465500000003</v>
      </c>
      <c r="G367" s="19">
        <f t="shared" si="26"/>
        <v>-6.1445382534771137E-2</v>
      </c>
      <c r="H367" s="19">
        <f t="shared" si="27"/>
        <v>-3.3760476035466138E-3</v>
      </c>
      <c r="I367" s="19">
        <f t="shared" si="28"/>
        <v>-1.5485386754393187E-2</v>
      </c>
      <c r="J367" s="19">
        <f t="shared" si="29"/>
        <v>-2.1995564545776048E-2</v>
      </c>
      <c r="K367" s="19">
        <f t="shared" si="30"/>
        <v>-6.625435655168796E-2</v>
      </c>
    </row>
    <row r="368" spans="1:11" ht="15.75" x14ac:dyDescent="0.5">
      <c r="A368" s="17">
        <v>39622</v>
      </c>
      <c r="B368" s="18">
        <v>33.164158</v>
      </c>
      <c r="C368" s="18">
        <v>112.674942</v>
      </c>
      <c r="D368" s="18">
        <v>3423.642578</v>
      </c>
      <c r="E368" s="18">
        <v>99.398078999999996</v>
      </c>
      <c r="F368" s="18">
        <v>451.96563700000002</v>
      </c>
      <c r="G368" s="19">
        <f t="shared" si="26"/>
        <v>-5.8810524823016339E-2</v>
      </c>
      <c r="H368" s="19">
        <f t="shared" si="27"/>
        <v>-2.3782228025805284E-2</v>
      </c>
      <c r="I368" s="19">
        <f t="shared" si="28"/>
        <v>-1.7864571687425879E-2</v>
      </c>
      <c r="J368" s="19">
        <f t="shared" si="29"/>
        <v>-2.458425497318284E-3</v>
      </c>
      <c r="K368" s="19">
        <f t="shared" si="30"/>
        <v>-3.5013355138850115E-2</v>
      </c>
    </row>
    <row r="369" spans="1:11" ht="15.75" x14ac:dyDescent="0.5">
      <c r="A369" s="17">
        <v>39623</v>
      </c>
      <c r="B369" s="18">
        <v>32.874820999999997</v>
      </c>
      <c r="C369" s="18">
        <v>111.900932</v>
      </c>
      <c r="D369" s="18">
        <v>3347.7265630000002</v>
      </c>
      <c r="E369" s="18">
        <v>96.140915000000007</v>
      </c>
      <c r="F369" s="18">
        <v>460.22094700000002</v>
      </c>
      <c r="G369" s="19">
        <f t="shared" si="26"/>
        <v>-8.7243885401825459E-3</v>
      </c>
      <c r="H369" s="19">
        <f t="shared" si="27"/>
        <v>-6.8694066867148159E-3</v>
      </c>
      <c r="I369" s="19">
        <f t="shared" si="28"/>
        <v>-2.2174048041062711E-2</v>
      </c>
      <c r="J369" s="19">
        <f t="shared" si="29"/>
        <v>-3.2768882786959989E-2</v>
      </c>
      <c r="K369" s="19">
        <f t="shared" si="30"/>
        <v>1.8265348788009759E-2</v>
      </c>
    </row>
    <row r="370" spans="1:11" ht="15.75" x14ac:dyDescent="0.5">
      <c r="A370" s="17">
        <v>39624</v>
      </c>
      <c r="B370" s="18">
        <v>33.031222999999997</v>
      </c>
      <c r="C370" s="18">
        <v>113.309319</v>
      </c>
      <c r="D370" s="18">
        <v>3264.544922</v>
      </c>
      <c r="E370" s="18">
        <v>97.474625000000003</v>
      </c>
      <c r="F370" s="18">
        <v>476.575287</v>
      </c>
      <c r="G370" s="19">
        <f t="shared" si="26"/>
        <v>4.7575011891319479E-3</v>
      </c>
      <c r="H370" s="19">
        <f t="shared" si="27"/>
        <v>1.2586016709851933E-2</v>
      </c>
      <c r="I370" s="19">
        <f t="shared" si="28"/>
        <v>-2.4847202850838128E-2</v>
      </c>
      <c r="J370" s="19">
        <f t="shared" si="29"/>
        <v>1.3872449622514996E-2</v>
      </c>
      <c r="K370" s="19">
        <f t="shared" si="30"/>
        <v>3.5535844482106935E-2</v>
      </c>
    </row>
    <row r="371" spans="1:11" ht="15.75" x14ac:dyDescent="0.5">
      <c r="A371" s="17">
        <v>39625</v>
      </c>
      <c r="B371" s="18">
        <v>33.171970000000002</v>
      </c>
      <c r="C371" s="18">
        <v>114.737633</v>
      </c>
      <c r="D371" s="18">
        <v>3365.3791500000002</v>
      </c>
      <c r="E371" s="18">
        <v>96.218033000000005</v>
      </c>
      <c r="F371" s="18">
        <v>499.67901599999999</v>
      </c>
      <c r="G371" s="19">
        <f t="shared" si="26"/>
        <v>4.2610290269907546E-3</v>
      </c>
      <c r="H371" s="19">
        <f t="shared" si="27"/>
        <v>1.2605441570079512E-2</v>
      </c>
      <c r="I371" s="19">
        <f t="shared" si="28"/>
        <v>3.0887682788639587E-2</v>
      </c>
      <c r="J371" s="19">
        <f t="shared" si="29"/>
        <v>-1.2891478166753631E-2</v>
      </c>
      <c r="K371" s="19">
        <f t="shared" si="30"/>
        <v>4.8478655167866452E-2</v>
      </c>
    </row>
    <row r="372" spans="1:11" ht="15.75" x14ac:dyDescent="0.5">
      <c r="A372" s="17">
        <v>39626</v>
      </c>
      <c r="B372" s="18">
        <v>32.014633000000003</v>
      </c>
      <c r="C372" s="18">
        <v>115.759018</v>
      </c>
      <c r="D372" s="18">
        <v>3375.765625</v>
      </c>
      <c r="E372" s="18">
        <v>92.688682999999997</v>
      </c>
      <c r="F372" s="18">
        <v>486.98373400000003</v>
      </c>
      <c r="G372" s="19">
        <f t="shared" si="26"/>
        <v>-3.4889004180336539E-2</v>
      </c>
      <c r="H372" s="19">
        <f t="shared" si="27"/>
        <v>8.9019179958156804E-3</v>
      </c>
      <c r="I372" s="19">
        <f t="shared" si="28"/>
        <v>3.0862718692483107E-3</v>
      </c>
      <c r="J372" s="19">
        <f t="shared" si="29"/>
        <v>-3.6680754012088437E-2</v>
      </c>
      <c r="K372" s="19">
        <f t="shared" si="30"/>
        <v>-2.5406874400344968E-2</v>
      </c>
    </row>
    <row r="373" spans="1:11" ht="15.75" x14ac:dyDescent="0.5">
      <c r="A373" s="17">
        <v>39629</v>
      </c>
      <c r="B373" s="18">
        <v>31.811316999999999</v>
      </c>
      <c r="C373" s="18">
        <v>114.825424</v>
      </c>
      <c r="D373" s="18">
        <v>3419.8532709999999</v>
      </c>
      <c r="E373" s="18">
        <v>91.400313999999995</v>
      </c>
      <c r="F373" s="18">
        <v>467.461029</v>
      </c>
      <c r="G373" s="19">
        <f t="shared" si="26"/>
        <v>-6.3507209343928598E-3</v>
      </c>
      <c r="H373" s="19">
        <f t="shared" si="27"/>
        <v>-8.0649785747145802E-3</v>
      </c>
      <c r="I373" s="19">
        <f t="shared" si="28"/>
        <v>1.3060043527162805E-2</v>
      </c>
      <c r="J373" s="19">
        <f t="shared" si="29"/>
        <v>-1.3899960149396049E-2</v>
      </c>
      <c r="K373" s="19">
        <f t="shared" si="30"/>
        <v>-4.0089028928428291E-2</v>
      </c>
    </row>
    <row r="374" spans="1:11" ht="15.75" x14ac:dyDescent="0.5">
      <c r="A374" s="17">
        <v>39630</v>
      </c>
      <c r="B374" s="18">
        <v>30.458475</v>
      </c>
      <c r="C374" s="18">
        <v>113.10584299999999</v>
      </c>
      <c r="D374" s="18">
        <v>3335.1110840000001</v>
      </c>
      <c r="E374" s="18">
        <v>87.576096000000007</v>
      </c>
      <c r="F374" s="18">
        <v>456.08212300000002</v>
      </c>
      <c r="G374" s="19">
        <f t="shared" si="26"/>
        <v>-4.2527066703965728E-2</v>
      </c>
      <c r="H374" s="19">
        <f t="shared" si="27"/>
        <v>-1.4975612021254154E-2</v>
      </c>
      <c r="I374" s="19">
        <f t="shared" si="28"/>
        <v>-2.4779480370869932E-2</v>
      </c>
      <c r="J374" s="19">
        <f t="shared" si="29"/>
        <v>-4.1840315778346099E-2</v>
      </c>
      <c r="K374" s="19">
        <f t="shared" si="30"/>
        <v>-2.4341935036471186E-2</v>
      </c>
    </row>
    <row r="375" spans="1:11" ht="15.75" x14ac:dyDescent="0.5">
      <c r="A375" s="17">
        <v>39631</v>
      </c>
      <c r="B375" s="18">
        <v>32.030270000000002</v>
      </c>
      <c r="C375" s="18">
        <v>110.305038</v>
      </c>
      <c r="D375" s="18">
        <v>3349.0197750000002</v>
      </c>
      <c r="E375" s="18">
        <v>93.233040000000003</v>
      </c>
      <c r="F375" s="18">
        <v>478.360229</v>
      </c>
      <c r="G375" s="19">
        <f t="shared" si="26"/>
        <v>5.1604520580889282E-2</v>
      </c>
      <c r="H375" s="19">
        <f t="shared" si="27"/>
        <v>-2.4762690641897227E-2</v>
      </c>
      <c r="I375" s="19">
        <f t="shared" si="28"/>
        <v>4.1703831295833655E-3</v>
      </c>
      <c r="J375" s="19">
        <f t="shared" si="29"/>
        <v>6.459461266690851E-2</v>
      </c>
      <c r="K375" s="19">
        <f t="shared" si="30"/>
        <v>4.8846698602128674E-2</v>
      </c>
    </row>
    <row r="376" spans="1:11" ht="15.75" x14ac:dyDescent="0.5">
      <c r="A376" s="17">
        <v>39632</v>
      </c>
      <c r="B376" s="18">
        <v>32.851353000000003</v>
      </c>
      <c r="C376" s="18">
        <v>106.371101</v>
      </c>
      <c r="D376" s="18">
        <v>3304.1743160000001</v>
      </c>
      <c r="E376" s="18">
        <v>89.318091999999993</v>
      </c>
      <c r="F376" s="18">
        <v>461.87197900000001</v>
      </c>
      <c r="G376" s="19">
        <f t="shared" si="26"/>
        <v>2.5634595025268332E-2</v>
      </c>
      <c r="H376" s="19">
        <f t="shared" si="27"/>
        <v>-3.5664164314960847E-2</v>
      </c>
      <c r="I376" s="19">
        <f t="shared" si="28"/>
        <v>-1.339062233515779E-2</v>
      </c>
      <c r="J376" s="19">
        <f t="shared" si="29"/>
        <v>-4.1990993750713371E-2</v>
      </c>
      <c r="K376" s="19">
        <f t="shared" si="30"/>
        <v>-3.4468270981616228E-2</v>
      </c>
    </row>
    <row r="377" spans="1:11" ht="15.75" x14ac:dyDescent="0.5">
      <c r="A377" s="17">
        <v>39633</v>
      </c>
      <c r="B377" s="18">
        <v>32.569842999999999</v>
      </c>
      <c r="C377" s="18">
        <v>108.118629</v>
      </c>
      <c r="D377" s="18">
        <v>3342.6000979999999</v>
      </c>
      <c r="E377" s="18">
        <v>90.756134000000003</v>
      </c>
      <c r="F377" s="18">
        <v>468.07458500000001</v>
      </c>
      <c r="G377" s="19">
        <f t="shared" si="26"/>
        <v>-8.5692056579832303E-3</v>
      </c>
      <c r="H377" s="19">
        <f t="shared" si="27"/>
        <v>1.64285974627639E-2</v>
      </c>
      <c r="I377" s="19">
        <f t="shared" si="28"/>
        <v>1.1629465737908665E-2</v>
      </c>
      <c r="J377" s="19">
        <f t="shared" si="29"/>
        <v>1.610023196644203E-2</v>
      </c>
      <c r="K377" s="19">
        <f t="shared" si="30"/>
        <v>1.3429275388018296E-2</v>
      </c>
    </row>
    <row r="378" spans="1:11" ht="15.75" x14ac:dyDescent="0.5">
      <c r="A378" s="17">
        <v>39636</v>
      </c>
      <c r="B378" s="18">
        <v>33.070315999999998</v>
      </c>
      <c r="C378" s="18">
        <v>108.908585</v>
      </c>
      <c r="D378" s="18">
        <v>3356.9541020000001</v>
      </c>
      <c r="E378" s="18">
        <v>91.218872000000005</v>
      </c>
      <c r="F378" s="18">
        <v>452.52346799999998</v>
      </c>
      <c r="G378" s="19">
        <f t="shared" si="26"/>
        <v>1.5366147144154164E-2</v>
      </c>
      <c r="H378" s="19">
        <f t="shared" si="27"/>
        <v>7.3063819556942744E-3</v>
      </c>
      <c r="I378" s="19">
        <f t="shared" si="28"/>
        <v>4.294263022546067E-3</v>
      </c>
      <c r="J378" s="19">
        <f t="shared" si="29"/>
        <v>5.0986966897466303E-3</v>
      </c>
      <c r="K378" s="19">
        <f t="shared" si="30"/>
        <v>-3.3223587646827764E-2</v>
      </c>
    </row>
    <row r="379" spans="1:11" ht="15.75" x14ac:dyDescent="0.5">
      <c r="A379" s="17">
        <v>39637</v>
      </c>
      <c r="B379" s="18">
        <v>34.008704999999999</v>
      </c>
      <c r="C379" s="18">
        <v>108.892647</v>
      </c>
      <c r="D379" s="18">
        <v>3382.6313479999999</v>
      </c>
      <c r="E379" s="18">
        <v>90.887694999999994</v>
      </c>
      <c r="F379" s="18">
        <v>441.64645400000001</v>
      </c>
      <c r="G379" s="19">
        <f t="shared" si="26"/>
        <v>2.8375567986710523E-2</v>
      </c>
      <c r="H379" s="19">
        <f t="shared" si="27"/>
        <v>-1.4634291686009473E-4</v>
      </c>
      <c r="I379" s="19">
        <f t="shared" si="28"/>
        <v>7.648971424632168E-3</v>
      </c>
      <c r="J379" s="19">
        <f t="shared" si="29"/>
        <v>-3.6305754800389431E-3</v>
      </c>
      <c r="K379" s="19">
        <f t="shared" si="30"/>
        <v>-2.4036353403001798E-2</v>
      </c>
    </row>
    <row r="380" spans="1:11" ht="15.75" x14ac:dyDescent="0.5">
      <c r="A380" s="17">
        <v>39638</v>
      </c>
      <c r="B380" s="18">
        <v>34.430981000000003</v>
      </c>
      <c r="C380" s="18">
        <v>109.54697400000001</v>
      </c>
      <c r="D380" s="18">
        <v>3365.46875</v>
      </c>
      <c r="E380" s="18">
        <v>96.013878000000005</v>
      </c>
      <c r="F380" s="18">
        <v>463.89111300000002</v>
      </c>
      <c r="G380" s="19">
        <f t="shared" si="26"/>
        <v>1.2416703311696333E-2</v>
      </c>
      <c r="H380" s="19">
        <f t="shared" si="27"/>
        <v>6.008918122818791E-3</v>
      </c>
      <c r="I380" s="19">
        <f t="shared" si="28"/>
        <v>-5.0737417809798794E-3</v>
      </c>
      <c r="J380" s="19">
        <f t="shared" si="29"/>
        <v>5.6401287324978504E-2</v>
      </c>
      <c r="K380" s="19">
        <f t="shared" si="30"/>
        <v>5.0367570708492571E-2</v>
      </c>
    </row>
    <row r="381" spans="1:11" ht="15.75" x14ac:dyDescent="0.5">
      <c r="A381" s="17">
        <v>39639</v>
      </c>
      <c r="B381" s="18">
        <v>34.125999</v>
      </c>
      <c r="C381" s="18">
        <v>109.159966</v>
      </c>
      <c r="D381" s="18">
        <v>3360.6989749999998</v>
      </c>
      <c r="E381" s="18">
        <v>95.646416000000002</v>
      </c>
      <c r="F381" s="18">
        <v>456.63986199999999</v>
      </c>
      <c r="G381" s="19">
        <f t="shared" si="26"/>
        <v>-8.8577784060234147E-3</v>
      </c>
      <c r="H381" s="19">
        <f t="shared" si="27"/>
        <v>-3.5328041101346046E-3</v>
      </c>
      <c r="I381" s="19">
        <f t="shared" si="28"/>
        <v>-1.4172691397001411E-3</v>
      </c>
      <c r="J381" s="19">
        <f t="shared" si="29"/>
        <v>-3.8271759005505772E-3</v>
      </c>
      <c r="K381" s="19">
        <f t="shared" si="30"/>
        <v>-1.5631364337001265E-2</v>
      </c>
    </row>
    <row r="382" spans="1:11" ht="15.75" x14ac:dyDescent="0.5">
      <c r="A382" s="17">
        <v>39640</v>
      </c>
      <c r="B382" s="18">
        <v>33.344012999999997</v>
      </c>
      <c r="C382" s="18">
        <v>109.167931</v>
      </c>
      <c r="D382" s="18">
        <v>3384.0576169999999</v>
      </c>
      <c r="E382" s="18">
        <v>96.880341000000001</v>
      </c>
      <c r="F382" s="18">
        <v>449.82376099999999</v>
      </c>
      <c r="G382" s="19">
        <f t="shared" si="26"/>
        <v>-2.2914669838676471E-2</v>
      </c>
      <c r="H382" s="19">
        <f t="shared" si="27"/>
        <v>7.2966310744349881E-5</v>
      </c>
      <c r="I382" s="19">
        <f t="shared" si="28"/>
        <v>6.9505308787735582E-3</v>
      </c>
      <c r="J382" s="19">
        <f t="shared" si="29"/>
        <v>1.2900901587363182E-2</v>
      </c>
      <c r="K382" s="19">
        <f t="shared" si="30"/>
        <v>-1.4926644752708872E-2</v>
      </c>
    </row>
    <row r="383" spans="1:11" ht="15.75" x14ac:dyDescent="0.5">
      <c r="A383" s="17">
        <v>39643</v>
      </c>
      <c r="B383" s="18">
        <v>33.84449</v>
      </c>
      <c r="C383" s="18">
        <v>109.50754499999999</v>
      </c>
      <c r="D383" s="18">
        <v>3387.8020019999999</v>
      </c>
      <c r="E383" s="18">
        <v>93.600493999999998</v>
      </c>
      <c r="F383" s="18">
        <v>455.92593399999998</v>
      </c>
      <c r="G383" s="19">
        <f t="shared" si="26"/>
        <v>1.5009501105940777E-2</v>
      </c>
      <c r="H383" s="19">
        <f t="shared" si="27"/>
        <v>3.1109319091153008E-3</v>
      </c>
      <c r="I383" s="19">
        <f t="shared" si="28"/>
        <v>1.1064779101838695E-3</v>
      </c>
      <c r="J383" s="19">
        <f t="shared" si="29"/>
        <v>-3.3854618657876152E-2</v>
      </c>
      <c r="K383" s="19">
        <f t="shared" si="30"/>
        <v>1.3565697344298345E-2</v>
      </c>
    </row>
    <row r="384" spans="1:11" ht="15.75" x14ac:dyDescent="0.5">
      <c r="A384" s="17">
        <v>39644</v>
      </c>
      <c r="B384" s="18">
        <v>32.562023000000003</v>
      </c>
      <c r="C384" s="18">
        <v>106.847275</v>
      </c>
      <c r="D384" s="18">
        <v>3375.0527339999999</v>
      </c>
      <c r="E384" s="18">
        <v>83.302757</v>
      </c>
      <c r="F384" s="18">
        <v>441.18917800000003</v>
      </c>
      <c r="G384" s="19">
        <f t="shared" si="26"/>
        <v>-3.789293323669516E-2</v>
      </c>
      <c r="H384" s="19">
        <f t="shared" si="27"/>
        <v>-2.42930293067934E-2</v>
      </c>
      <c r="I384" s="19">
        <f t="shared" si="28"/>
        <v>-3.7632860457823265E-3</v>
      </c>
      <c r="J384" s="19">
        <f t="shared" si="29"/>
        <v>-0.11001797704187329</v>
      </c>
      <c r="K384" s="19">
        <f t="shared" si="30"/>
        <v>-3.2322697396722243E-2</v>
      </c>
    </row>
    <row r="385" spans="1:11" ht="15.75" x14ac:dyDescent="0.5">
      <c r="A385" s="17">
        <v>39645</v>
      </c>
      <c r="B385" s="18">
        <v>33.140697000000003</v>
      </c>
      <c r="C385" s="18">
        <v>106.742149</v>
      </c>
      <c r="D385" s="18">
        <v>3314.5610350000002</v>
      </c>
      <c r="E385" s="18">
        <v>81.982665999999995</v>
      </c>
      <c r="F385" s="18">
        <v>433.62545799999998</v>
      </c>
      <c r="G385" s="19">
        <f t="shared" si="26"/>
        <v>1.7771438832286292E-2</v>
      </c>
      <c r="H385" s="19">
        <f t="shared" si="27"/>
        <v>-9.8389032382902139E-4</v>
      </c>
      <c r="I385" s="19">
        <f t="shared" si="28"/>
        <v>-1.7923186322575457E-2</v>
      </c>
      <c r="J385" s="19">
        <f t="shared" si="29"/>
        <v>-1.5846906483539376E-2</v>
      </c>
      <c r="K385" s="19">
        <f t="shared" si="30"/>
        <v>-1.7143938195147763E-2</v>
      </c>
    </row>
    <row r="386" spans="1:11" ht="15.75" x14ac:dyDescent="0.5">
      <c r="A386" s="17">
        <v>39646</v>
      </c>
      <c r="B386" s="18">
        <v>34.034633999999997</v>
      </c>
      <c r="C386" s="18">
        <v>106.64511899999999</v>
      </c>
      <c r="D386" s="18">
        <v>3297.4882809999999</v>
      </c>
      <c r="E386" s="18">
        <v>86.977294999999998</v>
      </c>
      <c r="F386" s="18">
        <v>450.370361</v>
      </c>
      <c r="G386" s="19">
        <f t="shared" si="26"/>
        <v>2.6973995145605837E-2</v>
      </c>
      <c r="H386" s="19">
        <f t="shared" si="27"/>
        <v>-9.0901298979846959E-4</v>
      </c>
      <c r="I386" s="19">
        <f t="shared" si="28"/>
        <v>-5.1508340983077595E-3</v>
      </c>
      <c r="J386" s="19">
        <f t="shared" si="29"/>
        <v>6.0922988281449687E-2</v>
      </c>
      <c r="K386" s="19">
        <f t="shared" si="30"/>
        <v>3.8616051458860663E-2</v>
      </c>
    </row>
    <row r="387" spans="1:11" ht="15.75" x14ac:dyDescent="0.5">
      <c r="A387" s="17">
        <v>39647</v>
      </c>
      <c r="B387" s="18">
        <v>35.139870000000002</v>
      </c>
      <c r="C387" s="18">
        <v>107.574997</v>
      </c>
      <c r="D387" s="18">
        <v>3294.501221</v>
      </c>
      <c r="E387" s="18">
        <v>93.859070000000003</v>
      </c>
      <c r="F387" s="18">
        <v>471.48828099999997</v>
      </c>
      <c r="G387" s="19">
        <f t="shared" si="26"/>
        <v>3.2473861772687351E-2</v>
      </c>
      <c r="H387" s="19">
        <f t="shared" si="27"/>
        <v>8.7193676440081823E-3</v>
      </c>
      <c r="I387" s="19">
        <f t="shared" si="28"/>
        <v>-9.0585917081533027E-4</v>
      </c>
      <c r="J387" s="19">
        <f t="shared" si="29"/>
        <v>7.9121510964441977E-2</v>
      </c>
      <c r="K387" s="19">
        <f t="shared" si="30"/>
        <v>4.6890119396644683E-2</v>
      </c>
    </row>
    <row r="388" spans="1:11" ht="15.75" x14ac:dyDescent="0.5">
      <c r="A388" s="17">
        <v>39650</v>
      </c>
      <c r="B388" s="18">
        <v>37.618507000000001</v>
      </c>
      <c r="C388" s="18">
        <v>107.785248</v>
      </c>
      <c r="D388" s="18">
        <v>3281.8403320000002</v>
      </c>
      <c r="E388" s="18">
        <v>98.322952000000001</v>
      </c>
      <c r="F388" s="18">
        <v>480.33477800000003</v>
      </c>
      <c r="G388" s="19">
        <f t="shared" ref="G388:G451" si="31">(B388-B387)/B387</f>
        <v>7.0536316725132983E-2</v>
      </c>
      <c r="H388" s="19">
        <f t="shared" ref="H388:H451" si="32">(C388-C387)/C387</f>
        <v>1.9544597337985475E-3</v>
      </c>
      <c r="I388" s="19">
        <f t="shared" ref="I388:I451" si="33">(D388-D387)/D387</f>
        <v>-3.8430366694952181E-3</v>
      </c>
      <c r="J388" s="19">
        <f t="shared" ref="J388:J451" si="34">(E388-E387)/E387</f>
        <v>4.7559410081519003E-2</v>
      </c>
      <c r="K388" s="19">
        <f t="shared" si="30"/>
        <v>1.8762920217735075E-2</v>
      </c>
    </row>
    <row r="389" spans="1:11" ht="15.75" x14ac:dyDescent="0.5">
      <c r="A389" s="17">
        <v>39651</v>
      </c>
      <c r="B389" s="18">
        <v>39.552666000000002</v>
      </c>
      <c r="C389" s="18">
        <v>106.633011</v>
      </c>
      <c r="D389" s="18">
        <v>3320.6232909999999</v>
      </c>
      <c r="E389" s="18">
        <v>99.919769000000002</v>
      </c>
      <c r="F389" s="18">
        <v>480.17858899999999</v>
      </c>
      <c r="G389" s="19">
        <f t="shared" si="31"/>
        <v>5.141509204498735E-2</v>
      </c>
      <c r="H389" s="19">
        <f t="shared" si="32"/>
        <v>-1.0690117816493771E-2</v>
      </c>
      <c r="I389" s="19">
        <f t="shared" si="33"/>
        <v>1.1817442372756988E-2</v>
      </c>
      <c r="J389" s="19">
        <f t="shared" si="34"/>
        <v>1.6240531508858701E-2</v>
      </c>
      <c r="K389" s="19">
        <f t="shared" ref="K389:K452" si="35">(F389-F388)/F388</f>
        <v>-3.2516696094830823E-4</v>
      </c>
    </row>
    <row r="390" spans="1:11" ht="15.75" x14ac:dyDescent="0.5">
      <c r="A390" s="17">
        <v>39652</v>
      </c>
      <c r="B390" s="18">
        <v>42.860228999999997</v>
      </c>
      <c r="C390" s="18">
        <v>108.242104</v>
      </c>
      <c r="D390" s="18">
        <v>3315.3632809999999</v>
      </c>
      <c r="E390" s="18">
        <v>109.292068</v>
      </c>
      <c r="F390" s="18">
        <v>505.87029999999999</v>
      </c>
      <c r="G390" s="19">
        <f t="shared" si="31"/>
        <v>8.3624274530571321E-2</v>
      </c>
      <c r="H390" s="19">
        <f t="shared" si="32"/>
        <v>1.5090008102650328E-2</v>
      </c>
      <c r="I390" s="19">
        <f t="shared" si="33"/>
        <v>-1.5840429759847654E-3</v>
      </c>
      <c r="J390" s="19">
        <f t="shared" si="34"/>
        <v>9.3798245270162686E-2</v>
      </c>
      <c r="K390" s="19">
        <f t="shared" si="35"/>
        <v>5.3504491013446662E-2</v>
      </c>
    </row>
    <row r="391" spans="1:11" ht="15.75" x14ac:dyDescent="0.5">
      <c r="A391" s="17">
        <v>39653</v>
      </c>
      <c r="B391" s="18">
        <v>40.966709000000002</v>
      </c>
      <c r="C391" s="18">
        <v>107.805458</v>
      </c>
      <c r="D391" s="18">
        <v>3320.6232909999999</v>
      </c>
      <c r="E391" s="18">
        <v>110.135841</v>
      </c>
      <c r="F391" s="18">
        <v>514.96234100000004</v>
      </c>
      <c r="G391" s="19">
        <f t="shared" si="31"/>
        <v>-4.41789520069992E-2</v>
      </c>
      <c r="H391" s="19">
        <f t="shared" si="32"/>
        <v>-4.0339755406084499E-3</v>
      </c>
      <c r="I391" s="19">
        <f t="shared" si="33"/>
        <v>1.5865561491087666E-3</v>
      </c>
      <c r="J391" s="19">
        <f t="shared" si="34"/>
        <v>7.7203498427717444E-3</v>
      </c>
      <c r="K391" s="19">
        <f t="shared" si="35"/>
        <v>1.797306740482699E-2</v>
      </c>
    </row>
    <row r="392" spans="1:11" ht="15.75" x14ac:dyDescent="0.5">
      <c r="A392" s="17">
        <v>39654</v>
      </c>
      <c r="B392" s="18">
        <v>41.161751000000002</v>
      </c>
      <c r="C392" s="18">
        <v>110.190788</v>
      </c>
      <c r="D392" s="18">
        <v>3308.320068</v>
      </c>
      <c r="E392" s="18">
        <v>102.201599</v>
      </c>
      <c r="F392" s="18">
        <v>479.05187999999998</v>
      </c>
      <c r="G392" s="19">
        <f t="shared" si="31"/>
        <v>4.760987757156691E-3</v>
      </c>
      <c r="H392" s="19">
        <f t="shared" si="32"/>
        <v>2.2126245222203834E-2</v>
      </c>
      <c r="I392" s="19">
        <f t="shared" si="33"/>
        <v>-3.7050944722774606E-3</v>
      </c>
      <c r="J392" s="19">
        <f t="shared" si="34"/>
        <v>-7.2040508593383304E-2</v>
      </c>
      <c r="K392" s="19">
        <f t="shared" si="35"/>
        <v>-6.9734149744359764E-2</v>
      </c>
    </row>
    <row r="393" spans="1:11" ht="15.75" x14ac:dyDescent="0.5">
      <c r="A393" s="17">
        <v>39657</v>
      </c>
      <c r="B393" s="18">
        <v>40.852943000000003</v>
      </c>
      <c r="C393" s="18">
        <v>111.630112</v>
      </c>
      <c r="D393" s="18">
        <v>3302.7478030000002</v>
      </c>
      <c r="E393" s="18">
        <v>102.26965300000001</v>
      </c>
      <c r="F393" s="18">
        <v>486.37008700000001</v>
      </c>
      <c r="G393" s="19">
        <f t="shared" si="31"/>
        <v>-7.5023047488917338E-3</v>
      </c>
      <c r="H393" s="19">
        <f t="shared" si="32"/>
        <v>1.3062108240844953E-2</v>
      </c>
      <c r="I393" s="19">
        <f t="shared" si="33"/>
        <v>-1.6843185923568833E-3</v>
      </c>
      <c r="J393" s="19">
        <f t="shared" si="34"/>
        <v>6.6587999273870079E-4</v>
      </c>
      <c r="K393" s="19">
        <f t="shared" si="35"/>
        <v>1.5276439370199381E-2</v>
      </c>
    </row>
    <row r="394" spans="1:11" ht="15.75" x14ac:dyDescent="0.5">
      <c r="A394" s="17">
        <v>39658</v>
      </c>
      <c r="B394" s="18">
        <v>36.976497999999999</v>
      </c>
      <c r="C394" s="18">
        <v>109.236687</v>
      </c>
      <c r="D394" s="18">
        <v>3321.9165039999998</v>
      </c>
      <c r="E394" s="18">
        <v>93.387291000000005</v>
      </c>
      <c r="F394" s="18">
        <v>464.77252199999998</v>
      </c>
      <c r="G394" s="19">
        <f t="shared" si="31"/>
        <v>-9.4887778341942314E-2</v>
      </c>
      <c r="H394" s="19">
        <f t="shared" si="32"/>
        <v>-2.1440675433524545E-2</v>
      </c>
      <c r="I394" s="19">
        <f t="shared" si="33"/>
        <v>5.8038645828749034E-3</v>
      </c>
      <c r="J394" s="19">
        <f t="shared" si="34"/>
        <v>-8.685237252149472E-2</v>
      </c>
      <c r="K394" s="19">
        <f t="shared" si="35"/>
        <v>-4.4405619459899126E-2</v>
      </c>
    </row>
    <row r="395" spans="1:11" ht="15.75" x14ac:dyDescent="0.5">
      <c r="A395" s="17">
        <v>39659</v>
      </c>
      <c r="B395" s="18">
        <v>40.349083</v>
      </c>
      <c r="C395" s="18">
        <v>110.13827499999999</v>
      </c>
      <c r="D395" s="18">
        <v>3323.52124</v>
      </c>
      <c r="E395" s="18">
        <v>99.261977999999999</v>
      </c>
      <c r="F395" s="18">
        <v>483.15722699999998</v>
      </c>
      <c r="G395" s="19">
        <f t="shared" si="31"/>
        <v>9.1208880841014223E-2</v>
      </c>
      <c r="H395" s="19">
        <f t="shared" si="32"/>
        <v>8.2535274985041391E-3</v>
      </c>
      <c r="I395" s="19">
        <f t="shared" si="33"/>
        <v>4.8307535667074374E-4</v>
      </c>
      <c r="J395" s="19">
        <f t="shared" si="34"/>
        <v>6.2906707509054888E-2</v>
      </c>
      <c r="K395" s="19">
        <f t="shared" si="35"/>
        <v>3.9556350966893E-2</v>
      </c>
    </row>
    <row r="396" spans="1:11" ht="15.75" x14ac:dyDescent="0.5">
      <c r="A396" s="17">
        <v>39660</v>
      </c>
      <c r="B396" s="18">
        <v>41.657477999999998</v>
      </c>
      <c r="C396" s="18">
        <v>111.686722</v>
      </c>
      <c r="D396" s="18">
        <v>3321.2033689999998</v>
      </c>
      <c r="E396" s="18">
        <v>99.633965000000003</v>
      </c>
      <c r="F396" s="18">
        <v>492.528076</v>
      </c>
      <c r="G396" s="19">
        <f t="shared" si="31"/>
        <v>3.2426883158658083E-2</v>
      </c>
      <c r="H396" s="19">
        <f t="shared" si="32"/>
        <v>1.4059117958766017E-2</v>
      </c>
      <c r="I396" s="19">
        <f t="shared" si="33"/>
        <v>-6.9741422804934312E-4</v>
      </c>
      <c r="J396" s="19">
        <f t="shared" si="34"/>
        <v>3.7475275779816145E-3</v>
      </c>
      <c r="K396" s="19">
        <f t="shared" si="35"/>
        <v>1.9395030181345134E-2</v>
      </c>
    </row>
    <row r="397" spans="1:11" ht="15.75" x14ac:dyDescent="0.5">
      <c r="A397" s="17">
        <v>39661</v>
      </c>
      <c r="B397" s="18">
        <v>44.835017999999998</v>
      </c>
      <c r="C397" s="18">
        <v>110.999397</v>
      </c>
      <c r="D397" s="18">
        <v>3322.0942380000001</v>
      </c>
      <c r="E397" s="18">
        <v>100.55487100000001</v>
      </c>
      <c r="F397" s="18">
        <v>512.63091999999995</v>
      </c>
      <c r="G397" s="19">
        <f t="shared" si="31"/>
        <v>7.6277781386573637E-2</v>
      </c>
      <c r="H397" s="19">
        <f t="shared" si="32"/>
        <v>-6.154043987431212E-3</v>
      </c>
      <c r="I397" s="19">
        <f t="shared" si="33"/>
        <v>2.6823681088476383E-4</v>
      </c>
      <c r="J397" s="19">
        <f t="shared" si="34"/>
        <v>9.2428922205394729E-3</v>
      </c>
      <c r="K397" s="19">
        <f t="shared" si="35"/>
        <v>4.0815630579402642E-2</v>
      </c>
    </row>
    <row r="398" spans="1:11" ht="15.75" x14ac:dyDescent="0.5">
      <c r="A398" s="17">
        <v>39664</v>
      </c>
      <c r="B398" s="18">
        <v>45.192599999999999</v>
      </c>
      <c r="C398" s="18">
        <v>110.388908</v>
      </c>
      <c r="D398" s="18">
        <v>3341.7978520000001</v>
      </c>
      <c r="E398" s="18">
        <v>100.59569500000001</v>
      </c>
      <c r="F398" s="18">
        <v>500.31478900000002</v>
      </c>
      <c r="G398" s="19">
        <f t="shared" si="31"/>
        <v>7.9755070021383899E-3</v>
      </c>
      <c r="H398" s="19">
        <f t="shared" si="32"/>
        <v>-5.499930778903251E-3</v>
      </c>
      <c r="I398" s="19">
        <f t="shared" si="33"/>
        <v>5.9310821994809455E-3</v>
      </c>
      <c r="J398" s="19">
        <f t="shared" si="34"/>
        <v>4.059872942405807E-4</v>
      </c>
      <c r="K398" s="19">
        <f t="shared" si="35"/>
        <v>-2.4025337761522322E-2</v>
      </c>
    </row>
    <row r="399" spans="1:11" ht="15.75" x14ac:dyDescent="0.5">
      <c r="A399" s="17">
        <v>39665</v>
      </c>
      <c r="B399" s="18">
        <v>48.622065999999997</v>
      </c>
      <c r="C399" s="18">
        <v>111.05194899999999</v>
      </c>
      <c r="D399" s="18">
        <v>3402.1560060000002</v>
      </c>
      <c r="E399" s="18">
        <v>107.468414</v>
      </c>
      <c r="F399" s="18">
        <v>507.82269300000002</v>
      </c>
      <c r="G399" s="19">
        <f t="shared" si="31"/>
        <v>7.5885565335917782E-2</v>
      </c>
      <c r="H399" s="19">
        <f t="shared" si="32"/>
        <v>6.0064096294891569E-3</v>
      </c>
      <c r="I399" s="19">
        <f t="shared" si="33"/>
        <v>1.806158142207101E-2</v>
      </c>
      <c r="J399" s="19">
        <f t="shared" si="34"/>
        <v>6.8320209925484279E-2</v>
      </c>
      <c r="K399" s="19">
        <f t="shared" si="35"/>
        <v>1.5006360325678873E-2</v>
      </c>
    </row>
    <row r="400" spans="1:11" ht="15.75" x14ac:dyDescent="0.5">
      <c r="A400" s="17">
        <v>39666</v>
      </c>
      <c r="B400" s="18">
        <v>45.720837000000003</v>
      </c>
      <c r="C400" s="18">
        <v>110.73255899999999</v>
      </c>
      <c r="D400" s="18">
        <v>3392.3928219999998</v>
      </c>
      <c r="E400" s="18">
        <v>110.362663</v>
      </c>
      <c r="F400" s="18">
        <v>512.85394299999996</v>
      </c>
      <c r="G400" s="19">
        <f t="shared" si="31"/>
        <v>-5.9668978278298451E-2</v>
      </c>
      <c r="H400" s="19">
        <f t="shared" si="32"/>
        <v>-2.876041374114006E-3</v>
      </c>
      <c r="I400" s="19">
        <f t="shared" si="33"/>
        <v>-2.8697049702547839E-3</v>
      </c>
      <c r="J400" s="19">
        <f t="shared" si="34"/>
        <v>2.6931159512598765E-2</v>
      </c>
      <c r="K400" s="19">
        <f t="shared" si="35"/>
        <v>9.9074934408257005E-3</v>
      </c>
    </row>
    <row r="401" spans="1:11" ht="15.75" x14ac:dyDescent="0.5">
      <c r="A401" s="17">
        <v>39667</v>
      </c>
      <c r="B401" s="18">
        <v>46.070281999999999</v>
      </c>
      <c r="C401" s="18">
        <v>111.16514599999999</v>
      </c>
      <c r="D401" s="18">
        <v>3389.7629390000002</v>
      </c>
      <c r="E401" s="18">
        <v>113.651588</v>
      </c>
      <c r="F401" s="18">
        <v>507.052887</v>
      </c>
      <c r="G401" s="19">
        <f t="shared" si="31"/>
        <v>7.6430140594319343E-3</v>
      </c>
      <c r="H401" s="19">
        <f t="shared" si="32"/>
        <v>3.9065926400201597E-3</v>
      </c>
      <c r="I401" s="19">
        <f t="shared" si="33"/>
        <v>-7.752295025931431E-4</v>
      </c>
      <c r="J401" s="19">
        <f t="shared" si="34"/>
        <v>2.9801065963767168E-2</v>
      </c>
      <c r="K401" s="19">
        <f t="shared" si="35"/>
        <v>-1.131132182793798E-2</v>
      </c>
    </row>
    <row r="402" spans="1:11" ht="15.75" x14ac:dyDescent="0.5">
      <c r="A402" s="17">
        <v>39668</v>
      </c>
      <c r="B402" s="18">
        <v>46.590392999999999</v>
      </c>
      <c r="C402" s="18">
        <v>109.208359</v>
      </c>
      <c r="D402" s="18">
        <v>3380.9819339999999</v>
      </c>
      <c r="E402" s="18">
        <v>116.414276</v>
      </c>
      <c r="F402" s="18">
        <v>502.41214000000002</v>
      </c>
      <c r="G402" s="19">
        <f t="shared" si="31"/>
        <v>1.1289511967823422E-2</v>
      </c>
      <c r="H402" s="19">
        <f t="shared" si="32"/>
        <v>-1.7602522646801465E-2</v>
      </c>
      <c r="I402" s="19">
        <f t="shared" si="33"/>
        <v>-2.590448110389314E-3</v>
      </c>
      <c r="J402" s="19">
        <f t="shared" si="34"/>
        <v>2.4308397697003558E-2</v>
      </c>
      <c r="K402" s="19">
        <f t="shared" si="35"/>
        <v>-9.1523924209507088E-3</v>
      </c>
    </row>
    <row r="403" spans="1:11" ht="15.75" x14ac:dyDescent="0.5">
      <c r="A403" s="17">
        <v>39671</v>
      </c>
      <c r="B403" s="18">
        <v>48.175094999999999</v>
      </c>
      <c r="C403" s="18">
        <v>111.185371</v>
      </c>
      <c r="D403" s="18">
        <v>3398.5898440000001</v>
      </c>
      <c r="E403" s="18">
        <v>118.99099699999999</v>
      </c>
      <c r="F403" s="18">
        <v>518.79992700000003</v>
      </c>
      <c r="G403" s="19">
        <f t="shared" si="31"/>
        <v>3.4013492867510264E-2</v>
      </c>
      <c r="H403" s="19">
        <f t="shared" si="32"/>
        <v>1.8103119743791793E-2</v>
      </c>
      <c r="I403" s="19">
        <f t="shared" si="33"/>
        <v>5.2079278575642854E-3</v>
      </c>
      <c r="J403" s="19">
        <f t="shared" si="34"/>
        <v>2.213406369507458E-2</v>
      </c>
      <c r="K403" s="19">
        <f t="shared" si="35"/>
        <v>3.2618214599671104E-2</v>
      </c>
    </row>
    <row r="404" spans="1:11" ht="15.75" x14ac:dyDescent="0.5">
      <c r="A404" s="17">
        <v>39672</v>
      </c>
      <c r="B404" s="18">
        <v>46.240948000000003</v>
      </c>
      <c r="C404" s="18">
        <v>110.158463</v>
      </c>
      <c r="D404" s="18">
        <v>3405.8559570000002</v>
      </c>
      <c r="E404" s="18">
        <v>114.776627</v>
      </c>
      <c r="F404" s="18">
        <v>523.70849599999997</v>
      </c>
      <c r="G404" s="19">
        <f t="shared" si="31"/>
        <v>-4.0148275784406773E-2</v>
      </c>
      <c r="H404" s="19">
        <f t="shared" si="32"/>
        <v>-9.2359992215163434E-3</v>
      </c>
      <c r="I404" s="19">
        <f t="shared" si="33"/>
        <v>2.1379787892993338E-3</v>
      </c>
      <c r="J404" s="19">
        <f t="shared" si="34"/>
        <v>-3.5417553480957792E-2</v>
      </c>
      <c r="K404" s="19">
        <f t="shared" si="35"/>
        <v>9.4613910768725738E-3</v>
      </c>
    </row>
    <row r="405" spans="1:11" ht="15.75" x14ac:dyDescent="0.5">
      <c r="A405" s="17">
        <v>39673</v>
      </c>
      <c r="B405" s="18">
        <v>44.128002000000002</v>
      </c>
      <c r="C405" s="18">
        <v>111.824158</v>
      </c>
      <c r="D405" s="18">
        <v>3387.8461910000001</v>
      </c>
      <c r="E405" s="18">
        <v>110.448853</v>
      </c>
      <c r="F405" s="18">
        <v>521.38812299999995</v>
      </c>
      <c r="G405" s="19">
        <f t="shared" si="31"/>
        <v>-4.5694262150507828E-2</v>
      </c>
      <c r="H405" s="19">
        <f t="shared" si="32"/>
        <v>1.5120899063379266E-2</v>
      </c>
      <c r="I405" s="19">
        <f t="shared" si="33"/>
        <v>-5.287882466956639E-3</v>
      </c>
      <c r="J405" s="19">
        <f t="shared" si="34"/>
        <v>-3.7706056652109188E-2</v>
      </c>
      <c r="K405" s="19">
        <f t="shared" si="35"/>
        <v>-4.4306575465600578E-3</v>
      </c>
    </row>
    <row r="406" spans="1:11" ht="15.75" x14ac:dyDescent="0.5">
      <c r="A406" s="17">
        <v>39674</v>
      </c>
      <c r="B406" s="18">
        <v>41.446182</v>
      </c>
      <c r="C406" s="18">
        <v>112.422523</v>
      </c>
      <c r="D406" s="18">
        <v>3373.0471189999998</v>
      </c>
      <c r="E406" s="18">
        <v>106.588348</v>
      </c>
      <c r="F406" s="18">
        <v>507.96771200000001</v>
      </c>
      <c r="G406" s="19">
        <f t="shared" si="31"/>
        <v>-6.0773655693724851E-2</v>
      </c>
      <c r="H406" s="19">
        <f t="shared" si="32"/>
        <v>5.3509457231951715E-3</v>
      </c>
      <c r="I406" s="19">
        <f t="shared" si="33"/>
        <v>-4.3682833179719905E-3</v>
      </c>
      <c r="J406" s="19">
        <f t="shared" si="34"/>
        <v>-3.4952875427325655E-2</v>
      </c>
      <c r="K406" s="19">
        <f t="shared" si="35"/>
        <v>-2.5739771214542885E-2</v>
      </c>
    </row>
    <row r="407" spans="1:11" ht="15.75" x14ac:dyDescent="0.5">
      <c r="A407" s="17">
        <v>39678</v>
      </c>
      <c r="B407" s="18">
        <v>41.990668999999997</v>
      </c>
      <c r="C407" s="18">
        <v>112.394218</v>
      </c>
      <c r="D407" s="18">
        <v>3343.3139649999998</v>
      </c>
      <c r="E407" s="18">
        <v>109.19678500000001</v>
      </c>
      <c r="F407" s="18">
        <v>496.38803100000001</v>
      </c>
      <c r="G407" s="19">
        <f t="shared" si="31"/>
        <v>1.3137205255721663E-2</v>
      </c>
      <c r="H407" s="19">
        <f t="shared" si="32"/>
        <v>-2.5177339241891177E-4</v>
      </c>
      <c r="I407" s="19">
        <f t="shared" si="33"/>
        <v>-8.814923999287308E-3</v>
      </c>
      <c r="J407" s="19">
        <f t="shared" si="34"/>
        <v>2.447206518295986E-2</v>
      </c>
      <c r="K407" s="19">
        <f t="shared" si="35"/>
        <v>-2.2796096536151483E-2</v>
      </c>
    </row>
    <row r="408" spans="1:11" ht="15.75" x14ac:dyDescent="0.5">
      <c r="A408" s="17">
        <v>39679</v>
      </c>
      <c r="B408" s="18">
        <v>42.031311000000002</v>
      </c>
      <c r="C408" s="18">
        <v>112.972374</v>
      </c>
      <c r="D408" s="18">
        <v>3330.1633299999999</v>
      </c>
      <c r="E408" s="18">
        <v>109.496208</v>
      </c>
      <c r="F408" s="18">
        <v>495.22787499999998</v>
      </c>
      <c r="G408" s="19">
        <f t="shared" si="31"/>
        <v>9.6788169771730469E-4</v>
      </c>
      <c r="H408" s="19">
        <f t="shared" si="32"/>
        <v>5.1440012688197803E-3</v>
      </c>
      <c r="I408" s="19">
        <f t="shared" si="33"/>
        <v>-3.9334131157496496E-3</v>
      </c>
      <c r="J408" s="19">
        <f t="shared" si="34"/>
        <v>2.7420495942256013E-3</v>
      </c>
      <c r="K408" s="19">
        <f t="shared" si="35"/>
        <v>-2.3371957572442537E-3</v>
      </c>
    </row>
    <row r="409" spans="1:11" ht="15.75" x14ac:dyDescent="0.5">
      <c r="A409" s="17">
        <v>39680</v>
      </c>
      <c r="B409" s="18">
        <v>41.925663</v>
      </c>
      <c r="C409" s="18">
        <v>114.81591</v>
      </c>
      <c r="D409" s="18">
        <v>3321.7829590000001</v>
      </c>
      <c r="E409" s="18">
        <v>112.340569</v>
      </c>
      <c r="F409" s="18">
        <v>501.19607500000001</v>
      </c>
      <c r="G409" s="19">
        <f t="shared" si="31"/>
        <v>-2.5135547163875564E-3</v>
      </c>
      <c r="H409" s="19">
        <f t="shared" si="32"/>
        <v>1.6318467380352655E-2</v>
      </c>
      <c r="I409" s="19">
        <f t="shared" si="33"/>
        <v>-2.5165044982943048E-3</v>
      </c>
      <c r="J409" s="19">
        <f t="shared" si="34"/>
        <v>2.5976799123491167E-2</v>
      </c>
      <c r="K409" s="19">
        <f t="shared" si="35"/>
        <v>1.2051421782346207E-2</v>
      </c>
    </row>
    <row r="410" spans="1:11" ht="15.75" x14ac:dyDescent="0.5">
      <c r="A410" s="17">
        <v>39681</v>
      </c>
      <c r="B410" s="18">
        <v>41.088608000000001</v>
      </c>
      <c r="C410" s="18">
        <v>115.240425</v>
      </c>
      <c r="D410" s="18">
        <v>3287.9479980000001</v>
      </c>
      <c r="E410" s="18">
        <v>105.82167800000001</v>
      </c>
      <c r="F410" s="18">
        <v>493.67712399999999</v>
      </c>
      <c r="G410" s="19">
        <f t="shared" si="31"/>
        <v>-1.9965217962086834E-2</v>
      </c>
      <c r="H410" s="19">
        <f t="shared" si="32"/>
        <v>3.6973534416963601E-3</v>
      </c>
      <c r="I410" s="19">
        <f t="shared" si="33"/>
        <v>-1.0185783182591135E-2</v>
      </c>
      <c r="J410" s="19">
        <f t="shared" si="34"/>
        <v>-5.8027932901069751E-2</v>
      </c>
      <c r="K410" s="19">
        <f t="shared" si="35"/>
        <v>-1.5002014929985267E-2</v>
      </c>
    </row>
    <row r="411" spans="1:11" ht="15.75" x14ac:dyDescent="0.5">
      <c r="A411" s="17">
        <v>39682</v>
      </c>
      <c r="B411" s="18">
        <v>41.381171999999999</v>
      </c>
      <c r="C411" s="18">
        <v>115.20002700000001</v>
      </c>
      <c r="D411" s="18">
        <v>3279.3896479999999</v>
      </c>
      <c r="E411" s="18">
        <v>108.330338</v>
      </c>
      <c r="F411" s="18">
        <v>500.85037199999999</v>
      </c>
      <c r="G411" s="19">
        <f t="shared" si="31"/>
        <v>7.1203190918514136E-3</v>
      </c>
      <c r="H411" s="19">
        <f t="shared" si="32"/>
        <v>-3.5055406989340903E-4</v>
      </c>
      <c r="I411" s="19">
        <f t="shared" si="33"/>
        <v>-2.6029456686073311E-3</v>
      </c>
      <c r="J411" s="19">
        <f t="shared" si="34"/>
        <v>2.3706484790384744E-2</v>
      </c>
      <c r="K411" s="19">
        <f t="shared" si="35"/>
        <v>1.4530241834742177E-2</v>
      </c>
    </row>
    <row r="412" spans="1:11" ht="15.75" x14ac:dyDescent="0.5">
      <c r="A412" s="17">
        <v>39685</v>
      </c>
      <c r="B412" s="18">
        <v>43.071522000000002</v>
      </c>
      <c r="C412" s="18">
        <v>115.22834</v>
      </c>
      <c r="D412" s="18">
        <v>3241.4982909999999</v>
      </c>
      <c r="E412" s="18">
        <v>109.57332599999999</v>
      </c>
      <c r="F412" s="18">
        <v>497.99447600000002</v>
      </c>
      <c r="G412" s="19">
        <f t="shared" si="31"/>
        <v>4.0848287235557328E-2</v>
      </c>
      <c r="H412" s="19">
        <f t="shared" si="32"/>
        <v>2.4577251184148722E-4</v>
      </c>
      <c r="I412" s="19">
        <f t="shared" si="33"/>
        <v>-1.1554393063083784E-2</v>
      </c>
      <c r="J412" s="19">
        <f t="shared" si="34"/>
        <v>1.1474052633344474E-2</v>
      </c>
      <c r="K412" s="19">
        <f t="shared" si="35"/>
        <v>-5.7020941975061022E-3</v>
      </c>
    </row>
    <row r="413" spans="1:11" ht="15.75" x14ac:dyDescent="0.5">
      <c r="A413" s="17">
        <v>39686</v>
      </c>
      <c r="B413" s="18">
        <v>44.095489999999998</v>
      </c>
      <c r="C413" s="18">
        <v>115.341537</v>
      </c>
      <c r="D413" s="18">
        <v>3695.9216310000002</v>
      </c>
      <c r="E413" s="18">
        <v>113.52911400000001</v>
      </c>
      <c r="F413" s="18">
        <v>486.24737499999998</v>
      </c>
      <c r="G413" s="19">
        <f t="shared" si="31"/>
        <v>2.3773666507535915E-2</v>
      </c>
      <c r="H413" s="19">
        <f t="shared" si="32"/>
        <v>9.8237117709063198E-4</v>
      </c>
      <c r="I413" s="19">
        <f t="shared" si="33"/>
        <v>0.14018928878096401</v>
      </c>
      <c r="J413" s="19">
        <f t="shared" si="34"/>
        <v>3.6101742498899893E-2</v>
      </c>
      <c r="K413" s="19">
        <f t="shared" si="35"/>
        <v>-2.3588817880783167E-2</v>
      </c>
    </row>
    <row r="414" spans="1:11" ht="15.75" x14ac:dyDescent="0.5">
      <c r="A414" s="17">
        <v>39687</v>
      </c>
      <c r="B414" s="18">
        <v>43.819183000000002</v>
      </c>
      <c r="C414" s="18">
        <v>115.385994</v>
      </c>
      <c r="D414" s="18">
        <v>3723.4260250000002</v>
      </c>
      <c r="E414" s="18">
        <v>111.959503</v>
      </c>
      <c r="F414" s="18">
        <v>479.25271600000002</v>
      </c>
      <c r="G414" s="19">
        <f t="shared" si="31"/>
        <v>-6.2661056720312138E-3</v>
      </c>
      <c r="H414" s="19">
        <f t="shared" si="32"/>
        <v>3.8543790169879731E-4</v>
      </c>
      <c r="I414" s="19">
        <f t="shared" si="33"/>
        <v>7.441822837720242E-3</v>
      </c>
      <c r="J414" s="19">
        <f t="shared" si="34"/>
        <v>-1.3825625380992657E-2</v>
      </c>
      <c r="K414" s="19">
        <f t="shared" si="35"/>
        <v>-1.4384980484470391E-2</v>
      </c>
    </row>
    <row r="415" spans="1:11" ht="15.75" x14ac:dyDescent="0.5">
      <c r="A415" s="17">
        <v>39688</v>
      </c>
      <c r="B415" s="18">
        <v>44.518078000000003</v>
      </c>
      <c r="C415" s="18">
        <v>115.26065800000001</v>
      </c>
      <c r="D415" s="18">
        <v>3687.3627929999998</v>
      </c>
      <c r="E415" s="18">
        <v>110.06326300000001</v>
      </c>
      <c r="F415" s="18">
        <v>462.03933699999999</v>
      </c>
      <c r="G415" s="19">
        <f t="shared" si="31"/>
        <v>1.5949521468713833E-2</v>
      </c>
      <c r="H415" s="19">
        <f t="shared" si="32"/>
        <v>-1.0862323550290699E-3</v>
      </c>
      <c r="I415" s="19">
        <f t="shared" si="33"/>
        <v>-9.6854971088086612E-3</v>
      </c>
      <c r="J415" s="19">
        <f t="shared" si="34"/>
        <v>-1.6936838313760572E-2</v>
      </c>
      <c r="K415" s="19">
        <f t="shared" si="35"/>
        <v>-3.5917123524449743E-2</v>
      </c>
    </row>
    <row r="416" spans="1:11" ht="15.75" x14ac:dyDescent="0.5">
      <c r="A416" s="17">
        <v>39689</v>
      </c>
      <c r="B416" s="18">
        <v>46.078406999999999</v>
      </c>
      <c r="C416" s="18">
        <v>116.509956</v>
      </c>
      <c r="D416" s="18">
        <v>3675.5048830000001</v>
      </c>
      <c r="E416" s="18">
        <v>115.833611</v>
      </c>
      <c r="F416" s="18">
        <v>476.61990400000002</v>
      </c>
      <c r="G416" s="19">
        <f t="shared" si="31"/>
        <v>3.5049334340085295E-2</v>
      </c>
      <c r="H416" s="19">
        <f t="shared" si="32"/>
        <v>1.0838893527746441E-2</v>
      </c>
      <c r="I416" s="19">
        <f t="shared" si="33"/>
        <v>-3.2158240633415537E-3</v>
      </c>
      <c r="J416" s="19">
        <f t="shared" si="34"/>
        <v>5.2427557049621529E-2</v>
      </c>
      <c r="K416" s="19">
        <f t="shared" si="35"/>
        <v>3.1556981911261009E-2</v>
      </c>
    </row>
    <row r="417" spans="1:11" ht="15.75" x14ac:dyDescent="0.5">
      <c r="A417" s="17">
        <v>39692</v>
      </c>
      <c r="B417" s="18">
        <v>47.134875999999998</v>
      </c>
      <c r="C417" s="18">
        <v>116.57461499999999</v>
      </c>
      <c r="D417" s="18">
        <v>3721.0180660000001</v>
      </c>
      <c r="E417" s="18">
        <v>117.793373</v>
      </c>
      <c r="F417" s="18">
        <v>477.83596799999998</v>
      </c>
      <c r="G417" s="19">
        <f t="shared" si="31"/>
        <v>2.2927637233639608E-2</v>
      </c>
      <c r="H417" s="19">
        <f t="shared" si="32"/>
        <v>5.5496544861790014E-4</v>
      </c>
      <c r="I417" s="19">
        <f t="shared" si="33"/>
        <v>1.2382838398748503E-2</v>
      </c>
      <c r="J417" s="19">
        <f t="shared" si="34"/>
        <v>1.6918768076737225E-2</v>
      </c>
      <c r="K417" s="19">
        <f t="shared" si="35"/>
        <v>2.5514335213326724E-3</v>
      </c>
    </row>
    <row r="418" spans="1:11" ht="15.75" x14ac:dyDescent="0.5">
      <c r="A418" s="17">
        <v>39693</v>
      </c>
      <c r="B418" s="18">
        <v>48.687083999999999</v>
      </c>
      <c r="C418" s="18">
        <v>117.084045</v>
      </c>
      <c r="D418" s="18">
        <v>3630.303711</v>
      </c>
      <c r="E418" s="18">
        <v>121.545006</v>
      </c>
      <c r="F418" s="18">
        <v>493.699524</v>
      </c>
      <c r="G418" s="19">
        <f t="shared" si="31"/>
        <v>3.2931199394690254E-2</v>
      </c>
      <c r="H418" s="19">
        <f t="shared" si="32"/>
        <v>4.3699908423459853E-3</v>
      </c>
      <c r="I418" s="19">
        <f t="shared" si="33"/>
        <v>-2.4378907436349993E-2</v>
      </c>
      <c r="J418" s="19">
        <f t="shared" si="34"/>
        <v>3.184927050183034E-2</v>
      </c>
      <c r="K418" s="19">
        <f t="shared" si="35"/>
        <v>3.3198748236549697E-2</v>
      </c>
    </row>
    <row r="419" spans="1:11" ht="15.75" x14ac:dyDescent="0.5">
      <c r="A419" s="17">
        <v>39695</v>
      </c>
      <c r="B419" s="18">
        <v>49.085289000000003</v>
      </c>
      <c r="C419" s="18">
        <v>118.07860599999999</v>
      </c>
      <c r="D419" s="18">
        <v>3484.891846</v>
      </c>
      <c r="E419" s="18">
        <v>118.22431899999999</v>
      </c>
      <c r="F419" s="18">
        <v>480.20098899999999</v>
      </c>
      <c r="G419" s="19">
        <f t="shared" si="31"/>
        <v>8.1788632073345035E-3</v>
      </c>
      <c r="H419" s="19">
        <f t="shared" si="32"/>
        <v>8.4944195428163609E-3</v>
      </c>
      <c r="I419" s="19">
        <f t="shared" si="33"/>
        <v>-4.0055013733257323E-2</v>
      </c>
      <c r="J419" s="19">
        <f t="shared" si="34"/>
        <v>-2.7320637097998139E-2</v>
      </c>
      <c r="K419" s="19">
        <f t="shared" si="35"/>
        <v>-2.7341600191617774E-2</v>
      </c>
    </row>
    <row r="420" spans="1:11" ht="15.75" x14ac:dyDescent="0.5">
      <c r="A420" s="17">
        <v>39696</v>
      </c>
      <c r="B420" s="18">
        <v>47.890663000000004</v>
      </c>
      <c r="C420" s="18">
        <v>113.89415</v>
      </c>
      <c r="D420" s="18">
        <v>3446.5551759999998</v>
      </c>
      <c r="E420" s="18">
        <v>113.27507</v>
      </c>
      <c r="F420" s="18">
        <v>464.28161599999999</v>
      </c>
      <c r="G420" s="19">
        <f t="shared" si="31"/>
        <v>-2.4337760342003883E-2</v>
      </c>
      <c r="H420" s="19">
        <f t="shared" si="32"/>
        <v>-3.5437884488575329E-2</v>
      </c>
      <c r="I420" s="19">
        <f t="shared" si="33"/>
        <v>-1.1000820597633016E-2</v>
      </c>
      <c r="J420" s="19">
        <f t="shared" si="34"/>
        <v>-4.1863205826543987E-2</v>
      </c>
      <c r="K420" s="19">
        <f t="shared" si="35"/>
        <v>-3.3151478994559107E-2</v>
      </c>
    </row>
    <row r="421" spans="1:11" ht="15.75" x14ac:dyDescent="0.5">
      <c r="A421" s="17">
        <v>39699</v>
      </c>
      <c r="B421" s="18">
        <v>48.817112000000002</v>
      </c>
      <c r="C421" s="18">
        <v>115.507294</v>
      </c>
      <c r="D421" s="18">
        <v>3469.0668949999999</v>
      </c>
      <c r="E421" s="18">
        <v>118.047417</v>
      </c>
      <c r="F421" s="18">
        <v>475.95056199999999</v>
      </c>
      <c r="G421" s="19">
        <f t="shared" si="31"/>
        <v>1.9345086118352506E-2</v>
      </c>
      <c r="H421" s="19">
        <f t="shared" si="32"/>
        <v>1.4163536933196354E-2</v>
      </c>
      <c r="I421" s="19">
        <f t="shared" si="33"/>
        <v>6.531657800449525E-3</v>
      </c>
      <c r="J421" s="19">
        <f t="shared" si="34"/>
        <v>4.2130602964977171E-2</v>
      </c>
      <c r="K421" s="19">
        <f t="shared" si="35"/>
        <v>2.5133336315431465E-2</v>
      </c>
    </row>
    <row r="422" spans="1:11" ht="15.75" x14ac:dyDescent="0.5">
      <c r="A422" s="17">
        <v>39700</v>
      </c>
      <c r="B422" s="18">
        <v>47.638741000000003</v>
      </c>
      <c r="C422" s="18">
        <v>113.049171</v>
      </c>
      <c r="D422" s="18">
        <v>3435.8564449999999</v>
      </c>
      <c r="E422" s="18">
        <v>117.366936</v>
      </c>
      <c r="F422" s="18">
        <v>478.03662100000003</v>
      </c>
      <c r="G422" s="19">
        <f t="shared" si="31"/>
        <v>-2.4138482423949996E-2</v>
      </c>
      <c r="H422" s="19">
        <f t="shared" si="32"/>
        <v>-2.1281106282344388E-2</v>
      </c>
      <c r="I422" s="19">
        <f t="shared" si="33"/>
        <v>-9.5733091938545734E-3</v>
      </c>
      <c r="J422" s="19">
        <f t="shared" si="34"/>
        <v>-5.764471746128934E-3</v>
      </c>
      <c r="K422" s="19">
        <f t="shared" si="35"/>
        <v>4.3829321079781273E-3</v>
      </c>
    </row>
    <row r="423" spans="1:11" ht="15.75" x14ac:dyDescent="0.5">
      <c r="A423" s="17">
        <v>39701</v>
      </c>
      <c r="B423" s="18">
        <v>50.279910999999998</v>
      </c>
      <c r="C423" s="18">
        <v>112.652962</v>
      </c>
      <c r="D423" s="18">
        <v>3430.6853030000002</v>
      </c>
      <c r="E423" s="18">
        <v>115.74290499999999</v>
      </c>
      <c r="F423" s="18">
        <v>464.67205799999999</v>
      </c>
      <c r="G423" s="19">
        <f t="shared" si="31"/>
        <v>5.544164149929981E-2</v>
      </c>
      <c r="H423" s="19">
        <f t="shared" si="32"/>
        <v>-3.5047492741012575E-3</v>
      </c>
      <c r="I423" s="19">
        <f t="shared" si="33"/>
        <v>-1.5050518212205721E-3</v>
      </c>
      <c r="J423" s="19">
        <f t="shared" si="34"/>
        <v>-1.3837210507054578E-2</v>
      </c>
      <c r="K423" s="19">
        <f t="shared" si="35"/>
        <v>-2.795719493632692E-2</v>
      </c>
    </row>
    <row r="424" spans="1:11" ht="15.75" x14ac:dyDescent="0.5">
      <c r="A424" s="17">
        <v>39702</v>
      </c>
      <c r="B424" s="18">
        <v>50.174267</v>
      </c>
      <c r="C424" s="18">
        <v>110.898315</v>
      </c>
      <c r="D424" s="18">
        <v>3393.5078130000002</v>
      </c>
      <c r="E424" s="18">
        <v>113.68335</v>
      </c>
      <c r="F424" s="18">
        <v>445.65148900000003</v>
      </c>
      <c r="G424" s="19">
        <f t="shared" si="31"/>
        <v>-2.1011174820893793E-3</v>
      </c>
      <c r="H424" s="19">
        <f t="shared" si="32"/>
        <v>-1.557568455235119E-2</v>
      </c>
      <c r="I424" s="19">
        <f t="shared" si="33"/>
        <v>-1.0836753218807267E-2</v>
      </c>
      <c r="J424" s="19">
        <f t="shared" si="34"/>
        <v>-1.7794222462275237E-2</v>
      </c>
      <c r="K424" s="19">
        <f t="shared" si="35"/>
        <v>-4.0933317750730704E-2</v>
      </c>
    </row>
    <row r="425" spans="1:11" ht="15.75" x14ac:dyDescent="0.5">
      <c r="A425" s="17">
        <v>39703</v>
      </c>
      <c r="B425" s="18">
        <v>50.328677999999996</v>
      </c>
      <c r="C425" s="18">
        <v>108.7677</v>
      </c>
      <c r="D425" s="18">
        <v>3432.4685060000002</v>
      </c>
      <c r="E425" s="18">
        <v>112.930305</v>
      </c>
      <c r="F425" s="18">
        <v>431.20471199999997</v>
      </c>
      <c r="G425" s="19">
        <f t="shared" si="31"/>
        <v>3.0774938874542218E-3</v>
      </c>
      <c r="H425" s="19">
        <f t="shared" si="32"/>
        <v>-1.9212329781566038E-2</v>
      </c>
      <c r="I425" s="19">
        <f t="shared" si="33"/>
        <v>1.1480949845097642E-2</v>
      </c>
      <c r="J425" s="19">
        <f t="shared" si="34"/>
        <v>-6.6240570848765468E-3</v>
      </c>
      <c r="K425" s="19">
        <f t="shared" si="35"/>
        <v>-3.2417207967636912E-2</v>
      </c>
    </row>
    <row r="426" spans="1:11" ht="15.75" x14ac:dyDescent="0.5">
      <c r="A426" s="17">
        <v>39706</v>
      </c>
      <c r="B426" s="18">
        <v>49.385970999999998</v>
      </c>
      <c r="C426" s="18">
        <v>106.09123200000001</v>
      </c>
      <c r="D426" s="18">
        <v>3450.2993160000001</v>
      </c>
      <c r="E426" s="18">
        <v>109.18319700000001</v>
      </c>
      <c r="F426" s="18">
        <v>421.008331</v>
      </c>
      <c r="G426" s="19">
        <f t="shared" si="31"/>
        <v>-1.8731010578104171E-2</v>
      </c>
      <c r="H426" s="19">
        <f t="shared" si="32"/>
        <v>-2.4607194966888145E-2</v>
      </c>
      <c r="I426" s="19">
        <f t="shared" si="33"/>
        <v>5.1947483185443471E-3</v>
      </c>
      <c r="J426" s="19">
        <f t="shared" si="34"/>
        <v>-3.3180712652817128E-2</v>
      </c>
      <c r="K426" s="19">
        <f t="shared" si="35"/>
        <v>-2.3646265256952886E-2</v>
      </c>
    </row>
    <row r="427" spans="1:11" ht="15.75" x14ac:dyDescent="0.5">
      <c r="A427" s="17">
        <v>39707</v>
      </c>
      <c r="B427" s="18">
        <v>51.238869000000001</v>
      </c>
      <c r="C427" s="18">
        <v>108.37957</v>
      </c>
      <c r="D427" s="18">
        <v>3445.796875</v>
      </c>
      <c r="E427" s="18">
        <v>111.628334</v>
      </c>
      <c r="F427" s="18">
        <v>430.17843599999998</v>
      </c>
      <c r="G427" s="19">
        <f t="shared" si="31"/>
        <v>3.7518711538546107E-2</v>
      </c>
      <c r="H427" s="19">
        <f t="shared" si="32"/>
        <v>2.1569529892913261E-2</v>
      </c>
      <c r="I427" s="19">
        <f t="shared" si="33"/>
        <v>-1.3049421478075875E-3</v>
      </c>
      <c r="J427" s="19">
        <f t="shared" si="34"/>
        <v>2.2394810439558644E-2</v>
      </c>
      <c r="K427" s="19">
        <f t="shared" si="35"/>
        <v>2.1781291069035823E-2</v>
      </c>
    </row>
    <row r="428" spans="1:11" ht="15.75" x14ac:dyDescent="0.5">
      <c r="A428" s="17">
        <v>39708</v>
      </c>
      <c r="B428" s="18">
        <v>50.328677999999996</v>
      </c>
      <c r="C428" s="18">
        <v>108.75554700000001</v>
      </c>
      <c r="D428" s="18">
        <v>3460.150635</v>
      </c>
      <c r="E428" s="18">
        <v>107.72699</v>
      </c>
      <c r="F428" s="18">
        <v>418.71023600000001</v>
      </c>
      <c r="G428" s="19">
        <f t="shared" si="31"/>
        <v>-1.7763682488776335E-2</v>
      </c>
      <c r="H428" s="19">
        <f t="shared" si="32"/>
        <v>3.4690763213030464E-3</v>
      </c>
      <c r="I428" s="19">
        <f t="shared" si="33"/>
        <v>4.165585065138225E-3</v>
      </c>
      <c r="J428" s="19">
        <f t="shared" si="34"/>
        <v>-3.494940630395859E-2</v>
      </c>
      <c r="K428" s="19">
        <f t="shared" si="35"/>
        <v>-2.6659169870616128E-2</v>
      </c>
    </row>
    <row r="429" spans="1:11" ht="15.75" x14ac:dyDescent="0.5">
      <c r="A429" s="17">
        <v>39709</v>
      </c>
      <c r="B429" s="18">
        <v>53.156765</v>
      </c>
      <c r="C429" s="18">
        <v>111.06411</v>
      </c>
      <c r="D429" s="18">
        <v>3481.4592290000001</v>
      </c>
      <c r="E429" s="18">
        <v>111.02954099999999</v>
      </c>
      <c r="F429" s="18">
        <v>432.45419299999998</v>
      </c>
      <c r="G429" s="19">
        <f t="shared" si="31"/>
        <v>5.6192356175141414E-2</v>
      </c>
      <c r="H429" s="19">
        <f t="shared" si="32"/>
        <v>2.1227082789625363E-2</v>
      </c>
      <c r="I429" s="19">
        <f t="shared" si="33"/>
        <v>6.1582850713087769E-3</v>
      </c>
      <c r="J429" s="19">
        <f t="shared" si="34"/>
        <v>3.0656672018776296E-2</v>
      </c>
      <c r="K429" s="19">
        <f t="shared" si="35"/>
        <v>3.2824506826721014E-2</v>
      </c>
    </row>
    <row r="430" spans="1:11" ht="15.75" x14ac:dyDescent="0.5">
      <c r="A430" s="17">
        <v>39710</v>
      </c>
      <c r="B430" s="18">
        <v>52.628532</v>
      </c>
      <c r="C430" s="18">
        <v>111.480515</v>
      </c>
      <c r="D430" s="18">
        <v>3493.8515630000002</v>
      </c>
      <c r="E430" s="18">
        <v>117.906792</v>
      </c>
      <c r="F430" s="18">
        <v>458.525238</v>
      </c>
      <c r="G430" s="19">
        <f t="shared" si="31"/>
        <v>-9.9372676271778423E-3</v>
      </c>
      <c r="H430" s="19">
        <f t="shared" si="32"/>
        <v>3.7492309621892927E-3</v>
      </c>
      <c r="I430" s="19">
        <f t="shared" si="33"/>
        <v>3.5595229427861611E-3</v>
      </c>
      <c r="J430" s="19">
        <f t="shared" si="34"/>
        <v>6.1940731611238503E-2</v>
      </c>
      <c r="K430" s="19">
        <f t="shared" si="35"/>
        <v>6.0286257878877883E-2</v>
      </c>
    </row>
    <row r="431" spans="1:11" ht="15.75" x14ac:dyDescent="0.5">
      <c r="A431" s="17">
        <v>39713</v>
      </c>
      <c r="B431" s="18">
        <v>49.946716000000002</v>
      </c>
      <c r="C431" s="18">
        <v>109.596497</v>
      </c>
      <c r="D431" s="18">
        <v>3560.1831050000001</v>
      </c>
      <c r="E431" s="18">
        <v>118.011124</v>
      </c>
      <c r="F431" s="18">
        <v>454.955444</v>
      </c>
      <c r="G431" s="19">
        <f t="shared" si="31"/>
        <v>-5.0957454028928602E-2</v>
      </c>
      <c r="H431" s="19">
        <f t="shared" si="32"/>
        <v>-1.6899975749125284E-2</v>
      </c>
      <c r="I431" s="19">
        <f t="shared" si="33"/>
        <v>1.8985220409033127E-2</v>
      </c>
      <c r="J431" s="19">
        <f t="shared" si="34"/>
        <v>8.8486844761241092E-4</v>
      </c>
      <c r="K431" s="19">
        <f t="shared" si="35"/>
        <v>-7.7853817067317062E-3</v>
      </c>
    </row>
    <row r="432" spans="1:11" ht="15.75" x14ac:dyDescent="0.5">
      <c r="A432" s="17">
        <v>39714</v>
      </c>
      <c r="B432" s="18">
        <v>49.475368000000003</v>
      </c>
      <c r="C432" s="18">
        <v>107.566948</v>
      </c>
      <c r="D432" s="18">
        <v>3522.6044919999999</v>
      </c>
      <c r="E432" s="18">
        <v>111.936836</v>
      </c>
      <c r="F432" s="18">
        <v>447.67068499999999</v>
      </c>
      <c r="G432" s="19">
        <f t="shared" si="31"/>
        <v>-9.4370168401061438E-3</v>
      </c>
      <c r="H432" s="19">
        <f t="shared" si="32"/>
        <v>-1.8518374725060811E-2</v>
      </c>
      <c r="I432" s="19">
        <f t="shared" si="33"/>
        <v>-1.0555247270069873E-2</v>
      </c>
      <c r="J432" s="19">
        <f t="shared" si="34"/>
        <v>-5.1472164607126322E-2</v>
      </c>
      <c r="K432" s="19">
        <f t="shared" si="35"/>
        <v>-1.6012027322833855E-2</v>
      </c>
    </row>
    <row r="433" spans="1:11" ht="15.75" x14ac:dyDescent="0.5">
      <c r="A433" s="17">
        <v>39715</v>
      </c>
      <c r="B433" s="18">
        <v>48.987766000000001</v>
      </c>
      <c r="C433" s="18">
        <v>109.208359</v>
      </c>
      <c r="D433" s="18">
        <v>3500.2260740000002</v>
      </c>
      <c r="E433" s="18">
        <v>116.18746899999999</v>
      </c>
      <c r="F433" s="18">
        <v>456.51718099999999</v>
      </c>
      <c r="G433" s="19">
        <f t="shared" si="31"/>
        <v>-9.8554496855890496E-3</v>
      </c>
      <c r="H433" s="19">
        <f t="shared" si="32"/>
        <v>1.5259436383748706E-2</v>
      </c>
      <c r="I433" s="19">
        <f t="shared" si="33"/>
        <v>-6.3528045941070648E-3</v>
      </c>
      <c r="J433" s="19">
        <f t="shared" si="34"/>
        <v>3.7973496052720247E-2</v>
      </c>
      <c r="K433" s="19">
        <f t="shared" si="35"/>
        <v>1.9761168860096351E-2</v>
      </c>
    </row>
    <row r="434" spans="1:11" ht="15.75" x14ac:dyDescent="0.5">
      <c r="A434" s="17">
        <v>39716</v>
      </c>
      <c r="B434" s="18">
        <v>49.499747999999997</v>
      </c>
      <c r="C434" s="18">
        <v>107.24751999999999</v>
      </c>
      <c r="D434" s="18">
        <v>3497.1953130000002</v>
      </c>
      <c r="E434" s="18">
        <v>118.006584</v>
      </c>
      <c r="F434" s="18">
        <v>451.96563700000002</v>
      </c>
      <c r="G434" s="19">
        <f t="shared" si="31"/>
        <v>1.0451221637663497E-2</v>
      </c>
      <c r="H434" s="19">
        <f t="shared" si="32"/>
        <v>-1.7955026684358541E-2</v>
      </c>
      <c r="I434" s="19">
        <f t="shared" si="33"/>
        <v>-8.658757851422096E-4</v>
      </c>
      <c r="J434" s="19">
        <f t="shared" si="34"/>
        <v>1.5656722843321518E-2</v>
      </c>
      <c r="K434" s="19">
        <f t="shared" si="35"/>
        <v>-9.9701483086131176E-3</v>
      </c>
    </row>
    <row r="435" spans="1:11" ht="15.75" x14ac:dyDescent="0.5">
      <c r="A435" s="17">
        <v>39717</v>
      </c>
      <c r="B435" s="18">
        <v>47.663119999999999</v>
      </c>
      <c r="C435" s="18">
        <v>106.766418</v>
      </c>
      <c r="D435" s="18">
        <v>3488.1459960000002</v>
      </c>
      <c r="E435" s="18">
        <v>112.921227</v>
      </c>
      <c r="F435" s="18">
        <v>438.02093500000001</v>
      </c>
      <c r="G435" s="19">
        <f t="shared" si="31"/>
        <v>-3.710378485159152E-2</v>
      </c>
      <c r="H435" s="19">
        <f t="shared" si="32"/>
        <v>-4.4859032637770352E-3</v>
      </c>
      <c r="I435" s="19">
        <f t="shared" si="33"/>
        <v>-2.5875926821591201E-3</v>
      </c>
      <c r="J435" s="19">
        <f t="shared" si="34"/>
        <v>-4.3093841272449696E-2</v>
      </c>
      <c r="K435" s="19">
        <f t="shared" si="35"/>
        <v>-3.0853456233001196E-2</v>
      </c>
    </row>
    <row r="436" spans="1:11" ht="15.75" x14ac:dyDescent="0.5">
      <c r="A436" s="17">
        <v>39720</v>
      </c>
      <c r="B436" s="18">
        <v>46.639156</v>
      </c>
      <c r="C436" s="18">
        <v>107.98738899999999</v>
      </c>
      <c r="D436" s="18">
        <v>3466.258789</v>
      </c>
      <c r="E436" s="18">
        <v>108.906479</v>
      </c>
      <c r="F436" s="18">
        <v>431.24935900000003</v>
      </c>
      <c r="G436" s="19">
        <f t="shared" si="31"/>
        <v>-2.1483360719986428E-2</v>
      </c>
      <c r="H436" s="19">
        <f t="shared" si="32"/>
        <v>1.1435908620630052E-2</v>
      </c>
      <c r="I436" s="19">
        <f t="shared" si="33"/>
        <v>-6.274739367302622E-3</v>
      </c>
      <c r="J436" s="19">
        <f t="shared" si="34"/>
        <v>-3.5553527947407064E-2</v>
      </c>
      <c r="K436" s="19">
        <f t="shared" si="35"/>
        <v>-1.5459480264339378E-2</v>
      </c>
    </row>
    <row r="437" spans="1:11" ht="15.75" x14ac:dyDescent="0.5">
      <c r="A437" s="17">
        <v>39721</v>
      </c>
      <c r="B437" s="18">
        <v>48.353889000000002</v>
      </c>
      <c r="C437" s="18">
        <v>109.18815600000001</v>
      </c>
      <c r="D437" s="18">
        <v>3506.5117190000001</v>
      </c>
      <c r="E437" s="18">
        <v>111.569374</v>
      </c>
      <c r="F437" s="18">
        <v>434.93081699999999</v>
      </c>
      <c r="G437" s="19">
        <f t="shared" si="31"/>
        <v>3.6765952625729389E-2</v>
      </c>
      <c r="H437" s="19">
        <f t="shared" si="32"/>
        <v>1.1119511371832626E-2</v>
      </c>
      <c r="I437" s="19">
        <f t="shared" si="33"/>
        <v>1.1612788441457625E-2</v>
      </c>
      <c r="J437" s="19">
        <f t="shared" si="34"/>
        <v>2.4451208270170884E-2</v>
      </c>
      <c r="K437" s="19">
        <f t="shared" si="35"/>
        <v>8.5367268916913645E-3</v>
      </c>
    </row>
    <row r="438" spans="1:11" ht="15.75" x14ac:dyDescent="0.5">
      <c r="A438" s="17">
        <v>39722</v>
      </c>
      <c r="B438" s="18">
        <v>50.702503</v>
      </c>
      <c r="C438" s="18">
        <v>107.304123</v>
      </c>
      <c r="D438" s="18">
        <v>3520.3303219999998</v>
      </c>
      <c r="E438" s="18">
        <v>117.51664</v>
      </c>
      <c r="F438" s="18">
        <v>425.41488600000002</v>
      </c>
      <c r="G438" s="19">
        <f t="shared" si="31"/>
        <v>4.8571356897477214E-2</v>
      </c>
      <c r="H438" s="19">
        <f t="shared" si="32"/>
        <v>-1.7254920945821286E-2</v>
      </c>
      <c r="I438" s="19">
        <f t="shared" si="33"/>
        <v>3.9408403870786297E-3</v>
      </c>
      <c r="J438" s="19">
        <f t="shared" si="34"/>
        <v>5.330554243317704E-2</v>
      </c>
      <c r="K438" s="19">
        <f t="shared" si="35"/>
        <v>-2.1879183143741151E-2</v>
      </c>
    </row>
    <row r="439" spans="1:11" ht="15.75" x14ac:dyDescent="0.5">
      <c r="A439" s="17">
        <v>39724</v>
      </c>
      <c r="B439" s="18">
        <v>48.150711000000001</v>
      </c>
      <c r="C439" s="18">
        <v>106.58045199999999</v>
      </c>
      <c r="D439" s="18">
        <v>3475.5749510000001</v>
      </c>
      <c r="E439" s="18">
        <v>115.747421</v>
      </c>
      <c r="F439" s="18">
        <v>393.007294</v>
      </c>
      <c r="G439" s="19">
        <f t="shared" si="31"/>
        <v>-5.0328718485554827E-2</v>
      </c>
      <c r="H439" s="19">
        <f t="shared" si="32"/>
        <v>-6.7441117803088528E-3</v>
      </c>
      <c r="I439" s="19">
        <f t="shared" si="33"/>
        <v>-1.2713400989760797E-2</v>
      </c>
      <c r="J439" s="19">
        <f t="shared" si="34"/>
        <v>-1.5055050927255856E-2</v>
      </c>
      <c r="K439" s="19">
        <f t="shared" si="35"/>
        <v>-7.6178791731326537E-2</v>
      </c>
    </row>
    <row r="440" spans="1:11" ht="15.75" x14ac:dyDescent="0.5">
      <c r="A440" s="17">
        <v>39727</v>
      </c>
      <c r="B440" s="18">
        <v>47.175510000000003</v>
      </c>
      <c r="C440" s="18">
        <v>102.594078</v>
      </c>
      <c r="D440" s="18">
        <v>3368.4104000000002</v>
      </c>
      <c r="E440" s="18">
        <v>109.124222</v>
      </c>
      <c r="F440" s="18">
        <v>366.26687600000002</v>
      </c>
      <c r="G440" s="19">
        <f t="shared" si="31"/>
        <v>-2.0253096574212547E-2</v>
      </c>
      <c r="H440" s="19">
        <f t="shared" si="32"/>
        <v>-3.7402487277873417E-2</v>
      </c>
      <c r="I440" s="19">
        <f t="shared" si="33"/>
        <v>-3.0833618181408007E-2</v>
      </c>
      <c r="J440" s="19">
        <f t="shared" si="34"/>
        <v>-5.7221136702475639E-2</v>
      </c>
      <c r="K440" s="19">
        <f t="shared" si="35"/>
        <v>-6.80405132633492E-2</v>
      </c>
    </row>
    <row r="441" spans="1:11" ht="15.75" x14ac:dyDescent="0.5">
      <c r="A441" s="17">
        <v>39728</v>
      </c>
      <c r="B441" s="18">
        <v>47.061737000000001</v>
      </c>
      <c r="C441" s="18">
        <v>105.294777</v>
      </c>
      <c r="D441" s="18">
        <v>3344.116211</v>
      </c>
      <c r="E441" s="18">
        <v>102.41934999999999</v>
      </c>
      <c r="F441" s="18">
        <v>373.64086900000001</v>
      </c>
      <c r="G441" s="19">
        <f t="shared" si="31"/>
        <v>-2.4116962381541163E-3</v>
      </c>
      <c r="H441" s="19">
        <f t="shared" si="32"/>
        <v>2.6324121749015574E-2</v>
      </c>
      <c r="I441" s="19">
        <f t="shared" si="33"/>
        <v>-7.2123601684640883E-3</v>
      </c>
      <c r="J441" s="19">
        <f t="shared" si="34"/>
        <v>-6.1442564053286068E-2</v>
      </c>
      <c r="K441" s="19">
        <f t="shared" si="35"/>
        <v>2.0132841605911379E-2</v>
      </c>
    </row>
    <row r="442" spans="1:11" ht="15.75" x14ac:dyDescent="0.5">
      <c r="A442" s="17">
        <v>39729</v>
      </c>
      <c r="B442" s="18">
        <v>45.883366000000002</v>
      </c>
      <c r="C442" s="18">
        <v>100.91625999999999</v>
      </c>
      <c r="D442" s="18">
        <v>3183.5922850000002</v>
      </c>
      <c r="E442" s="18">
        <v>100.350731</v>
      </c>
      <c r="F442" s="18">
        <v>367.81753500000002</v>
      </c>
      <c r="G442" s="19">
        <f t="shared" si="31"/>
        <v>-2.5038833564515448E-2</v>
      </c>
      <c r="H442" s="19">
        <f t="shared" si="32"/>
        <v>-4.1583420609742135E-2</v>
      </c>
      <c r="I442" s="19">
        <f t="shared" si="33"/>
        <v>-4.8001898221114135E-2</v>
      </c>
      <c r="J442" s="19">
        <f t="shared" si="34"/>
        <v>-2.0197540796734196E-2</v>
      </c>
      <c r="K442" s="19">
        <f t="shared" si="35"/>
        <v>-1.5585377519288417E-2</v>
      </c>
    </row>
    <row r="443" spans="1:11" ht="15.75" x14ac:dyDescent="0.5">
      <c r="A443" s="17">
        <v>39731</v>
      </c>
      <c r="B443" s="18">
        <v>45.273865000000001</v>
      </c>
      <c r="C443" s="18">
        <v>96.962256999999994</v>
      </c>
      <c r="D443" s="18">
        <v>3075.8930660000001</v>
      </c>
      <c r="E443" s="18">
        <v>95.061226000000005</v>
      </c>
      <c r="F443" s="18">
        <v>340.83169600000002</v>
      </c>
      <c r="G443" s="19">
        <f t="shared" si="31"/>
        <v>-1.3283702856499272E-2</v>
      </c>
      <c r="H443" s="19">
        <f t="shared" si="32"/>
        <v>-3.9181029895479683E-2</v>
      </c>
      <c r="I443" s="19">
        <f t="shared" si="33"/>
        <v>-3.3829463498652776E-2</v>
      </c>
      <c r="J443" s="19">
        <f t="shared" si="34"/>
        <v>-5.2710179061874411E-2</v>
      </c>
      <c r="K443" s="19">
        <f t="shared" si="35"/>
        <v>-7.3367461940062204E-2</v>
      </c>
    </row>
    <row r="444" spans="1:11" ht="15.75" x14ac:dyDescent="0.5">
      <c r="A444" s="17">
        <v>39734</v>
      </c>
      <c r="B444" s="18">
        <v>49.629772000000003</v>
      </c>
      <c r="C444" s="18">
        <v>97.402923999999999</v>
      </c>
      <c r="D444" s="18">
        <v>2952.9035640000002</v>
      </c>
      <c r="E444" s="18">
        <v>106.429573</v>
      </c>
      <c r="F444" s="18">
        <v>350.60412600000001</v>
      </c>
      <c r="G444" s="19">
        <f t="shared" si="31"/>
        <v>9.6212395385284685E-2</v>
      </c>
      <c r="H444" s="19">
        <f t="shared" si="32"/>
        <v>4.5447271302688922E-3</v>
      </c>
      <c r="I444" s="19">
        <f t="shared" si="33"/>
        <v>-3.9984973261745993E-2</v>
      </c>
      <c r="J444" s="19">
        <f t="shared" si="34"/>
        <v>0.11958973682918837</v>
      </c>
      <c r="K444" s="19">
        <f t="shared" si="35"/>
        <v>2.8672303998393347E-2</v>
      </c>
    </row>
    <row r="445" spans="1:11" ht="15.75" x14ac:dyDescent="0.5">
      <c r="A445" s="17">
        <v>39735</v>
      </c>
      <c r="B445" s="18">
        <v>50.247405999999998</v>
      </c>
      <c r="C445" s="18">
        <v>97.968956000000006</v>
      </c>
      <c r="D445" s="18">
        <v>3041.8803710000002</v>
      </c>
      <c r="E445" s="18">
        <v>103.52170599999999</v>
      </c>
      <c r="F445" s="18">
        <v>361.68188500000002</v>
      </c>
      <c r="G445" s="19">
        <f t="shared" si="31"/>
        <v>1.2444828479163582E-2</v>
      </c>
      <c r="H445" s="19">
        <f t="shared" si="32"/>
        <v>5.811242381183618E-3</v>
      </c>
      <c r="I445" s="19">
        <f t="shared" si="33"/>
        <v>3.0131971827577098E-2</v>
      </c>
      <c r="J445" s="19">
        <f t="shared" si="34"/>
        <v>-2.7321983148424451E-2</v>
      </c>
      <c r="K445" s="19">
        <f t="shared" si="35"/>
        <v>3.1596202607153616E-2</v>
      </c>
    </row>
    <row r="446" spans="1:11" ht="15.75" x14ac:dyDescent="0.5">
      <c r="A446" s="17">
        <v>39736</v>
      </c>
      <c r="B446" s="18">
        <v>49.694794000000002</v>
      </c>
      <c r="C446" s="18">
        <v>96.376014999999995</v>
      </c>
      <c r="D446" s="18">
        <v>2964.4047850000002</v>
      </c>
      <c r="E446" s="18">
        <v>103.136116</v>
      </c>
      <c r="F446" s="18">
        <v>339.18060300000002</v>
      </c>
      <c r="G446" s="19">
        <f t="shared" si="31"/>
        <v>-1.0997821459678861E-2</v>
      </c>
      <c r="H446" s="19">
        <f t="shared" si="32"/>
        <v>-1.6259650659133391E-2</v>
      </c>
      <c r="I446" s="19">
        <f t="shared" si="33"/>
        <v>-2.5469636064133046E-2</v>
      </c>
      <c r="J446" s="19">
        <f t="shared" si="34"/>
        <v>-3.7247260975393263E-3</v>
      </c>
      <c r="K446" s="19">
        <f t="shared" si="35"/>
        <v>-6.2212908451303839E-2</v>
      </c>
    </row>
    <row r="447" spans="1:11" ht="15.75" x14ac:dyDescent="0.5">
      <c r="A447" s="17">
        <v>39737</v>
      </c>
      <c r="B447" s="18">
        <v>51.442031999999998</v>
      </c>
      <c r="C447" s="18">
        <v>93.901718000000002</v>
      </c>
      <c r="D447" s="18">
        <v>2880.4650879999999</v>
      </c>
      <c r="E447" s="18">
        <v>99.193939</v>
      </c>
      <c r="F447" s="18">
        <v>310.56601000000001</v>
      </c>
      <c r="G447" s="19">
        <f t="shared" si="31"/>
        <v>3.5159377056679132E-2</v>
      </c>
      <c r="H447" s="19">
        <f t="shared" si="32"/>
        <v>-2.567336904311714E-2</v>
      </c>
      <c r="I447" s="19">
        <f t="shared" si="33"/>
        <v>-2.83158688127675E-2</v>
      </c>
      <c r="J447" s="19">
        <f t="shared" si="34"/>
        <v>-3.8223050788532706E-2</v>
      </c>
      <c r="K447" s="19">
        <f t="shared" si="35"/>
        <v>-8.4363883862780945E-2</v>
      </c>
    </row>
    <row r="448" spans="1:11" ht="15.75" x14ac:dyDescent="0.5">
      <c r="A448" s="17">
        <v>39738</v>
      </c>
      <c r="B448" s="18">
        <v>49.450989</v>
      </c>
      <c r="C448" s="18">
        <v>92.862701000000001</v>
      </c>
      <c r="D448" s="18">
        <v>2860.985107</v>
      </c>
      <c r="E448" s="18">
        <v>93.119643999999994</v>
      </c>
      <c r="F448" s="18">
        <v>291.40039100000001</v>
      </c>
      <c r="G448" s="19">
        <f t="shared" si="31"/>
        <v>-3.8704594717409252E-2</v>
      </c>
      <c r="H448" s="19">
        <f t="shared" si="32"/>
        <v>-1.1064941325141688E-2</v>
      </c>
      <c r="I448" s="19">
        <f t="shared" si="33"/>
        <v>-6.7627901761953078E-3</v>
      </c>
      <c r="J448" s="19">
        <f t="shared" si="34"/>
        <v>-6.1236553979371729E-2</v>
      </c>
      <c r="K448" s="19">
        <f t="shared" si="35"/>
        <v>-6.1711901440856302E-2</v>
      </c>
    </row>
    <row r="449" spans="1:11" ht="15.75" x14ac:dyDescent="0.5">
      <c r="A449" s="17">
        <v>39741</v>
      </c>
      <c r="B449" s="18">
        <v>50.783771999999999</v>
      </c>
      <c r="C449" s="18">
        <v>92.616066000000004</v>
      </c>
      <c r="D449" s="18">
        <v>2940.9128420000002</v>
      </c>
      <c r="E449" s="18">
        <v>98.019012000000004</v>
      </c>
      <c r="F449" s="18">
        <v>294.71365400000002</v>
      </c>
      <c r="G449" s="19">
        <f t="shared" si="31"/>
        <v>2.6951594436260905E-2</v>
      </c>
      <c r="H449" s="19">
        <f t="shared" si="32"/>
        <v>-2.6559102561533043E-3</v>
      </c>
      <c r="I449" s="19">
        <f t="shared" si="33"/>
        <v>2.7937137737781385E-2</v>
      </c>
      <c r="J449" s="19">
        <f t="shared" si="34"/>
        <v>5.2613689115907809E-2</v>
      </c>
      <c r="K449" s="19">
        <f t="shared" si="35"/>
        <v>1.1370139170472171E-2</v>
      </c>
    </row>
    <row r="450" spans="1:11" ht="15.75" x14ac:dyDescent="0.5">
      <c r="A450" s="17">
        <v>39742</v>
      </c>
      <c r="B450" s="18">
        <v>50.255535000000002</v>
      </c>
      <c r="C450" s="18">
        <v>93.016327000000004</v>
      </c>
      <c r="D450" s="18">
        <v>2925.8452149999998</v>
      </c>
      <c r="E450" s="18">
        <v>98.853722000000005</v>
      </c>
      <c r="F450" s="18">
        <v>311.23535199999998</v>
      </c>
      <c r="G450" s="19">
        <f t="shared" si="31"/>
        <v>-1.0401688948981521E-2</v>
      </c>
      <c r="H450" s="19">
        <f t="shared" si="32"/>
        <v>4.3217231878538266E-3</v>
      </c>
      <c r="I450" s="19">
        <f t="shared" si="33"/>
        <v>-5.1234524140992398E-3</v>
      </c>
      <c r="J450" s="19">
        <f t="shared" si="34"/>
        <v>8.5157969149903395E-3</v>
      </c>
      <c r="K450" s="19">
        <f t="shared" si="35"/>
        <v>5.6060171545360284E-2</v>
      </c>
    </row>
    <row r="451" spans="1:11" ht="15.75" x14ac:dyDescent="0.5">
      <c r="A451" s="17">
        <v>39743</v>
      </c>
      <c r="B451" s="18">
        <v>46.054023999999998</v>
      </c>
      <c r="C451" s="18">
        <v>91.144431999999995</v>
      </c>
      <c r="D451" s="18">
        <v>2923.3041990000002</v>
      </c>
      <c r="E451" s="18">
        <v>95.129288000000003</v>
      </c>
      <c r="F451" s="18">
        <v>293.79892000000001</v>
      </c>
      <c r="G451" s="19">
        <f t="shared" si="31"/>
        <v>-8.3602950401383713E-2</v>
      </c>
      <c r="H451" s="19">
        <f t="shared" si="32"/>
        <v>-2.0124370208684E-2</v>
      </c>
      <c r="I451" s="19">
        <f t="shared" si="33"/>
        <v>-8.6847246292202516E-4</v>
      </c>
      <c r="J451" s="19">
        <f t="shared" si="34"/>
        <v>-3.7676214154081136E-2</v>
      </c>
      <c r="K451" s="19">
        <f t="shared" si="35"/>
        <v>-5.602330162031198E-2</v>
      </c>
    </row>
    <row r="452" spans="1:11" ht="15.75" x14ac:dyDescent="0.5">
      <c r="A452" s="17">
        <v>39744</v>
      </c>
      <c r="B452" s="18">
        <v>44.404308</v>
      </c>
      <c r="C452" s="18">
        <v>91.738754</v>
      </c>
      <c r="D452" s="18">
        <v>2852.5593260000001</v>
      </c>
      <c r="E452" s="18">
        <v>97.465560999999994</v>
      </c>
      <c r="F452" s="18">
        <v>271.67691000000002</v>
      </c>
      <c r="G452" s="19">
        <f t="shared" ref="G452:G515" si="36">(B452-B451)/B451</f>
        <v>-3.582132149842103E-2</v>
      </c>
      <c r="H452" s="19">
        <f t="shared" ref="H452:H515" si="37">(C452-C451)/C451</f>
        <v>6.520661624179142E-3</v>
      </c>
      <c r="I452" s="19">
        <f t="shared" ref="I452:I515" si="38">(D452-D451)/D451</f>
        <v>-2.4200311765091163E-2</v>
      </c>
      <c r="J452" s="19">
        <f t="shared" ref="J452:J515" si="39">(E452-E451)/E451</f>
        <v>2.4558924481806185E-2</v>
      </c>
      <c r="K452" s="19">
        <f t="shared" si="35"/>
        <v>-7.5296430633577507E-2</v>
      </c>
    </row>
    <row r="453" spans="1:11" ht="15.75" x14ac:dyDescent="0.5">
      <c r="A453" s="17">
        <v>39745</v>
      </c>
      <c r="B453" s="18">
        <v>39.804595999999997</v>
      </c>
      <c r="C453" s="18">
        <v>89.058273</v>
      </c>
      <c r="D453" s="18">
        <v>2655.2595209999999</v>
      </c>
      <c r="E453" s="18">
        <v>88.270179999999996</v>
      </c>
      <c r="F453" s="18">
        <v>227.466553</v>
      </c>
      <c r="G453" s="19">
        <f t="shared" si="36"/>
        <v>-0.10358706637202868</v>
      </c>
      <c r="H453" s="19">
        <f t="shared" si="37"/>
        <v>-2.9218633163472008E-2</v>
      </c>
      <c r="I453" s="19">
        <f t="shared" si="38"/>
        <v>-6.9165890154040607E-2</v>
      </c>
      <c r="J453" s="19">
        <f t="shared" si="39"/>
        <v>-9.4344924562636004E-2</v>
      </c>
      <c r="K453" s="19">
        <f t="shared" ref="K453:K516" si="40">(F453-F452)/F452</f>
        <v>-0.16273137455811026</v>
      </c>
    </row>
    <row r="454" spans="1:11" ht="15.75" x14ac:dyDescent="0.5">
      <c r="A454" s="17">
        <v>39748</v>
      </c>
      <c r="B454" s="18">
        <v>36.870852999999997</v>
      </c>
      <c r="C454" s="18">
        <v>89.693016</v>
      </c>
      <c r="D454" s="18">
        <v>2503.4284670000002</v>
      </c>
      <c r="E454" s="18">
        <v>84.586594000000005</v>
      </c>
      <c r="F454" s="18">
        <v>240.295715</v>
      </c>
      <c r="G454" s="19">
        <f t="shared" si="36"/>
        <v>-7.3703624576418256E-2</v>
      </c>
      <c r="H454" s="19">
        <f t="shared" si="37"/>
        <v>7.1272772154474667E-3</v>
      </c>
      <c r="I454" s="19">
        <f t="shared" si="38"/>
        <v>-5.7181248310831219E-2</v>
      </c>
      <c r="J454" s="19">
        <f t="shared" si="39"/>
        <v>-4.1730808751041307E-2</v>
      </c>
      <c r="K454" s="19">
        <f t="shared" si="40"/>
        <v>5.6400212826014894E-2</v>
      </c>
    </row>
    <row r="455" spans="1:11" ht="15.75" x14ac:dyDescent="0.5">
      <c r="A455" s="17">
        <v>39750</v>
      </c>
      <c r="B455" s="18">
        <v>39.341369999999998</v>
      </c>
      <c r="C455" s="18">
        <v>91.896416000000002</v>
      </c>
      <c r="D455" s="18">
        <v>2484.438721</v>
      </c>
      <c r="E455" s="18">
        <v>86.278664000000006</v>
      </c>
      <c r="F455" s="18">
        <v>268.12942500000003</v>
      </c>
      <c r="G455" s="19">
        <f t="shared" si="36"/>
        <v>6.7004606592638391E-2</v>
      </c>
      <c r="H455" s="19">
        <f t="shared" si="37"/>
        <v>2.4566015262548448E-2</v>
      </c>
      <c r="I455" s="19">
        <f t="shared" si="38"/>
        <v>-7.5854957512553499E-3</v>
      </c>
      <c r="J455" s="19">
        <f t="shared" si="39"/>
        <v>2.0003997323736679E-2</v>
      </c>
      <c r="K455" s="19">
        <f t="shared" si="40"/>
        <v>0.1158310708952926</v>
      </c>
    </row>
    <row r="456" spans="1:11" ht="15.75" x14ac:dyDescent="0.5">
      <c r="A456" s="17">
        <v>39752</v>
      </c>
      <c r="B456" s="18">
        <v>38.805008000000001</v>
      </c>
      <c r="C456" s="18">
        <v>94.863952999999995</v>
      </c>
      <c r="D456" s="18">
        <v>2941.9821780000002</v>
      </c>
      <c r="E456" s="18">
        <v>92.779419000000004</v>
      </c>
      <c r="F456" s="18">
        <v>306.884613</v>
      </c>
      <c r="G456" s="19">
        <f t="shared" si="36"/>
        <v>-1.3633536402011341E-2</v>
      </c>
      <c r="H456" s="19">
        <f t="shared" si="37"/>
        <v>3.2292195160255138E-2</v>
      </c>
      <c r="I456" s="19">
        <f t="shared" si="38"/>
        <v>0.18416371196140291</v>
      </c>
      <c r="J456" s="19">
        <f t="shared" si="39"/>
        <v>7.5346032247323599E-2</v>
      </c>
      <c r="K456" s="19">
        <f t="shared" si="40"/>
        <v>0.14453910830562505</v>
      </c>
    </row>
    <row r="457" spans="1:11" ht="15.75" x14ac:dyDescent="0.5">
      <c r="A457" s="17">
        <v>39755</v>
      </c>
      <c r="B457" s="18">
        <v>40.316574000000003</v>
      </c>
      <c r="C457" s="18">
        <v>95.757462000000004</v>
      </c>
      <c r="D457" s="18">
        <v>2932.6213379999999</v>
      </c>
      <c r="E457" s="18">
        <v>97.129852</v>
      </c>
      <c r="F457" s="18">
        <v>321.66604599999999</v>
      </c>
      <c r="G457" s="19">
        <f t="shared" si="36"/>
        <v>3.8952858868113158E-2</v>
      </c>
      <c r="H457" s="19">
        <f t="shared" si="37"/>
        <v>9.4188463767687271E-3</v>
      </c>
      <c r="I457" s="19">
        <f t="shared" si="38"/>
        <v>-3.1818139722260001E-3</v>
      </c>
      <c r="J457" s="19">
        <f t="shared" si="39"/>
        <v>4.6890065133949534E-2</v>
      </c>
      <c r="K457" s="19">
        <f t="shared" si="40"/>
        <v>4.8166093619037176E-2</v>
      </c>
    </row>
    <row r="458" spans="1:11" ht="15.75" x14ac:dyDescent="0.5">
      <c r="A458" s="17">
        <v>39756</v>
      </c>
      <c r="B458" s="18">
        <v>46.517254000000001</v>
      </c>
      <c r="C458" s="18">
        <v>96.343665999999999</v>
      </c>
      <c r="D458" s="18">
        <v>2983.5280760000001</v>
      </c>
      <c r="E458" s="18">
        <v>100.949524</v>
      </c>
      <c r="F458" s="18">
        <v>323.874908</v>
      </c>
      <c r="G458" s="19">
        <f t="shared" si="36"/>
        <v>0.15379977475268602</v>
      </c>
      <c r="H458" s="19">
        <f t="shared" si="37"/>
        <v>6.1217579054047514E-3</v>
      </c>
      <c r="I458" s="19">
        <f t="shared" si="38"/>
        <v>1.735878319521391E-2</v>
      </c>
      <c r="J458" s="19">
        <f t="shared" si="39"/>
        <v>3.932541768930109E-2</v>
      </c>
      <c r="K458" s="19">
        <f t="shared" si="40"/>
        <v>6.8669417474047307E-3</v>
      </c>
    </row>
    <row r="459" spans="1:11" ht="15.75" x14ac:dyDescent="0.5">
      <c r="A459" s="17">
        <v>39757</v>
      </c>
      <c r="B459" s="18">
        <v>45.477032000000001</v>
      </c>
      <c r="C459" s="18">
        <v>95.575507999999999</v>
      </c>
      <c r="D459" s="18">
        <v>2978.8923340000001</v>
      </c>
      <c r="E459" s="18">
        <v>99.65213</v>
      </c>
      <c r="F459" s="18">
        <v>283.145081</v>
      </c>
      <c r="G459" s="19">
        <f t="shared" si="36"/>
        <v>-2.2362068061885166E-2</v>
      </c>
      <c r="H459" s="19">
        <f t="shared" si="37"/>
        <v>-7.9731032863125609E-3</v>
      </c>
      <c r="I459" s="19">
        <f t="shared" si="38"/>
        <v>-1.5537785741956385E-3</v>
      </c>
      <c r="J459" s="19">
        <f t="shared" si="39"/>
        <v>-1.2851908048620389E-2</v>
      </c>
      <c r="K459" s="19">
        <f t="shared" si="40"/>
        <v>-0.12575789600841816</v>
      </c>
    </row>
    <row r="460" spans="1:11" ht="15.75" x14ac:dyDescent="0.5">
      <c r="A460" s="17">
        <v>39758</v>
      </c>
      <c r="B460" s="18">
        <v>44.704993999999999</v>
      </c>
      <c r="C460" s="18">
        <v>94.136215000000007</v>
      </c>
      <c r="D460" s="18">
        <v>3120.515625</v>
      </c>
      <c r="E460" s="18">
        <v>96.376793000000006</v>
      </c>
      <c r="F460" s="18">
        <v>261.16821299999998</v>
      </c>
      <c r="G460" s="19">
        <f t="shared" si="36"/>
        <v>-1.6976437688369855E-2</v>
      </c>
      <c r="H460" s="19">
        <f t="shared" si="37"/>
        <v>-1.5059224168601774E-2</v>
      </c>
      <c r="I460" s="19">
        <f t="shared" si="38"/>
        <v>4.7542265755483287E-2</v>
      </c>
      <c r="J460" s="19">
        <f t="shared" si="39"/>
        <v>-3.2867706891965012E-2</v>
      </c>
      <c r="K460" s="19">
        <f t="shared" si="40"/>
        <v>-7.7616986748924047E-2</v>
      </c>
    </row>
    <row r="461" spans="1:11" ht="15.75" x14ac:dyDescent="0.5">
      <c r="A461" s="17">
        <v>39759</v>
      </c>
      <c r="B461" s="18">
        <v>47.500584000000003</v>
      </c>
      <c r="C461" s="18">
        <v>93.202286000000001</v>
      </c>
      <c r="D461" s="18">
        <v>3096.0422359999998</v>
      </c>
      <c r="E461" s="18">
        <v>98.876389000000003</v>
      </c>
      <c r="F461" s="18">
        <v>272.36859099999998</v>
      </c>
      <c r="G461" s="19">
        <f t="shared" si="36"/>
        <v>6.2534176830445487E-2</v>
      </c>
      <c r="H461" s="19">
        <f t="shared" si="37"/>
        <v>-9.9210383591480291E-3</v>
      </c>
      <c r="I461" s="19">
        <f t="shared" si="38"/>
        <v>-7.8427388101926978E-3</v>
      </c>
      <c r="J461" s="19">
        <f t="shared" si="39"/>
        <v>2.5935662748188731E-2</v>
      </c>
      <c r="K461" s="19">
        <f t="shared" si="40"/>
        <v>4.2885686092281078E-2</v>
      </c>
    </row>
    <row r="462" spans="1:11" ht="15.75" x14ac:dyDescent="0.5">
      <c r="A462" s="17">
        <v>39762</v>
      </c>
      <c r="B462" s="18">
        <v>48.475791999999998</v>
      </c>
      <c r="C462" s="18">
        <v>93.489349000000004</v>
      </c>
      <c r="D462" s="18">
        <v>3030.5573730000001</v>
      </c>
      <c r="E462" s="18">
        <v>99.865325999999996</v>
      </c>
      <c r="F462" s="18">
        <v>290.74221799999998</v>
      </c>
      <c r="G462" s="19">
        <f t="shared" si="36"/>
        <v>2.0530442320456414E-2</v>
      </c>
      <c r="H462" s="19">
        <f t="shared" si="37"/>
        <v>3.0799995613841852E-3</v>
      </c>
      <c r="I462" s="19">
        <f t="shared" si="38"/>
        <v>-2.1151152990924404E-2</v>
      </c>
      <c r="J462" s="19">
        <f t="shared" si="39"/>
        <v>1.000175077186519E-2</v>
      </c>
      <c r="K462" s="19">
        <f t="shared" si="40"/>
        <v>6.7458685058146076E-2</v>
      </c>
    </row>
    <row r="463" spans="1:11" ht="15.75" x14ac:dyDescent="0.5">
      <c r="A463" s="17">
        <v>39763</v>
      </c>
      <c r="B463" s="18">
        <v>46.192177000000001</v>
      </c>
      <c r="C463" s="18">
        <v>94.330284000000006</v>
      </c>
      <c r="D463" s="18">
        <v>3038.8933109999998</v>
      </c>
      <c r="E463" s="18">
        <v>92.847458000000003</v>
      </c>
      <c r="F463" s="18">
        <v>269.45687900000001</v>
      </c>
      <c r="G463" s="19">
        <f t="shared" si="36"/>
        <v>-4.7108358745329988E-2</v>
      </c>
      <c r="H463" s="19">
        <f t="shared" si="37"/>
        <v>8.9949818775612797E-3</v>
      </c>
      <c r="I463" s="19">
        <f t="shared" si="38"/>
        <v>2.7506286712360864E-3</v>
      </c>
      <c r="J463" s="19">
        <f t="shared" si="39"/>
        <v>-7.0273319890829702E-2</v>
      </c>
      <c r="K463" s="19">
        <f t="shared" si="40"/>
        <v>-7.3210348144210569E-2</v>
      </c>
    </row>
    <row r="464" spans="1:11" ht="15.75" x14ac:dyDescent="0.5">
      <c r="A464" s="17">
        <v>39764</v>
      </c>
      <c r="B464" s="18">
        <v>45.850853000000001</v>
      </c>
      <c r="C464" s="18">
        <v>93.230591000000004</v>
      </c>
      <c r="D464" s="18">
        <v>2937.8364259999998</v>
      </c>
      <c r="E464" s="18">
        <v>91.332274999999996</v>
      </c>
      <c r="F464" s="18">
        <v>259.30514499999998</v>
      </c>
      <c r="G464" s="19">
        <f t="shared" si="36"/>
        <v>-7.3892165766510677E-3</v>
      </c>
      <c r="H464" s="19">
        <f t="shared" si="37"/>
        <v>-1.1657899810839136E-2</v>
      </c>
      <c r="I464" s="19">
        <f t="shared" si="38"/>
        <v>-3.3254502431592593E-2</v>
      </c>
      <c r="J464" s="19">
        <f t="shared" si="39"/>
        <v>-1.6319057437199923E-2</v>
      </c>
      <c r="K464" s="19">
        <f t="shared" si="40"/>
        <v>-3.7674799907409427E-2</v>
      </c>
    </row>
    <row r="465" spans="1:11" ht="15.75" x14ac:dyDescent="0.5">
      <c r="A465" s="17">
        <v>39766</v>
      </c>
      <c r="B465" s="18">
        <v>45.021937999999999</v>
      </c>
      <c r="C465" s="18">
        <v>91.269760000000005</v>
      </c>
      <c r="D465" s="18">
        <v>2727.921143</v>
      </c>
      <c r="E465" s="18">
        <v>91.540954999999997</v>
      </c>
      <c r="F465" s="18">
        <v>255.85803200000001</v>
      </c>
      <c r="G465" s="19">
        <f t="shared" si="36"/>
        <v>-1.8078507721546688E-2</v>
      </c>
      <c r="H465" s="19">
        <f t="shared" si="37"/>
        <v>-2.1032055883889001E-2</v>
      </c>
      <c r="I465" s="19">
        <f t="shared" si="38"/>
        <v>-7.1452338578907607E-2</v>
      </c>
      <c r="J465" s="19">
        <f t="shared" si="39"/>
        <v>2.2848439940864398E-3</v>
      </c>
      <c r="K465" s="19">
        <f t="shared" si="40"/>
        <v>-1.3293654470295888E-2</v>
      </c>
    </row>
    <row r="466" spans="1:11" ht="15.75" x14ac:dyDescent="0.5">
      <c r="A466" s="17">
        <v>39769</v>
      </c>
      <c r="B466" s="18">
        <v>43.989845000000003</v>
      </c>
      <c r="C466" s="18">
        <v>90.166045999999994</v>
      </c>
      <c r="D466" s="18">
        <v>2669.9704590000001</v>
      </c>
      <c r="E466" s="18">
        <v>84.963097000000005</v>
      </c>
      <c r="F466" s="18">
        <v>254.66438299999999</v>
      </c>
      <c r="G466" s="19">
        <f t="shared" si="36"/>
        <v>-2.2924224185995639E-2</v>
      </c>
      <c r="H466" s="19">
        <f t="shared" si="37"/>
        <v>-1.2092877202701208E-2</v>
      </c>
      <c r="I466" s="19">
        <f t="shared" si="38"/>
        <v>-2.1243533431567346E-2</v>
      </c>
      <c r="J466" s="19">
        <f t="shared" si="39"/>
        <v>-7.1856995592846848E-2</v>
      </c>
      <c r="K466" s="19">
        <f t="shared" si="40"/>
        <v>-4.6652785948108205E-3</v>
      </c>
    </row>
    <row r="467" spans="1:11" ht="15.75" x14ac:dyDescent="0.5">
      <c r="A467" s="17">
        <v>39770</v>
      </c>
      <c r="B467" s="18">
        <v>42.778968999999996</v>
      </c>
      <c r="C467" s="18">
        <v>89.397864999999996</v>
      </c>
      <c r="D467" s="18">
        <v>2641.8420409999999</v>
      </c>
      <c r="E467" s="18">
        <v>83.026054000000002</v>
      </c>
      <c r="F467" s="18">
        <v>254.34079</v>
      </c>
      <c r="G467" s="19">
        <f t="shared" si="36"/>
        <v>-2.75262620270657E-2</v>
      </c>
      <c r="H467" s="19">
        <f t="shared" si="37"/>
        <v>-8.5196261129161475E-3</v>
      </c>
      <c r="I467" s="19">
        <f t="shared" si="38"/>
        <v>-1.0535104575851877E-2</v>
      </c>
      <c r="J467" s="19">
        <f t="shared" si="39"/>
        <v>-2.2798639272765712E-2</v>
      </c>
      <c r="K467" s="19">
        <f t="shared" si="40"/>
        <v>-1.2706645357626954E-3</v>
      </c>
    </row>
    <row r="468" spans="1:11" ht="15.75" x14ac:dyDescent="0.5">
      <c r="A468" s="17">
        <v>39771</v>
      </c>
      <c r="B468" s="18">
        <v>42.413260999999999</v>
      </c>
      <c r="C468" s="18">
        <v>89.147216999999998</v>
      </c>
      <c r="D468" s="18">
        <v>2652.4067380000001</v>
      </c>
      <c r="E468" s="18">
        <v>80.254279999999994</v>
      </c>
      <c r="F468" s="18">
        <v>252.66748000000001</v>
      </c>
      <c r="G468" s="19">
        <f t="shared" si="36"/>
        <v>-8.548780126047404E-3</v>
      </c>
      <c r="H468" s="19">
        <f t="shared" si="37"/>
        <v>-2.8037358610297708E-3</v>
      </c>
      <c r="I468" s="19">
        <f t="shared" si="38"/>
        <v>3.998988900941732E-3</v>
      </c>
      <c r="J468" s="19">
        <f t="shared" si="39"/>
        <v>-3.3384387989823142E-2</v>
      </c>
      <c r="K468" s="19">
        <f t="shared" si="40"/>
        <v>-6.5790076377445651E-3</v>
      </c>
    </row>
    <row r="469" spans="1:11" ht="15.75" x14ac:dyDescent="0.5">
      <c r="A469" s="17">
        <v>39772</v>
      </c>
      <c r="B469" s="18">
        <v>41.689982999999998</v>
      </c>
      <c r="C469" s="18">
        <v>88.734809999999996</v>
      </c>
      <c r="D469" s="18">
        <v>2680</v>
      </c>
      <c r="E469" s="18">
        <v>74.506591999999998</v>
      </c>
      <c r="F469" s="18">
        <v>235.62146000000001</v>
      </c>
      <c r="G469" s="19">
        <f t="shared" si="36"/>
        <v>-1.7053109875234555E-2</v>
      </c>
      <c r="H469" s="19">
        <f t="shared" si="37"/>
        <v>-4.6261343189210463E-3</v>
      </c>
      <c r="I469" s="19">
        <f t="shared" si="38"/>
        <v>1.0403103568047061E-2</v>
      </c>
      <c r="J469" s="19">
        <f t="shared" si="39"/>
        <v>-7.1618460722593202E-2</v>
      </c>
      <c r="K469" s="19">
        <f t="shared" si="40"/>
        <v>-6.7464241935685579E-2</v>
      </c>
    </row>
    <row r="470" spans="1:11" ht="15.75" x14ac:dyDescent="0.5">
      <c r="A470" s="17">
        <v>39773</v>
      </c>
      <c r="B470" s="18">
        <v>43.559131999999998</v>
      </c>
      <c r="C470" s="18">
        <v>89.187636999999995</v>
      </c>
      <c r="D470" s="18">
        <v>2628.6020509999998</v>
      </c>
      <c r="E470" s="18">
        <v>77.704796000000002</v>
      </c>
      <c r="F470" s="18">
        <v>250.86019899999999</v>
      </c>
      <c r="G470" s="19">
        <f t="shared" si="36"/>
        <v>4.4834486979762028E-2</v>
      </c>
      <c r="H470" s="19">
        <f t="shared" si="37"/>
        <v>5.103149485528838E-3</v>
      </c>
      <c r="I470" s="19">
        <f t="shared" si="38"/>
        <v>-1.9178339179104536E-2</v>
      </c>
      <c r="J470" s="19">
        <f t="shared" si="39"/>
        <v>4.2925114599255916E-2</v>
      </c>
      <c r="K470" s="19">
        <f t="shared" si="40"/>
        <v>6.4674665032633194E-2</v>
      </c>
    </row>
    <row r="471" spans="1:11" ht="15.75" x14ac:dyDescent="0.5">
      <c r="A471" s="17">
        <v>39776</v>
      </c>
      <c r="B471" s="18">
        <v>41.462440000000001</v>
      </c>
      <c r="C471" s="18">
        <v>91.763000000000005</v>
      </c>
      <c r="D471" s="18">
        <v>2642.1538089999999</v>
      </c>
      <c r="E471" s="18">
        <v>75.223358000000005</v>
      </c>
      <c r="F471" s="18">
        <v>255.42297400000001</v>
      </c>
      <c r="G471" s="19">
        <f t="shared" si="36"/>
        <v>-4.8134384312341148E-2</v>
      </c>
      <c r="H471" s="19">
        <f t="shared" si="37"/>
        <v>2.8875784656117866E-2</v>
      </c>
      <c r="I471" s="19">
        <f t="shared" si="38"/>
        <v>5.1555000479606887E-3</v>
      </c>
      <c r="J471" s="19">
        <f t="shared" si="39"/>
        <v>-3.1934167872984275E-2</v>
      </c>
      <c r="K471" s="19">
        <f t="shared" si="40"/>
        <v>1.8188517023380087E-2</v>
      </c>
    </row>
    <row r="472" spans="1:11" ht="15.75" x14ac:dyDescent="0.5">
      <c r="A472" s="17">
        <v>39777</v>
      </c>
      <c r="B472" s="18">
        <v>39.406387000000002</v>
      </c>
      <c r="C472" s="18">
        <v>90.643105000000006</v>
      </c>
      <c r="D472" s="18">
        <v>2696.3598630000001</v>
      </c>
      <c r="E472" s="18">
        <v>75.794937000000004</v>
      </c>
      <c r="F472" s="18">
        <v>239.13554400000001</v>
      </c>
      <c r="G472" s="19">
        <f t="shared" si="36"/>
        <v>-4.9588326205597125E-2</v>
      </c>
      <c r="H472" s="19">
        <f t="shared" si="37"/>
        <v>-1.2204210847509341E-2</v>
      </c>
      <c r="I472" s="19">
        <f t="shared" si="38"/>
        <v>2.0515858620856021E-2</v>
      </c>
      <c r="J472" s="19">
        <f t="shared" si="39"/>
        <v>7.5984244149270739E-3</v>
      </c>
      <c r="K472" s="19">
        <f t="shared" si="40"/>
        <v>-6.3766503634868799E-2</v>
      </c>
    </row>
    <row r="473" spans="1:11" ht="15.75" x14ac:dyDescent="0.5">
      <c r="A473" s="17">
        <v>39778</v>
      </c>
      <c r="B473" s="18">
        <v>41.218643</v>
      </c>
      <c r="C473" s="18">
        <v>89.365532000000002</v>
      </c>
      <c r="D473" s="18">
        <v>2652.0500489999999</v>
      </c>
      <c r="E473" s="18">
        <v>82.204941000000005</v>
      </c>
      <c r="F473" s="18">
        <v>254.10659799999999</v>
      </c>
      <c r="G473" s="19">
        <f t="shared" si="36"/>
        <v>4.5988890075103761E-2</v>
      </c>
      <c r="H473" s="19">
        <f t="shared" si="37"/>
        <v>-1.4094541443610121E-2</v>
      </c>
      <c r="I473" s="19">
        <f t="shared" si="38"/>
        <v>-1.6433197440752806E-2</v>
      </c>
      <c r="J473" s="19">
        <f t="shared" si="39"/>
        <v>8.4570345378082445E-2</v>
      </c>
      <c r="K473" s="19">
        <f t="shared" si="40"/>
        <v>6.2604888213522877E-2</v>
      </c>
    </row>
    <row r="474" spans="1:11" ht="15.75" x14ac:dyDescent="0.5">
      <c r="A474" s="17">
        <v>39779</v>
      </c>
      <c r="B474" s="18">
        <v>41.218643</v>
      </c>
      <c r="C474" s="18">
        <v>89.365532000000002</v>
      </c>
      <c r="D474" s="18">
        <v>2652.0500489999999</v>
      </c>
      <c r="E474" s="18">
        <v>82.204941000000005</v>
      </c>
      <c r="F474" s="18">
        <v>254.10659799999999</v>
      </c>
      <c r="G474" s="19">
        <f t="shared" si="36"/>
        <v>0</v>
      </c>
      <c r="H474" s="19">
        <f t="shared" si="37"/>
        <v>0</v>
      </c>
      <c r="I474" s="19">
        <f t="shared" si="38"/>
        <v>0</v>
      </c>
      <c r="J474" s="19">
        <f t="shared" si="39"/>
        <v>0</v>
      </c>
      <c r="K474" s="19">
        <f t="shared" si="40"/>
        <v>0</v>
      </c>
    </row>
    <row r="475" spans="1:11" ht="15.75" x14ac:dyDescent="0.5">
      <c r="A475" s="17">
        <v>39780</v>
      </c>
      <c r="B475" s="18">
        <v>41.941921000000001</v>
      </c>
      <c r="C475" s="18">
        <v>89.640456999999998</v>
      </c>
      <c r="D475" s="18">
        <v>2640.8610840000001</v>
      </c>
      <c r="E475" s="18">
        <v>83.720116000000004</v>
      </c>
      <c r="F475" s="18">
        <v>253.113663</v>
      </c>
      <c r="G475" s="19">
        <f t="shared" si="36"/>
        <v>1.7547351085769623E-2</v>
      </c>
      <c r="H475" s="19">
        <f t="shared" si="37"/>
        <v>3.0764098176016687E-3</v>
      </c>
      <c r="I475" s="19">
        <f t="shared" si="38"/>
        <v>-4.2189871206310047E-3</v>
      </c>
      <c r="J475" s="19">
        <f t="shared" si="39"/>
        <v>1.8431677969332757E-2</v>
      </c>
      <c r="K475" s="19">
        <f t="shared" si="40"/>
        <v>-3.9075530026181715E-3</v>
      </c>
    </row>
    <row r="476" spans="1:11" ht="15.75" x14ac:dyDescent="0.5">
      <c r="A476" s="17">
        <v>39783</v>
      </c>
      <c r="B476" s="18">
        <v>40.015887999999997</v>
      </c>
      <c r="C476" s="18">
        <v>89.090607000000006</v>
      </c>
      <c r="D476" s="18">
        <v>2624.4121089999999</v>
      </c>
      <c r="E476" s="18">
        <v>81.551682</v>
      </c>
      <c r="F476" s="18">
        <v>247.524597</v>
      </c>
      <c r="G476" s="19">
        <f t="shared" si="36"/>
        <v>-4.5921430255900862E-2</v>
      </c>
      <c r="H476" s="19">
        <f t="shared" si="37"/>
        <v>-6.1339490939899179E-3</v>
      </c>
      <c r="I476" s="19">
        <f t="shared" si="38"/>
        <v>-6.2286407640517322E-3</v>
      </c>
      <c r="J476" s="19">
        <f t="shared" si="39"/>
        <v>-2.5900991345974782E-2</v>
      </c>
      <c r="K476" s="19">
        <f t="shared" si="40"/>
        <v>-2.2081249719024462E-2</v>
      </c>
    </row>
    <row r="477" spans="1:11" ht="15.75" x14ac:dyDescent="0.5">
      <c r="A477" s="17">
        <v>39784</v>
      </c>
      <c r="B477" s="18">
        <v>39.61768</v>
      </c>
      <c r="C477" s="18">
        <v>89.814284999999998</v>
      </c>
      <c r="D477" s="18">
        <v>2573.6828609999998</v>
      </c>
      <c r="E477" s="18">
        <v>80.376739999999998</v>
      </c>
      <c r="F477" s="18">
        <v>239.615173</v>
      </c>
      <c r="G477" s="19">
        <f t="shared" si="36"/>
        <v>-9.9512473645467225E-3</v>
      </c>
      <c r="H477" s="19">
        <f t="shared" si="37"/>
        <v>8.122943869941222E-3</v>
      </c>
      <c r="I477" s="19">
        <f t="shared" si="38"/>
        <v>-1.9329756872418127E-2</v>
      </c>
      <c r="J477" s="19">
        <f t="shared" si="39"/>
        <v>-1.4407330065859359E-2</v>
      </c>
      <c r="K477" s="19">
        <f t="shared" si="40"/>
        <v>-3.1954093031004917E-2</v>
      </c>
    </row>
    <row r="478" spans="1:11" ht="15.75" x14ac:dyDescent="0.5">
      <c r="A478" s="17">
        <v>39785</v>
      </c>
      <c r="B478" s="18">
        <v>40.405971999999998</v>
      </c>
      <c r="C478" s="18">
        <v>90.865463000000005</v>
      </c>
      <c r="D478" s="18">
        <v>2617.9487300000001</v>
      </c>
      <c r="E478" s="18">
        <v>79.877753999999996</v>
      </c>
      <c r="F478" s="18">
        <v>238.533096</v>
      </c>
      <c r="G478" s="19">
        <f t="shared" si="36"/>
        <v>1.9897480114938543E-2</v>
      </c>
      <c r="H478" s="19">
        <f t="shared" si="37"/>
        <v>1.1703906566756139E-2</v>
      </c>
      <c r="I478" s="19">
        <f t="shared" si="38"/>
        <v>1.7199426421482589E-2</v>
      </c>
      <c r="J478" s="19">
        <f t="shared" si="39"/>
        <v>-6.208089554266597E-3</v>
      </c>
      <c r="K478" s="19">
        <f t="shared" si="40"/>
        <v>-4.5158951599446424E-3</v>
      </c>
    </row>
    <row r="479" spans="1:11" ht="15.75" x14ac:dyDescent="0.5">
      <c r="A479" s="17">
        <v>39786</v>
      </c>
      <c r="B479" s="18">
        <v>41.007347000000003</v>
      </c>
      <c r="C479" s="18">
        <v>101.421623</v>
      </c>
      <c r="D479" s="18">
        <v>2673.5371089999999</v>
      </c>
      <c r="E479" s="18">
        <v>82.740241999999995</v>
      </c>
      <c r="F479" s="18">
        <v>258.61352499999998</v>
      </c>
      <c r="G479" s="19">
        <f t="shared" si="36"/>
        <v>1.4883319723134107E-2</v>
      </c>
      <c r="H479" s="19">
        <f t="shared" si="37"/>
        <v>0.11617351248185452</v>
      </c>
      <c r="I479" s="19">
        <f t="shared" si="38"/>
        <v>2.123356288952221E-2</v>
      </c>
      <c r="J479" s="19">
        <f t="shared" si="39"/>
        <v>3.583585988158855E-2</v>
      </c>
      <c r="K479" s="19">
        <f t="shared" si="40"/>
        <v>8.4182989013817947E-2</v>
      </c>
    </row>
    <row r="480" spans="1:11" ht="15.75" x14ac:dyDescent="0.5">
      <c r="A480" s="17">
        <v>39787</v>
      </c>
      <c r="B480" s="18">
        <v>40.259686000000002</v>
      </c>
      <c r="C480" s="18">
        <v>94.908432000000005</v>
      </c>
      <c r="D480" s="18">
        <v>2618.9731449999999</v>
      </c>
      <c r="E480" s="18">
        <v>80.775963000000004</v>
      </c>
      <c r="F480" s="18">
        <v>249.35417200000001</v>
      </c>
      <c r="G480" s="19">
        <f t="shared" si="36"/>
        <v>-1.8232366995114331E-2</v>
      </c>
      <c r="H480" s="19">
        <f t="shared" si="37"/>
        <v>-6.4218958515384755E-2</v>
      </c>
      <c r="I480" s="19">
        <f t="shared" si="38"/>
        <v>-2.0408904674006505E-2</v>
      </c>
      <c r="J480" s="19">
        <f t="shared" si="39"/>
        <v>-2.3740310065808009E-2</v>
      </c>
      <c r="K480" s="19">
        <f t="shared" si="40"/>
        <v>-3.5803823485256528E-2</v>
      </c>
    </row>
    <row r="481" spans="1:11" ht="15.75" x14ac:dyDescent="0.5">
      <c r="A481" s="17">
        <v>39790</v>
      </c>
      <c r="B481" s="18">
        <v>41.064228</v>
      </c>
      <c r="C481" s="18">
        <v>96.129395000000002</v>
      </c>
      <c r="D481" s="18">
        <v>2654.3237300000001</v>
      </c>
      <c r="E481" s="18">
        <v>81.474579000000006</v>
      </c>
      <c r="F481" s="18">
        <v>249.566147</v>
      </c>
      <c r="G481" s="19">
        <f t="shared" si="36"/>
        <v>1.9983812094311861E-2</v>
      </c>
      <c r="H481" s="19">
        <f t="shared" si="37"/>
        <v>1.2864641995139037E-2</v>
      </c>
      <c r="I481" s="19">
        <f t="shared" si="38"/>
        <v>1.3497879910486878E-2</v>
      </c>
      <c r="J481" s="19">
        <f t="shared" si="39"/>
        <v>8.6488105378576697E-3</v>
      </c>
      <c r="K481" s="19">
        <f t="shared" si="40"/>
        <v>8.5009606336161625E-4</v>
      </c>
    </row>
    <row r="482" spans="1:11" ht="15.75" x14ac:dyDescent="0.5">
      <c r="A482" s="17">
        <v>39792</v>
      </c>
      <c r="B482" s="18">
        <v>40.470978000000002</v>
      </c>
      <c r="C482" s="18">
        <v>97.144180000000006</v>
      </c>
      <c r="D482" s="18">
        <v>2770.7155760000001</v>
      </c>
      <c r="E482" s="18">
        <v>83.810867000000002</v>
      </c>
      <c r="F482" s="18">
        <v>273.80764799999997</v>
      </c>
      <c r="G482" s="19">
        <f t="shared" si="36"/>
        <v>-1.4446880628073602E-2</v>
      </c>
      <c r="H482" s="19">
        <f t="shared" si="37"/>
        <v>1.055644842038175E-2</v>
      </c>
      <c r="I482" s="19">
        <f t="shared" si="38"/>
        <v>4.3849905979629691E-2</v>
      </c>
      <c r="J482" s="19">
        <f t="shared" si="39"/>
        <v>2.8675054583589758E-2</v>
      </c>
      <c r="K482" s="19">
        <f t="shared" si="40"/>
        <v>9.7134572502736008E-2</v>
      </c>
    </row>
    <row r="483" spans="1:11" ht="15.75" x14ac:dyDescent="0.5">
      <c r="A483" s="17">
        <v>39793</v>
      </c>
      <c r="B483" s="18">
        <v>40.909824</v>
      </c>
      <c r="C483" s="18">
        <v>102.060425</v>
      </c>
      <c r="D483" s="18">
        <v>2808.0710450000001</v>
      </c>
      <c r="E483" s="18">
        <v>83.339066000000003</v>
      </c>
      <c r="F483" s="18">
        <v>280.90277099999997</v>
      </c>
      <c r="G483" s="19">
        <f t="shared" si="36"/>
        <v>1.0843474056890793E-2</v>
      </c>
      <c r="H483" s="19">
        <f t="shared" si="37"/>
        <v>5.0607715253759816E-2</v>
      </c>
      <c r="I483" s="19">
        <f t="shared" si="38"/>
        <v>1.3482246003008749E-2</v>
      </c>
      <c r="J483" s="19">
        <f t="shared" si="39"/>
        <v>-5.6293535300141837E-3</v>
      </c>
      <c r="K483" s="19">
        <f t="shared" si="40"/>
        <v>2.5912800653398849E-2</v>
      </c>
    </row>
    <row r="484" spans="1:11" ht="15.75" x14ac:dyDescent="0.5">
      <c r="A484" s="17">
        <v>39794</v>
      </c>
      <c r="B484" s="18">
        <v>41.633099000000001</v>
      </c>
      <c r="C484" s="18">
        <v>99.303122999999999</v>
      </c>
      <c r="D484" s="18">
        <v>2736.4797359999998</v>
      </c>
      <c r="E484" s="18">
        <v>83.466080000000005</v>
      </c>
      <c r="F484" s="18">
        <v>291.634613</v>
      </c>
      <c r="G484" s="19">
        <f t="shared" si="36"/>
        <v>1.7679738734637455E-2</v>
      </c>
      <c r="H484" s="19">
        <f t="shared" si="37"/>
        <v>-2.7016367999643309E-2</v>
      </c>
      <c r="I484" s="19">
        <f t="shared" si="38"/>
        <v>-2.5494835370164348E-2</v>
      </c>
      <c r="J484" s="19">
        <f t="shared" si="39"/>
        <v>1.5240631566473593E-3</v>
      </c>
      <c r="K484" s="19">
        <f t="shared" si="40"/>
        <v>3.8204827819231554E-2</v>
      </c>
    </row>
    <row r="485" spans="1:11" ht="15.75" x14ac:dyDescent="0.5">
      <c r="A485" s="17">
        <v>39797</v>
      </c>
      <c r="B485" s="18">
        <v>42.291362999999997</v>
      </c>
      <c r="C485" s="18">
        <v>98.708786000000003</v>
      </c>
      <c r="D485" s="18">
        <v>2722.170654</v>
      </c>
      <c r="E485" s="18">
        <v>85.670799000000002</v>
      </c>
      <c r="F485" s="18">
        <v>299.09787</v>
      </c>
      <c r="G485" s="19">
        <f t="shared" si="36"/>
        <v>1.5811073780503237E-2</v>
      </c>
      <c r="H485" s="19">
        <f t="shared" si="37"/>
        <v>-5.9850786364492878E-3</v>
      </c>
      <c r="I485" s="19">
        <f t="shared" si="38"/>
        <v>-5.2290107658227378E-3</v>
      </c>
      <c r="J485" s="19">
        <f t="shared" si="39"/>
        <v>2.6414550677352967E-2</v>
      </c>
      <c r="K485" s="19">
        <f t="shared" si="40"/>
        <v>2.5591122134737822E-2</v>
      </c>
    </row>
    <row r="486" spans="1:11" ht="15.75" x14ac:dyDescent="0.5">
      <c r="A486" s="17">
        <v>39798</v>
      </c>
      <c r="B486" s="18">
        <v>43.063400000000001</v>
      </c>
      <c r="C486" s="18">
        <v>96.772246999999993</v>
      </c>
      <c r="D486" s="18">
        <v>2719.4064939999998</v>
      </c>
      <c r="E486" s="18">
        <v>89.363456999999997</v>
      </c>
      <c r="F486" s="18">
        <v>309.79623400000003</v>
      </c>
      <c r="G486" s="19">
        <f t="shared" si="36"/>
        <v>1.8255193146648044E-2</v>
      </c>
      <c r="H486" s="19">
        <f t="shared" si="37"/>
        <v>-1.9618709523993239E-2</v>
      </c>
      <c r="I486" s="19">
        <f t="shared" si="38"/>
        <v>-1.0154249499157867E-3</v>
      </c>
      <c r="J486" s="19">
        <f t="shared" si="39"/>
        <v>4.3102878029653888E-2</v>
      </c>
      <c r="K486" s="19">
        <f t="shared" si="40"/>
        <v>3.5768773612463459E-2</v>
      </c>
    </row>
    <row r="487" spans="1:11" ht="15.75" x14ac:dyDescent="0.5">
      <c r="A487" s="17">
        <v>39799</v>
      </c>
      <c r="B487" s="18">
        <v>42.982128000000003</v>
      </c>
      <c r="C487" s="18">
        <v>96.497307000000006</v>
      </c>
      <c r="D487" s="18">
        <v>2708.3066410000001</v>
      </c>
      <c r="E487" s="18">
        <v>90.928543000000005</v>
      </c>
      <c r="F487" s="18">
        <v>301.51867700000003</v>
      </c>
      <c r="G487" s="19">
        <f t="shared" si="36"/>
        <v>-1.8872638946297426E-3</v>
      </c>
      <c r="H487" s="19">
        <f t="shared" si="37"/>
        <v>-2.8411038135756697E-3</v>
      </c>
      <c r="I487" s="19">
        <f t="shared" si="38"/>
        <v>-4.0817189428980277E-3</v>
      </c>
      <c r="J487" s="19">
        <f t="shared" si="39"/>
        <v>1.7513713687240279E-2</v>
      </c>
      <c r="K487" s="19">
        <f t="shared" si="40"/>
        <v>-2.6719359667877696E-2</v>
      </c>
    </row>
    <row r="488" spans="1:11" ht="15.75" x14ac:dyDescent="0.5">
      <c r="A488" s="17">
        <v>39800</v>
      </c>
      <c r="B488" s="18">
        <v>44.680613999999998</v>
      </c>
      <c r="C488" s="18">
        <v>96.420485999999997</v>
      </c>
      <c r="D488" s="18">
        <v>2699.5695799999999</v>
      </c>
      <c r="E488" s="18">
        <v>96.050185999999997</v>
      </c>
      <c r="F488" s="18">
        <v>303.66055299999999</v>
      </c>
      <c r="G488" s="19">
        <f t="shared" si="36"/>
        <v>3.9516098411879363E-2</v>
      </c>
      <c r="H488" s="19">
        <f t="shared" si="37"/>
        <v>-7.9609475526617101E-4</v>
      </c>
      <c r="I488" s="19">
        <f t="shared" si="38"/>
        <v>-3.2260235483431974E-3</v>
      </c>
      <c r="J488" s="19">
        <f t="shared" si="39"/>
        <v>5.6326020752361462E-2</v>
      </c>
      <c r="K488" s="19">
        <f t="shared" si="40"/>
        <v>7.1036262871369913E-3</v>
      </c>
    </row>
    <row r="489" spans="1:11" ht="15.75" x14ac:dyDescent="0.5">
      <c r="A489" s="17">
        <v>39801</v>
      </c>
      <c r="B489" s="18">
        <v>44.688744</v>
      </c>
      <c r="C489" s="18">
        <v>105.027962</v>
      </c>
      <c r="D489" s="18">
        <v>2719.5854490000002</v>
      </c>
      <c r="E489" s="18">
        <v>95.455910000000003</v>
      </c>
      <c r="F489" s="18">
        <v>301.49633799999998</v>
      </c>
      <c r="G489" s="19">
        <f t="shared" si="36"/>
        <v>1.8195810827490651E-4</v>
      </c>
      <c r="H489" s="19">
        <f t="shared" si="37"/>
        <v>8.9270199281094739E-2</v>
      </c>
      <c r="I489" s="19">
        <f t="shared" si="38"/>
        <v>7.4144667906653082E-3</v>
      </c>
      <c r="J489" s="19">
        <f t="shared" si="39"/>
        <v>-6.1871405433821195E-3</v>
      </c>
      <c r="K489" s="19">
        <f t="shared" si="40"/>
        <v>-7.1270864082237676E-3</v>
      </c>
    </row>
    <row r="490" spans="1:11" ht="15.75" x14ac:dyDescent="0.5">
      <c r="A490" s="17">
        <v>39804</v>
      </c>
      <c r="B490" s="18">
        <v>44.900036</v>
      </c>
      <c r="C490" s="18">
        <v>104.178917</v>
      </c>
      <c r="D490" s="18">
        <v>2723.4187010000001</v>
      </c>
      <c r="E490" s="18">
        <v>92.407409999999999</v>
      </c>
      <c r="F490" s="18">
        <v>286.82647700000001</v>
      </c>
      <c r="G490" s="19">
        <f t="shared" si="36"/>
        <v>4.7280809682187595E-3</v>
      </c>
      <c r="H490" s="19">
        <f t="shared" si="37"/>
        <v>-8.0839900520968296E-3</v>
      </c>
      <c r="I490" s="19">
        <f t="shared" si="38"/>
        <v>1.4094986430411298E-3</v>
      </c>
      <c r="J490" s="19">
        <f t="shared" si="39"/>
        <v>-3.193621013093903E-2</v>
      </c>
      <c r="K490" s="19">
        <f t="shared" si="40"/>
        <v>-4.865684637270775E-2</v>
      </c>
    </row>
    <row r="491" spans="1:11" ht="15.75" x14ac:dyDescent="0.5">
      <c r="A491" s="17">
        <v>39805</v>
      </c>
      <c r="B491" s="18">
        <v>42.372630999999998</v>
      </c>
      <c r="C491" s="18">
        <v>103.006477</v>
      </c>
      <c r="D491" s="18">
        <v>2731.9777829999998</v>
      </c>
      <c r="E491" s="18">
        <v>88.896216999999993</v>
      </c>
      <c r="F491" s="18">
        <v>281.07006799999999</v>
      </c>
      <c r="G491" s="19">
        <f t="shared" si="36"/>
        <v>-5.62895985205892E-2</v>
      </c>
      <c r="H491" s="19">
        <f t="shared" si="37"/>
        <v>-1.125410048177017E-2</v>
      </c>
      <c r="I491" s="19">
        <f t="shared" si="38"/>
        <v>3.1427712517568419E-3</v>
      </c>
      <c r="J491" s="19">
        <f t="shared" si="39"/>
        <v>-3.7996877090268041E-2</v>
      </c>
      <c r="K491" s="19">
        <f t="shared" si="40"/>
        <v>-2.0069308315633704E-2</v>
      </c>
    </row>
    <row r="492" spans="1:11" ht="15.75" x14ac:dyDescent="0.5">
      <c r="A492" s="17">
        <v>39806</v>
      </c>
      <c r="B492" s="18">
        <v>43.607891000000002</v>
      </c>
      <c r="C492" s="18">
        <v>100.042984</v>
      </c>
      <c r="D492" s="18">
        <v>2727.0290530000002</v>
      </c>
      <c r="E492" s="18">
        <v>89.295417999999998</v>
      </c>
      <c r="F492" s="18">
        <v>277.10983299999998</v>
      </c>
      <c r="G492" s="19">
        <f t="shared" si="36"/>
        <v>2.9152308243498116E-2</v>
      </c>
      <c r="H492" s="19">
        <f t="shared" si="37"/>
        <v>-2.8769967542914797E-2</v>
      </c>
      <c r="I492" s="19">
        <f t="shared" si="38"/>
        <v>-1.8114093133529754E-3</v>
      </c>
      <c r="J492" s="19">
        <f t="shared" si="39"/>
        <v>4.490641035939753E-3</v>
      </c>
      <c r="K492" s="19">
        <f t="shared" si="40"/>
        <v>-1.4089849652720799E-2</v>
      </c>
    </row>
    <row r="493" spans="1:11" ht="15.75" x14ac:dyDescent="0.5">
      <c r="A493" s="17">
        <v>39808</v>
      </c>
      <c r="B493" s="18">
        <v>42.754584999999999</v>
      </c>
      <c r="C493" s="18">
        <v>101.308418</v>
      </c>
      <c r="D493" s="18">
        <v>2728.9460450000001</v>
      </c>
      <c r="E493" s="18">
        <v>88.261093000000002</v>
      </c>
      <c r="F493" s="18">
        <v>270.00357100000002</v>
      </c>
      <c r="G493" s="19">
        <f t="shared" si="36"/>
        <v>-1.9567697048224676E-2</v>
      </c>
      <c r="H493" s="19">
        <f t="shared" si="37"/>
        <v>1.2648902995536389E-2</v>
      </c>
      <c r="I493" s="19">
        <f t="shared" si="38"/>
        <v>7.0295987418654625E-4</v>
      </c>
      <c r="J493" s="19">
        <f t="shared" si="39"/>
        <v>-1.1583181121342592E-2</v>
      </c>
      <c r="K493" s="19">
        <f t="shared" si="40"/>
        <v>-2.5644207291626347E-2</v>
      </c>
    </row>
    <row r="494" spans="1:11" ht="15.75" x14ac:dyDescent="0.5">
      <c r="A494" s="17">
        <v>39811</v>
      </c>
      <c r="B494" s="18">
        <v>43.331581</v>
      </c>
      <c r="C494" s="18">
        <v>102.63855700000001</v>
      </c>
      <c r="D494" s="18">
        <v>2734.0280760000001</v>
      </c>
      <c r="E494" s="18">
        <v>90.942122999999995</v>
      </c>
      <c r="F494" s="18">
        <v>278.06921399999999</v>
      </c>
      <c r="G494" s="19">
        <f t="shared" si="36"/>
        <v>1.3495535040276995E-2</v>
      </c>
      <c r="H494" s="19">
        <f t="shared" si="37"/>
        <v>1.3129599950914273E-2</v>
      </c>
      <c r="I494" s="19">
        <f t="shared" si="38"/>
        <v>1.8622687719719703E-3</v>
      </c>
      <c r="J494" s="19">
        <f t="shared" si="39"/>
        <v>3.0376125072459646E-2</v>
      </c>
      <c r="K494" s="19">
        <f t="shared" si="40"/>
        <v>2.9872356762273952E-2</v>
      </c>
    </row>
    <row r="495" spans="1:11" ht="15.75" x14ac:dyDescent="0.5">
      <c r="A495" s="17">
        <v>39812</v>
      </c>
      <c r="B495" s="18">
        <v>44.672493000000003</v>
      </c>
      <c r="C495" s="18">
        <v>103.58461800000001</v>
      </c>
      <c r="D495" s="18">
        <v>2798.576172</v>
      </c>
      <c r="E495" s="18">
        <v>92.452788999999996</v>
      </c>
      <c r="F495" s="18">
        <v>279.00631700000002</v>
      </c>
      <c r="G495" s="19">
        <f t="shared" si="36"/>
        <v>3.0945374460258052E-2</v>
      </c>
      <c r="H495" s="19">
        <f t="shared" si="37"/>
        <v>9.2174035533254834E-3</v>
      </c>
      <c r="I495" s="19">
        <f t="shared" si="38"/>
        <v>2.3609156236038591E-2</v>
      </c>
      <c r="J495" s="19">
        <f t="shared" si="39"/>
        <v>1.661129023785821E-2</v>
      </c>
      <c r="K495" s="19">
        <f t="shared" si="40"/>
        <v>3.3700350589692969E-3</v>
      </c>
    </row>
    <row r="496" spans="1:11" ht="15.75" x14ac:dyDescent="0.5">
      <c r="A496" s="17">
        <v>39813</v>
      </c>
      <c r="B496" s="18">
        <v>45.509540999999999</v>
      </c>
      <c r="C496" s="18">
        <v>106.932175</v>
      </c>
      <c r="D496" s="18">
        <v>2827.016846</v>
      </c>
      <c r="E496" s="18">
        <v>90.579230999999993</v>
      </c>
      <c r="F496" s="18">
        <v>275.046021</v>
      </c>
      <c r="G496" s="19">
        <f t="shared" si="36"/>
        <v>1.8737436480207086E-2</v>
      </c>
      <c r="H496" s="19">
        <f t="shared" si="37"/>
        <v>3.2317124536772386E-2</v>
      </c>
      <c r="I496" s="19">
        <f t="shared" si="38"/>
        <v>1.0162551330405577E-2</v>
      </c>
      <c r="J496" s="19">
        <f t="shared" si="39"/>
        <v>-2.0265024130315883E-2</v>
      </c>
      <c r="K496" s="19">
        <f t="shared" si="40"/>
        <v>-1.4194287937932343E-2</v>
      </c>
    </row>
    <row r="497" spans="1:11" ht="15.75" x14ac:dyDescent="0.5">
      <c r="A497" s="17">
        <v>39815</v>
      </c>
      <c r="B497" s="18">
        <v>46.598517999999999</v>
      </c>
      <c r="C497" s="18">
        <v>107.239456</v>
      </c>
      <c r="D497" s="18">
        <v>2743.6123050000001</v>
      </c>
      <c r="E497" s="18">
        <v>92.148842000000002</v>
      </c>
      <c r="F497" s="18">
        <v>287.01617399999998</v>
      </c>
      <c r="G497" s="19">
        <f t="shared" si="36"/>
        <v>2.3928542808199272E-2</v>
      </c>
      <c r="H497" s="19">
        <f t="shared" si="37"/>
        <v>2.8736065641609106E-3</v>
      </c>
      <c r="I497" s="19">
        <f t="shared" si="38"/>
        <v>-2.9502668552545259E-2</v>
      </c>
      <c r="J497" s="19">
        <f t="shared" si="39"/>
        <v>1.7328597104119919E-2</v>
      </c>
      <c r="K497" s="19">
        <f t="shared" si="40"/>
        <v>4.3520545967105563E-2</v>
      </c>
    </row>
    <row r="498" spans="1:11" ht="15.75" x14ac:dyDescent="0.5">
      <c r="A498" s="17">
        <v>39818</v>
      </c>
      <c r="B498" s="18">
        <v>47.833778000000002</v>
      </c>
      <c r="C498" s="18">
        <v>108.541275</v>
      </c>
      <c r="D498" s="18">
        <v>2746.5095209999999</v>
      </c>
      <c r="E498" s="18">
        <v>94.730080000000001</v>
      </c>
      <c r="F498" s="18">
        <v>304.742706</v>
      </c>
      <c r="G498" s="19">
        <f t="shared" si="36"/>
        <v>2.6508568362624833E-2</v>
      </c>
      <c r="H498" s="19">
        <f t="shared" si="37"/>
        <v>1.213936594381824E-2</v>
      </c>
      <c r="I498" s="19">
        <f t="shared" si="38"/>
        <v>1.0559859331144979E-3</v>
      </c>
      <c r="J498" s="19">
        <f t="shared" si="39"/>
        <v>2.8011616250153193E-2</v>
      </c>
      <c r="K498" s="19">
        <f t="shared" si="40"/>
        <v>6.1761439269969576E-2</v>
      </c>
    </row>
    <row r="499" spans="1:11" ht="15.75" x14ac:dyDescent="0.5">
      <c r="A499" s="17">
        <v>39819</v>
      </c>
      <c r="B499" s="18">
        <v>46.931713000000002</v>
      </c>
      <c r="C499" s="18">
        <v>108.35530900000001</v>
      </c>
      <c r="D499" s="18">
        <v>2720.3869629999999</v>
      </c>
      <c r="E499" s="18">
        <v>99.838111999999995</v>
      </c>
      <c r="F499" s="18">
        <v>305.86938500000002</v>
      </c>
      <c r="G499" s="19">
        <f t="shared" si="36"/>
        <v>-1.8858326432003768E-2</v>
      </c>
      <c r="H499" s="19">
        <f t="shared" si="37"/>
        <v>-1.7133205778169956E-3</v>
      </c>
      <c r="I499" s="19">
        <f t="shared" si="38"/>
        <v>-9.5111842140961668E-3</v>
      </c>
      <c r="J499" s="19">
        <f t="shared" si="39"/>
        <v>5.392196438554675E-2</v>
      </c>
      <c r="K499" s="19">
        <f t="shared" si="40"/>
        <v>3.6971483740779812E-3</v>
      </c>
    </row>
    <row r="500" spans="1:11" ht="15.75" x14ac:dyDescent="0.5">
      <c r="A500" s="17">
        <v>39820</v>
      </c>
      <c r="B500" s="18">
        <v>44.648108999999998</v>
      </c>
      <c r="C500" s="18">
        <v>104.417473</v>
      </c>
      <c r="D500" s="18">
        <v>2711.1594239999999</v>
      </c>
      <c r="E500" s="18">
        <v>91.568175999999994</v>
      </c>
      <c r="F500" s="18">
        <v>267.90625</v>
      </c>
      <c r="G500" s="19">
        <f t="shared" si="36"/>
        <v>-4.865801510377437E-2</v>
      </c>
      <c r="H500" s="19">
        <f t="shared" si="37"/>
        <v>-3.6341883349712049E-2</v>
      </c>
      <c r="I500" s="19">
        <f t="shared" si="38"/>
        <v>-3.3919950086159778E-3</v>
      </c>
      <c r="J500" s="19">
        <f t="shared" si="39"/>
        <v>-8.2833457427560347E-2</v>
      </c>
      <c r="K500" s="19">
        <f t="shared" si="40"/>
        <v>-0.12411551093941625</v>
      </c>
    </row>
    <row r="501" spans="1:11" ht="15.75" x14ac:dyDescent="0.5">
      <c r="A501" s="17">
        <v>39822</v>
      </c>
      <c r="B501" s="18">
        <v>44.444938999999998</v>
      </c>
      <c r="C501" s="18">
        <v>102.286827</v>
      </c>
      <c r="D501" s="18">
        <v>2694.5766600000002</v>
      </c>
      <c r="E501" s="18">
        <v>92.316688999999997</v>
      </c>
      <c r="F501" s="18">
        <v>257.308289</v>
      </c>
      <c r="G501" s="19">
        <f t="shared" si="36"/>
        <v>-4.5504726751137451E-3</v>
      </c>
      <c r="H501" s="19">
        <f t="shared" si="37"/>
        <v>-2.040507147687819E-2</v>
      </c>
      <c r="I501" s="19">
        <f t="shared" si="38"/>
        <v>-6.1164842809331493E-3</v>
      </c>
      <c r="J501" s="19">
        <f t="shared" si="39"/>
        <v>8.1743792734279511E-3</v>
      </c>
      <c r="K501" s="19">
        <f t="shared" si="40"/>
        <v>-3.9558468680741858E-2</v>
      </c>
    </row>
    <row r="502" spans="1:11" ht="15.75" x14ac:dyDescent="0.5">
      <c r="A502" s="17">
        <v>39825</v>
      </c>
      <c r="B502" s="18">
        <v>41.429935</v>
      </c>
      <c r="C502" s="18">
        <v>103.49567399999999</v>
      </c>
      <c r="D502" s="18">
        <v>2700.6840820000002</v>
      </c>
      <c r="E502" s="18">
        <v>91.064621000000002</v>
      </c>
      <c r="F502" s="18">
        <v>244.958786</v>
      </c>
      <c r="G502" s="19">
        <f t="shared" si="36"/>
        <v>-6.7836835145616864E-2</v>
      </c>
      <c r="H502" s="19">
        <f t="shared" si="37"/>
        <v>1.1818208027901692E-2</v>
      </c>
      <c r="I502" s="19">
        <f t="shared" si="38"/>
        <v>2.2665608630336913E-3</v>
      </c>
      <c r="J502" s="19">
        <f t="shared" si="39"/>
        <v>-1.3562748118056901E-2</v>
      </c>
      <c r="K502" s="19">
        <f t="shared" si="40"/>
        <v>-4.7994967624226045E-2</v>
      </c>
    </row>
    <row r="503" spans="1:11" ht="15.75" x14ac:dyDescent="0.5">
      <c r="A503" s="17">
        <v>39826</v>
      </c>
      <c r="B503" s="18">
        <v>40.869190000000003</v>
      </c>
      <c r="C503" s="18">
        <v>103.88381200000001</v>
      </c>
      <c r="D503" s="18">
        <v>2750.1208499999998</v>
      </c>
      <c r="E503" s="18">
        <v>89.717308000000003</v>
      </c>
      <c r="F503" s="18">
        <v>240.418396</v>
      </c>
      <c r="G503" s="19">
        <f t="shared" si="36"/>
        <v>-1.3534778657026547E-2</v>
      </c>
      <c r="H503" s="19">
        <f t="shared" si="37"/>
        <v>3.7502823547968982E-3</v>
      </c>
      <c r="I503" s="19">
        <f t="shared" si="38"/>
        <v>1.8305276181503249E-2</v>
      </c>
      <c r="J503" s="19">
        <f t="shared" si="39"/>
        <v>-1.4795131031182787E-2</v>
      </c>
      <c r="K503" s="19">
        <f t="shared" si="40"/>
        <v>-1.8535322101081945E-2</v>
      </c>
    </row>
    <row r="504" spans="1:11" ht="15.75" x14ac:dyDescent="0.5">
      <c r="A504" s="17">
        <v>39827</v>
      </c>
      <c r="B504" s="18">
        <v>40.641643999999999</v>
      </c>
      <c r="C504" s="18">
        <v>105.120926</v>
      </c>
      <c r="D504" s="18">
        <v>2721.4572750000002</v>
      </c>
      <c r="E504" s="18">
        <v>88.692054999999996</v>
      </c>
      <c r="F504" s="18">
        <v>263.22085600000003</v>
      </c>
      <c r="G504" s="19">
        <f t="shared" si="36"/>
        <v>-5.5676660095295202E-3</v>
      </c>
      <c r="H504" s="19">
        <f t="shared" si="37"/>
        <v>1.1908631154197451E-2</v>
      </c>
      <c r="I504" s="19">
        <f t="shared" si="38"/>
        <v>-1.0422660153280023E-2</v>
      </c>
      <c r="J504" s="19">
        <f t="shared" si="39"/>
        <v>-1.1427594327730011E-2</v>
      </c>
      <c r="K504" s="19">
        <f t="shared" si="40"/>
        <v>9.4844905295849422E-2</v>
      </c>
    </row>
    <row r="505" spans="1:11" ht="15.75" x14ac:dyDescent="0.5">
      <c r="A505" s="17">
        <v>39828</v>
      </c>
      <c r="B505" s="18">
        <v>38.723739999999999</v>
      </c>
      <c r="C505" s="18">
        <v>105.242233</v>
      </c>
      <c r="D505" s="18">
        <v>2694.2646479999999</v>
      </c>
      <c r="E505" s="18">
        <v>83.906104999999997</v>
      </c>
      <c r="F505" s="18">
        <v>254.87631200000001</v>
      </c>
      <c r="G505" s="19">
        <f t="shared" si="36"/>
        <v>-4.7190610694783905E-2</v>
      </c>
      <c r="H505" s="19">
        <f t="shared" si="37"/>
        <v>1.153975755502778E-3</v>
      </c>
      <c r="I505" s="19">
        <f t="shared" si="38"/>
        <v>-9.9919360299346813E-3</v>
      </c>
      <c r="J505" s="19">
        <f t="shared" si="39"/>
        <v>-5.3961428675883084E-2</v>
      </c>
      <c r="K505" s="19">
        <f t="shared" si="40"/>
        <v>-3.1701682483701109E-2</v>
      </c>
    </row>
    <row r="506" spans="1:11" ht="15.75" x14ac:dyDescent="0.5">
      <c r="A506" s="17">
        <v>39829</v>
      </c>
      <c r="B506" s="18">
        <v>39.130085000000001</v>
      </c>
      <c r="C506" s="18">
        <v>105.197762</v>
      </c>
      <c r="D506" s="18">
        <v>2690.2526859999998</v>
      </c>
      <c r="E506" s="18">
        <v>85.062911999999997</v>
      </c>
      <c r="F506" s="18">
        <v>271.60995500000001</v>
      </c>
      <c r="G506" s="19">
        <f t="shared" si="36"/>
        <v>1.0493433743744838E-2</v>
      </c>
      <c r="H506" s="19">
        <f t="shared" si="37"/>
        <v>-4.2255849892506062E-4</v>
      </c>
      <c r="I506" s="19">
        <f t="shared" si="38"/>
        <v>-1.4890749514819153E-3</v>
      </c>
      <c r="J506" s="19">
        <f t="shared" si="39"/>
        <v>1.3786922894347207E-2</v>
      </c>
      <c r="K506" s="19">
        <f t="shared" si="40"/>
        <v>6.5653974936674381E-2</v>
      </c>
    </row>
    <row r="507" spans="1:11" ht="15.75" x14ac:dyDescent="0.5">
      <c r="A507" s="17">
        <v>39832</v>
      </c>
      <c r="B507" s="18">
        <v>39.178832999999997</v>
      </c>
      <c r="C507" s="18">
        <v>106.06699399999999</v>
      </c>
      <c r="D507" s="18">
        <v>2706.47876</v>
      </c>
      <c r="E507" s="18">
        <v>85.384986999999995</v>
      </c>
      <c r="F507" s="18">
        <v>274.41015599999997</v>
      </c>
      <c r="G507" s="19">
        <f t="shared" si="36"/>
        <v>1.2457933582305338E-3</v>
      </c>
      <c r="H507" s="19">
        <f t="shared" si="37"/>
        <v>8.2628373786126433E-3</v>
      </c>
      <c r="I507" s="19">
        <f t="shared" si="38"/>
        <v>6.0314312051206907E-3</v>
      </c>
      <c r="J507" s="19">
        <f t="shared" si="39"/>
        <v>3.7863152392431394E-3</v>
      </c>
      <c r="K507" s="19">
        <f t="shared" si="40"/>
        <v>1.0309640528455441E-2</v>
      </c>
    </row>
    <row r="508" spans="1:11" ht="15.75" x14ac:dyDescent="0.5">
      <c r="A508" s="17">
        <v>39833</v>
      </c>
      <c r="B508" s="18">
        <v>39.276359999999997</v>
      </c>
      <c r="C508" s="18">
        <v>105.941666</v>
      </c>
      <c r="D508" s="18">
        <v>2740.2687989999999</v>
      </c>
      <c r="E508" s="18">
        <v>82.785613999999995</v>
      </c>
      <c r="F508" s="18">
        <v>264.09097300000002</v>
      </c>
      <c r="G508" s="19">
        <f t="shared" si="36"/>
        <v>2.4892778199901841E-3</v>
      </c>
      <c r="H508" s="19">
        <f t="shared" si="37"/>
        <v>-1.1815928336763848E-3</v>
      </c>
      <c r="I508" s="19">
        <f t="shared" si="38"/>
        <v>1.2484871301927372E-2</v>
      </c>
      <c r="J508" s="19">
        <f t="shared" si="39"/>
        <v>-3.0442974711701955E-2</v>
      </c>
      <c r="K508" s="19">
        <f t="shared" si="40"/>
        <v>-3.7604960218746257E-2</v>
      </c>
    </row>
    <row r="509" spans="1:11" ht="15.75" x14ac:dyDescent="0.5">
      <c r="A509" s="17">
        <v>39834</v>
      </c>
      <c r="B509" s="18">
        <v>39.008178999999998</v>
      </c>
      <c r="C509" s="18">
        <v>107.332443</v>
      </c>
      <c r="D509" s="18">
        <v>2719.9414059999999</v>
      </c>
      <c r="E509" s="18">
        <v>80.698853</v>
      </c>
      <c r="F509" s="18">
        <v>249.856201</v>
      </c>
      <c r="G509" s="19">
        <f t="shared" si="36"/>
        <v>-6.828051275627336E-3</v>
      </c>
      <c r="H509" s="19">
        <f t="shared" si="37"/>
        <v>1.3127762215859432E-2</v>
      </c>
      <c r="I509" s="19">
        <f t="shared" si="38"/>
        <v>-7.4180288471766198E-3</v>
      </c>
      <c r="J509" s="19">
        <f t="shared" si="39"/>
        <v>-2.520680706674466E-2</v>
      </c>
      <c r="K509" s="19">
        <f t="shared" si="40"/>
        <v>-5.3901016904504419E-2</v>
      </c>
    </row>
    <row r="510" spans="1:11" ht="15.75" x14ac:dyDescent="0.5">
      <c r="A510" s="17">
        <v>39835</v>
      </c>
      <c r="B510" s="18">
        <v>38.991923999999997</v>
      </c>
      <c r="C510" s="18">
        <v>106.87960099999999</v>
      </c>
      <c r="D510" s="18">
        <v>2721.4125979999999</v>
      </c>
      <c r="E510" s="18">
        <v>81.701408000000001</v>
      </c>
      <c r="F510" s="18">
        <v>253.526443</v>
      </c>
      <c r="G510" s="19">
        <f t="shared" si="36"/>
        <v>-4.1670748075681819E-4</v>
      </c>
      <c r="H510" s="19">
        <f t="shared" si="37"/>
        <v>-4.2190598419529499E-3</v>
      </c>
      <c r="I510" s="19">
        <f t="shared" si="38"/>
        <v>5.4089106359226247E-4</v>
      </c>
      <c r="J510" s="19">
        <f t="shared" si="39"/>
        <v>1.2423410776358878E-2</v>
      </c>
      <c r="K510" s="19">
        <f t="shared" si="40"/>
        <v>1.4689417294069886E-2</v>
      </c>
    </row>
    <row r="511" spans="1:11" ht="15.75" x14ac:dyDescent="0.5">
      <c r="A511" s="17">
        <v>39836</v>
      </c>
      <c r="B511" s="18">
        <v>37.764789999999998</v>
      </c>
      <c r="C511" s="18">
        <v>106.062935</v>
      </c>
      <c r="D511" s="18">
        <v>2717.4904790000001</v>
      </c>
      <c r="E511" s="18">
        <v>79.156456000000006</v>
      </c>
      <c r="F511" s="18">
        <v>257.95526100000001</v>
      </c>
      <c r="G511" s="19">
        <f t="shared" si="36"/>
        <v>-3.1471491378573663E-2</v>
      </c>
      <c r="H511" s="19">
        <f t="shared" si="37"/>
        <v>-7.6409903513767604E-3</v>
      </c>
      <c r="I511" s="19">
        <f t="shared" si="38"/>
        <v>-1.4412070418437296E-3</v>
      </c>
      <c r="J511" s="19">
        <f t="shared" si="39"/>
        <v>-3.1149426457864653E-2</v>
      </c>
      <c r="K511" s="19">
        <f t="shared" si="40"/>
        <v>1.7468860240349788E-2</v>
      </c>
    </row>
    <row r="512" spans="1:11" ht="15.75" x14ac:dyDescent="0.5">
      <c r="A512" s="17">
        <v>39840</v>
      </c>
      <c r="B512" s="18">
        <v>39.747706999999998</v>
      </c>
      <c r="C512" s="18">
        <v>109.293251</v>
      </c>
      <c r="D512" s="18">
        <v>2721.4125979999999</v>
      </c>
      <c r="E512" s="18">
        <v>80.698853</v>
      </c>
      <c r="F512" s="18">
        <v>273.52874800000001</v>
      </c>
      <c r="G512" s="19">
        <f t="shared" si="36"/>
        <v>5.2507031020164567E-2</v>
      </c>
      <c r="H512" s="19">
        <f t="shared" si="37"/>
        <v>3.0456596359510531E-2</v>
      </c>
      <c r="I512" s="19">
        <f t="shared" si="38"/>
        <v>1.4432871174007299E-3</v>
      </c>
      <c r="J512" s="19">
        <f t="shared" si="39"/>
        <v>1.9485422641963582E-2</v>
      </c>
      <c r="K512" s="19">
        <f t="shared" si="40"/>
        <v>6.037282178168097E-2</v>
      </c>
    </row>
    <row r="513" spans="1:11" ht="15.75" x14ac:dyDescent="0.5">
      <c r="A513" s="17">
        <v>39841</v>
      </c>
      <c r="B513" s="18">
        <v>39.650185</v>
      </c>
      <c r="C513" s="18">
        <v>107.312225</v>
      </c>
      <c r="D513" s="18">
        <v>2701.4421390000002</v>
      </c>
      <c r="E513" s="18">
        <v>82.722092000000004</v>
      </c>
      <c r="F513" s="18">
        <v>284.24951199999998</v>
      </c>
      <c r="G513" s="19">
        <f t="shared" si="36"/>
        <v>-2.4535251807103714E-3</v>
      </c>
      <c r="H513" s="19">
        <f t="shared" si="37"/>
        <v>-1.8125785278360874E-2</v>
      </c>
      <c r="I513" s="19">
        <f t="shared" si="38"/>
        <v>-7.3382694761816728E-3</v>
      </c>
      <c r="J513" s="19">
        <f t="shared" si="39"/>
        <v>2.5071471585847743E-2</v>
      </c>
      <c r="K513" s="19">
        <f t="shared" si="40"/>
        <v>3.9194286079209391E-2</v>
      </c>
    </row>
    <row r="514" spans="1:11" ht="15.75" x14ac:dyDescent="0.5">
      <c r="A514" s="17">
        <v>39842</v>
      </c>
      <c r="B514" s="18">
        <v>41.373043000000003</v>
      </c>
      <c r="C514" s="18">
        <v>108.387642</v>
      </c>
      <c r="D514" s="18">
        <v>2708.3957519999999</v>
      </c>
      <c r="E514" s="18">
        <v>83.783630000000002</v>
      </c>
      <c r="F514" s="18">
        <v>283.37942500000003</v>
      </c>
      <c r="G514" s="19">
        <f t="shared" si="36"/>
        <v>4.3451449217702318E-2</v>
      </c>
      <c r="H514" s="19">
        <f t="shared" si="37"/>
        <v>1.0021383863767634E-2</v>
      </c>
      <c r="I514" s="19">
        <f t="shared" si="38"/>
        <v>2.5740373630855238E-3</v>
      </c>
      <c r="J514" s="19">
        <f t="shared" si="39"/>
        <v>1.2832581651827648E-2</v>
      </c>
      <c r="K514" s="19">
        <f t="shared" si="40"/>
        <v>-3.0609973395484863E-3</v>
      </c>
    </row>
    <row r="515" spans="1:11" ht="15.75" x14ac:dyDescent="0.5">
      <c r="A515" s="17">
        <v>39843</v>
      </c>
      <c r="B515" s="18">
        <v>40.901699000000001</v>
      </c>
      <c r="C515" s="18">
        <v>112.44678500000001</v>
      </c>
      <c r="D515" s="18">
        <v>2742.2302249999998</v>
      </c>
      <c r="E515" s="18">
        <v>83.978683000000004</v>
      </c>
      <c r="F515" s="18">
        <v>295.31603999999999</v>
      </c>
      <c r="G515" s="19">
        <f t="shared" si="36"/>
        <v>-1.1392538856762408E-2</v>
      </c>
      <c r="H515" s="19">
        <f t="shared" si="37"/>
        <v>3.7450238100022563E-2</v>
      </c>
      <c r="I515" s="19">
        <f t="shared" si="38"/>
        <v>1.2492440580374936E-2</v>
      </c>
      <c r="J515" s="19">
        <f t="shared" si="39"/>
        <v>2.3280562085935099E-3</v>
      </c>
      <c r="K515" s="19">
        <f t="shared" si="40"/>
        <v>4.2122377092126427E-2</v>
      </c>
    </row>
    <row r="516" spans="1:11" ht="15.75" x14ac:dyDescent="0.5">
      <c r="A516" s="17">
        <v>39846</v>
      </c>
      <c r="B516" s="18">
        <v>40.080902000000002</v>
      </c>
      <c r="C516" s="18">
        <v>113.206841</v>
      </c>
      <c r="D516" s="18">
        <v>2726.1823730000001</v>
      </c>
      <c r="E516" s="18">
        <v>80.630814000000001</v>
      </c>
      <c r="F516" s="18">
        <v>285.588257</v>
      </c>
      <c r="G516" s="19">
        <f t="shared" ref="G516:G579" si="41">(B516-B515)/B515</f>
        <v>-2.006755269506039E-2</v>
      </c>
      <c r="H516" s="19">
        <f t="shared" ref="H516:H579" si="42">(C516-C515)/C515</f>
        <v>6.7592506090769213E-3</v>
      </c>
      <c r="I516" s="19">
        <f t="shared" ref="I516:I579" si="43">(D516-D515)/D515</f>
        <v>-5.8521169571018406E-3</v>
      </c>
      <c r="J516" s="19">
        <f t="shared" ref="J516:J579" si="44">(E516-E515)/E515</f>
        <v>-3.9865700203943456E-2</v>
      </c>
      <c r="K516" s="19">
        <f t="shared" si="40"/>
        <v>-3.2940245981897862E-2</v>
      </c>
    </row>
    <row r="517" spans="1:11" ht="15.75" x14ac:dyDescent="0.5">
      <c r="A517" s="17">
        <v>39847</v>
      </c>
      <c r="B517" s="18">
        <v>39.682693</v>
      </c>
      <c r="C517" s="18">
        <v>111.91713</v>
      </c>
      <c r="D517" s="18">
        <v>2720.1198730000001</v>
      </c>
      <c r="E517" s="18">
        <v>81.492728999999997</v>
      </c>
      <c r="F517" s="18">
        <v>291.43386800000002</v>
      </c>
      <c r="G517" s="19">
        <f t="shared" si="41"/>
        <v>-9.9351307013999177E-3</v>
      </c>
      <c r="H517" s="19">
        <f t="shared" si="42"/>
        <v>-1.1392518231296615E-2</v>
      </c>
      <c r="I517" s="19">
        <f t="shared" si="43"/>
        <v>-2.223805736565079E-3</v>
      </c>
      <c r="J517" s="19">
        <f t="shared" si="44"/>
        <v>1.0689647756749625E-2</v>
      </c>
      <c r="K517" s="19">
        <f t="shared" ref="K517:K580" si="45">(F517-F516)/F516</f>
        <v>2.0468667239353682E-2</v>
      </c>
    </row>
    <row r="518" spans="1:11" ht="15.75" x14ac:dyDescent="0.5">
      <c r="A518" s="17">
        <v>39848</v>
      </c>
      <c r="B518" s="18">
        <v>39.991504999999997</v>
      </c>
      <c r="C518" s="18">
        <v>111.233887</v>
      </c>
      <c r="D518" s="18">
        <v>2710.3127439999998</v>
      </c>
      <c r="E518" s="18">
        <v>80.372214999999997</v>
      </c>
      <c r="F518" s="18">
        <v>291.723907</v>
      </c>
      <c r="G518" s="19">
        <f t="shared" si="41"/>
        <v>7.782032333339778E-3</v>
      </c>
      <c r="H518" s="19">
        <f t="shared" si="42"/>
        <v>-6.1049010102385975E-3</v>
      </c>
      <c r="I518" s="19">
        <f t="shared" si="43"/>
        <v>-3.6054032387859616E-3</v>
      </c>
      <c r="J518" s="19">
        <f t="shared" si="44"/>
        <v>-1.3749864727195478E-2</v>
      </c>
      <c r="K518" s="19">
        <f t="shared" si="45"/>
        <v>9.9521377522251053E-4</v>
      </c>
    </row>
    <row r="519" spans="1:11" ht="15.75" x14ac:dyDescent="0.5">
      <c r="A519" s="17">
        <v>39849</v>
      </c>
      <c r="B519" s="18">
        <v>39.934620000000002</v>
      </c>
      <c r="C519" s="18">
        <v>109.976524</v>
      </c>
      <c r="D519" s="18">
        <v>2698.2319339999999</v>
      </c>
      <c r="E519" s="18">
        <v>80.227051000000003</v>
      </c>
      <c r="F519" s="18">
        <v>287.55154399999998</v>
      </c>
      <c r="G519" s="19">
        <f t="shared" si="41"/>
        <v>-1.422427087952656E-3</v>
      </c>
      <c r="H519" s="19">
        <f t="shared" si="42"/>
        <v>-1.1303776519110567E-2</v>
      </c>
      <c r="I519" s="19">
        <f t="shared" si="43"/>
        <v>-4.457349074103726E-3</v>
      </c>
      <c r="J519" s="19">
        <f t="shared" si="44"/>
        <v>-1.8061465644563122E-3</v>
      </c>
      <c r="K519" s="19">
        <f t="shared" si="45"/>
        <v>-1.4302437681255992E-2</v>
      </c>
    </row>
    <row r="520" spans="1:11" ht="15.75" x14ac:dyDescent="0.5">
      <c r="A520" s="17">
        <v>39850</v>
      </c>
      <c r="B520" s="18">
        <v>40.170292000000003</v>
      </c>
      <c r="C520" s="18">
        <v>112.980453</v>
      </c>
      <c r="D520" s="18">
        <v>2758.7241210000002</v>
      </c>
      <c r="E520" s="18">
        <v>81.510872000000006</v>
      </c>
      <c r="F520" s="18">
        <v>300.05725100000001</v>
      </c>
      <c r="G520" s="19">
        <f t="shared" si="41"/>
        <v>5.9014459133453871E-3</v>
      </c>
      <c r="H520" s="19">
        <f t="shared" si="42"/>
        <v>2.7314274817414663E-2</v>
      </c>
      <c r="I520" s="19">
        <f t="shared" si="43"/>
        <v>2.2419194672536363E-2</v>
      </c>
      <c r="J520" s="19">
        <f t="shared" si="44"/>
        <v>1.6002345642743408E-2</v>
      </c>
      <c r="K520" s="19">
        <f t="shared" si="45"/>
        <v>4.3490314209545786E-2</v>
      </c>
    </row>
    <row r="521" spans="1:11" ht="15.75" x14ac:dyDescent="0.5">
      <c r="A521" s="17">
        <v>39853</v>
      </c>
      <c r="B521" s="18">
        <v>40.722912000000001</v>
      </c>
      <c r="C521" s="18">
        <v>111.53306600000001</v>
      </c>
      <c r="D521" s="18">
        <v>2780.4333499999998</v>
      </c>
      <c r="E521" s="18">
        <v>83.420699999999997</v>
      </c>
      <c r="F521" s="18">
        <v>310.06399499999998</v>
      </c>
      <c r="G521" s="19">
        <f t="shared" si="41"/>
        <v>1.3756932610795993E-2</v>
      </c>
      <c r="H521" s="19">
        <f t="shared" si="42"/>
        <v>-1.2810950580982288E-2</v>
      </c>
      <c r="I521" s="19">
        <f t="shared" si="43"/>
        <v>7.8693004620303576E-3</v>
      </c>
      <c r="J521" s="19">
        <f t="shared" si="44"/>
        <v>2.3430346813121939E-2</v>
      </c>
      <c r="K521" s="19">
        <f t="shared" si="45"/>
        <v>3.3349449035644095E-2</v>
      </c>
    </row>
    <row r="522" spans="1:11" ht="15.75" x14ac:dyDescent="0.5">
      <c r="A522" s="17">
        <v>39854</v>
      </c>
      <c r="B522" s="18">
        <v>40.592883999999998</v>
      </c>
      <c r="C522" s="18">
        <v>112.968315</v>
      </c>
      <c r="D522" s="18">
        <v>2788.0561520000001</v>
      </c>
      <c r="E522" s="18">
        <v>85.920295999999993</v>
      </c>
      <c r="F522" s="18">
        <v>312.79714999999999</v>
      </c>
      <c r="G522" s="19">
        <f t="shared" si="41"/>
        <v>-3.1929936641073926E-3</v>
      </c>
      <c r="H522" s="19">
        <f t="shared" si="42"/>
        <v>1.2868372147144227E-2</v>
      </c>
      <c r="I522" s="19">
        <f t="shared" si="43"/>
        <v>2.7415877456657325E-3</v>
      </c>
      <c r="J522" s="19">
        <f t="shared" si="44"/>
        <v>2.9963738017062876E-2</v>
      </c>
      <c r="K522" s="19">
        <f t="shared" si="45"/>
        <v>8.8148093428261822E-3</v>
      </c>
    </row>
    <row r="523" spans="1:11" ht="15.75" x14ac:dyDescent="0.5">
      <c r="A523" s="17">
        <v>39855</v>
      </c>
      <c r="B523" s="18">
        <v>39.796463000000003</v>
      </c>
      <c r="C523" s="18">
        <v>112.899559</v>
      </c>
      <c r="D523" s="18">
        <v>2779.5866700000001</v>
      </c>
      <c r="E523" s="18">
        <v>84.786179000000004</v>
      </c>
      <c r="F523" s="18">
        <v>308.17865</v>
      </c>
      <c r="G523" s="19">
        <f t="shared" si="41"/>
        <v>-1.9619719554786873E-2</v>
      </c>
      <c r="H523" s="19">
        <f t="shared" si="42"/>
        <v>-6.0863083600040939E-4</v>
      </c>
      <c r="I523" s="19">
        <f t="shared" si="43"/>
        <v>-3.0377731072325871E-3</v>
      </c>
      <c r="J523" s="19">
        <f t="shared" si="44"/>
        <v>-1.319964028056874E-2</v>
      </c>
      <c r="K523" s="19">
        <f t="shared" si="45"/>
        <v>-1.4765160104559723E-2</v>
      </c>
    </row>
    <row r="524" spans="1:11" ht="15.75" x14ac:dyDescent="0.5">
      <c r="A524" s="17">
        <v>39856</v>
      </c>
      <c r="B524" s="18">
        <v>39.495776999999997</v>
      </c>
      <c r="C524" s="18">
        <v>111.617966</v>
      </c>
      <c r="D524" s="18">
        <v>2784.9357909999999</v>
      </c>
      <c r="E524" s="18">
        <v>84.727210999999997</v>
      </c>
      <c r="F524" s="18">
        <v>301.55209400000001</v>
      </c>
      <c r="G524" s="19">
        <f t="shared" si="41"/>
        <v>-7.5555960840038971E-3</v>
      </c>
      <c r="H524" s="19">
        <f t="shared" si="42"/>
        <v>-1.1351620957173101E-2</v>
      </c>
      <c r="I524" s="19">
        <f t="shared" si="43"/>
        <v>1.9244303686345354E-3</v>
      </c>
      <c r="J524" s="19">
        <f t="shared" si="44"/>
        <v>-6.9549071199454849E-4</v>
      </c>
      <c r="K524" s="19">
        <f t="shared" si="45"/>
        <v>-2.1502320163969805E-2</v>
      </c>
    </row>
    <row r="525" spans="1:11" ht="15.75" x14ac:dyDescent="0.5">
      <c r="A525" s="17">
        <v>39857</v>
      </c>
      <c r="B525" s="18">
        <v>40.186549999999997</v>
      </c>
      <c r="C525" s="18">
        <v>112.228477</v>
      </c>
      <c r="D525" s="18">
        <v>2808.0710450000001</v>
      </c>
      <c r="E525" s="18">
        <v>85.661713000000006</v>
      </c>
      <c r="F525" s="18">
        <v>310.666382</v>
      </c>
      <c r="G525" s="19">
        <f t="shared" si="41"/>
        <v>1.7489793908852587E-2</v>
      </c>
      <c r="H525" s="19">
        <f t="shared" si="42"/>
        <v>5.469648138902679E-3</v>
      </c>
      <c r="I525" s="19">
        <f t="shared" si="43"/>
        <v>8.3072845251103526E-3</v>
      </c>
      <c r="J525" s="19">
        <f t="shared" si="44"/>
        <v>1.1029538078386754E-2</v>
      </c>
      <c r="K525" s="19">
        <f t="shared" si="45"/>
        <v>3.0224588657639988E-2</v>
      </c>
    </row>
    <row r="526" spans="1:11" ht="15.75" x14ac:dyDescent="0.5">
      <c r="A526" s="17">
        <v>39860</v>
      </c>
      <c r="B526" s="18">
        <v>38.390549</v>
      </c>
      <c r="C526" s="18">
        <v>110.886208</v>
      </c>
      <c r="D526" s="18">
        <v>2790.5520019999999</v>
      </c>
      <c r="E526" s="18">
        <v>82.921715000000006</v>
      </c>
      <c r="F526" s="18">
        <v>294.557434</v>
      </c>
      <c r="G526" s="19">
        <f t="shared" si="41"/>
        <v>-4.469159457579705E-2</v>
      </c>
      <c r="H526" s="19">
        <f t="shared" si="42"/>
        <v>-1.196014626483795E-2</v>
      </c>
      <c r="I526" s="19">
        <f t="shared" si="43"/>
        <v>-6.2388175794890676E-3</v>
      </c>
      <c r="J526" s="19">
        <f t="shared" si="44"/>
        <v>-3.1986262053853624E-2</v>
      </c>
      <c r="K526" s="19">
        <f t="shared" si="45"/>
        <v>-5.1852884423136576E-2</v>
      </c>
    </row>
    <row r="527" spans="1:11" ht="15.75" x14ac:dyDescent="0.5">
      <c r="A527" s="17">
        <v>39861</v>
      </c>
      <c r="B527" s="18">
        <v>36.602668999999999</v>
      </c>
      <c r="C527" s="18">
        <v>109.406471</v>
      </c>
      <c r="D527" s="18">
        <v>2752.438721</v>
      </c>
      <c r="E527" s="18">
        <v>79.868668</v>
      </c>
      <c r="F527" s="18">
        <v>282.75457799999998</v>
      </c>
      <c r="G527" s="19">
        <f t="shared" si="41"/>
        <v>-4.6570837004701375E-2</v>
      </c>
      <c r="H527" s="19">
        <f t="shared" si="42"/>
        <v>-1.3344644268113128E-2</v>
      </c>
      <c r="I527" s="19">
        <f t="shared" si="43"/>
        <v>-1.365797196134814E-2</v>
      </c>
      <c r="J527" s="19">
        <f t="shared" si="44"/>
        <v>-3.681842566811367E-2</v>
      </c>
      <c r="K527" s="19">
        <f t="shared" si="45"/>
        <v>-4.0069795013219799E-2</v>
      </c>
    </row>
    <row r="528" spans="1:11" ht="15.75" x14ac:dyDescent="0.5">
      <c r="A528" s="17">
        <v>39862</v>
      </c>
      <c r="B528" s="18">
        <v>37.114657999999999</v>
      </c>
      <c r="C528" s="18">
        <v>111.844391</v>
      </c>
      <c r="D528" s="18">
        <v>2786.9416500000002</v>
      </c>
      <c r="E528" s="18">
        <v>79.514847000000003</v>
      </c>
      <c r="F528" s="18">
        <v>288.968414</v>
      </c>
      <c r="G528" s="19">
        <f t="shared" si="41"/>
        <v>1.3987750456121105E-2</v>
      </c>
      <c r="H528" s="19">
        <f t="shared" si="42"/>
        <v>2.2283142648847575E-2</v>
      </c>
      <c r="I528" s="19">
        <f t="shared" si="43"/>
        <v>1.253540314512972E-2</v>
      </c>
      <c r="J528" s="19">
        <f t="shared" si="44"/>
        <v>-4.4300350670678067E-3</v>
      </c>
      <c r="K528" s="19">
        <f t="shared" si="45"/>
        <v>2.1976075662336458E-2</v>
      </c>
    </row>
    <row r="529" spans="1:11" ht="15.75" x14ac:dyDescent="0.5">
      <c r="A529" s="17">
        <v>39863</v>
      </c>
      <c r="B529" s="18">
        <v>37.659145000000002</v>
      </c>
      <c r="C529" s="18">
        <v>109.956345</v>
      </c>
      <c r="D529" s="18">
        <v>2777.6696780000002</v>
      </c>
      <c r="E529" s="18">
        <v>80.254279999999994</v>
      </c>
      <c r="F529" s="18">
        <v>288.65600599999999</v>
      </c>
      <c r="G529" s="19">
        <f t="shared" si="41"/>
        <v>1.4670403267625523E-2</v>
      </c>
      <c r="H529" s="19">
        <f t="shared" si="42"/>
        <v>-1.6881007470459584E-2</v>
      </c>
      <c r="I529" s="19">
        <f t="shared" si="43"/>
        <v>-3.3269343834306702E-3</v>
      </c>
      <c r="J529" s="19">
        <f t="shared" si="44"/>
        <v>9.299307335647532E-3</v>
      </c>
      <c r="K529" s="19">
        <f t="shared" si="45"/>
        <v>-1.0811146992695364E-3</v>
      </c>
    </row>
    <row r="530" spans="1:11" ht="15.75" x14ac:dyDescent="0.5">
      <c r="A530" s="17">
        <v>39864</v>
      </c>
      <c r="B530" s="18">
        <v>36.488894999999999</v>
      </c>
      <c r="C530" s="18">
        <v>109.754166</v>
      </c>
      <c r="D530" s="18">
        <v>2779.9433589999999</v>
      </c>
      <c r="E530" s="18">
        <v>78.616623000000004</v>
      </c>
      <c r="F530" s="18">
        <v>279.65332000000001</v>
      </c>
      <c r="G530" s="19">
        <f t="shared" si="41"/>
        <v>-3.1074789403742514E-2</v>
      </c>
      <c r="H530" s="19">
        <f t="shared" si="42"/>
        <v>-1.8387206304465741E-3</v>
      </c>
      <c r="I530" s="19">
        <f t="shared" si="43"/>
        <v>8.1855701489918814E-4</v>
      </c>
      <c r="J530" s="19">
        <f t="shared" si="44"/>
        <v>-2.0405852497835508E-2</v>
      </c>
      <c r="K530" s="19">
        <f t="shared" si="45"/>
        <v>-3.1188285754913354E-2</v>
      </c>
    </row>
    <row r="531" spans="1:11" ht="15.75" x14ac:dyDescent="0.5">
      <c r="A531" s="17">
        <v>39868</v>
      </c>
      <c r="B531" s="18">
        <v>35.074843999999999</v>
      </c>
      <c r="C531" s="18">
        <v>108.391693</v>
      </c>
      <c r="D531" s="18">
        <v>2743.9685060000002</v>
      </c>
      <c r="E531" s="18">
        <v>77.527878000000001</v>
      </c>
      <c r="F531" s="18">
        <v>279.61987299999998</v>
      </c>
      <c r="G531" s="19">
        <f t="shared" si="41"/>
        <v>-3.8752913728957825E-2</v>
      </c>
      <c r="H531" s="19">
        <f t="shared" si="42"/>
        <v>-1.2413861356296893E-2</v>
      </c>
      <c r="I531" s="19">
        <f t="shared" si="43"/>
        <v>-1.2940858267321163E-2</v>
      </c>
      <c r="J531" s="19">
        <f t="shared" si="44"/>
        <v>-1.3848788697016444E-2</v>
      </c>
      <c r="K531" s="19">
        <f t="shared" si="45"/>
        <v>-1.1960165536394762E-4</v>
      </c>
    </row>
    <row r="532" spans="1:11" ht="15.75" x14ac:dyDescent="0.5">
      <c r="A532" s="17">
        <v>39869</v>
      </c>
      <c r="B532" s="18">
        <v>35.253639</v>
      </c>
      <c r="C532" s="18">
        <v>107.312225</v>
      </c>
      <c r="D532" s="18">
        <v>2768.3078609999998</v>
      </c>
      <c r="E532" s="18">
        <v>78.417000000000002</v>
      </c>
      <c r="F532" s="18">
        <v>282.587311</v>
      </c>
      <c r="G532" s="19">
        <f t="shared" si="41"/>
        <v>5.0975280175159423E-3</v>
      </c>
      <c r="H532" s="19">
        <f t="shared" si="42"/>
        <v>-9.9589550649421595E-3</v>
      </c>
      <c r="I532" s="19">
        <f t="shared" si="43"/>
        <v>8.8701291384280963E-3</v>
      </c>
      <c r="J532" s="19">
        <f t="shared" si="44"/>
        <v>1.1468416561072397E-2</v>
      </c>
      <c r="K532" s="19">
        <f t="shared" si="45"/>
        <v>1.0612400213771701E-2</v>
      </c>
    </row>
    <row r="533" spans="1:11" ht="15.75" x14ac:dyDescent="0.5">
      <c r="A533" s="17">
        <v>39870</v>
      </c>
      <c r="B533" s="18">
        <v>34.514111</v>
      </c>
      <c r="C533" s="18">
        <v>106.321701</v>
      </c>
      <c r="D533" s="18">
        <v>2727.7873540000001</v>
      </c>
      <c r="E533" s="18">
        <v>79.369681999999997</v>
      </c>
      <c r="F533" s="18">
        <v>287.99792500000001</v>
      </c>
      <c r="G533" s="19">
        <f t="shared" si="41"/>
        <v>-2.097735215363157E-2</v>
      </c>
      <c r="H533" s="19">
        <f t="shared" si="42"/>
        <v>-9.2302997165513399E-3</v>
      </c>
      <c r="I533" s="19">
        <f t="shared" si="43"/>
        <v>-1.4637283508403738E-2</v>
      </c>
      <c r="J533" s="19">
        <f t="shared" si="44"/>
        <v>1.2148921789917949E-2</v>
      </c>
      <c r="K533" s="19">
        <f t="shared" si="45"/>
        <v>1.9146698345560213E-2</v>
      </c>
    </row>
    <row r="534" spans="1:11" ht="15.75" x14ac:dyDescent="0.5">
      <c r="A534" s="17">
        <v>39871</v>
      </c>
      <c r="B534" s="18">
        <v>35.77375</v>
      </c>
      <c r="C534" s="18">
        <v>106.337852</v>
      </c>
      <c r="D534" s="18">
        <v>2733.2260740000002</v>
      </c>
      <c r="E534" s="18">
        <v>80.703377000000003</v>
      </c>
      <c r="F534" s="18">
        <v>282.47573899999998</v>
      </c>
      <c r="G534" s="19">
        <f t="shared" si="41"/>
        <v>3.6496347827124971E-2</v>
      </c>
      <c r="H534" s="19">
        <f t="shared" si="42"/>
        <v>1.5190689998454394E-4</v>
      </c>
      <c r="I534" s="19">
        <f t="shared" si="43"/>
        <v>1.9938211063354402E-3</v>
      </c>
      <c r="J534" s="19">
        <f t="shared" si="44"/>
        <v>1.6803582506479061E-2</v>
      </c>
      <c r="K534" s="19">
        <f t="shared" si="45"/>
        <v>-1.9174395093298095E-2</v>
      </c>
    </row>
    <row r="535" spans="1:11" ht="15.75" x14ac:dyDescent="0.5">
      <c r="A535" s="17">
        <v>39874</v>
      </c>
      <c r="B535" s="18">
        <v>35.269894000000001</v>
      </c>
      <c r="C535" s="18">
        <v>106.329781</v>
      </c>
      <c r="D535" s="18">
        <v>2729.7929690000001</v>
      </c>
      <c r="E535" s="18">
        <v>76.729454000000004</v>
      </c>
      <c r="F535" s="18">
        <v>273.461884</v>
      </c>
      <c r="G535" s="19">
        <f t="shared" si="41"/>
        <v>-1.4084517278730885E-2</v>
      </c>
      <c r="H535" s="19">
        <f t="shared" si="42"/>
        <v>-7.5899595940691461E-5</v>
      </c>
      <c r="I535" s="19">
        <f t="shared" si="43"/>
        <v>-1.2560633138464889E-3</v>
      </c>
      <c r="J535" s="19">
        <f t="shared" si="44"/>
        <v>-4.9241099291297302E-2</v>
      </c>
      <c r="K535" s="19">
        <f t="shared" si="45"/>
        <v>-3.1910191763406551E-2</v>
      </c>
    </row>
    <row r="536" spans="1:11" ht="15.75" x14ac:dyDescent="0.5">
      <c r="A536" s="17">
        <v>39875</v>
      </c>
      <c r="B536" s="18">
        <v>33.758319999999998</v>
      </c>
      <c r="C536" s="18">
        <v>106.57235</v>
      </c>
      <c r="D536" s="18">
        <v>2709.1091310000002</v>
      </c>
      <c r="E536" s="18">
        <v>75.441115999999994</v>
      </c>
      <c r="F536" s="18">
        <v>267.03616299999999</v>
      </c>
      <c r="G536" s="19">
        <f t="shared" si="41"/>
        <v>-4.2857344567012394E-2</v>
      </c>
      <c r="H536" s="19">
        <f t="shared" si="42"/>
        <v>2.2812893783727734E-3</v>
      </c>
      <c r="I536" s="19">
        <f t="shared" si="43"/>
        <v>-7.5770720471805579E-3</v>
      </c>
      <c r="J536" s="19">
        <f t="shared" si="44"/>
        <v>-1.6790657730993499E-2</v>
      </c>
      <c r="K536" s="19">
        <f t="shared" si="45"/>
        <v>-2.3497684233024629E-2</v>
      </c>
    </row>
    <row r="537" spans="1:11" ht="15.75" x14ac:dyDescent="0.5">
      <c r="A537" s="17">
        <v>39876</v>
      </c>
      <c r="B537" s="18">
        <v>33.181331999999998</v>
      </c>
      <c r="C537" s="18">
        <v>104.231483</v>
      </c>
      <c r="D537" s="18">
        <v>2718.648682</v>
      </c>
      <c r="E537" s="18">
        <v>76.121582000000004</v>
      </c>
      <c r="F537" s="18">
        <v>270.21554600000002</v>
      </c>
      <c r="G537" s="19">
        <f t="shared" si="41"/>
        <v>-1.7091727313444511E-2</v>
      </c>
      <c r="H537" s="19">
        <f t="shared" si="42"/>
        <v>-2.1965050034084853E-2</v>
      </c>
      <c r="I537" s="19">
        <f t="shared" si="43"/>
        <v>3.5212870869024606E-3</v>
      </c>
      <c r="J537" s="19">
        <f t="shared" si="44"/>
        <v>9.0198294521519253E-3</v>
      </c>
      <c r="K537" s="19">
        <f t="shared" si="45"/>
        <v>1.1906188900714657E-2</v>
      </c>
    </row>
    <row r="538" spans="1:11" ht="15.75" x14ac:dyDescent="0.5">
      <c r="A538" s="17">
        <v>39877</v>
      </c>
      <c r="B538" s="18">
        <v>31.783532999999998</v>
      </c>
      <c r="C538" s="18">
        <v>102.46875</v>
      </c>
      <c r="D538" s="18">
        <v>2719.2285160000001</v>
      </c>
      <c r="E538" s="18">
        <v>72.710151999999994</v>
      </c>
      <c r="F538" s="18">
        <v>256.538544</v>
      </c>
      <c r="G538" s="19">
        <f t="shared" si="41"/>
        <v>-4.2126066548503815E-2</v>
      </c>
      <c r="H538" s="19">
        <f t="shared" si="42"/>
        <v>-1.6911713709378932E-2</v>
      </c>
      <c r="I538" s="19">
        <f t="shared" si="43"/>
        <v>2.1328022404629293E-4</v>
      </c>
      <c r="J538" s="19">
        <f t="shared" si="44"/>
        <v>-4.4815542588171775E-2</v>
      </c>
      <c r="K538" s="19">
        <f t="shared" si="45"/>
        <v>-5.0615155946653105E-2</v>
      </c>
    </row>
    <row r="539" spans="1:11" ht="15.75" x14ac:dyDescent="0.5">
      <c r="A539" s="17">
        <v>39878</v>
      </c>
      <c r="B539" s="18">
        <v>31.271550999999999</v>
      </c>
      <c r="C539" s="18">
        <v>102.63855700000001</v>
      </c>
      <c r="D539" s="18">
        <v>2719.1838379999999</v>
      </c>
      <c r="E539" s="18">
        <v>72.746459999999999</v>
      </c>
      <c r="F539" s="18">
        <v>261.02316300000001</v>
      </c>
      <c r="G539" s="19">
        <f t="shared" si="41"/>
        <v>-1.6108404311125504E-2</v>
      </c>
      <c r="H539" s="19">
        <f t="shared" si="42"/>
        <v>1.6571588899055158E-3</v>
      </c>
      <c r="I539" s="19">
        <f t="shared" si="43"/>
        <v>-1.6430395510093132E-5</v>
      </c>
      <c r="J539" s="19">
        <f t="shared" si="44"/>
        <v>4.9935255258447731E-4</v>
      </c>
      <c r="K539" s="19">
        <f t="shared" si="45"/>
        <v>1.7481267844102245E-2</v>
      </c>
    </row>
    <row r="540" spans="1:11" ht="15.75" x14ac:dyDescent="0.5">
      <c r="A540" s="17">
        <v>39881</v>
      </c>
      <c r="B540" s="18">
        <v>29.833117999999999</v>
      </c>
      <c r="C540" s="18">
        <v>99.044380000000004</v>
      </c>
      <c r="D540" s="18">
        <v>2685.57251</v>
      </c>
      <c r="E540" s="18">
        <v>72.469727000000006</v>
      </c>
      <c r="F540" s="18">
        <v>257.33062699999999</v>
      </c>
      <c r="G540" s="19">
        <f t="shared" si="41"/>
        <v>-4.5998134214705243E-2</v>
      </c>
      <c r="H540" s="19">
        <f t="shared" si="42"/>
        <v>-3.501780524837271E-2</v>
      </c>
      <c r="I540" s="19">
        <f t="shared" si="43"/>
        <v>-1.2360814863007418E-2</v>
      </c>
      <c r="J540" s="19">
        <f t="shared" si="44"/>
        <v>-3.804075139876126E-3</v>
      </c>
      <c r="K540" s="19">
        <f t="shared" si="45"/>
        <v>-1.4146392057934023E-2</v>
      </c>
    </row>
    <row r="541" spans="1:11" ht="15.75" x14ac:dyDescent="0.5">
      <c r="A541" s="17">
        <v>39884</v>
      </c>
      <c r="B541" s="18">
        <v>31.149657999999999</v>
      </c>
      <c r="C541" s="18">
        <v>100.55645</v>
      </c>
      <c r="D541" s="18">
        <v>2649.063232</v>
      </c>
      <c r="E541" s="18">
        <v>72.460662999999997</v>
      </c>
      <c r="F541" s="18">
        <v>268.18524200000002</v>
      </c>
      <c r="G541" s="19">
        <f t="shared" si="41"/>
        <v>4.4130150928240214E-2</v>
      </c>
      <c r="H541" s="19">
        <f t="shared" si="42"/>
        <v>1.5266590593025008E-2</v>
      </c>
      <c r="I541" s="19">
        <f t="shared" si="43"/>
        <v>-1.359459774928959E-2</v>
      </c>
      <c r="J541" s="19">
        <f t="shared" si="44"/>
        <v>-1.2507291492914395E-4</v>
      </c>
      <c r="K541" s="19">
        <f t="shared" si="45"/>
        <v>4.2181589990063731E-2</v>
      </c>
    </row>
    <row r="542" spans="1:11" ht="15.75" x14ac:dyDescent="0.5">
      <c r="A542" s="17">
        <v>39885</v>
      </c>
      <c r="B542" s="18">
        <v>33.116318</v>
      </c>
      <c r="C542" s="18">
        <v>100.099594</v>
      </c>
      <c r="D542" s="18">
        <v>2690.5649410000001</v>
      </c>
      <c r="E542" s="18">
        <v>75.690612999999999</v>
      </c>
      <c r="F542" s="18">
        <v>286.53643799999998</v>
      </c>
      <c r="G542" s="19">
        <f t="shared" si="41"/>
        <v>6.3135845664822415E-2</v>
      </c>
      <c r="H542" s="19">
        <f t="shared" si="42"/>
        <v>-4.543278924425056E-3</v>
      </c>
      <c r="I542" s="19">
        <f t="shared" si="43"/>
        <v>1.5666560351852002E-2</v>
      </c>
      <c r="J542" s="19">
        <f t="shared" si="44"/>
        <v>4.4575220074925377E-2</v>
      </c>
      <c r="K542" s="19">
        <f t="shared" si="45"/>
        <v>6.8427314878124271E-2</v>
      </c>
    </row>
    <row r="543" spans="1:11" ht="15.75" x14ac:dyDescent="0.5">
      <c r="A543" s="17">
        <v>39888</v>
      </c>
      <c r="B543" s="18">
        <v>33.547030999999997</v>
      </c>
      <c r="C543" s="18">
        <v>104.393196</v>
      </c>
      <c r="D543" s="18">
        <v>2682.5854490000002</v>
      </c>
      <c r="E543" s="18">
        <v>76.652350999999996</v>
      </c>
      <c r="F543" s="18">
        <v>296.20849600000003</v>
      </c>
      <c r="G543" s="19">
        <f t="shared" si="41"/>
        <v>1.3006065468993178E-2</v>
      </c>
      <c r="H543" s="19">
        <f t="shared" si="42"/>
        <v>4.2893300845955551E-2</v>
      </c>
      <c r="I543" s="19">
        <f t="shared" si="43"/>
        <v>-2.9657310546216385E-3</v>
      </c>
      <c r="J543" s="19">
        <f t="shared" si="44"/>
        <v>1.2706172692774954E-2</v>
      </c>
      <c r="K543" s="19">
        <f t="shared" si="45"/>
        <v>3.3755071667359984E-2</v>
      </c>
    </row>
    <row r="544" spans="1:11" ht="15.75" x14ac:dyDescent="0.5">
      <c r="A544" s="17">
        <v>39889</v>
      </c>
      <c r="B544" s="18">
        <v>32.295524999999998</v>
      </c>
      <c r="C544" s="18">
        <v>104.684288</v>
      </c>
      <c r="D544" s="18">
        <v>2656.2849120000001</v>
      </c>
      <c r="E544" s="18">
        <v>75.137169</v>
      </c>
      <c r="F544" s="18">
        <v>290.09515399999998</v>
      </c>
      <c r="G544" s="19">
        <f t="shared" si="41"/>
        <v>-3.730601375722338E-2</v>
      </c>
      <c r="H544" s="19">
        <f t="shared" si="42"/>
        <v>2.7884192759075207E-3</v>
      </c>
      <c r="I544" s="19">
        <f t="shared" si="43"/>
        <v>-9.8041749275141442E-3</v>
      </c>
      <c r="J544" s="19">
        <f t="shared" si="44"/>
        <v>-1.9766934480587504E-2</v>
      </c>
      <c r="K544" s="19">
        <f t="shared" si="45"/>
        <v>-2.0638645017123498E-2</v>
      </c>
    </row>
    <row r="545" spans="1:11" ht="15.75" x14ac:dyDescent="0.5">
      <c r="A545" s="17">
        <v>39890</v>
      </c>
      <c r="B545" s="18">
        <v>33.774582000000002</v>
      </c>
      <c r="C545" s="18">
        <v>108.472527</v>
      </c>
      <c r="D545" s="18">
        <v>2659.0043949999999</v>
      </c>
      <c r="E545" s="18">
        <v>76.484488999999996</v>
      </c>
      <c r="F545" s="18">
        <v>297.05636600000003</v>
      </c>
      <c r="G545" s="19">
        <f t="shared" si="41"/>
        <v>4.5797583411324158E-2</v>
      </c>
      <c r="H545" s="19">
        <f t="shared" si="42"/>
        <v>3.618727387246503E-2</v>
      </c>
      <c r="I545" s="19">
        <f t="shared" si="43"/>
        <v>1.0237919086594784E-3</v>
      </c>
      <c r="J545" s="19">
        <f t="shared" si="44"/>
        <v>1.7931471439920719E-2</v>
      </c>
      <c r="K545" s="19">
        <f t="shared" si="45"/>
        <v>2.3996305708712549E-2</v>
      </c>
    </row>
    <row r="546" spans="1:11" ht="15.75" x14ac:dyDescent="0.5">
      <c r="A546" s="17">
        <v>39891</v>
      </c>
      <c r="B546" s="18">
        <v>33.904606000000001</v>
      </c>
      <c r="C546" s="18">
        <v>105.262444</v>
      </c>
      <c r="D546" s="18">
        <v>2616.7895509999998</v>
      </c>
      <c r="E546" s="18">
        <v>75.522751</v>
      </c>
      <c r="F546" s="18">
        <v>300.24688700000002</v>
      </c>
      <c r="G546" s="19">
        <f t="shared" si="41"/>
        <v>3.8497589696298478E-3</v>
      </c>
      <c r="H546" s="19">
        <f t="shared" si="42"/>
        <v>-2.9593511728550376E-2</v>
      </c>
      <c r="I546" s="19">
        <f t="shared" si="43"/>
        <v>-1.5876184364110493E-2</v>
      </c>
      <c r="J546" s="19">
        <f t="shared" si="44"/>
        <v>-1.2574288101735201E-2</v>
      </c>
      <c r="K546" s="19">
        <f t="shared" si="45"/>
        <v>1.074045657718707E-2</v>
      </c>
    </row>
    <row r="547" spans="1:11" ht="15.75" x14ac:dyDescent="0.5">
      <c r="A547" s="17">
        <v>39892</v>
      </c>
      <c r="B547" s="18">
        <v>33.140694000000003</v>
      </c>
      <c r="C547" s="18">
        <v>109.572227</v>
      </c>
      <c r="D547" s="18">
        <v>2651.3364259999998</v>
      </c>
      <c r="E547" s="18">
        <v>76.148773000000006</v>
      </c>
      <c r="F547" s="18">
        <v>298.79669200000001</v>
      </c>
      <c r="G547" s="19">
        <f t="shared" si="41"/>
        <v>-2.2531215965169972E-2</v>
      </c>
      <c r="H547" s="19">
        <f t="shared" si="42"/>
        <v>4.0943216176892075E-2</v>
      </c>
      <c r="I547" s="19">
        <f t="shared" si="43"/>
        <v>1.3202007393677492E-2</v>
      </c>
      <c r="J547" s="19">
        <f t="shared" si="44"/>
        <v>8.2891842750803142E-3</v>
      </c>
      <c r="K547" s="19">
        <f t="shared" si="45"/>
        <v>-4.8300084456829283E-3</v>
      </c>
    </row>
    <row r="548" spans="1:11" ht="15.75" x14ac:dyDescent="0.5">
      <c r="A548" s="17">
        <v>39895</v>
      </c>
      <c r="B548" s="18">
        <v>36.391373000000002</v>
      </c>
      <c r="C548" s="18">
        <v>109.46711000000001</v>
      </c>
      <c r="D548" s="18">
        <v>2619.5083009999998</v>
      </c>
      <c r="E548" s="18">
        <v>80.295096999999998</v>
      </c>
      <c r="F548" s="18">
        <v>320.94097900000003</v>
      </c>
      <c r="G548" s="19">
        <f t="shared" si="41"/>
        <v>9.8087233779714983E-2</v>
      </c>
      <c r="H548" s="19">
        <f t="shared" si="42"/>
        <v>-9.5933981518868644E-4</v>
      </c>
      <c r="I548" s="19">
        <f t="shared" si="43"/>
        <v>-1.2004559167928093E-2</v>
      </c>
      <c r="J548" s="19">
        <f t="shared" si="44"/>
        <v>5.4450306113271091E-2</v>
      </c>
      <c r="K548" s="19">
        <f t="shared" si="45"/>
        <v>7.4111553417064005E-2</v>
      </c>
    </row>
    <row r="549" spans="1:11" ht="15.75" x14ac:dyDescent="0.5">
      <c r="A549" s="17">
        <v>39896</v>
      </c>
      <c r="B549" s="18">
        <v>36.976497999999999</v>
      </c>
      <c r="C549" s="18">
        <v>108.157173</v>
      </c>
      <c r="D549" s="18">
        <v>2612.19751</v>
      </c>
      <c r="E549" s="18">
        <v>85.439437999999996</v>
      </c>
      <c r="F549" s="18">
        <v>324.06451399999997</v>
      </c>
      <c r="G549" s="19">
        <f t="shared" si="41"/>
        <v>1.6078673371295937E-2</v>
      </c>
      <c r="H549" s="19">
        <f t="shared" si="42"/>
        <v>-1.1966489295277868E-2</v>
      </c>
      <c r="I549" s="19">
        <f t="shared" si="43"/>
        <v>-2.7909020166910635E-3</v>
      </c>
      <c r="J549" s="19">
        <f t="shared" si="44"/>
        <v>6.4067934309862004E-2</v>
      </c>
      <c r="K549" s="19">
        <f t="shared" si="45"/>
        <v>9.7324280923314146E-3</v>
      </c>
    </row>
    <row r="550" spans="1:11" ht="15.75" x14ac:dyDescent="0.5">
      <c r="A550" s="17">
        <v>39897</v>
      </c>
      <c r="B550" s="18">
        <v>36.643307</v>
      </c>
      <c r="C550" s="18">
        <v>103.71397399999999</v>
      </c>
      <c r="D550" s="18">
        <v>2581.4838869999999</v>
      </c>
      <c r="E550" s="18">
        <v>88.202117999999999</v>
      </c>
      <c r="F550" s="18">
        <v>341.85803199999998</v>
      </c>
      <c r="G550" s="19">
        <f t="shared" si="41"/>
        <v>-9.0108857793942346E-3</v>
      </c>
      <c r="H550" s="19">
        <f t="shared" si="42"/>
        <v>-4.1080946152318595E-2</v>
      </c>
      <c r="I550" s="19">
        <f t="shared" si="43"/>
        <v>-1.1757772098940597E-2</v>
      </c>
      <c r="J550" s="19">
        <f t="shared" si="44"/>
        <v>3.2334950517815944E-2</v>
      </c>
      <c r="K550" s="19">
        <f t="shared" si="45"/>
        <v>5.4907332433195719E-2</v>
      </c>
    </row>
    <row r="551" spans="1:11" ht="15.75" x14ac:dyDescent="0.5">
      <c r="A551" s="17">
        <v>39898</v>
      </c>
      <c r="B551" s="18">
        <v>38.24427</v>
      </c>
      <c r="C551" s="18">
        <v>107.368813</v>
      </c>
      <c r="D551" s="18">
        <v>2631.4997560000002</v>
      </c>
      <c r="E551" s="18">
        <v>90.130118999999993</v>
      </c>
      <c r="F551" s="18">
        <v>349.28781099999998</v>
      </c>
      <c r="G551" s="19">
        <f t="shared" si="41"/>
        <v>4.3690461671486151E-2</v>
      </c>
      <c r="H551" s="19">
        <f t="shared" si="42"/>
        <v>3.5239600403317008E-2</v>
      </c>
      <c r="I551" s="19">
        <f t="shared" si="43"/>
        <v>1.9374852290139549E-2</v>
      </c>
      <c r="J551" s="19">
        <f t="shared" si="44"/>
        <v>2.1858896857782879E-2</v>
      </c>
      <c r="K551" s="19">
        <f t="shared" si="45"/>
        <v>2.1733521826393702E-2</v>
      </c>
    </row>
    <row r="552" spans="1:11" ht="15.75" x14ac:dyDescent="0.5">
      <c r="A552" s="17">
        <v>39899</v>
      </c>
      <c r="B552" s="18">
        <v>40.251564000000002</v>
      </c>
      <c r="C552" s="18">
        <v>108.20166</v>
      </c>
      <c r="D552" s="18">
        <v>2668.1423340000001</v>
      </c>
      <c r="E552" s="18">
        <v>90.860480999999993</v>
      </c>
      <c r="F552" s="18">
        <v>345.55062900000001</v>
      </c>
      <c r="G552" s="19">
        <f t="shared" si="41"/>
        <v>5.2486137138975375E-2</v>
      </c>
      <c r="H552" s="19">
        <f t="shared" si="42"/>
        <v>7.7568800169188889E-3</v>
      </c>
      <c r="I552" s="19">
        <f t="shared" si="43"/>
        <v>1.3924598669048844E-2</v>
      </c>
      <c r="J552" s="19">
        <f t="shared" si="44"/>
        <v>8.1034176821623803E-3</v>
      </c>
      <c r="K552" s="19">
        <f t="shared" si="45"/>
        <v>-1.0699434341268674E-2</v>
      </c>
    </row>
    <row r="553" spans="1:11" ht="15.75" x14ac:dyDescent="0.5">
      <c r="A553" s="17">
        <v>39902</v>
      </c>
      <c r="B553" s="18">
        <v>37.472225000000002</v>
      </c>
      <c r="C553" s="18">
        <v>112.188011</v>
      </c>
      <c r="D553" s="18">
        <v>2700.773193</v>
      </c>
      <c r="E553" s="18">
        <v>85.784210000000002</v>
      </c>
      <c r="F553" s="18">
        <v>338.34387199999998</v>
      </c>
      <c r="G553" s="19">
        <f t="shared" si="41"/>
        <v>-6.9049217565806884E-2</v>
      </c>
      <c r="H553" s="19">
        <f t="shared" si="42"/>
        <v>3.6841865457516998E-2</v>
      </c>
      <c r="I553" s="19">
        <f t="shared" si="43"/>
        <v>1.2229804453902822E-2</v>
      </c>
      <c r="J553" s="19">
        <f t="shared" si="44"/>
        <v>-5.5868854579363185E-2</v>
      </c>
      <c r="K553" s="19">
        <f t="shared" si="45"/>
        <v>-2.0855864221274615E-2</v>
      </c>
    </row>
    <row r="554" spans="1:11" ht="15.75" x14ac:dyDescent="0.5">
      <c r="A554" s="17">
        <v>39903</v>
      </c>
      <c r="B554" s="18">
        <v>38.089858999999997</v>
      </c>
      <c r="C554" s="18">
        <v>113.206841</v>
      </c>
      <c r="D554" s="18">
        <v>2739.4221189999998</v>
      </c>
      <c r="E554" s="18">
        <v>88.315551999999997</v>
      </c>
      <c r="F554" s="18">
        <v>340.19580100000002</v>
      </c>
      <c r="G554" s="19">
        <f t="shared" si="41"/>
        <v>1.6482447999818406E-2</v>
      </c>
      <c r="H554" s="19">
        <f t="shared" si="42"/>
        <v>9.0814516713376269E-3</v>
      </c>
      <c r="I554" s="19">
        <f t="shared" si="43"/>
        <v>1.4310319022779136E-2</v>
      </c>
      <c r="J554" s="19">
        <f t="shared" si="44"/>
        <v>2.9508250993976574E-2</v>
      </c>
      <c r="K554" s="19">
        <f t="shared" si="45"/>
        <v>5.4735112802635332E-3</v>
      </c>
    </row>
    <row r="555" spans="1:11" ht="15.75" x14ac:dyDescent="0.5">
      <c r="A555" s="17">
        <v>39904</v>
      </c>
      <c r="B555" s="18">
        <v>37.789172999999998</v>
      </c>
      <c r="C555" s="18">
        <v>113.19068900000001</v>
      </c>
      <c r="D555" s="18">
        <v>2709.6892090000001</v>
      </c>
      <c r="E555" s="18">
        <v>90.728927999999996</v>
      </c>
      <c r="F555" s="18">
        <v>352.80187999999998</v>
      </c>
      <c r="G555" s="19">
        <f t="shared" si="41"/>
        <v>-7.8941221599166042E-3</v>
      </c>
      <c r="H555" s="19">
        <f t="shared" si="42"/>
        <v>-1.4267688999458137E-4</v>
      </c>
      <c r="I555" s="19">
        <f t="shared" si="43"/>
        <v>-1.085371611544607E-2</v>
      </c>
      <c r="J555" s="19">
        <f t="shared" si="44"/>
        <v>2.7326738556760644E-2</v>
      </c>
      <c r="K555" s="19">
        <f t="shared" si="45"/>
        <v>3.7055363302382342E-2</v>
      </c>
    </row>
    <row r="556" spans="1:11" ht="15.75" x14ac:dyDescent="0.5">
      <c r="A556" s="17">
        <v>39905</v>
      </c>
      <c r="B556" s="18">
        <v>39.731448999999998</v>
      </c>
      <c r="C556" s="18">
        <v>115.41025500000001</v>
      </c>
      <c r="D556" s="18">
        <v>2710.4909670000002</v>
      </c>
      <c r="E556" s="18">
        <v>94.045074</v>
      </c>
      <c r="F556" s="18">
        <v>370.67334</v>
      </c>
      <c r="G556" s="19">
        <f t="shared" si="41"/>
        <v>5.1397684728374443E-2</v>
      </c>
      <c r="H556" s="19">
        <f t="shared" si="42"/>
        <v>1.9609086397556961E-2</v>
      </c>
      <c r="I556" s="19">
        <f t="shared" si="43"/>
        <v>2.9588559357179899E-4</v>
      </c>
      <c r="J556" s="19">
        <f t="shared" si="44"/>
        <v>3.655004057801723E-2</v>
      </c>
      <c r="K556" s="19">
        <f t="shared" si="45"/>
        <v>5.0655795825124326E-2</v>
      </c>
    </row>
    <row r="557" spans="1:11" ht="15.75" x14ac:dyDescent="0.5">
      <c r="A557" s="17">
        <v>39909</v>
      </c>
      <c r="B557" s="18">
        <v>39.024428999999998</v>
      </c>
      <c r="C557" s="18">
        <v>119.59069100000001</v>
      </c>
      <c r="D557" s="18">
        <v>2704.3395999999998</v>
      </c>
      <c r="E557" s="18">
        <v>96.549187000000003</v>
      </c>
      <c r="F557" s="18">
        <v>372.960419</v>
      </c>
      <c r="G557" s="19">
        <f t="shared" si="41"/>
        <v>-1.7794971434341597E-2</v>
      </c>
      <c r="H557" s="19">
        <f t="shared" si="42"/>
        <v>3.622239635463937E-2</v>
      </c>
      <c r="I557" s="19">
        <f t="shared" si="43"/>
        <v>-2.2694659657208852E-3</v>
      </c>
      <c r="J557" s="19">
        <f t="shared" si="44"/>
        <v>2.6626732198647682E-2</v>
      </c>
      <c r="K557" s="19">
        <f t="shared" si="45"/>
        <v>6.170066074889566E-3</v>
      </c>
    </row>
    <row r="558" spans="1:11" ht="15.75" x14ac:dyDescent="0.5">
      <c r="A558" s="17">
        <v>39911</v>
      </c>
      <c r="B558" s="18">
        <v>39.820838999999999</v>
      </c>
      <c r="C558" s="18">
        <v>119.065102</v>
      </c>
      <c r="D558" s="18">
        <v>2718.1140140000002</v>
      </c>
      <c r="E558" s="18">
        <v>94.970496999999995</v>
      </c>
      <c r="F558" s="18">
        <v>384.90817299999998</v>
      </c>
      <c r="G558" s="19">
        <f t="shared" si="41"/>
        <v>2.0407985982318962E-2</v>
      </c>
      <c r="H558" s="19">
        <f t="shared" si="42"/>
        <v>-4.3948989307203744E-3</v>
      </c>
      <c r="I558" s="19">
        <f t="shared" si="43"/>
        <v>5.0934483228365383E-3</v>
      </c>
      <c r="J558" s="19">
        <f t="shared" si="44"/>
        <v>-1.635114752442202E-2</v>
      </c>
      <c r="K558" s="19">
        <f t="shared" si="45"/>
        <v>3.2034911457990332E-2</v>
      </c>
    </row>
    <row r="559" spans="1:11" ht="15.75" x14ac:dyDescent="0.5">
      <c r="A559" s="17">
        <v>39912</v>
      </c>
      <c r="B559" s="18">
        <v>41.876904000000003</v>
      </c>
      <c r="C559" s="18">
        <v>116.995102</v>
      </c>
      <c r="D559" s="18">
        <v>2739.3774410000001</v>
      </c>
      <c r="E559" s="18">
        <v>94.757285999999993</v>
      </c>
      <c r="F559" s="18">
        <v>387.27319299999999</v>
      </c>
      <c r="G559" s="19">
        <f t="shared" si="41"/>
        <v>5.1632890005155439E-2</v>
      </c>
      <c r="H559" s="19">
        <f t="shared" si="42"/>
        <v>-1.738544682891208E-2</v>
      </c>
      <c r="I559" s="19">
        <f t="shared" si="43"/>
        <v>7.8228605902768665E-3</v>
      </c>
      <c r="J559" s="19">
        <f t="shared" si="44"/>
        <v>-2.2450235255692215E-3</v>
      </c>
      <c r="K559" s="19">
        <f t="shared" si="45"/>
        <v>6.144374596067659E-3</v>
      </c>
    </row>
    <row r="560" spans="1:11" ht="15.75" x14ac:dyDescent="0.5">
      <c r="A560" s="17">
        <v>39916</v>
      </c>
      <c r="B560" s="18">
        <v>43.892322999999998</v>
      </c>
      <c r="C560" s="18">
        <v>119.291504</v>
      </c>
      <c r="D560" s="18">
        <v>2849.2163089999999</v>
      </c>
      <c r="E560" s="18">
        <v>99.65213</v>
      </c>
      <c r="F560" s="18">
        <v>395.70700099999999</v>
      </c>
      <c r="G560" s="19">
        <f t="shared" si="41"/>
        <v>4.8127220675148144E-2</v>
      </c>
      <c r="H560" s="19">
        <f t="shared" si="42"/>
        <v>1.9628189221117996E-2</v>
      </c>
      <c r="I560" s="19">
        <f t="shared" si="43"/>
        <v>4.0096288432565734E-2</v>
      </c>
      <c r="J560" s="19">
        <f t="shared" si="44"/>
        <v>5.1656650444800695E-2</v>
      </c>
      <c r="K560" s="19">
        <f t="shared" si="45"/>
        <v>2.1777412308525056E-2</v>
      </c>
    </row>
    <row r="561" spans="1:11" ht="15.75" x14ac:dyDescent="0.5">
      <c r="A561" s="17">
        <v>39918</v>
      </c>
      <c r="B561" s="18">
        <v>45.761467000000003</v>
      </c>
      <c r="C561" s="18">
        <v>122.873558</v>
      </c>
      <c r="D561" s="18">
        <v>2765.8566890000002</v>
      </c>
      <c r="E561" s="18">
        <v>98.236755000000002</v>
      </c>
      <c r="F561" s="18">
        <v>408.31310999999999</v>
      </c>
      <c r="G561" s="19">
        <f t="shared" si="41"/>
        <v>4.2584759070510028E-2</v>
      </c>
      <c r="H561" s="19">
        <f t="shared" si="42"/>
        <v>3.0027737767477549E-2</v>
      </c>
      <c r="I561" s="19">
        <f t="shared" si="43"/>
        <v>-2.9257034552514112E-2</v>
      </c>
      <c r="J561" s="19">
        <f t="shared" si="44"/>
        <v>-1.420315852756983E-2</v>
      </c>
      <c r="K561" s="19">
        <f t="shared" si="45"/>
        <v>3.1857179600418555E-2</v>
      </c>
    </row>
    <row r="562" spans="1:11" ht="15.75" x14ac:dyDescent="0.5">
      <c r="A562" s="17">
        <v>39919</v>
      </c>
      <c r="B562" s="18">
        <v>46.882953999999998</v>
      </c>
      <c r="C562" s="18">
        <v>122.962486</v>
      </c>
      <c r="D562" s="18">
        <v>2762.4689939999998</v>
      </c>
      <c r="E562" s="18">
        <v>96.726119999999995</v>
      </c>
      <c r="F562" s="18">
        <v>387.10586499999999</v>
      </c>
      <c r="G562" s="19">
        <f t="shared" si="41"/>
        <v>2.4507234438091653E-2</v>
      </c>
      <c r="H562" s="19">
        <f t="shared" si="42"/>
        <v>7.2373585861325567E-4</v>
      </c>
      <c r="I562" s="19">
        <f t="shared" si="43"/>
        <v>-1.2248266562303975E-3</v>
      </c>
      <c r="J562" s="19">
        <f t="shared" si="44"/>
        <v>-1.5377492874230299E-2</v>
      </c>
      <c r="K562" s="19">
        <f t="shared" si="45"/>
        <v>-5.1938682546832753E-2</v>
      </c>
    </row>
    <row r="563" spans="1:11" ht="15.75" x14ac:dyDescent="0.5">
      <c r="A563" s="17">
        <v>39920</v>
      </c>
      <c r="B563" s="18">
        <v>48.264491999999997</v>
      </c>
      <c r="C563" s="18">
        <v>124.22391500000001</v>
      </c>
      <c r="D563" s="18">
        <v>2726.8510740000002</v>
      </c>
      <c r="E563" s="18">
        <v>97.252341999999999</v>
      </c>
      <c r="F563" s="18">
        <v>383.07867399999998</v>
      </c>
      <c r="G563" s="19">
        <f t="shared" si="41"/>
        <v>2.946781041143438E-2</v>
      </c>
      <c r="H563" s="19">
        <f t="shared" si="42"/>
        <v>1.0258649129784241E-2</v>
      </c>
      <c r="I563" s="19">
        <f t="shared" si="43"/>
        <v>-1.2893509421231783E-2</v>
      </c>
      <c r="J563" s="19">
        <f t="shared" si="44"/>
        <v>5.4403298716003932E-3</v>
      </c>
      <c r="K563" s="19">
        <f t="shared" si="45"/>
        <v>-1.0403332432072596E-2</v>
      </c>
    </row>
    <row r="564" spans="1:11" ht="15.75" x14ac:dyDescent="0.5">
      <c r="A564" s="17">
        <v>39923</v>
      </c>
      <c r="B564" s="18">
        <v>47.963799000000002</v>
      </c>
      <c r="C564" s="18">
        <v>129.00268600000001</v>
      </c>
      <c r="D564" s="18">
        <v>2749.6743160000001</v>
      </c>
      <c r="E564" s="18">
        <v>96.816840999999997</v>
      </c>
      <c r="F564" s="18">
        <v>382.73284899999999</v>
      </c>
      <c r="G564" s="19">
        <f t="shared" si="41"/>
        <v>-6.2301080471331895E-3</v>
      </c>
      <c r="H564" s="19">
        <f t="shared" si="42"/>
        <v>3.8469009771588715E-2</v>
      </c>
      <c r="I564" s="19">
        <f t="shared" si="43"/>
        <v>8.3698160921273461E-3</v>
      </c>
      <c r="J564" s="19">
        <f t="shared" si="44"/>
        <v>-4.4780515414220273E-3</v>
      </c>
      <c r="K564" s="19">
        <f t="shared" si="45"/>
        <v>-9.0275189790385135E-4</v>
      </c>
    </row>
    <row r="565" spans="1:11" ht="15.75" x14ac:dyDescent="0.5">
      <c r="A565" s="17">
        <v>39924</v>
      </c>
      <c r="B565" s="18">
        <v>45.850853000000001</v>
      </c>
      <c r="C565" s="18">
        <v>125.873436</v>
      </c>
      <c r="D565" s="18">
        <v>2762.4235840000001</v>
      </c>
      <c r="E565" s="18">
        <v>98.631416000000002</v>
      </c>
      <c r="F565" s="18">
        <v>380.65780599999999</v>
      </c>
      <c r="G565" s="19">
        <f t="shared" si="41"/>
        <v>-4.4052932504366489E-2</v>
      </c>
      <c r="H565" s="19">
        <f t="shared" si="42"/>
        <v>-2.4257246860736006E-2</v>
      </c>
      <c r="I565" s="19">
        <f t="shared" si="43"/>
        <v>4.6366465751284374E-3</v>
      </c>
      <c r="J565" s="19">
        <f t="shared" si="44"/>
        <v>1.8742348761410271E-2</v>
      </c>
      <c r="K565" s="19">
        <f t="shared" si="45"/>
        <v>-5.4216485609260932E-3</v>
      </c>
    </row>
    <row r="566" spans="1:11" ht="15.75" x14ac:dyDescent="0.5">
      <c r="A566" s="17">
        <v>39925</v>
      </c>
      <c r="B566" s="18">
        <v>46.687911999999997</v>
      </c>
      <c r="C566" s="18">
        <v>122.89376799999999</v>
      </c>
      <c r="D566" s="18">
        <v>2756.806885</v>
      </c>
      <c r="E566" s="18">
        <v>98.835555999999997</v>
      </c>
      <c r="F566" s="18">
        <v>383.312927</v>
      </c>
      <c r="G566" s="19">
        <f t="shared" si="41"/>
        <v>1.8256127099750934E-2</v>
      </c>
      <c r="H566" s="19">
        <f t="shared" si="42"/>
        <v>-2.3671936626882925E-2</v>
      </c>
      <c r="I566" s="19">
        <f t="shared" si="43"/>
        <v>-2.0332504517164424E-3</v>
      </c>
      <c r="J566" s="19">
        <f t="shared" si="44"/>
        <v>2.069725938031705E-3</v>
      </c>
      <c r="K566" s="19">
        <f t="shared" si="45"/>
        <v>6.9750861749043134E-3</v>
      </c>
    </row>
    <row r="567" spans="1:11" ht="15.75" x14ac:dyDescent="0.5">
      <c r="A567" s="17">
        <v>39926</v>
      </c>
      <c r="B567" s="18">
        <v>48.427021000000003</v>
      </c>
      <c r="C567" s="18">
        <v>123.217209</v>
      </c>
      <c r="D567" s="18">
        <v>2730.7294919999999</v>
      </c>
      <c r="E567" s="18">
        <v>99.121360999999993</v>
      </c>
      <c r="F567" s="18">
        <v>393.509277</v>
      </c>
      <c r="G567" s="19">
        <f t="shared" si="41"/>
        <v>3.7249663253306475E-2</v>
      </c>
      <c r="H567" s="19">
        <f t="shared" si="42"/>
        <v>2.6318747098713954E-3</v>
      </c>
      <c r="I567" s="19">
        <f t="shared" si="43"/>
        <v>-9.4592744750780864E-3</v>
      </c>
      <c r="J567" s="19">
        <f t="shared" si="44"/>
        <v>2.8917224890200074E-3</v>
      </c>
      <c r="K567" s="19">
        <f t="shared" si="45"/>
        <v>2.660058996653665E-2</v>
      </c>
    </row>
    <row r="568" spans="1:11" ht="15.75" x14ac:dyDescent="0.5">
      <c r="A568" s="17">
        <v>39927</v>
      </c>
      <c r="B568" s="18">
        <v>49.597262999999998</v>
      </c>
      <c r="C568" s="18">
        <v>125.614677</v>
      </c>
      <c r="D568" s="18">
        <v>2726.9396969999998</v>
      </c>
      <c r="E568" s="18">
        <v>100.73178900000001</v>
      </c>
      <c r="F568" s="18">
        <v>399.12069700000001</v>
      </c>
      <c r="G568" s="19">
        <f t="shared" si="41"/>
        <v>2.4165062723969632E-2</v>
      </c>
      <c r="H568" s="19">
        <f t="shared" si="42"/>
        <v>1.9457249676869435E-2</v>
      </c>
      <c r="I568" s="19">
        <f t="shared" si="43"/>
        <v>-1.3878324495717352E-3</v>
      </c>
      <c r="J568" s="19">
        <f t="shared" si="44"/>
        <v>1.6247032766226979E-2</v>
      </c>
      <c r="K568" s="19">
        <f t="shared" si="45"/>
        <v>1.425994335579542E-2</v>
      </c>
    </row>
    <row r="569" spans="1:11" ht="15.75" x14ac:dyDescent="0.5">
      <c r="A569" s="17">
        <v>39930</v>
      </c>
      <c r="B569" s="18">
        <v>50.995060000000002</v>
      </c>
      <c r="C569" s="18">
        <v>124.64033499999999</v>
      </c>
      <c r="D569" s="18">
        <v>2676.9692380000001</v>
      </c>
      <c r="E569" s="18">
        <v>101.199051</v>
      </c>
      <c r="F569" s="18">
        <v>398.38439899999997</v>
      </c>
      <c r="G569" s="19">
        <f t="shared" si="41"/>
        <v>2.8182946304920176E-2</v>
      </c>
      <c r="H569" s="19">
        <f t="shared" si="42"/>
        <v>-7.756593602513559E-3</v>
      </c>
      <c r="I569" s="19">
        <f t="shared" si="43"/>
        <v>-1.8324739287404811E-2</v>
      </c>
      <c r="J569" s="19">
        <f t="shared" si="44"/>
        <v>4.6386746888808948E-3</v>
      </c>
      <c r="K569" s="19">
        <f t="shared" si="45"/>
        <v>-1.8448003461971139E-3</v>
      </c>
    </row>
    <row r="570" spans="1:11" ht="15.75" x14ac:dyDescent="0.5">
      <c r="A570" s="17">
        <v>39931</v>
      </c>
      <c r="B570" s="18">
        <v>50.076748000000002</v>
      </c>
      <c r="C570" s="18">
        <v>126.370743</v>
      </c>
      <c r="D570" s="18">
        <v>2674.7849120000001</v>
      </c>
      <c r="E570" s="18">
        <v>97.247803000000005</v>
      </c>
      <c r="F570" s="18">
        <v>387.58554099999998</v>
      </c>
      <c r="G570" s="19">
        <f t="shared" si="41"/>
        <v>-1.8007861937999487E-2</v>
      </c>
      <c r="H570" s="19">
        <f t="shared" si="42"/>
        <v>1.3883210439060609E-2</v>
      </c>
      <c r="I570" s="19">
        <f t="shared" si="43"/>
        <v>-8.1596977992619551E-4</v>
      </c>
      <c r="J570" s="19">
        <f t="shared" si="44"/>
        <v>-3.9044318706111115E-2</v>
      </c>
      <c r="K570" s="19">
        <f t="shared" si="45"/>
        <v>-2.710662874125248E-2</v>
      </c>
    </row>
    <row r="571" spans="1:11" ht="15.75" x14ac:dyDescent="0.5">
      <c r="A571" s="17">
        <v>39932</v>
      </c>
      <c r="B571" s="18">
        <v>53.132381000000002</v>
      </c>
      <c r="C571" s="18">
        <v>129.43933100000001</v>
      </c>
      <c r="D571" s="18">
        <v>2683.1203609999998</v>
      </c>
      <c r="E571" s="18">
        <v>99.833588000000006</v>
      </c>
      <c r="F571" s="18">
        <v>403.00289900000001</v>
      </c>
      <c r="G571" s="19">
        <f t="shared" si="41"/>
        <v>6.1018998278402584E-2</v>
      </c>
      <c r="H571" s="19">
        <f t="shared" si="42"/>
        <v>2.4282424294996868E-2</v>
      </c>
      <c r="I571" s="19">
        <f t="shared" si="43"/>
        <v>3.1163062729283476E-3</v>
      </c>
      <c r="J571" s="19">
        <f t="shared" si="44"/>
        <v>2.6589649536864098E-2</v>
      </c>
      <c r="K571" s="19">
        <f t="shared" si="45"/>
        <v>3.9777949301777582E-2</v>
      </c>
    </row>
    <row r="572" spans="1:11" ht="15.75" x14ac:dyDescent="0.5">
      <c r="A572" s="17">
        <v>39933</v>
      </c>
      <c r="B572" s="18">
        <v>51.637070000000001</v>
      </c>
      <c r="C572" s="18">
        <v>129.374619</v>
      </c>
      <c r="D572" s="18">
        <v>2682.6301269999999</v>
      </c>
      <c r="E572" s="18">
        <v>99.833588000000006</v>
      </c>
      <c r="F572" s="18">
        <v>403.884186</v>
      </c>
      <c r="G572" s="19">
        <f t="shared" si="41"/>
        <v>-2.8143120482404145E-2</v>
      </c>
      <c r="H572" s="19">
        <f t="shared" si="42"/>
        <v>-4.9994077920577568E-4</v>
      </c>
      <c r="I572" s="19">
        <f t="shared" si="43"/>
        <v>-1.8271040208466932E-4</v>
      </c>
      <c r="J572" s="19">
        <f t="shared" si="44"/>
        <v>0</v>
      </c>
      <c r="K572" s="19">
        <f t="shared" si="45"/>
        <v>2.1868006463149191E-3</v>
      </c>
    </row>
    <row r="573" spans="1:11" ht="15.75" x14ac:dyDescent="0.5">
      <c r="A573" s="17">
        <v>39937</v>
      </c>
      <c r="B573" s="18">
        <v>53.099876000000002</v>
      </c>
      <c r="C573" s="18">
        <v>127.773651</v>
      </c>
      <c r="D573" s="18">
        <v>2722.5715329999998</v>
      </c>
      <c r="E573" s="18">
        <v>108.82028200000001</v>
      </c>
      <c r="F573" s="18">
        <v>421.04183999999998</v>
      </c>
      <c r="G573" s="19">
        <f t="shared" si="41"/>
        <v>2.8328601913315384E-2</v>
      </c>
      <c r="H573" s="19">
        <f t="shared" si="42"/>
        <v>-1.2374668326559436E-2</v>
      </c>
      <c r="I573" s="19">
        <f t="shared" si="43"/>
        <v>1.4888897876005967E-2</v>
      </c>
      <c r="J573" s="19">
        <f t="shared" si="44"/>
        <v>9.0016738655130768E-2</v>
      </c>
      <c r="K573" s="19">
        <f t="shared" si="45"/>
        <v>4.2481618728196453E-2</v>
      </c>
    </row>
    <row r="574" spans="1:11" ht="15.75" x14ac:dyDescent="0.5">
      <c r="A574" s="17">
        <v>39938</v>
      </c>
      <c r="B574" s="18">
        <v>52.335976000000002</v>
      </c>
      <c r="C574" s="18">
        <v>125.12145200000001</v>
      </c>
      <c r="D574" s="18">
        <v>2692.5258789999998</v>
      </c>
      <c r="E574" s="18">
        <v>108.262276</v>
      </c>
      <c r="F574" s="18">
        <v>420.27200299999998</v>
      </c>
      <c r="G574" s="19">
        <f t="shared" si="41"/>
        <v>-1.4386097624785406E-2</v>
      </c>
      <c r="H574" s="19">
        <f t="shared" si="42"/>
        <v>-2.0757010379236922E-2</v>
      </c>
      <c r="I574" s="19">
        <f t="shared" si="43"/>
        <v>-1.1035762930677795E-2</v>
      </c>
      <c r="J574" s="19">
        <f t="shared" si="44"/>
        <v>-5.1277757210738155E-3</v>
      </c>
      <c r="K574" s="19">
        <f t="shared" si="45"/>
        <v>-1.8284097371415522E-3</v>
      </c>
    </row>
    <row r="575" spans="1:11" ht="15.75" x14ac:dyDescent="0.5">
      <c r="A575" s="17">
        <v>39939</v>
      </c>
      <c r="B575" s="18">
        <v>51.287624000000001</v>
      </c>
      <c r="C575" s="18">
        <v>126.099846</v>
      </c>
      <c r="D575" s="18">
        <v>2720.8332519999999</v>
      </c>
      <c r="E575" s="18">
        <v>106.329773</v>
      </c>
      <c r="F575" s="18">
        <v>419.79235799999998</v>
      </c>
      <c r="G575" s="19">
        <f t="shared" si="41"/>
        <v>-2.0031192310238012E-2</v>
      </c>
      <c r="H575" s="19">
        <f t="shared" si="42"/>
        <v>7.8195543958360907E-3</v>
      </c>
      <c r="I575" s="19">
        <f t="shared" si="43"/>
        <v>1.0513315107119199E-2</v>
      </c>
      <c r="J575" s="19">
        <f t="shared" si="44"/>
        <v>-1.7850197422415146E-2</v>
      </c>
      <c r="K575" s="19">
        <f t="shared" si="45"/>
        <v>-1.1412727866148271E-3</v>
      </c>
    </row>
    <row r="576" spans="1:11" ht="15.75" x14ac:dyDescent="0.5">
      <c r="A576" s="17">
        <v>39940</v>
      </c>
      <c r="B576" s="18">
        <v>53.880046999999998</v>
      </c>
      <c r="C576" s="18">
        <v>126.17665100000001</v>
      </c>
      <c r="D576" s="18">
        <v>2757.194336</v>
      </c>
      <c r="E576" s="18">
        <v>106.72895800000001</v>
      </c>
      <c r="F576" s="18">
        <v>427.38949600000001</v>
      </c>
      <c r="G576" s="19">
        <f t="shared" si="41"/>
        <v>5.0546755685153141E-2</v>
      </c>
      <c r="H576" s="19">
        <f t="shared" si="42"/>
        <v>6.0908083900441349E-4</v>
      </c>
      <c r="I576" s="19">
        <f t="shared" si="43"/>
        <v>1.3363951639914801E-2</v>
      </c>
      <c r="J576" s="19">
        <f t="shared" si="44"/>
        <v>3.7542166106195184E-3</v>
      </c>
      <c r="K576" s="19">
        <f t="shared" si="45"/>
        <v>1.80973708911586E-2</v>
      </c>
    </row>
    <row r="577" spans="1:11" ht="15.75" x14ac:dyDescent="0.5">
      <c r="A577" s="17">
        <v>39941</v>
      </c>
      <c r="B577" s="18">
        <v>52.270954000000003</v>
      </c>
      <c r="C577" s="18">
        <v>126.168571</v>
      </c>
      <c r="D577" s="18">
        <v>2755.39624</v>
      </c>
      <c r="E577" s="18">
        <v>103.798439</v>
      </c>
      <c r="F577" s="18">
        <v>423.98693800000001</v>
      </c>
      <c r="G577" s="19">
        <f t="shared" si="41"/>
        <v>-2.9864357764943939E-2</v>
      </c>
      <c r="H577" s="19">
        <f t="shared" si="42"/>
        <v>-6.4037204474596079E-5</v>
      </c>
      <c r="I577" s="19">
        <f t="shared" si="43"/>
        <v>-6.5214699469047033E-4</v>
      </c>
      <c r="J577" s="19">
        <f t="shared" si="44"/>
        <v>-2.7457580912576732E-2</v>
      </c>
      <c r="K577" s="19">
        <f t="shared" si="45"/>
        <v>-7.9612578967078757E-3</v>
      </c>
    </row>
    <row r="578" spans="1:11" ht="15.75" x14ac:dyDescent="0.5">
      <c r="A578" s="17">
        <v>39944</v>
      </c>
      <c r="B578" s="18">
        <v>53.701256000000001</v>
      </c>
      <c r="C578" s="18">
        <v>126.89225</v>
      </c>
      <c r="D578" s="18">
        <v>2730.586182</v>
      </c>
      <c r="E578" s="18">
        <v>104.066078</v>
      </c>
      <c r="F578" s="18">
        <v>415.35238600000002</v>
      </c>
      <c r="G578" s="19">
        <f t="shared" si="41"/>
        <v>2.736322738628412E-2</v>
      </c>
      <c r="H578" s="19">
        <f t="shared" si="42"/>
        <v>5.7358103865661142E-3</v>
      </c>
      <c r="I578" s="19">
        <f t="shared" si="43"/>
        <v>-9.0041706669382795E-3</v>
      </c>
      <c r="J578" s="19">
        <f t="shared" si="44"/>
        <v>2.5784491807242169E-3</v>
      </c>
      <c r="K578" s="19">
        <f t="shared" si="45"/>
        <v>-2.0365136814662874E-2</v>
      </c>
    </row>
    <row r="579" spans="1:11" ht="15.75" x14ac:dyDescent="0.5">
      <c r="A579" s="17">
        <v>39945</v>
      </c>
      <c r="B579" s="18">
        <v>54.213234</v>
      </c>
      <c r="C579" s="18">
        <v>126.96101400000001</v>
      </c>
      <c r="D579" s="18">
        <v>2716.1140140000002</v>
      </c>
      <c r="E579" s="18">
        <v>108.44828800000001</v>
      </c>
      <c r="F579" s="18">
        <v>437.28463699999998</v>
      </c>
      <c r="G579" s="19">
        <f t="shared" si="41"/>
        <v>9.533817979974232E-3</v>
      </c>
      <c r="H579" s="19">
        <f t="shared" si="42"/>
        <v>5.4190858779792775E-4</v>
      </c>
      <c r="I579" s="19">
        <f t="shared" si="43"/>
        <v>-5.3000224257341473E-3</v>
      </c>
      <c r="J579" s="19">
        <f t="shared" si="44"/>
        <v>4.2109879455628184E-2</v>
      </c>
      <c r="K579" s="19">
        <f t="shared" si="45"/>
        <v>5.2803960538702552E-2</v>
      </c>
    </row>
    <row r="580" spans="1:11" ht="15.75" x14ac:dyDescent="0.5">
      <c r="A580" s="17">
        <v>39946</v>
      </c>
      <c r="B580" s="18">
        <v>55.448509000000001</v>
      </c>
      <c r="C580" s="18">
        <v>127.02975499999999</v>
      </c>
      <c r="D580" s="18">
        <v>2751.2165530000002</v>
      </c>
      <c r="E580" s="18">
        <v>105.63568100000001</v>
      </c>
      <c r="F580" s="18">
        <v>431.28280599999999</v>
      </c>
      <c r="G580" s="19">
        <f t="shared" ref="G580:G643" si="46">(B580-B579)/B579</f>
        <v>2.2785488133764562E-2</v>
      </c>
      <c r="H580" s="19">
        <f t="shared" ref="H580:H643" si="47">(C580-C579)/C579</f>
        <v>5.414339239602215E-4</v>
      </c>
      <c r="I580" s="19">
        <f t="shared" ref="I580:I643" si="48">(D580-D579)/D579</f>
        <v>1.2923809096034499E-2</v>
      </c>
      <c r="J580" s="19">
        <f t="shared" ref="J580:J643" si="49">(E580-E579)/E579</f>
        <v>-2.5935006000279134E-2</v>
      </c>
      <c r="K580" s="19">
        <f t="shared" si="45"/>
        <v>-1.37252272139622E-2</v>
      </c>
    </row>
    <row r="581" spans="1:11" ht="15.75" x14ac:dyDescent="0.5">
      <c r="A581" s="17">
        <v>39947</v>
      </c>
      <c r="B581" s="18">
        <v>55.074665000000003</v>
      </c>
      <c r="C581" s="18">
        <v>129.423157</v>
      </c>
      <c r="D581" s="18">
        <v>2718.9003910000001</v>
      </c>
      <c r="E581" s="18">
        <v>105.57672100000001</v>
      </c>
      <c r="F581" s="18">
        <v>425.91693099999998</v>
      </c>
      <c r="G581" s="19">
        <f t="shared" si="46"/>
        <v>-6.7421830945895815E-3</v>
      </c>
      <c r="H581" s="19">
        <f t="shared" si="47"/>
        <v>1.8841270692838925E-2</v>
      </c>
      <c r="I581" s="19">
        <f t="shared" si="48"/>
        <v>-1.1746135346838353E-2</v>
      </c>
      <c r="J581" s="19">
        <f t="shared" si="49"/>
        <v>-5.5814474277871137E-4</v>
      </c>
      <c r="K581" s="19">
        <f t="shared" ref="K581:K644" si="50">(F581-F580)/F580</f>
        <v>-1.2441662234965187E-2</v>
      </c>
    </row>
    <row r="582" spans="1:11" ht="15.75" x14ac:dyDescent="0.5">
      <c r="A582" s="17">
        <v>39948</v>
      </c>
      <c r="B582" s="18">
        <v>55.529758000000001</v>
      </c>
      <c r="C582" s="18">
        <v>132.269409</v>
      </c>
      <c r="D582" s="18">
        <v>2713.5065920000002</v>
      </c>
      <c r="E582" s="18">
        <v>107.509254</v>
      </c>
      <c r="F582" s="18">
        <v>435.23190299999999</v>
      </c>
      <c r="G582" s="19">
        <f t="shared" si="46"/>
        <v>8.2632005115237279E-3</v>
      </c>
      <c r="H582" s="19">
        <f t="shared" si="47"/>
        <v>2.1991829483807079E-2</v>
      </c>
      <c r="I582" s="19">
        <f t="shared" si="48"/>
        <v>-1.9838163317252413E-3</v>
      </c>
      <c r="J582" s="19">
        <f t="shared" si="49"/>
        <v>1.8304537038993589E-2</v>
      </c>
      <c r="K582" s="19">
        <f t="shared" si="50"/>
        <v>2.1870396131305737E-2</v>
      </c>
    </row>
    <row r="583" spans="1:11" ht="15.75" x14ac:dyDescent="0.5">
      <c r="A583" s="17">
        <v>39951</v>
      </c>
      <c r="B583" s="18">
        <v>64.582915999999997</v>
      </c>
      <c r="C583" s="18">
        <v>133.417587</v>
      </c>
      <c r="D583" s="18">
        <v>2784.8359380000002</v>
      </c>
      <c r="E583" s="18">
        <v>125.03351600000001</v>
      </c>
      <c r="F583" s="18">
        <v>528.23767099999998</v>
      </c>
      <c r="G583" s="19">
        <f t="shared" si="46"/>
        <v>0.16303254914238949</v>
      </c>
      <c r="H583" s="19">
        <f t="shared" si="47"/>
        <v>8.6806012719086202E-3</v>
      </c>
      <c r="I583" s="19">
        <f t="shared" si="48"/>
        <v>2.6286778226481632E-2</v>
      </c>
      <c r="J583" s="19">
        <f t="shared" si="49"/>
        <v>0.16300235884810443</v>
      </c>
      <c r="K583" s="19">
        <f t="shared" si="50"/>
        <v>0.21369244156717987</v>
      </c>
    </row>
    <row r="584" spans="1:11" ht="15.75" x14ac:dyDescent="0.5">
      <c r="A584" s="17">
        <v>39952</v>
      </c>
      <c r="B584" s="18">
        <v>73.839232999999993</v>
      </c>
      <c r="C584" s="18">
        <v>136.00103799999999</v>
      </c>
      <c r="D584" s="18">
        <v>2706.9897460000002</v>
      </c>
      <c r="E584" s="18">
        <v>128.09108000000001</v>
      </c>
      <c r="F584" s="18">
        <v>497.74902300000002</v>
      </c>
      <c r="G584" s="19">
        <f t="shared" si="46"/>
        <v>0.14332454421847407</v>
      </c>
      <c r="H584" s="19">
        <f t="shared" si="47"/>
        <v>1.9363646563327491E-2</v>
      </c>
      <c r="I584" s="19">
        <f t="shared" si="48"/>
        <v>-2.7953600762530798E-2</v>
      </c>
      <c r="J584" s="19">
        <f t="shared" si="49"/>
        <v>2.4453955209897474E-2</v>
      </c>
      <c r="K584" s="19">
        <f t="shared" si="50"/>
        <v>-5.7717670802012823E-2</v>
      </c>
    </row>
    <row r="585" spans="1:11" ht="15.75" x14ac:dyDescent="0.5">
      <c r="A585" s="17">
        <v>39953</v>
      </c>
      <c r="B585" s="18">
        <v>70.881103999999993</v>
      </c>
      <c r="C585" s="18">
        <v>140.27848800000001</v>
      </c>
      <c r="D585" s="18">
        <v>2876.974365</v>
      </c>
      <c r="E585" s="18">
        <v>125.260361</v>
      </c>
      <c r="F585" s="18">
        <v>480.24563599999999</v>
      </c>
      <c r="G585" s="19">
        <f t="shared" si="46"/>
        <v>-4.0061751454000066E-2</v>
      </c>
      <c r="H585" s="19">
        <f t="shared" si="47"/>
        <v>3.145159818559632E-2</v>
      </c>
      <c r="I585" s="19">
        <f t="shared" si="48"/>
        <v>6.2794703692978016E-2</v>
      </c>
      <c r="J585" s="19">
        <f t="shared" si="49"/>
        <v>-2.2099267177698882E-2</v>
      </c>
      <c r="K585" s="19">
        <f t="shared" si="50"/>
        <v>-3.5165085597767272E-2</v>
      </c>
    </row>
    <row r="586" spans="1:11" ht="15.75" x14ac:dyDescent="0.5">
      <c r="A586" s="17">
        <v>39954</v>
      </c>
      <c r="B586" s="18">
        <v>70.921738000000005</v>
      </c>
      <c r="C586" s="18">
        <v>140.42401100000001</v>
      </c>
      <c r="D586" s="18">
        <v>2972.124268</v>
      </c>
      <c r="E586" s="18">
        <v>124.389381</v>
      </c>
      <c r="F586" s="18">
        <v>471.99032599999998</v>
      </c>
      <c r="G586" s="19">
        <f t="shared" si="46"/>
        <v>5.7326985200472312E-4</v>
      </c>
      <c r="H586" s="19">
        <f t="shared" si="47"/>
        <v>1.0373864309116104E-3</v>
      </c>
      <c r="I586" s="19">
        <f t="shared" si="48"/>
        <v>3.3072906091048883E-2</v>
      </c>
      <c r="J586" s="19">
        <f t="shared" si="49"/>
        <v>-6.9533569362777341E-3</v>
      </c>
      <c r="K586" s="19">
        <f t="shared" si="50"/>
        <v>-1.718976578060984E-2</v>
      </c>
    </row>
    <row r="587" spans="1:11" ht="15.75" x14ac:dyDescent="0.5">
      <c r="A587" s="17">
        <v>39955</v>
      </c>
      <c r="B587" s="18">
        <v>68.784424000000001</v>
      </c>
      <c r="C587" s="18">
        <v>137.63443000000001</v>
      </c>
      <c r="D587" s="18">
        <v>2981.203857</v>
      </c>
      <c r="E587" s="18">
        <v>124.285042</v>
      </c>
      <c r="F587" s="18">
        <v>487.67538500000001</v>
      </c>
      <c r="G587" s="19">
        <f t="shared" si="46"/>
        <v>-3.0136232702024354E-2</v>
      </c>
      <c r="H587" s="19">
        <f t="shared" si="47"/>
        <v>-1.9865413187777396E-2</v>
      </c>
      <c r="I587" s="19">
        <f t="shared" si="48"/>
        <v>3.0549156701680487E-3</v>
      </c>
      <c r="J587" s="19">
        <f t="shared" si="49"/>
        <v>-8.3880954436131464E-4</v>
      </c>
      <c r="K587" s="19">
        <f t="shared" si="50"/>
        <v>3.3231738313212855E-2</v>
      </c>
    </row>
    <row r="588" spans="1:11" ht="15.75" x14ac:dyDescent="0.5">
      <c r="A588" s="17">
        <v>39958</v>
      </c>
      <c r="B588" s="18">
        <v>71.872558999999995</v>
      </c>
      <c r="C588" s="18">
        <v>137.44035299999999</v>
      </c>
      <c r="D588" s="18">
        <v>3038.2395019999999</v>
      </c>
      <c r="E588" s="18">
        <v>123.717972</v>
      </c>
      <c r="F588" s="18">
        <v>489.68331899999998</v>
      </c>
      <c r="G588" s="19">
        <f t="shared" si="46"/>
        <v>4.4895847350557065E-2</v>
      </c>
      <c r="H588" s="19">
        <f t="shared" si="47"/>
        <v>-1.4100904839001503E-3</v>
      </c>
      <c r="I588" s="19">
        <f t="shared" si="48"/>
        <v>1.913174936563888E-2</v>
      </c>
      <c r="J588" s="19">
        <f t="shared" si="49"/>
        <v>-4.5626568642105868E-3</v>
      </c>
      <c r="K588" s="19">
        <f t="shared" si="50"/>
        <v>4.1173576968621811E-3</v>
      </c>
    </row>
    <row r="589" spans="1:11" ht="15.75" x14ac:dyDescent="0.5">
      <c r="A589" s="17">
        <v>39959</v>
      </c>
      <c r="B589" s="18">
        <v>70.458511000000001</v>
      </c>
      <c r="C589" s="18">
        <v>137.310959</v>
      </c>
      <c r="D589" s="18">
        <v>2911.9875489999999</v>
      </c>
      <c r="E589" s="18">
        <v>121.21386699999999</v>
      </c>
      <c r="F589" s="18">
        <v>478.07019000000003</v>
      </c>
      <c r="G589" s="19">
        <f t="shared" si="46"/>
        <v>-1.9674379480491212E-2</v>
      </c>
      <c r="H589" s="19">
        <f t="shared" si="47"/>
        <v>-9.4145567277457954E-4</v>
      </c>
      <c r="I589" s="19">
        <f t="shared" si="48"/>
        <v>-4.1554312264352869E-2</v>
      </c>
      <c r="J589" s="19">
        <f t="shared" si="49"/>
        <v>-2.024043038791494E-2</v>
      </c>
      <c r="K589" s="19">
        <f t="shared" si="50"/>
        <v>-2.3715590360961342E-2</v>
      </c>
    </row>
    <row r="590" spans="1:11" ht="15.75" x14ac:dyDescent="0.5">
      <c r="A590" s="17">
        <v>39960</v>
      </c>
      <c r="B590" s="18">
        <v>70.767341999999999</v>
      </c>
      <c r="C590" s="18">
        <v>140.61811800000001</v>
      </c>
      <c r="D590" s="18">
        <v>2965.1579590000001</v>
      </c>
      <c r="E590" s="18">
        <v>127.846138</v>
      </c>
      <c r="F590" s="18">
        <v>487.80926499999998</v>
      </c>
      <c r="G590" s="19">
        <f t="shared" si="46"/>
        <v>4.3831610350096367E-3</v>
      </c>
      <c r="H590" s="19">
        <f t="shared" si="47"/>
        <v>2.4085178809362281E-2</v>
      </c>
      <c r="I590" s="19">
        <f t="shared" si="48"/>
        <v>1.8259147439781919E-2</v>
      </c>
      <c r="J590" s="19">
        <f t="shared" si="49"/>
        <v>5.4715447697085709E-2</v>
      </c>
      <c r="K590" s="19">
        <f t="shared" si="50"/>
        <v>2.0371642498771898E-2</v>
      </c>
    </row>
    <row r="591" spans="1:11" ht="15.75" x14ac:dyDescent="0.5">
      <c r="A591" s="17">
        <v>39961</v>
      </c>
      <c r="B591" s="18">
        <v>71.775054999999995</v>
      </c>
      <c r="C591" s="18">
        <v>137.335251</v>
      </c>
      <c r="D591" s="18">
        <v>2959.3151859999998</v>
      </c>
      <c r="E591" s="18">
        <v>130.645126</v>
      </c>
      <c r="F591" s="18">
        <v>495.43978900000002</v>
      </c>
      <c r="G591" s="19">
        <f t="shared" si="46"/>
        <v>1.4239802874043164E-2</v>
      </c>
      <c r="H591" s="19">
        <f t="shared" si="47"/>
        <v>-2.3345974520865155E-2</v>
      </c>
      <c r="I591" s="19">
        <f t="shared" si="48"/>
        <v>-1.970476136782535E-3</v>
      </c>
      <c r="J591" s="19">
        <f t="shared" si="49"/>
        <v>2.1893410655862037E-2</v>
      </c>
      <c r="K591" s="19">
        <f t="shared" si="50"/>
        <v>1.5642433523684791E-2</v>
      </c>
    </row>
    <row r="592" spans="1:11" ht="15.75" x14ac:dyDescent="0.5">
      <c r="A592" s="17">
        <v>39962</v>
      </c>
      <c r="B592" s="18">
        <v>71.319953999999996</v>
      </c>
      <c r="C592" s="18">
        <v>138.62492399999999</v>
      </c>
      <c r="D592" s="18">
        <v>3021.205078</v>
      </c>
      <c r="E592" s="18">
        <v>131.057907</v>
      </c>
      <c r="F592" s="18">
        <v>506.89675899999997</v>
      </c>
      <c r="G592" s="19">
        <f t="shared" si="46"/>
        <v>-6.3406569315760065E-3</v>
      </c>
      <c r="H592" s="19">
        <f t="shared" si="47"/>
        <v>9.3906916877444183E-3</v>
      </c>
      <c r="I592" s="19">
        <f t="shared" si="48"/>
        <v>2.091358578254535E-2</v>
      </c>
      <c r="J592" s="19">
        <f t="shared" si="49"/>
        <v>3.1595591250759359E-3</v>
      </c>
      <c r="K592" s="19">
        <f t="shared" si="50"/>
        <v>2.3124848375873894E-2</v>
      </c>
    </row>
    <row r="593" spans="1:11" ht="15.75" x14ac:dyDescent="0.5">
      <c r="A593" s="17">
        <v>39965</v>
      </c>
      <c r="B593" s="18">
        <v>70.629181000000003</v>
      </c>
      <c r="C593" s="18">
        <v>136.069748</v>
      </c>
      <c r="D593" s="18">
        <v>2949.696289</v>
      </c>
      <c r="E593" s="18">
        <v>130.07354699999999</v>
      </c>
      <c r="F593" s="18">
        <v>509.19482399999998</v>
      </c>
      <c r="G593" s="19">
        <f t="shared" si="46"/>
        <v>-9.6855502739106227E-3</v>
      </c>
      <c r="H593" s="19">
        <f t="shared" si="47"/>
        <v>-1.8432298653595577E-2</v>
      </c>
      <c r="I593" s="19">
        <f t="shared" si="48"/>
        <v>-2.3668962269631132E-2</v>
      </c>
      <c r="J593" s="19">
        <f t="shared" si="49"/>
        <v>-7.5108783783645302E-3</v>
      </c>
      <c r="K593" s="19">
        <f t="shared" si="50"/>
        <v>4.5335957652078976E-3</v>
      </c>
    </row>
    <row r="594" spans="1:11" ht="15.75" x14ac:dyDescent="0.5">
      <c r="A594" s="17">
        <v>39966</v>
      </c>
      <c r="B594" s="18">
        <v>70.921738000000005</v>
      </c>
      <c r="C594" s="18">
        <v>134.99435399999999</v>
      </c>
      <c r="D594" s="18">
        <v>2912.7060550000001</v>
      </c>
      <c r="E594" s="18">
        <v>126.820915</v>
      </c>
      <c r="F594" s="18">
        <v>508.52539100000001</v>
      </c>
      <c r="G594" s="19">
        <f t="shared" si="46"/>
        <v>4.1421547844367919E-3</v>
      </c>
      <c r="H594" s="19">
        <f t="shared" si="47"/>
        <v>-7.9032556156421862E-3</v>
      </c>
      <c r="I594" s="19">
        <f t="shared" si="48"/>
        <v>-1.2540353438401017E-2</v>
      </c>
      <c r="J594" s="19">
        <f t="shared" si="49"/>
        <v>-2.5006099049486145E-2</v>
      </c>
      <c r="K594" s="19">
        <f t="shared" si="50"/>
        <v>-1.3146893260642602E-3</v>
      </c>
    </row>
    <row r="595" spans="1:11" ht="15.75" x14ac:dyDescent="0.5">
      <c r="A595" s="17">
        <v>39967</v>
      </c>
      <c r="B595" s="18">
        <v>68.329323000000002</v>
      </c>
      <c r="C595" s="18">
        <v>132.55645799999999</v>
      </c>
      <c r="D595" s="18">
        <v>2946.0561520000001</v>
      </c>
      <c r="E595" s="18">
        <v>124.366676</v>
      </c>
      <c r="F595" s="18">
        <v>501.09576399999997</v>
      </c>
      <c r="G595" s="19">
        <f t="shared" si="46"/>
        <v>-3.6553179224118881E-2</v>
      </c>
      <c r="H595" s="19">
        <f t="shared" si="47"/>
        <v>-1.8059244166611553E-2</v>
      </c>
      <c r="I595" s="19">
        <f t="shared" si="48"/>
        <v>1.1449867020652725E-2</v>
      </c>
      <c r="J595" s="19">
        <f t="shared" si="49"/>
        <v>-1.9352005148362172E-2</v>
      </c>
      <c r="K595" s="19">
        <f t="shared" si="50"/>
        <v>-1.4610139693103425E-2</v>
      </c>
    </row>
    <row r="596" spans="1:11" ht="15.75" x14ac:dyDescent="0.5">
      <c r="A596" s="17">
        <v>39968</v>
      </c>
      <c r="B596" s="18">
        <v>66.988418999999993</v>
      </c>
      <c r="C596" s="18">
        <v>131.94592299999999</v>
      </c>
      <c r="D596" s="18">
        <v>3110.7370609999998</v>
      </c>
      <c r="E596" s="18">
        <v>126.00432600000001</v>
      </c>
      <c r="F596" s="18">
        <v>504.63217200000003</v>
      </c>
      <c r="G596" s="19">
        <f t="shared" si="46"/>
        <v>-1.9624137063380665E-2</v>
      </c>
      <c r="H596" s="19">
        <f t="shared" si="47"/>
        <v>-4.6058487772809888E-3</v>
      </c>
      <c r="I596" s="19">
        <f t="shared" si="48"/>
        <v>5.5898767879289116E-2</v>
      </c>
      <c r="J596" s="19">
        <f t="shared" si="49"/>
        <v>1.3167916460193949E-2</v>
      </c>
      <c r="K596" s="19">
        <f t="shared" si="50"/>
        <v>7.0573496207005483E-3</v>
      </c>
    </row>
    <row r="597" spans="1:11" ht="15.75" x14ac:dyDescent="0.5">
      <c r="A597" s="17">
        <v>39969</v>
      </c>
      <c r="B597" s="18">
        <v>69.231392</v>
      </c>
      <c r="C597" s="18">
        <v>132.87583900000001</v>
      </c>
      <c r="D597" s="18">
        <v>3118.781982</v>
      </c>
      <c r="E597" s="18">
        <v>128.708054</v>
      </c>
      <c r="F597" s="18">
        <v>493.699524</v>
      </c>
      <c r="G597" s="19">
        <f t="shared" si="46"/>
        <v>3.3482996516159109E-2</v>
      </c>
      <c r="H597" s="19">
        <f t="shared" si="47"/>
        <v>7.0477054452074278E-3</v>
      </c>
      <c r="I597" s="19">
        <f t="shared" si="48"/>
        <v>2.5861784015309801E-3</v>
      </c>
      <c r="J597" s="19">
        <f t="shared" si="49"/>
        <v>2.1457422025335845E-2</v>
      </c>
      <c r="K597" s="19">
        <f t="shared" si="50"/>
        <v>-2.1664587805947554E-2</v>
      </c>
    </row>
    <row r="598" spans="1:11" ht="15.75" x14ac:dyDescent="0.5">
      <c r="A598" s="17">
        <v>39972</v>
      </c>
      <c r="B598" s="18">
        <v>65.842551999999998</v>
      </c>
      <c r="C598" s="18">
        <v>132.51199299999999</v>
      </c>
      <c r="D598" s="18">
        <v>3040.3527829999998</v>
      </c>
      <c r="E598" s="18">
        <v>127.025024</v>
      </c>
      <c r="F598" s="18">
        <v>489.51602200000002</v>
      </c>
      <c r="G598" s="19">
        <f t="shared" si="46"/>
        <v>-4.894947078342729E-2</v>
      </c>
      <c r="H598" s="19">
        <f t="shared" si="47"/>
        <v>-2.738240471241906E-3</v>
      </c>
      <c r="I598" s="19">
        <f t="shared" si="48"/>
        <v>-2.5147381077822373E-2</v>
      </c>
      <c r="J598" s="19">
        <f t="shared" si="49"/>
        <v>-1.3076337864606376E-2</v>
      </c>
      <c r="K598" s="19">
        <f t="shared" si="50"/>
        <v>-8.4737817166701899E-3</v>
      </c>
    </row>
    <row r="599" spans="1:11" ht="15.75" x14ac:dyDescent="0.5">
      <c r="A599" s="17">
        <v>39973</v>
      </c>
      <c r="B599" s="18">
        <v>69.523940999999994</v>
      </c>
      <c r="C599" s="18">
        <v>134.061859</v>
      </c>
      <c r="D599" s="18">
        <v>2984.5747070000002</v>
      </c>
      <c r="E599" s="18">
        <v>128.857742</v>
      </c>
      <c r="F599" s="18">
        <v>506.95254499999999</v>
      </c>
      <c r="G599" s="19">
        <f t="shared" si="46"/>
        <v>5.5912003532305306E-2</v>
      </c>
      <c r="H599" s="19">
        <f t="shared" si="47"/>
        <v>1.169604324040322E-2</v>
      </c>
      <c r="I599" s="19">
        <f t="shared" si="48"/>
        <v>-1.834592232581702E-2</v>
      </c>
      <c r="J599" s="19">
        <f t="shared" si="49"/>
        <v>1.442800750818988E-2</v>
      </c>
      <c r="K599" s="19">
        <f t="shared" si="50"/>
        <v>3.5619922977720153E-2</v>
      </c>
    </row>
    <row r="600" spans="1:11" ht="15.75" x14ac:dyDescent="0.5">
      <c r="A600" s="17">
        <v>39974</v>
      </c>
      <c r="B600" s="18">
        <v>72.140738999999996</v>
      </c>
      <c r="C600" s="18">
        <v>132.86425800000001</v>
      </c>
      <c r="D600" s="18">
        <v>3103.7260740000002</v>
      </c>
      <c r="E600" s="18">
        <v>136.20680200000001</v>
      </c>
      <c r="F600" s="18">
        <v>517.67315699999995</v>
      </c>
      <c r="G600" s="19">
        <f t="shared" si="46"/>
        <v>3.7638804163877923E-2</v>
      </c>
      <c r="H600" s="19">
        <f t="shared" si="47"/>
        <v>-8.933197025113547E-3</v>
      </c>
      <c r="I600" s="19">
        <f t="shared" si="48"/>
        <v>3.992239387425725E-2</v>
      </c>
      <c r="J600" s="19">
        <f t="shared" si="49"/>
        <v>5.7032351226517758E-2</v>
      </c>
      <c r="K600" s="19">
        <f t="shared" si="50"/>
        <v>2.1147170688333286E-2</v>
      </c>
    </row>
    <row r="601" spans="1:11" ht="15.75" x14ac:dyDescent="0.5">
      <c r="A601" s="17">
        <v>39975</v>
      </c>
      <c r="B601" s="18">
        <v>71.742531</v>
      </c>
      <c r="C601" s="18">
        <v>132.934662</v>
      </c>
      <c r="D601" s="18">
        <v>3106.1528320000002</v>
      </c>
      <c r="E601" s="18">
        <v>141.21957399999999</v>
      </c>
      <c r="F601" s="18">
        <v>513.89141800000004</v>
      </c>
      <c r="G601" s="19">
        <f t="shared" si="46"/>
        <v>-5.5198769172574852E-3</v>
      </c>
      <c r="H601" s="19">
        <f t="shared" si="47"/>
        <v>5.298942022465994E-4</v>
      </c>
      <c r="I601" s="19">
        <f t="shared" si="48"/>
        <v>7.8188536685923511E-4</v>
      </c>
      <c r="J601" s="19">
        <f t="shared" si="49"/>
        <v>3.6802655420982454E-2</v>
      </c>
      <c r="K601" s="19">
        <f t="shared" si="50"/>
        <v>-7.3052638501012769E-3</v>
      </c>
    </row>
    <row r="602" spans="1:11" ht="15.75" x14ac:dyDescent="0.5">
      <c r="A602" s="17">
        <v>39976</v>
      </c>
      <c r="B602" s="18">
        <v>70.044060000000002</v>
      </c>
      <c r="C602" s="18">
        <v>129.718872</v>
      </c>
      <c r="D602" s="18">
        <v>3078.735596</v>
      </c>
      <c r="E602" s="18">
        <v>138.6474</v>
      </c>
      <c r="F602" s="18">
        <v>527.02172900000005</v>
      </c>
      <c r="G602" s="19">
        <f t="shared" si="46"/>
        <v>-2.3674534147673128E-2</v>
      </c>
      <c r="H602" s="19">
        <f t="shared" si="47"/>
        <v>-2.4190756207737588E-2</v>
      </c>
      <c r="I602" s="19">
        <f t="shared" si="48"/>
        <v>-8.8267504797395063E-3</v>
      </c>
      <c r="J602" s="19">
        <f t="shared" si="49"/>
        <v>-1.8214004809276579E-2</v>
      </c>
      <c r="K602" s="19">
        <f t="shared" si="50"/>
        <v>2.5550749711099486E-2</v>
      </c>
    </row>
    <row r="603" spans="1:11" ht="15.75" x14ac:dyDescent="0.5">
      <c r="A603" s="17">
        <v>39979</v>
      </c>
      <c r="B603" s="18">
        <v>68.630004999999997</v>
      </c>
      <c r="C603" s="18">
        <v>131.54226700000001</v>
      </c>
      <c r="D603" s="18">
        <v>3033.4309079999998</v>
      </c>
      <c r="E603" s="18">
        <v>139.09196499999999</v>
      </c>
      <c r="F603" s="18">
        <v>486.12472500000001</v>
      </c>
      <c r="G603" s="19">
        <f t="shared" si="46"/>
        <v>-2.0188078760711541E-2</v>
      </c>
      <c r="H603" s="19">
        <f t="shared" si="47"/>
        <v>1.4056512918182058E-2</v>
      </c>
      <c r="I603" s="19">
        <f t="shared" si="48"/>
        <v>-1.4715355244815953E-2</v>
      </c>
      <c r="J603" s="19">
        <f t="shared" si="49"/>
        <v>3.2064431067584604E-3</v>
      </c>
      <c r="K603" s="19">
        <f t="shared" si="50"/>
        <v>-7.7600223576360428E-2</v>
      </c>
    </row>
    <row r="604" spans="1:11" ht="15.75" x14ac:dyDescent="0.5">
      <c r="A604" s="17">
        <v>39980</v>
      </c>
      <c r="B604" s="18">
        <v>71.108649999999997</v>
      </c>
      <c r="C604" s="18">
        <v>130.79217499999999</v>
      </c>
      <c r="D604" s="18">
        <v>2988.3503420000002</v>
      </c>
      <c r="E604" s="18">
        <v>140.28507999999999</v>
      </c>
      <c r="F604" s="18">
        <v>478.21527099999997</v>
      </c>
      <c r="G604" s="19">
        <f t="shared" si="46"/>
        <v>3.6116054486663676E-2</v>
      </c>
      <c r="H604" s="19">
        <f t="shared" si="47"/>
        <v>-5.7022888316196002E-3</v>
      </c>
      <c r="I604" s="19">
        <f t="shared" si="48"/>
        <v>-1.486124700619014E-2</v>
      </c>
      <c r="J604" s="19">
        <f t="shared" si="49"/>
        <v>8.5778858613436513E-3</v>
      </c>
      <c r="K604" s="19">
        <f t="shared" si="50"/>
        <v>-1.6270421135234459E-2</v>
      </c>
    </row>
    <row r="605" spans="1:11" ht="15.75" x14ac:dyDescent="0.5">
      <c r="A605" s="17">
        <v>39981</v>
      </c>
      <c r="B605" s="18">
        <v>72.790901000000005</v>
      </c>
      <c r="C605" s="18">
        <v>132.594864</v>
      </c>
      <c r="D605" s="18">
        <v>2901.6496579999998</v>
      </c>
      <c r="E605" s="18">
        <v>140.15353400000001</v>
      </c>
      <c r="F605" s="18">
        <v>457.68856799999998</v>
      </c>
      <c r="G605" s="19">
        <f t="shared" si="46"/>
        <v>2.365747345787057E-2</v>
      </c>
      <c r="H605" s="19">
        <f t="shared" si="47"/>
        <v>1.3782850541326462E-2</v>
      </c>
      <c r="I605" s="19">
        <f t="shared" si="48"/>
        <v>-2.9012891420881589E-2</v>
      </c>
      <c r="J605" s="19">
        <f t="shared" si="49"/>
        <v>-9.3770485072244294E-4</v>
      </c>
      <c r="K605" s="19">
        <f t="shared" si="50"/>
        <v>-4.2923562346882896E-2</v>
      </c>
    </row>
    <row r="606" spans="1:11" ht="15.75" x14ac:dyDescent="0.5">
      <c r="A606" s="17">
        <v>39982</v>
      </c>
      <c r="B606" s="18">
        <v>71.049262999999996</v>
      </c>
      <c r="C606" s="18">
        <v>132.648743</v>
      </c>
      <c r="D606" s="18">
        <v>2788.3415530000002</v>
      </c>
      <c r="E606" s="18">
        <v>138.347992</v>
      </c>
      <c r="F606" s="18">
        <v>451.82064800000001</v>
      </c>
      <c r="G606" s="19">
        <f t="shared" si="46"/>
        <v>-2.3926589396111593E-2</v>
      </c>
      <c r="H606" s="19">
        <f t="shared" si="47"/>
        <v>4.0634303904859317E-4</v>
      </c>
      <c r="I606" s="19">
        <f t="shared" si="48"/>
        <v>-3.9049547104214752E-2</v>
      </c>
      <c r="J606" s="19">
        <f t="shared" si="49"/>
        <v>-1.2882600591434267E-2</v>
      </c>
      <c r="K606" s="19">
        <f t="shared" si="50"/>
        <v>-1.2820770301608166E-2</v>
      </c>
    </row>
    <row r="607" spans="1:11" ht="15.75" x14ac:dyDescent="0.5">
      <c r="A607" s="17">
        <v>39983</v>
      </c>
      <c r="B607" s="18">
        <v>71.936667999999997</v>
      </c>
      <c r="C607" s="18">
        <v>129.75611900000001</v>
      </c>
      <c r="D607" s="18">
        <v>2788.7460940000001</v>
      </c>
      <c r="E607" s="18">
        <v>141.43279999999999</v>
      </c>
      <c r="F607" s="18">
        <v>455.49087500000002</v>
      </c>
      <c r="G607" s="19">
        <f t="shared" si="46"/>
        <v>1.2489995849781034E-2</v>
      </c>
      <c r="H607" s="19">
        <f t="shared" si="47"/>
        <v>-2.1806644635901175E-2</v>
      </c>
      <c r="I607" s="19">
        <f t="shared" si="48"/>
        <v>1.4508301522983509E-4</v>
      </c>
      <c r="J607" s="19">
        <f t="shared" si="49"/>
        <v>2.2297454089539523E-2</v>
      </c>
      <c r="K607" s="19">
        <f t="shared" si="50"/>
        <v>8.1231944937585308E-3</v>
      </c>
    </row>
    <row r="608" spans="1:11" ht="15.75" x14ac:dyDescent="0.5">
      <c r="A608" s="17">
        <v>39986</v>
      </c>
      <c r="B608" s="18">
        <v>73.039687999999998</v>
      </c>
      <c r="C608" s="18">
        <v>129.75611900000001</v>
      </c>
      <c r="D608" s="18">
        <v>2813.4663089999999</v>
      </c>
      <c r="E608" s="18">
        <v>140.90772999999999</v>
      </c>
      <c r="F608" s="18">
        <v>435.63357500000001</v>
      </c>
      <c r="G608" s="19">
        <f t="shared" si="46"/>
        <v>1.5333209483653049E-2</v>
      </c>
      <c r="H608" s="19">
        <f t="shared" si="47"/>
        <v>0</v>
      </c>
      <c r="I608" s="19">
        <f t="shared" si="48"/>
        <v>8.8642759744910014E-3</v>
      </c>
      <c r="J608" s="19">
        <f t="shared" si="49"/>
        <v>-3.7125051614618357E-3</v>
      </c>
      <c r="K608" s="19">
        <f t="shared" si="50"/>
        <v>-4.3595384869126098E-2</v>
      </c>
    </row>
    <row r="609" spans="1:11" ht="15.75" x14ac:dyDescent="0.5">
      <c r="A609" s="17">
        <v>39987</v>
      </c>
      <c r="B609" s="18">
        <v>71.795685000000006</v>
      </c>
      <c r="C609" s="18">
        <v>129.29199199999999</v>
      </c>
      <c r="D609" s="18">
        <v>2881.7836910000001</v>
      </c>
      <c r="E609" s="18">
        <v>135.643463</v>
      </c>
      <c r="F609" s="18">
        <v>449.645172</v>
      </c>
      <c r="G609" s="19">
        <f t="shared" si="46"/>
        <v>-1.7031877244601486E-2</v>
      </c>
      <c r="H609" s="19">
        <f t="shared" si="47"/>
        <v>-3.5769180180244063E-3</v>
      </c>
      <c r="I609" s="19">
        <f t="shared" si="48"/>
        <v>2.4282281888878373E-2</v>
      </c>
      <c r="J609" s="19">
        <f t="shared" si="49"/>
        <v>-3.7359675015699922E-2</v>
      </c>
      <c r="K609" s="19">
        <f t="shared" si="50"/>
        <v>3.2163721540517151E-2</v>
      </c>
    </row>
    <row r="610" spans="1:11" ht="15.75" x14ac:dyDescent="0.5">
      <c r="A610" s="17">
        <v>39988</v>
      </c>
      <c r="B610" s="18">
        <v>74.383208999999994</v>
      </c>
      <c r="C610" s="18">
        <v>130.05865499999999</v>
      </c>
      <c r="D610" s="18">
        <v>2866.9965820000002</v>
      </c>
      <c r="E610" s="18">
        <v>133.10943599999999</v>
      </c>
      <c r="F610" s="18">
        <v>446.75585899999999</v>
      </c>
      <c r="G610" s="19">
        <f t="shared" si="46"/>
        <v>3.6040104638600322E-2</v>
      </c>
      <c r="H610" s="19">
        <f t="shared" si="47"/>
        <v>5.9297021272593136E-3</v>
      </c>
      <c r="I610" s="19">
        <f t="shared" si="48"/>
        <v>-5.1312348828196188E-3</v>
      </c>
      <c r="J610" s="19">
        <f t="shared" si="49"/>
        <v>-1.8681526879035879E-2</v>
      </c>
      <c r="K610" s="19">
        <f t="shared" si="50"/>
        <v>-6.4257623119769996E-3</v>
      </c>
    </row>
    <row r="611" spans="1:11" ht="15.75" x14ac:dyDescent="0.5">
      <c r="A611" s="17">
        <v>39989</v>
      </c>
      <c r="B611" s="18">
        <v>71.795685000000006</v>
      </c>
      <c r="C611" s="18">
        <v>128.52948000000001</v>
      </c>
      <c r="D611" s="18">
        <v>2873.873047</v>
      </c>
      <c r="E611" s="18">
        <v>133.730377</v>
      </c>
      <c r="F611" s="18">
        <v>436.88308699999999</v>
      </c>
      <c r="G611" s="19">
        <f t="shared" si="46"/>
        <v>-3.4786399172425972E-2</v>
      </c>
      <c r="H611" s="19">
        <f t="shared" si="47"/>
        <v>-1.1757579685873125E-2</v>
      </c>
      <c r="I611" s="19">
        <f t="shared" si="48"/>
        <v>2.398490825964935E-3</v>
      </c>
      <c r="J611" s="19">
        <f t="shared" si="49"/>
        <v>4.664890924787753E-3</v>
      </c>
      <c r="K611" s="19">
        <f t="shared" si="50"/>
        <v>-2.2098808109867446E-2</v>
      </c>
    </row>
    <row r="612" spans="1:11" ht="15.75" x14ac:dyDescent="0.5">
      <c r="A612" s="17">
        <v>39990</v>
      </c>
      <c r="B612" s="18">
        <v>72.202042000000006</v>
      </c>
      <c r="C612" s="18">
        <v>129.238113</v>
      </c>
      <c r="D612" s="18">
        <v>2864.8842770000001</v>
      </c>
      <c r="E612" s="18">
        <v>136.81684899999999</v>
      </c>
      <c r="F612" s="18">
        <v>452.74658199999999</v>
      </c>
      <c r="G612" s="19">
        <f t="shared" si="46"/>
        <v>5.6599083914304852E-3</v>
      </c>
      <c r="H612" s="19">
        <f t="shared" si="47"/>
        <v>5.5133888349971679E-3</v>
      </c>
      <c r="I612" s="19">
        <f t="shared" si="48"/>
        <v>-3.1277547243721135E-3</v>
      </c>
      <c r="J612" s="19">
        <f t="shared" si="49"/>
        <v>2.3079812300237413E-2</v>
      </c>
      <c r="K612" s="19">
        <f t="shared" si="50"/>
        <v>3.6310618268452222E-2</v>
      </c>
    </row>
    <row r="613" spans="1:11" ht="15.75" x14ac:dyDescent="0.5">
      <c r="A613" s="17">
        <v>39993</v>
      </c>
      <c r="B613" s="18">
        <v>74.524192999999997</v>
      </c>
      <c r="C613" s="18">
        <v>133.44439700000001</v>
      </c>
      <c r="D613" s="18">
        <v>2886.7727049999999</v>
      </c>
      <c r="E613" s="18">
        <v>137.684326</v>
      </c>
      <c r="F613" s="18">
        <v>465.64267000000001</v>
      </c>
      <c r="G613" s="19">
        <f t="shared" si="46"/>
        <v>3.216184661370091E-2</v>
      </c>
      <c r="H613" s="19">
        <f t="shared" si="47"/>
        <v>3.2546776661773226E-2</v>
      </c>
      <c r="I613" s="19">
        <f t="shared" si="48"/>
        <v>7.6402485698027897E-3</v>
      </c>
      <c r="J613" s="19">
        <f t="shared" si="49"/>
        <v>6.3404252205808958E-3</v>
      </c>
      <c r="K613" s="19">
        <f t="shared" si="50"/>
        <v>2.8484120063439863E-2</v>
      </c>
    </row>
    <row r="614" spans="1:11" ht="15.75" x14ac:dyDescent="0.5">
      <c r="A614" s="17">
        <v>39994</v>
      </c>
      <c r="B614" s="18">
        <v>73.885611999999995</v>
      </c>
      <c r="C614" s="18">
        <v>132.22605899999999</v>
      </c>
      <c r="D614" s="18">
        <v>2889.3796390000002</v>
      </c>
      <c r="E614" s="18">
        <v>136.34657300000001</v>
      </c>
      <c r="F614" s="18">
        <v>451.45248400000003</v>
      </c>
      <c r="G614" s="19">
        <f t="shared" si="46"/>
        <v>-8.5687744381210823E-3</v>
      </c>
      <c r="H614" s="19">
        <f t="shared" si="47"/>
        <v>-9.1299299737554133E-3</v>
      </c>
      <c r="I614" s="19">
        <f t="shared" si="48"/>
        <v>9.0306174624869362E-4</v>
      </c>
      <c r="J614" s="19">
        <f t="shared" si="49"/>
        <v>-9.716087799274931E-3</v>
      </c>
      <c r="K614" s="19">
        <f t="shared" si="50"/>
        <v>-3.0474410775112131E-2</v>
      </c>
    </row>
    <row r="615" spans="1:11" ht="15.75" x14ac:dyDescent="0.5">
      <c r="A615" s="17">
        <v>39995</v>
      </c>
      <c r="B615" s="18">
        <v>74.855926999999994</v>
      </c>
      <c r="C615" s="18">
        <v>130.13742099999999</v>
      </c>
      <c r="D615" s="18">
        <v>2884.1213379999999</v>
      </c>
      <c r="E615" s="18">
        <v>137.200378</v>
      </c>
      <c r="F615" s="18">
        <v>459.35073899999998</v>
      </c>
      <c r="G615" s="19">
        <f t="shared" si="46"/>
        <v>1.3132665125653956E-2</v>
      </c>
      <c r="H615" s="19">
        <f t="shared" si="47"/>
        <v>-1.5795963487046098E-2</v>
      </c>
      <c r="I615" s="19">
        <f t="shared" si="48"/>
        <v>-1.8198719645647441E-3</v>
      </c>
      <c r="J615" s="19">
        <f t="shared" si="49"/>
        <v>6.2620202416088164E-3</v>
      </c>
      <c r="K615" s="19">
        <f t="shared" si="50"/>
        <v>1.7495207757013801E-2</v>
      </c>
    </row>
    <row r="616" spans="1:11" ht="15.75" x14ac:dyDescent="0.5">
      <c r="A616" s="17">
        <v>39996</v>
      </c>
      <c r="B616" s="18">
        <v>71.662993999999998</v>
      </c>
      <c r="C616" s="18">
        <v>131.06565900000001</v>
      </c>
      <c r="D616" s="18">
        <v>2889.334961</v>
      </c>
      <c r="E616" s="18">
        <v>137.01774599999999</v>
      </c>
      <c r="F616" s="18">
        <v>448.76391599999999</v>
      </c>
      <c r="G616" s="19">
        <f t="shared" si="46"/>
        <v>-4.2654377922539073E-2</v>
      </c>
      <c r="H616" s="19">
        <f t="shared" si="47"/>
        <v>7.1327523848810689E-3</v>
      </c>
      <c r="I616" s="19">
        <f t="shared" si="48"/>
        <v>1.8076989103431743E-3</v>
      </c>
      <c r="J616" s="19">
        <f t="shared" si="49"/>
        <v>-1.3311333588309235E-3</v>
      </c>
      <c r="K616" s="19">
        <f t="shared" si="50"/>
        <v>-2.30473625078896E-2</v>
      </c>
    </row>
    <row r="617" spans="1:11" ht="15.75" x14ac:dyDescent="0.5">
      <c r="A617" s="17">
        <v>39997</v>
      </c>
      <c r="B617" s="18">
        <v>72.707938999999996</v>
      </c>
      <c r="C617" s="18">
        <v>131.19001800000001</v>
      </c>
      <c r="D617" s="18">
        <v>2904.8859859999998</v>
      </c>
      <c r="E617" s="18">
        <v>138.41027800000001</v>
      </c>
      <c r="F617" s="18">
        <v>452.40072600000002</v>
      </c>
      <c r="G617" s="19">
        <f t="shared" si="46"/>
        <v>1.4581375151587981E-2</v>
      </c>
      <c r="H617" s="19">
        <f t="shared" si="47"/>
        <v>9.488297769898545E-4</v>
      </c>
      <c r="I617" s="19">
        <f t="shared" si="48"/>
        <v>5.3822160496813905E-3</v>
      </c>
      <c r="J617" s="19">
        <f t="shared" si="49"/>
        <v>1.0163150691444137E-2</v>
      </c>
      <c r="K617" s="19">
        <f t="shared" si="50"/>
        <v>8.1040606660541421E-3</v>
      </c>
    </row>
    <row r="618" spans="1:11" ht="15.75" x14ac:dyDescent="0.5">
      <c r="A618" s="17">
        <v>40000</v>
      </c>
      <c r="B618" s="18">
        <v>67.400192000000004</v>
      </c>
      <c r="C618" s="18">
        <v>131.094696</v>
      </c>
      <c r="D618" s="18">
        <v>2817.8703609999998</v>
      </c>
      <c r="E618" s="18">
        <v>130.02754200000001</v>
      </c>
      <c r="F618" s="18">
        <v>422.39166299999999</v>
      </c>
      <c r="G618" s="19">
        <f t="shared" si="46"/>
        <v>-7.3000927725375253E-2</v>
      </c>
      <c r="H618" s="19">
        <f t="shared" si="47"/>
        <v>-7.2659491517113831E-4</v>
      </c>
      <c r="I618" s="19">
        <f t="shared" si="48"/>
        <v>-2.9954919201431271E-2</v>
      </c>
      <c r="J618" s="19">
        <f t="shared" si="49"/>
        <v>-6.0564404039416743E-2</v>
      </c>
      <c r="K618" s="19">
        <f t="shared" si="50"/>
        <v>-6.633292405459143E-2</v>
      </c>
    </row>
    <row r="619" spans="1:11" ht="15.75" x14ac:dyDescent="0.5">
      <c r="A619" s="17">
        <v>40001</v>
      </c>
      <c r="B619" s="18">
        <v>66.927466999999993</v>
      </c>
      <c r="C619" s="18">
        <v>134.75804099999999</v>
      </c>
      <c r="D619" s="18">
        <v>2853.1987300000001</v>
      </c>
      <c r="E619" s="18">
        <v>130.33346599999999</v>
      </c>
      <c r="F619" s="18">
        <v>413.98022500000002</v>
      </c>
      <c r="G619" s="19">
        <f t="shared" si="46"/>
        <v>-7.0137040559173948E-3</v>
      </c>
      <c r="H619" s="19">
        <f t="shared" si="47"/>
        <v>2.7944265571202002E-2</v>
      </c>
      <c r="I619" s="19">
        <f t="shared" si="48"/>
        <v>1.2537258451969039E-2</v>
      </c>
      <c r="J619" s="19">
        <f t="shared" si="49"/>
        <v>2.3527630784559174E-3</v>
      </c>
      <c r="K619" s="19">
        <f t="shared" si="50"/>
        <v>-1.9913835278514896E-2</v>
      </c>
    </row>
    <row r="620" spans="1:11" ht="15.75" x14ac:dyDescent="0.5">
      <c r="A620" s="17">
        <v>40002</v>
      </c>
      <c r="B620" s="18">
        <v>63.792563999999999</v>
      </c>
      <c r="C620" s="18">
        <v>132.984421</v>
      </c>
      <c r="D620" s="18">
        <v>2833.9614259999998</v>
      </c>
      <c r="E620" s="18">
        <v>125.585114</v>
      </c>
      <c r="F620" s="18">
        <v>408.22378500000002</v>
      </c>
      <c r="G620" s="19">
        <f t="shared" si="46"/>
        <v>-4.6840305490718701E-2</v>
      </c>
      <c r="H620" s="19">
        <f t="shared" si="47"/>
        <v>-1.3161515163314033E-2</v>
      </c>
      <c r="I620" s="19">
        <f t="shared" si="48"/>
        <v>-6.7423638591063801E-3</v>
      </c>
      <c r="J620" s="19">
        <f t="shared" si="49"/>
        <v>-3.6432331201872462E-2</v>
      </c>
      <c r="K620" s="19">
        <f t="shared" si="50"/>
        <v>-1.3905108631698524E-2</v>
      </c>
    </row>
    <row r="621" spans="1:11" ht="15.75" x14ac:dyDescent="0.5">
      <c r="A621" s="17">
        <v>40003</v>
      </c>
      <c r="B621" s="18">
        <v>64.447754000000003</v>
      </c>
      <c r="C621" s="18">
        <v>132.08923300000001</v>
      </c>
      <c r="D621" s="18">
        <v>2872.8842770000001</v>
      </c>
      <c r="E621" s="18">
        <v>127.831474</v>
      </c>
      <c r="F621" s="18">
        <v>413.52285799999999</v>
      </c>
      <c r="G621" s="19">
        <f t="shared" si="46"/>
        <v>1.0270632796637624E-2</v>
      </c>
      <c r="H621" s="19">
        <f t="shared" si="47"/>
        <v>-6.7315253416036632E-3</v>
      </c>
      <c r="I621" s="19">
        <f t="shared" si="48"/>
        <v>1.3734432177835954E-2</v>
      </c>
      <c r="J621" s="19">
        <f t="shared" si="49"/>
        <v>1.7887151816416678E-2</v>
      </c>
      <c r="K621" s="19">
        <f t="shared" si="50"/>
        <v>1.298080414398187E-2</v>
      </c>
    </row>
    <row r="622" spans="1:11" ht="15.75" x14ac:dyDescent="0.5">
      <c r="A622" s="17">
        <v>40004</v>
      </c>
      <c r="B622" s="18">
        <v>64.182365000000004</v>
      </c>
      <c r="C622" s="18">
        <v>130.850189</v>
      </c>
      <c r="D622" s="18">
        <v>2965.876953</v>
      </c>
      <c r="E622" s="18">
        <v>125.909279</v>
      </c>
      <c r="F622" s="18">
        <v>396.06393400000002</v>
      </c>
      <c r="G622" s="19">
        <f t="shared" si="46"/>
        <v>-4.1178936972729721E-3</v>
      </c>
      <c r="H622" s="19">
        <f t="shared" si="47"/>
        <v>-9.3803557781277063E-3</v>
      </c>
      <c r="I622" s="19">
        <f t="shared" si="48"/>
        <v>3.2369099146975437E-2</v>
      </c>
      <c r="J622" s="19">
        <f t="shared" si="49"/>
        <v>-1.5036946221867097E-2</v>
      </c>
      <c r="K622" s="19">
        <f t="shared" si="50"/>
        <v>-4.2219973242688238E-2</v>
      </c>
    </row>
    <row r="623" spans="1:11" ht="15.75" x14ac:dyDescent="0.5">
      <c r="A623" s="17">
        <v>40007</v>
      </c>
      <c r="B623" s="18">
        <v>63.162284999999997</v>
      </c>
      <c r="C623" s="18">
        <v>133.41125500000001</v>
      </c>
      <c r="D623" s="18">
        <v>2968.0795899999998</v>
      </c>
      <c r="E623" s="18">
        <v>125.448151</v>
      </c>
      <c r="F623" s="18">
        <v>390.66467299999999</v>
      </c>
      <c r="G623" s="19">
        <f t="shared" si="46"/>
        <v>-1.5893462324113598E-2</v>
      </c>
      <c r="H623" s="19">
        <f t="shared" si="47"/>
        <v>1.9572505164665913E-2</v>
      </c>
      <c r="I623" s="19">
        <f t="shared" si="48"/>
        <v>7.4265960284424111E-4</v>
      </c>
      <c r="J623" s="19">
        <f t="shared" si="49"/>
        <v>-3.6623829765557009E-3</v>
      </c>
      <c r="K623" s="19">
        <f t="shared" si="50"/>
        <v>-1.3632296547354962E-2</v>
      </c>
    </row>
    <row r="624" spans="1:11" ht="15.75" x14ac:dyDescent="0.5">
      <c r="A624" s="17">
        <v>40008</v>
      </c>
      <c r="B624" s="18">
        <v>65.393196000000003</v>
      </c>
      <c r="C624" s="18">
        <v>132.46641500000001</v>
      </c>
      <c r="D624" s="18">
        <v>2990.7770999999998</v>
      </c>
      <c r="E624" s="18">
        <v>124.420868</v>
      </c>
      <c r="F624" s="18">
        <v>404.74319500000001</v>
      </c>
      <c r="G624" s="19">
        <f t="shared" si="46"/>
        <v>3.5320302297486644E-2</v>
      </c>
      <c r="H624" s="19">
        <f t="shared" si="47"/>
        <v>-7.0821610965281692E-3</v>
      </c>
      <c r="I624" s="19">
        <f t="shared" si="48"/>
        <v>7.6472039619395671E-3</v>
      </c>
      <c r="J624" s="19">
        <f t="shared" si="49"/>
        <v>-8.1889050720245146E-3</v>
      </c>
      <c r="K624" s="19">
        <f t="shared" si="50"/>
        <v>3.6037356262310465E-2</v>
      </c>
    </row>
    <row r="625" spans="1:11" ht="15.75" x14ac:dyDescent="0.5">
      <c r="A625" s="17">
        <v>40009</v>
      </c>
      <c r="B625" s="18">
        <v>67.997314000000003</v>
      </c>
      <c r="C625" s="18">
        <v>132.04785200000001</v>
      </c>
      <c r="D625" s="18">
        <v>3060.3078609999998</v>
      </c>
      <c r="E625" s="18">
        <v>126.17409499999999</v>
      </c>
      <c r="F625" s="18">
        <v>418.63207999999997</v>
      </c>
      <c r="G625" s="19">
        <f t="shared" si="46"/>
        <v>3.9822461040136342E-2</v>
      </c>
      <c r="H625" s="19">
        <f t="shared" si="47"/>
        <v>-3.1597669492301576E-3</v>
      </c>
      <c r="I625" s="19">
        <f t="shared" si="48"/>
        <v>2.3248392867525964E-2</v>
      </c>
      <c r="J625" s="19">
        <f t="shared" si="49"/>
        <v>1.4091100859383135E-2</v>
      </c>
      <c r="K625" s="19">
        <f t="shared" si="50"/>
        <v>3.4315302076913134E-2</v>
      </c>
    </row>
    <row r="626" spans="1:11" ht="15.75" x14ac:dyDescent="0.5">
      <c r="A626" s="17">
        <v>40010</v>
      </c>
      <c r="B626" s="18">
        <v>66.604033999999999</v>
      </c>
      <c r="C626" s="18">
        <v>131.26458700000001</v>
      </c>
      <c r="D626" s="18">
        <v>3066.9152829999998</v>
      </c>
      <c r="E626" s="18">
        <v>126.968536</v>
      </c>
      <c r="F626" s="18">
        <v>431.81826799999999</v>
      </c>
      <c r="G626" s="19">
        <f t="shared" si="46"/>
        <v>-2.0490221128440518E-2</v>
      </c>
      <c r="H626" s="19">
        <f t="shared" si="47"/>
        <v>-5.9316754353565711E-3</v>
      </c>
      <c r="I626" s="19">
        <f t="shared" si="48"/>
        <v>2.1590710151105424E-3</v>
      </c>
      <c r="J626" s="19">
        <f t="shared" si="49"/>
        <v>6.2963875429422039E-3</v>
      </c>
      <c r="K626" s="19">
        <f t="shared" si="50"/>
        <v>3.1498274093089133E-2</v>
      </c>
    </row>
    <row r="627" spans="1:11" ht="15.75" x14ac:dyDescent="0.5">
      <c r="A627" s="17">
        <v>40011</v>
      </c>
      <c r="B627" s="18">
        <v>68.519797999999994</v>
      </c>
      <c r="C627" s="18">
        <v>131.38476600000001</v>
      </c>
      <c r="D627" s="18">
        <v>3077.0727539999998</v>
      </c>
      <c r="E627" s="18">
        <v>131.18727100000001</v>
      </c>
      <c r="F627" s="18">
        <v>432.18640099999999</v>
      </c>
      <c r="G627" s="19">
        <f t="shared" si="46"/>
        <v>2.8763483004647976E-2</v>
      </c>
      <c r="H627" s="19">
        <f t="shared" si="47"/>
        <v>9.1554777070229426E-4</v>
      </c>
      <c r="I627" s="19">
        <f t="shared" si="48"/>
        <v>3.3119503027368062E-3</v>
      </c>
      <c r="J627" s="19">
        <f t="shared" si="49"/>
        <v>3.3226617655889246E-2</v>
      </c>
      <c r="K627" s="19">
        <f t="shared" si="50"/>
        <v>8.52518356171074E-4</v>
      </c>
    </row>
    <row r="628" spans="1:11" ht="15.75" x14ac:dyDescent="0.5">
      <c r="A628" s="17">
        <v>40014</v>
      </c>
      <c r="B628" s="18">
        <v>71.928368000000006</v>
      </c>
      <c r="C628" s="18">
        <v>137.43516500000001</v>
      </c>
      <c r="D628" s="18">
        <v>3068.1281739999999</v>
      </c>
      <c r="E628" s="18">
        <v>134.575073</v>
      </c>
      <c r="F628" s="18">
        <v>453.661316</v>
      </c>
      <c r="G628" s="19">
        <f t="shared" si="46"/>
        <v>4.9745768369019595E-2</v>
      </c>
      <c r="H628" s="19">
        <f t="shared" si="47"/>
        <v>4.6050993461448933E-2</v>
      </c>
      <c r="I628" s="19">
        <f t="shared" si="48"/>
        <v>-2.9068470962776136E-3</v>
      </c>
      <c r="J628" s="19">
        <f t="shared" si="49"/>
        <v>2.5824167041328221E-2</v>
      </c>
      <c r="K628" s="19">
        <f t="shared" si="50"/>
        <v>4.9689011385622033E-2</v>
      </c>
    </row>
    <row r="629" spans="1:11" ht="15.75" x14ac:dyDescent="0.5">
      <c r="A629" s="17">
        <v>40015</v>
      </c>
      <c r="B629" s="18">
        <v>70.352631000000002</v>
      </c>
      <c r="C629" s="18">
        <v>137.70864900000001</v>
      </c>
      <c r="D629" s="18">
        <v>3067.7695309999999</v>
      </c>
      <c r="E629" s="18">
        <v>133.40167199999999</v>
      </c>
      <c r="F629" s="18">
        <v>450.39269999999999</v>
      </c>
      <c r="G629" s="19">
        <f t="shared" si="46"/>
        <v>-2.1907031173013736E-2</v>
      </c>
      <c r="H629" s="19">
        <f t="shared" si="47"/>
        <v>1.9899128436306405E-3</v>
      </c>
      <c r="I629" s="19">
        <f t="shared" si="48"/>
        <v>-1.1689309561420856E-4</v>
      </c>
      <c r="J629" s="19">
        <f t="shared" si="49"/>
        <v>-8.7193042057648554E-3</v>
      </c>
      <c r="K629" s="19">
        <f t="shared" si="50"/>
        <v>-7.2049696209936683E-3</v>
      </c>
    </row>
    <row r="630" spans="1:11" ht="15.75" x14ac:dyDescent="0.5">
      <c r="A630" s="17">
        <v>40016</v>
      </c>
      <c r="B630" s="18">
        <v>70.195053000000001</v>
      </c>
      <c r="C630" s="18">
        <v>142.055893</v>
      </c>
      <c r="D630" s="18">
        <v>3061.610596</v>
      </c>
      <c r="E630" s="18">
        <v>131.96343999999999</v>
      </c>
      <c r="F630" s="18">
        <v>440.809845</v>
      </c>
      <c r="G630" s="19">
        <f t="shared" si="46"/>
        <v>-2.23983094534163E-3</v>
      </c>
      <c r="H630" s="19">
        <f t="shared" si="47"/>
        <v>3.1568416592337556E-2</v>
      </c>
      <c r="I630" s="19">
        <f t="shared" si="48"/>
        <v>-2.0076263675492933E-3</v>
      </c>
      <c r="J630" s="19">
        <f t="shared" si="49"/>
        <v>-1.0781214196475734E-2</v>
      </c>
      <c r="K630" s="19">
        <f t="shared" si="50"/>
        <v>-2.127666589622788E-2</v>
      </c>
    </row>
    <row r="631" spans="1:11" ht="15.75" x14ac:dyDescent="0.5">
      <c r="A631" s="17">
        <v>40017</v>
      </c>
      <c r="B631" s="18">
        <v>71.339539000000002</v>
      </c>
      <c r="C631" s="18">
        <v>147.67532299999999</v>
      </c>
      <c r="D631" s="18">
        <v>3118.9167480000001</v>
      </c>
      <c r="E631" s="18">
        <v>133.23275799999999</v>
      </c>
      <c r="F631" s="18">
        <v>455.50201399999997</v>
      </c>
      <c r="G631" s="19">
        <f t="shared" si="46"/>
        <v>1.6304368343450081E-2</v>
      </c>
      <c r="H631" s="19">
        <f t="shared" si="47"/>
        <v>3.9557880221132359E-2</v>
      </c>
      <c r="I631" s="19">
        <f t="shared" si="48"/>
        <v>1.8717648833222196E-2</v>
      </c>
      <c r="J631" s="19">
        <f t="shared" si="49"/>
        <v>9.6187095456135314E-3</v>
      </c>
      <c r="K631" s="19">
        <f t="shared" si="50"/>
        <v>3.3329947519661181E-2</v>
      </c>
    </row>
    <row r="632" spans="1:11" ht="15.75" x14ac:dyDescent="0.5">
      <c r="A632" s="17">
        <v>40018</v>
      </c>
      <c r="B632" s="18">
        <v>72.226935999999995</v>
      </c>
      <c r="C632" s="18">
        <v>150.85380599999999</v>
      </c>
      <c r="D632" s="18">
        <v>3195.2802729999999</v>
      </c>
      <c r="E632" s="18">
        <v>132.401749</v>
      </c>
      <c r="F632" s="18">
        <v>449.99108899999999</v>
      </c>
      <c r="G632" s="19">
        <f t="shared" si="46"/>
        <v>1.2439062719482851E-2</v>
      </c>
      <c r="H632" s="19">
        <f t="shared" si="47"/>
        <v>2.1523453854236704E-2</v>
      </c>
      <c r="I632" s="19">
        <f t="shared" si="48"/>
        <v>2.4483989529046495E-2</v>
      </c>
      <c r="J632" s="19">
        <f t="shared" si="49"/>
        <v>-6.2372723681063079E-3</v>
      </c>
      <c r="K632" s="19">
        <f t="shared" si="50"/>
        <v>-1.2098574387422985E-2</v>
      </c>
    </row>
    <row r="633" spans="1:11" ht="15.75" x14ac:dyDescent="0.5">
      <c r="A633" s="17">
        <v>40021</v>
      </c>
      <c r="B633" s="18">
        <v>69.315963999999994</v>
      </c>
      <c r="C633" s="18">
        <v>152.78079199999999</v>
      </c>
      <c r="D633" s="18">
        <v>3183.998779</v>
      </c>
      <c r="E633" s="18">
        <v>130.890503</v>
      </c>
      <c r="F633" s="18">
        <v>432.98971599999999</v>
      </c>
      <c r="G633" s="19">
        <f t="shared" si="46"/>
        <v>-4.0303135661188802E-2</v>
      </c>
      <c r="H633" s="19">
        <f t="shared" si="47"/>
        <v>1.2773863988555911E-2</v>
      </c>
      <c r="I633" s="19">
        <f t="shared" si="48"/>
        <v>-3.5306743184089504E-3</v>
      </c>
      <c r="J633" s="19">
        <f t="shared" si="49"/>
        <v>-1.1414093933154916E-2</v>
      </c>
      <c r="K633" s="19">
        <f t="shared" si="50"/>
        <v>-3.7781577048073507E-2</v>
      </c>
    </row>
    <row r="634" spans="1:11" ht="15.75" x14ac:dyDescent="0.5">
      <c r="A634" s="17">
        <v>40022</v>
      </c>
      <c r="B634" s="18">
        <v>69.224731000000006</v>
      </c>
      <c r="C634" s="18">
        <v>149.48211699999999</v>
      </c>
      <c r="D634" s="18">
        <v>3304.9477539999998</v>
      </c>
      <c r="E634" s="18">
        <v>130.07325700000001</v>
      </c>
      <c r="F634" s="18">
        <v>425.61569200000002</v>
      </c>
      <c r="G634" s="19">
        <f t="shared" si="46"/>
        <v>-1.3161903079063916E-3</v>
      </c>
      <c r="H634" s="19">
        <f t="shared" si="47"/>
        <v>-2.1590901296021578E-2</v>
      </c>
      <c r="I634" s="19">
        <f t="shared" si="48"/>
        <v>3.798650169017536E-2</v>
      </c>
      <c r="J634" s="19">
        <f t="shared" si="49"/>
        <v>-6.243737943309631E-3</v>
      </c>
      <c r="K634" s="19">
        <f t="shared" si="50"/>
        <v>-1.7030483005744099E-2</v>
      </c>
    </row>
    <row r="635" spans="1:11" ht="15.75" x14ac:dyDescent="0.5">
      <c r="A635" s="17">
        <v>40023</v>
      </c>
      <c r="B635" s="18">
        <v>70.211646999999999</v>
      </c>
      <c r="C635" s="18">
        <v>151.18945299999999</v>
      </c>
      <c r="D635" s="18">
        <v>3352.5002439999998</v>
      </c>
      <c r="E635" s="18">
        <v>129.54817199999999</v>
      </c>
      <c r="F635" s="18">
        <v>430.70266700000002</v>
      </c>
      <c r="G635" s="19">
        <f t="shared" si="46"/>
        <v>1.4256696786586193E-2</v>
      </c>
      <c r="H635" s="19">
        <f t="shared" si="47"/>
        <v>1.1421673938428354E-2</v>
      </c>
      <c r="I635" s="19">
        <f t="shared" si="48"/>
        <v>1.438827283803411E-2</v>
      </c>
      <c r="J635" s="19">
        <f t="shared" si="49"/>
        <v>-4.036840562853119E-3</v>
      </c>
      <c r="K635" s="19">
        <f t="shared" si="50"/>
        <v>1.195203817814122E-2</v>
      </c>
    </row>
    <row r="636" spans="1:11" ht="15.75" x14ac:dyDescent="0.5">
      <c r="A636" s="17">
        <v>40024</v>
      </c>
      <c r="B636" s="18">
        <v>70.584845999999999</v>
      </c>
      <c r="C636" s="18">
        <v>150.58857699999999</v>
      </c>
      <c r="D636" s="18">
        <v>3410.0756839999999</v>
      </c>
      <c r="E636" s="18">
        <v>133.71669</v>
      </c>
      <c r="F636" s="18">
        <v>423.98693800000001</v>
      </c>
      <c r="G636" s="19">
        <f t="shared" si="46"/>
        <v>5.3153431937011768E-3</v>
      </c>
      <c r="H636" s="19">
        <f t="shared" si="47"/>
        <v>-3.9743248492340238E-3</v>
      </c>
      <c r="I636" s="19">
        <f t="shared" si="48"/>
        <v>1.717388092753859E-2</v>
      </c>
      <c r="J636" s="19">
        <f t="shared" si="49"/>
        <v>3.2177358704837657E-2</v>
      </c>
      <c r="K636" s="19">
        <f t="shared" si="50"/>
        <v>-1.5592494578168029E-2</v>
      </c>
    </row>
    <row r="637" spans="1:11" ht="15.75" x14ac:dyDescent="0.5">
      <c r="A637" s="17">
        <v>40025</v>
      </c>
      <c r="B637" s="18">
        <v>72.152298000000002</v>
      </c>
      <c r="C637" s="18">
        <v>154.88601700000001</v>
      </c>
      <c r="D637" s="18">
        <v>3515.788086</v>
      </c>
      <c r="E637" s="18">
        <v>136.88990799999999</v>
      </c>
      <c r="F637" s="18">
        <v>436.28057899999999</v>
      </c>
      <c r="G637" s="19">
        <f t="shared" si="46"/>
        <v>2.2206636251639666E-2</v>
      </c>
      <c r="H637" s="19">
        <f t="shared" si="47"/>
        <v>2.8537622744121045E-2</v>
      </c>
      <c r="I637" s="19">
        <f t="shared" si="48"/>
        <v>3.1000016362100223E-2</v>
      </c>
      <c r="J637" s="19">
        <f t="shared" si="49"/>
        <v>2.3730904496663742E-2</v>
      </c>
      <c r="K637" s="19">
        <f t="shared" si="50"/>
        <v>2.8995329568383965E-2</v>
      </c>
    </row>
    <row r="638" spans="1:11" ht="15.75" x14ac:dyDescent="0.5">
      <c r="A638" s="17">
        <v>40028</v>
      </c>
      <c r="B638" s="18">
        <v>72.658187999999996</v>
      </c>
      <c r="C638" s="18">
        <v>152.208923</v>
      </c>
      <c r="D638" s="18">
        <v>3521.9904790000001</v>
      </c>
      <c r="E638" s="18">
        <v>136.37397799999999</v>
      </c>
      <c r="F638" s="18">
        <v>450.02459700000003</v>
      </c>
      <c r="G638" s="19">
        <f t="shared" si="46"/>
        <v>7.0114190957576115E-3</v>
      </c>
      <c r="H638" s="19">
        <f t="shared" si="47"/>
        <v>-1.7284284610404894E-2</v>
      </c>
      <c r="I638" s="19">
        <f t="shared" si="48"/>
        <v>1.7641543939175943E-3</v>
      </c>
      <c r="J638" s="19">
        <f t="shared" si="49"/>
        <v>-3.7689410968118802E-3</v>
      </c>
      <c r="K638" s="19">
        <f t="shared" si="50"/>
        <v>3.1502704134808712E-2</v>
      </c>
    </row>
    <row r="639" spans="1:11" ht="15.75" x14ac:dyDescent="0.5">
      <c r="A639" s="17">
        <v>40029</v>
      </c>
      <c r="B639" s="18">
        <v>71.837135000000004</v>
      </c>
      <c r="C639" s="18">
        <v>147.919769</v>
      </c>
      <c r="D639" s="18">
        <v>3460.819336</v>
      </c>
      <c r="E639" s="18">
        <v>134.14587399999999</v>
      </c>
      <c r="F639" s="18">
        <v>455.10049400000003</v>
      </c>
      <c r="G639" s="19">
        <f t="shared" si="46"/>
        <v>-1.1300212991824019E-2</v>
      </c>
      <c r="H639" s="19">
        <f t="shared" si="47"/>
        <v>-2.8179386040330871E-2</v>
      </c>
      <c r="I639" s="19">
        <f t="shared" si="48"/>
        <v>-1.7368344226009483E-2</v>
      </c>
      <c r="J639" s="19">
        <f t="shared" si="49"/>
        <v>-1.633819026676777E-2</v>
      </c>
      <c r="K639" s="19">
        <f t="shared" si="50"/>
        <v>1.1279154592521079E-2</v>
      </c>
    </row>
    <row r="640" spans="1:11" ht="15.75" x14ac:dyDescent="0.5">
      <c r="A640" s="17">
        <v>40030</v>
      </c>
      <c r="B640" s="18">
        <v>72.467438000000001</v>
      </c>
      <c r="C640" s="18">
        <v>149.66857899999999</v>
      </c>
      <c r="D640" s="18">
        <v>3505.899414</v>
      </c>
      <c r="E640" s="18">
        <v>132.21000699999999</v>
      </c>
      <c r="F640" s="18">
        <v>463.277557</v>
      </c>
      <c r="G640" s="19">
        <f t="shared" si="46"/>
        <v>8.7740553684385915E-3</v>
      </c>
      <c r="H640" s="19">
        <f t="shared" si="47"/>
        <v>1.182269288157144E-2</v>
      </c>
      <c r="I640" s="19">
        <f t="shared" si="48"/>
        <v>1.3025839728491379E-2</v>
      </c>
      <c r="J640" s="19">
        <f t="shared" si="49"/>
        <v>-1.4431058833758852E-2</v>
      </c>
      <c r="K640" s="19">
        <f t="shared" si="50"/>
        <v>1.796759860251871E-2</v>
      </c>
    </row>
    <row r="641" spans="1:11" ht="15.75" x14ac:dyDescent="0.5">
      <c r="A641" s="17">
        <v>40031</v>
      </c>
      <c r="B641" s="18">
        <v>72.30986</v>
      </c>
      <c r="C641" s="18">
        <v>144.72879</v>
      </c>
      <c r="D641" s="18">
        <v>3478.7973630000001</v>
      </c>
      <c r="E641" s="18">
        <v>129.082504</v>
      </c>
      <c r="F641" s="18">
        <v>456.67336999999998</v>
      </c>
      <c r="G641" s="19">
        <f t="shared" si="46"/>
        <v>-2.1744662754601711E-3</v>
      </c>
      <c r="H641" s="19">
        <f t="shared" si="47"/>
        <v>-3.3004850002618054E-2</v>
      </c>
      <c r="I641" s="19">
        <f t="shared" si="48"/>
        <v>-7.7304131692352788E-3</v>
      </c>
      <c r="J641" s="19">
        <f t="shared" si="49"/>
        <v>-2.365556943053479E-2</v>
      </c>
      <c r="K641" s="19">
        <f t="shared" si="50"/>
        <v>-1.4255357075283541E-2</v>
      </c>
    </row>
    <row r="642" spans="1:11" ht="15.75" x14ac:dyDescent="0.5">
      <c r="A642" s="17">
        <v>40032</v>
      </c>
      <c r="B642" s="18">
        <v>70.410683000000006</v>
      </c>
      <c r="C642" s="18">
        <v>141.27262899999999</v>
      </c>
      <c r="D642" s="18">
        <v>3476.5502929999998</v>
      </c>
      <c r="E642" s="18">
        <v>126.94574</v>
      </c>
      <c r="F642" s="18">
        <v>445.72958399999999</v>
      </c>
      <c r="G642" s="19">
        <f t="shared" si="46"/>
        <v>-2.626442645581107E-2</v>
      </c>
      <c r="H642" s="19">
        <f t="shared" si="47"/>
        <v>-2.3880259069394616E-2</v>
      </c>
      <c r="I642" s="19">
        <f t="shared" si="48"/>
        <v>-6.4593299509188714E-4</v>
      </c>
      <c r="J642" s="19">
        <f t="shared" si="49"/>
        <v>-1.6553474977522898E-2</v>
      </c>
      <c r="K642" s="19">
        <f t="shared" si="50"/>
        <v>-2.3964143124877171E-2</v>
      </c>
    </row>
    <row r="643" spans="1:11" ht="15.75" x14ac:dyDescent="0.5">
      <c r="A643" s="17">
        <v>40035</v>
      </c>
      <c r="B643" s="18">
        <v>68.453445000000002</v>
      </c>
      <c r="C643" s="18">
        <v>140.14956699999999</v>
      </c>
      <c r="D643" s="18">
        <v>3433.5820309999999</v>
      </c>
      <c r="E643" s="18">
        <v>125.58968400000001</v>
      </c>
      <c r="F643" s="18">
        <v>443.57653800000003</v>
      </c>
      <c r="G643" s="19">
        <f t="shared" si="46"/>
        <v>-2.7797457951089663E-2</v>
      </c>
      <c r="H643" s="19">
        <f t="shared" si="47"/>
        <v>-7.9496078465419121E-3</v>
      </c>
      <c r="I643" s="19">
        <f t="shared" si="48"/>
        <v>-1.2359453590105124E-2</v>
      </c>
      <c r="J643" s="19">
        <f t="shared" si="49"/>
        <v>-1.0682170193343984E-2</v>
      </c>
      <c r="K643" s="19">
        <f t="shared" si="50"/>
        <v>-4.8303861293621485E-3</v>
      </c>
    </row>
    <row r="644" spans="1:11" ht="15.75" x14ac:dyDescent="0.5">
      <c r="A644" s="17">
        <v>40036</v>
      </c>
      <c r="B644" s="18">
        <v>70.319457999999997</v>
      </c>
      <c r="C644" s="18">
        <v>137.33985899999999</v>
      </c>
      <c r="D644" s="18">
        <v>3431.5598140000002</v>
      </c>
      <c r="E644" s="18">
        <v>125.936668</v>
      </c>
      <c r="F644" s="18">
        <v>446.32086199999998</v>
      </c>
      <c r="G644" s="19">
        <f t="shared" ref="G644:G707" si="51">(B644-B643)/B643</f>
        <v>2.7259592267416127E-2</v>
      </c>
      <c r="H644" s="19">
        <f t="shared" ref="H644:H707" si="52">(C644-C643)/C643</f>
        <v>-2.0047924942929011E-2</v>
      </c>
      <c r="I644" s="19">
        <f t="shared" ref="I644:I707" si="53">(D644-D643)/D643</f>
        <v>-5.8895258122339809E-4</v>
      </c>
      <c r="J644" s="19">
        <f t="shared" ref="J644:J707" si="54">(E644-E643)/E643</f>
        <v>2.762838387267476E-3</v>
      </c>
      <c r="K644" s="19">
        <f t="shared" si="50"/>
        <v>6.1868105386582665E-3</v>
      </c>
    </row>
    <row r="645" spans="1:11" ht="15.75" x14ac:dyDescent="0.5">
      <c r="A645" s="17">
        <v>40037</v>
      </c>
      <c r="B645" s="18">
        <v>70.593131999999997</v>
      </c>
      <c r="C645" s="18">
        <v>136.45301799999999</v>
      </c>
      <c r="D645" s="18">
        <v>3445.7172850000002</v>
      </c>
      <c r="E645" s="18">
        <v>128.41133099999999</v>
      </c>
      <c r="F645" s="18">
        <v>444.15661599999999</v>
      </c>
      <c r="G645" s="19">
        <f t="shared" si="51"/>
        <v>3.8918673121741037E-3</v>
      </c>
      <c r="H645" s="19">
        <f t="shared" si="52"/>
        <v>-6.4572732668962771E-3</v>
      </c>
      <c r="I645" s="19">
        <f t="shared" si="53"/>
        <v>4.1256663929448807E-3</v>
      </c>
      <c r="J645" s="19">
        <f t="shared" si="54"/>
        <v>1.965005934570218E-2</v>
      </c>
      <c r="K645" s="19">
        <f t="shared" ref="K645:K708" si="55">(F645-F644)/F644</f>
        <v>-4.849080973499266E-3</v>
      </c>
    </row>
    <row r="646" spans="1:11" ht="15.75" x14ac:dyDescent="0.5">
      <c r="A646" s="17">
        <v>40038</v>
      </c>
      <c r="B646" s="18">
        <v>73.089438999999999</v>
      </c>
      <c r="C646" s="18">
        <v>138.92292800000001</v>
      </c>
      <c r="D646" s="18">
        <v>3506.2143550000001</v>
      </c>
      <c r="E646" s="18">
        <v>130.082382</v>
      </c>
      <c r="F646" s="18">
        <v>451.65332000000001</v>
      </c>
      <c r="G646" s="19">
        <f t="shared" si="51"/>
        <v>3.5361896111933404E-2</v>
      </c>
      <c r="H646" s="19">
        <f t="shared" si="52"/>
        <v>1.8100808880607003E-2</v>
      </c>
      <c r="I646" s="19">
        <f t="shared" si="53"/>
        <v>1.7557177503609352E-2</v>
      </c>
      <c r="J646" s="19">
        <f t="shared" si="54"/>
        <v>1.3013267497398697E-2</v>
      </c>
      <c r="K646" s="19">
        <f t="shared" si="55"/>
        <v>1.6878514762459426E-2</v>
      </c>
    </row>
    <row r="647" spans="1:11" ht="15.75" x14ac:dyDescent="0.5">
      <c r="A647" s="17">
        <v>40039</v>
      </c>
      <c r="B647" s="18">
        <v>71.546875</v>
      </c>
      <c r="C647" s="18">
        <v>142.888824</v>
      </c>
      <c r="D647" s="18">
        <v>3515.6528320000002</v>
      </c>
      <c r="E647" s="18">
        <v>130.33346599999999</v>
      </c>
      <c r="F647" s="18">
        <v>454.36419699999999</v>
      </c>
      <c r="G647" s="19">
        <f t="shared" si="51"/>
        <v>-2.1105155835167907E-2</v>
      </c>
      <c r="H647" s="19">
        <f t="shared" si="52"/>
        <v>2.8547454744115287E-2</v>
      </c>
      <c r="I647" s="19">
        <f t="shared" si="53"/>
        <v>2.6919281151594476E-3</v>
      </c>
      <c r="J647" s="19">
        <f t="shared" si="54"/>
        <v>1.9301922069661335E-3</v>
      </c>
      <c r="K647" s="19">
        <f t="shared" si="55"/>
        <v>6.002119058927724E-3</v>
      </c>
    </row>
    <row r="648" spans="1:11" ht="15.75" x14ac:dyDescent="0.5">
      <c r="A648" s="17">
        <v>40042</v>
      </c>
      <c r="B648" s="18">
        <v>69.382300999999998</v>
      </c>
      <c r="C648" s="18">
        <v>139.291763</v>
      </c>
      <c r="D648" s="18">
        <v>3499.2932129999999</v>
      </c>
      <c r="E648" s="18">
        <v>128.40675400000001</v>
      </c>
      <c r="F648" s="18">
        <v>433.27969400000001</v>
      </c>
      <c r="G648" s="19">
        <f t="shared" si="51"/>
        <v>-3.0253927931862878E-2</v>
      </c>
      <c r="H648" s="19">
        <f t="shared" si="52"/>
        <v>-2.5173844246909029E-2</v>
      </c>
      <c r="I648" s="19">
        <f t="shared" si="53"/>
        <v>-4.6533658986725266E-3</v>
      </c>
      <c r="J648" s="19">
        <f t="shared" si="54"/>
        <v>-1.4782941474141269E-2</v>
      </c>
      <c r="K648" s="19">
        <f t="shared" si="55"/>
        <v>-4.6404411129250978E-2</v>
      </c>
    </row>
    <row r="649" spans="1:11" ht="15.75" x14ac:dyDescent="0.5">
      <c r="A649" s="17">
        <v>40043</v>
      </c>
      <c r="B649" s="18">
        <v>69.680862000000005</v>
      </c>
      <c r="C649" s="18">
        <v>137.86199999999999</v>
      </c>
      <c r="D649" s="18">
        <v>3495.8764649999998</v>
      </c>
      <c r="E649" s="18">
        <v>131.57536300000001</v>
      </c>
      <c r="F649" s="18">
        <v>433.11239599999999</v>
      </c>
      <c r="G649" s="19">
        <f t="shared" si="51"/>
        <v>4.3031291222239299E-3</v>
      </c>
      <c r="H649" s="19">
        <f t="shared" si="52"/>
        <v>-1.0264519374343825E-2</v>
      </c>
      <c r="I649" s="19">
        <f t="shared" si="53"/>
        <v>-9.7641088986391773E-4</v>
      </c>
      <c r="J649" s="19">
        <f t="shared" si="54"/>
        <v>2.4676342180567881E-2</v>
      </c>
      <c r="K649" s="19">
        <f t="shared" si="55"/>
        <v>-3.8612010282673573E-4</v>
      </c>
    </row>
    <row r="650" spans="1:11" ht="15.75" x14ac:dyDescent="0.5">
      <c r="A650" s="17">
        <v>40044</v>
      </c>
      <c r="B650" s="18">
        <v>68.544678000000005</v>
      </c>
      <c r="C650" s="18">
        <v>138.114822</v>
      </c>
      <c r="D650" s="18">
        <v>3503.6972660000001</v>
      </c>
      <c r="E650" s="18">
        <v>132.383499</v>
      </c>
      <c r="F650" s="18">
        <v>420.762878</v>
      </c>
      <c r="G650" s="19">
        <f t="shared" si="51"/>
        <v>-1.6305538814947496E-2</v>
      </c>
      <c r="H650" s="19">
        <f t="shared" si="52"/>
        <v>1.8338773556165512E-3</v>
      </c>
      <c r="I650" s="19">
        <f t="shared" si="53"/>
        <v>2.2371502764186781E-3</v>
      </c>
      <c r="J650" s="19">
        <f t="shared" si="54"/>
        <v>6.1420009154752649E-3</v>
      </c>
      <c r="K650" s="19">
        <f t="shared" si="55"/>
        <v>-2.8513425415789738E-2</v>
      </c>
    </row>
    <row r="651" spans="1:11" ht="15.75" x14ac:dyDescent="0.5">
      <c r="A651" s="17">
        <v>40045</v>
      </c>
      <c r="B651" s="18">
        <v>70.477035999999998</v>
      </c>
      <c r="C651" s="18">
        <v>136.58148199999999</v>
      </c>
      <c r="D651" s="18">
        <v>3491.4721679999998</v>
      </c>
      <c r="E651" s="18">
        <v>135.15034499999999</v>
      </c>
      <c r="F651" s="18">
        <v>423.563019</v>
      </c>
      <c r="G651" s="19">
        <f t="shared" si="51"/>
        <v>2.8191218580091562E-2</v>
      </c>
      <c r="H651" s="19">
        <f t="shared" si="52"/>
        <v>-1.1101922138378528E-2</v>
      </c>
      <c r="I651" s="19">
        <f t="shared" si="53"/>
        <v>-3.489199286317662E-3</v>
      </c>
      <c r="J651" s="19">
        <f t="shared" si="54"/>
        <v>2.0900233192959999E-2</v>
      </c>
      <c r="K651" s="19">
        <f t="shared" si="55"/>
        <v>6.6549145526093589E-3</v>
      </c>
    </row>
    <row r="652" spans="1:11" ht="15.75" x14ac:dyDescent="0.5">
      <c r="A652" s="17">
        <v>40046</v>
      </c>
      <c r="B652" s="18">
        <v>71.264908000000005</v>
      </c>
      <c r="C652" s="18">
        <v>135.669769</v>
      </c>
      <c r="D652" s="18">
        <v>3506.798096</v>
      </c>
      <c r="E652" s="18">
        <v>133.86282299999999</v>
      </c>
      <c r="F652" s="18">
        <v>430.34576399999997</v>
      </c>
      <c r="G652" s="19">
        <f t="shared" si="51"/>
        <v>1.1179130745509889E-2</v>
      </c>
      <c r="H652" s="19">
        <f t="shared" si="52"/>
        <v>-6.6752314197322284E-3</v>
      </c>
      <c r="I652" s="19">
        <f t="shared" si="53"/>
        <v>4.3895317684228509E-3</v>
      </c>
      <c r="J652" s="19">
        <f t="shared" si="54"/>
        <v>-9.5265905536533833E-3</v>
      </c>
      <c r="K652" s="19">
        <f t="shared" si="55"/>
        <v>1.6013543901952351E-2</v>
      </c>
    </row>
    <row r="653" spans="1:11" ht="15.75" x14ac:dyDescent="0.5">
      <c r="A653" s="17">
        <v>40049</v>
      </c>
      <c r="B653" s="18">
        <v>71.6464</v>
      </c>
      <c r="C653" s="18">
        <v>136.75555399999999</v>
      </c>
      <c r="D653" s="18">
        <v>3609.3195799999999</v>
      </c>
      <c r="E653" s="18">
        <v>135.570358</v>
      </c>
      <c r="F653" s="18">
        <v>440.49749800000001</v>
      </c>
      <c r="G653" s="19">
        <f t="shared" si="51"/>
        <v>5.3531536166438942E-3</v>
      </c>
      <c r="H653" s="19">
        <f t="shared" si="52"/>
        <v>8.0031462278084015E-3</v>
      </c>
      <c r="I653" s="19">
        <f t="shared" si="53"/>
        <v>2.923506891284678E-2</v>
      </c>
      <c r="J653" s="19">
        <f t="shared" si="54"/>
        <v>1.2755856792292564E-2</v>
      </c>
      <c r="K653" s="19">
        <f t="shared" si="55"/>
        <v>2.3589715176097408E-2</v>
      </c>
    </row>
    <row r="654" spans="1:11" ht="15.75" x14ac:dyDescent="0.5">
      <c r="A654" s="17">
        <v>40050</v>
      </c>
      <c r="B654" s="18">
        <v>70.676070999999993</v>
      </c>
      <c r="C654" s="18">
        <v>139.52795399999999</v>
      </c>
      <c r="D654" s="18">
        <v>3570.711182</v>
      </c>
      <c r="E654" s="18">
        <v>135.78041099999999</v>
      </c>
      <c r="F654" s="18">
        <v>451.954498</v>
      </c>
      <c r="G654" s="19">
        <f t="shared" si="51"/>
        <v>-1.3543304339087611E-2</v>
      </c>
      <c r="H654" s="19">
        <f t="shared" si="52"/>
        <v>2.027266841389129E-2</v>
      </c>
      <c r="I654" s="19">
        <f t="shared" si="53"/>
        <v>-1.0696863257533946E-2</v>
      </c>
      <c r="J654" s="19">
        <f t="shared" si="54"/>
        <v>1.5494021193038956E-3</v>
      </c>
      <c r="K654" s="19">
        <f t="shared" si="55"/>
        <v>2.6009228320293419E-2</v>
      </c>
    </row>
    <row r="655" spans="1:11" ht="15.75" x14ac:dyDescent="0.5">
      <c r="A655" s="17">
        <v>40051</v>
      </c>
      <c r="B655" s="18">
        <v>70.709243999999998</v>
      </c>
      <c r="C655" s="18">
        <v>137.65068099999999</v>
      </c>
      <c r="D655" s="18">
        <v>3576.9582519999999</v>
      </c>
      <c r="E655" s="18">
        <v>133.37423699999999</v>
      </c>
      <c r="F655" s="18">
        <v>455.18969700000002</v>
      </c>
      <c r="G655" s="19">
        <f t="shared" si="51"/>
        <v>4.693667818631996E-4</v>
      </c>
      <c r="H655" s="19">
        <f t="shared" si="52"/>
        <v>-1.3454458022082103E-2</v>
      </c>
      <c r="I655" s="19">
        <f t="shared" si="53"/>
        <v>1.7495310266177372E-3</v>
      </c>
      <c r="J655" s="19">
        <f t="shared" si="54"/>
        <v>-1.7721068763004357E-2</v>
      </c>
      <c r="K655" s="19">
        <f t="shared" si="55"/>
        <v>7.1582405182745255E-3</v>
      </c>
    </row>
    <row r="656" spans="1:11" ht="15.75" x14ac:dyDescent="0.5">
      <c r="A656" s="17">
        <v>40052</v>
      </c>
      <c r="B656" s="18">
        <v>69.821854000000002</v>
      </c>
      <c r="C656" s="18">
        <v>135.77340699999999</v>
      </c>
      <c r="D656" s="18">
        <v>3590.9370119999999</v>
      </c>
      <c r="E656" s="18">
        <v>133.045502</v>
      </c>
      <c r="F656" s="18">
        <v>455.680542</v>
      </c>
      <c r="G656" s="19">
        <f t="shared" si="51"/>
        <v>-1.2549844260815408E-2</v>
      </c>
      <c r="H656" s="19">
        <f t="shared" si="52"/>
        <v>-1.3637956502372843E-2</v>
      </c>
      <c r="I656" s="19">
        <f t="shared" si="53"/>
        <v>3.9080019992360718E-3</v>
      </c>
      <c r="J656" s="19">
        <f t="shared" si="54"/>
        <v>-2.4647563682032138E-3</v>
      </c>
      <c r="K656" s="19">
        <f t="shared" si="55"/>
        <v>1.0783306459591919E-3</v>
      </c>
    </row>
    <row r="657" spans="1:11" ht="15.75" x14ac:dyDescent="0.5">
      <c r="A657" s="17">
        <v>40053</v>
      </c>
      <c r="B657" s="18">
        <v>70.883414999999999</v>
      </c>
      <c r="C657" s="18">
        <v>137.497345</v>
      </c>
      <c r="D657" s="18">
        <v>3571.3859859999998</v>
      </c>
      <c r="E657" s="18">
        <v>133.11399800000001</v>
      </c>
      <c r="F657" s="18">
        <v>462.76449600000001</v>
      </c>
      <c r="G657" s="19">
        <f t="shared" si="51"/>
        <v>1.5203850072500188E-2</v>
      </c>
      <c r="H657" s="19">
        <f t="shared" si="52"/>
        <v>1.2697169777878551E-2</v>
      </c>
      <c r="I657" s="19">
        <f t="shared" si="53"/>
        <v>-5.4445471849451903E-3</v>
      </c>
      <c r="J657" s="19">
        <f t="shared" si="54"/>
        <v>5.1483138452895858E-4</v>
      </c>
      <c r="K657" s="19">
        <f t="shared" si="55"/>
        <v>1.5545877752225825E-2</v>
      </c>
    </row>
    <row r="658" spans="1:11" ht="15.75" x14ac:dyDescent="0.5">
      <c r="A658" s="17">
        <v>40056</v>
      </c>
      <c r="B658" s="18">
        <v>71.762496999999996</v>
      </c>
      <c r="C658" s="18">
        <v>137.91177400000001</v>
      </c>
      <c r="D658" s="18">
        <v>3564.913818</v>
      </c>
      <c r="E658" s="18">
        <v>134.32394400000001</v>
      </c>
      <c r="F658" s="18">
        <v>447.369507</v>
      </c>
      <c r="G658" s="19">
        <f t="shared" si="51"/>
        <v>1.2401800900817163E-2</v>
      </c>
      <c r="H658" s="19">
        <f t="shared" si="52"/>
        <v>3.0140872901946768E-3</v>
      </c>
      <c r="I658" s="19">
        <f t="shared" si="53"/>
        <v>-1.8122286488693703E-3</v>
      </c>
      <c r="J658" s="19">
        <f t="shared" si="54"/>
        <v>9.0895474418851291E-3</v>
      </c>
      <c r="K658" s="19">
        <f t="shared" si="55"/>
        <v>-3.3267437612586444E-2</v>
      </c>
    </row>
    <row r="659" spans="1:11" ht="15.75" x14ac:dyDescent="0.5">
      <c r="A659" s="17">
        <v>40057</v>
      </c>
      <c r="B659" s="18">
        <v>72.608429000000001</v>
      </c>
      <c r="C659" s="18">
        <v>139.43678299999999</v>
      </c>
      <c r="D659" s="18">
        <v>3599.0722660000001</v>
      </c>
      <c r="E659" s="18">
        <v>132.050217</v>
      </c>
      <c r="F659" s="18">
        <v>441.95895400000001</v>
      </c>
      <c r="G659" s="19">
        <f t="shared" si="51"/>
        <v>1.1787939876172436E-2</v>
      </c>
      <c r="H659" s="19">
        <f t="shared" si="52"/>
        <v>1.1057859352893124E-2</v>
      </c>
      <c r="I659" s="19">
        <f t="shared" si="53"/>
        <v>9.5818439782546609E-3</v>
      </c>
      <c r="J659" s="19">
        <f t="shared" si="54"/>
        <v>-1.692719058338555E-2</v>
      </c>
      <c r="K659" s="19">
        <f t="shared" si="55"/>
        <v>-1.2094147936640647E-2</v>
      </c>
    </row>
    <row r="660" spans="1:11" ht="15.75" x14ac:dyDescent="0.5">
      <c r="A660" s="17">
        <v>40058</v>
      </c>
      <c r="B660" s="18">
        <v>70.850234999999998</v>
      </c>
      <c r="C660" s="18">
        <v>139.18810999999999</v>
      </c>
      <c r="D660" s="18">
        <v>3575.880615</v>
      </c>
      <c r="E660" s="18">
        <v>131.37904399999999</v>
      </c>
      <c r="F660" s="18">
        <v>439.794647</v>
      </c>
      <c r="G660" s="19">
        <f t="shared" si="51"/>
        <v>-2.4214736831725186E-2</v>
      </c>
      <c r="H660" s="19">
        <f t="shared" si="52"/>
        <v>-1.7834103358508823E-3</v>
      </c>
      <c r="I660" s="19">
        <f t="shared" si="53"/>
        <v>-6.4437858664547557E-3</v>
      </c>
      <c r="J660" s="19">
        <f t="shared" si="54"/>
        <v>-5.0827103146677162E-3</v>
      </c>
      <c r="K660" s="19">
        <f t="shared" si="55"/>
        <v>-4.897076935339131E-3</v>
      </c>
    </row>
    <row r="661" spans="1:11" ht="15.75" x14ac:dyDescent="0.5">
      <c r="A661" s="17">
        <v>40059</v>
      </c>
      <c r="B661" s="18">
        <v>70.535088000000002</v>
      </c>
      <c r="C661" s="18">
        <v>139.01821899999999</v>
      </c>
      <c r="D661" s="18">
        <v>3589.3190920000002</v>
      </c>
      <c r="E661" s="18">
        <v>131.073151</v>
      </c>
      <c r="F661" s="18">
        <v>430.79196200000001</v>
      </c>
      <c r="G661" s="19">
        <f t="shared" si="51"/>
        <v>-4.448072755157355E-3</v>
      </c>
      <c r="H661" s="19">
        <f t="shared" si="52"/>
        <v>-1.2205855801907715E-3</v>
      </c>
      <c r="I661" s="19">
        <f t="shared" si="53"/>
        <v>3.7580888309382632E-3</v>
      </c>
      <c r="J661" s="19">
        <f t="shared" si="54"/>
        <v>-2.3283241427757501E-3</v>
      </c>
      <c r="K661" s="19">
        <f t="shared" si="55"/>
        <v>-2.0470201402883345E-2</v>
      </c>
    </row>
    <row r="662" spans="1:11" ht="15.75" x14ac:dyDescent="0.5">
      <c r="A662" s="17">
        <v>40060</v>
      </c>
      <c r="B662" s="18">
        <v>70.875122000000005</v>
      </c>
      <c r="C662" s="18">
        <v>137.17825300000001</v>
      </c>
      <c r="D662" s="18">
        <v>3583.5659179999998</v>
      </c>
      <c r="E662" s="18">
        <v>132.794434</v>
      </c>
      <c r="F662" s="18">
        <v>442.025848</v>
      </c>
      <c r="G662" s="19">
        <f t="shared" si="51"/>
        <v>4.8207779935002396E-3</v>
      </c>
      <c r="H662" s="19">
        <f t="shared" si="52"/>
        <v>-1.3235430674018171E-2</v>
      </c>
      <c r="I662" s="19">
        <f t="shared" si="53"/>
        <v>-1.602859442846214E-3</v>
      </c>
      <c r="J662" s="19">
        <f t="shared" si="54"/>
        <v>1.3132231787118628E-2</v>
      </c>
      <c r="K662" s="19">
        <f t="shared" si="55"/>
        <v>2.6077287858031074E-2</v>
      </c>
    </row>
    <row r="663" spans="1:11" ht="15.75" x14ac:dyDescent="0.5">
      <c r="A663" s="17">
        <v>40063</v>
      </c>
      <c r="B663" s="18">
        <v>71.978142000000005</v>
      </c>
      <c r="C663" s="18">
        <v>136.77624499999999</v>
      </c>
      <c r="D663" s="18">
        <v>3611.1625979999999</v>
      </c>
      <c r="E663" s="18">
        <v>133.995193</v>
      </c>
      <c r="F663" s="18">
        <v>446.86743200000001</v>
      </c>
      <c r="G663" s="19">
        <f t="shared" si="51"/>
        <v>1.5562865627236602E-2</v>
      </c>
      <c r="H663" s="19">
        <f t="shared" si="52"/>
        <v>-2.9305519731325303E-3</v>
      </c>
      <c r="I663" s="19">
        <f t="shared" si="53"/>
        <v>7.7008992248151263E-3</v>
      </c>
      <c r="J663" s="19">
        <f t="shared" si="54"/>
        <v>9.042238923959757E-3</v>
      </c>
      <c r="K663" s="19">
        <f t="shared" si="55"/>
        <v>1.0953169417368578E-2</v>
      </c>
    </row>
    <row r="664" spans="1:11" ht="15.75" x14ac:dyDescent="0.5">
      <c r="A664" s="17">
        <v>40064</v>
      </c>
      <c r="B664" s="18">
        <v>72.566956000000005</v>
      </c>
      <c r="C664" s="18">
        <v>137.55119300000001</v>
      </c>
      <c r="D664" s="18">
        <v>3610.5786130000001</v>
      </c>
      <c r="E664" s="18">
        <v>133.031845</v>
      </c>
      <c r="F664" s="18">
        <v>463.099152</v>
      </c>
      <c r="G664" s="19">
        <f t="shared" si="51"/>
        <v>8.1804556722233704E-3</v>
      </c>
      <c r="H664" s="19">
        <f t="shared" si="52"/>
        <v>5.6658084157817272E-3</v>
      </c>
      <c r="I664" s="19">
        <f t="shared" si="53"/>
        <v>-1.6171661733625344E-4</v>
      </c>
      <c r="J664" s="19">
        <f t="shared" si="54"/>
        <v>-7.1894220862086921E-3</v>
      </c>
      <c r="K664" s="19">
        <f t="shared" si="55"/>
        <v>3.6323345219751876E-2</v>
      </c>
    </row>
    <row r="665" spans="1:11" ht="15.75" x14ac:dyDescent="0.5">
      <c r="A665" s="17">
        <v>40065</v>
      </c>
      <c r="B665" s="18">
        <v>74.922272000000007</v>
      </c>
      <c r="C665" s="18">
        <v>136.56492600000001</v>
      </c>
      <c r="D665" s="18">
        <v>3576.1047359999998</v>
      </c>
      <c r="E665" s="18">
        <v>134.730301</v>
      </c>
      <c r="F665" s="18">
        <v>483.81552099999999</v>
      </c>
      <c r="G665" s="19">
        <f t="shared" si="51"/>
        <v>3.2457142063393174E-2</v>
      </c>
      <c r="H665" s="19">
        <f t="shared" si="52"/>
        <v>-7.1701813593139678E-3</v>
      </c>
      <c r="I665" s="19">
        <f t="shared" si="53"/>
        <v>-9.5480200530397245E-3</v>
      </c>
      <c r="J665" s="19">
        <f t="shared" si="54"/>
        <v>1.2767288914921033E-2</v>
      </c>
      <c r="K665" s="19">
        <f t="shared" si="55"/>
        <v>4.4734197656228887E-2</v>
      </c>
    </row>
    <row r="666" spans="1:11" ht="15.75" x14ac:dyDescent="0.5">
      <c r="A666" s="17">
        <v>40066</v>
      </c>
      <c r="B666" s="18">
        <v>75.336937000000006</v>
      </c>
      <c r="C666" s="18">
        <v>136.42817700000001</v>
      </c>
      <c r="D666" s="18">
        <v>3580.5546880000002</v>
      </c>
      <c r="E666" s="18">
        <v>135.65257299999999</v>
      </c>
      <c r="F666" s="18">
        <v>479.13000499999998</v>
      </c>
      <c r="G666" s="19">
        <f t="shared" si="51"/>
        <v>5.5346025811924037E-3</v>
      </c>
      <c r="H666" s="19">
        <f t="shared" si="52"/>
        <v>-1.0013478863526706E-3</v>
      </c>
      <c r="I666" s="19">
        <f t="shared" si="53"/>
        <v>1.2443572905467594E-3</v>
      </c>
      <c r="J666" s="19">
        <f t="shared" si="54"/>
        <v>6.8453198215596093E-3</v>
      </c>
      <c r="K666" s="19">
        <f t="shared" si="55"/>
        <v>-9.6845094806290999E-3</v>
      </c>
    </row>
    <row r="667" spans="1:11" ht="15.75" x14ac:dyDescent="0.5">
      <c r="A667" s="17">
        <v>40067</v>
      </c>
      <c r="B667" s="18">
        <v>75.461348999999998</v>
      </c>
      <c r="C667" s="18">
        <v>136.61462399999999</v>
      </c>
      <c r="D667" s="18">
        <v>3828.5649410000001</v>
      </c>
      <c r="E667" s="18">
        <v>136.17306500000001</v>
      </c>
      <c r="F667" s="18">
        <v>477.65744000000001</v>
      </c>
      <c r="G667" s="19">
        <f t="shared" si="51"/>
        <v>1.6514077284558624E-3</v>
      </c>
      <c r="H667" s="19">
        <f t="shared" si="52"/>
        <v>1.3666311761974721E-3</v>
      </c>
      <c r="I667" s="19">
        <f t="shared" si="53"/>
        <v>6.9265874874412728E-2</v>
      </c>
      <c r="J667" s="19">
        <f t="shared" si="54"/>
        <v>3.8369489681557211E-3</v>
      </c>
      <c r="K667" s="19">
        <f t="shared" si="55"/>
        <v>-3.0734142813701984E-3</v>
      </c>
    </row>
    <row r="668" spans="1:11" ht="15.75" x14ac:dyDescent="0.5">
      <c r="A668" s="17">
        <v>40070</v>
      </c>
      <c r="B668" s="18">
        <v>77.542984000000004</v>
      </c>
      <c r="C668" s="18">
        <v>136.266525</v>
      </c>
      <c r="D668" s="18">
        <v>3768.8764649999998</v>
      </c>
      <c r="E668" s="18">
        <v>136.405914</v>
      </c>
      <c r="F668" s="18">
        <v>477.35626200000002</v>
      </c>
      <c r="G668" s="19">
        <f t="shared" si="51"/>
        <v>2.7585446425030191E-2</v>
      </c>
      <c r="H668" s="19">
        <f t="shared" si="52"/>
        <v>-2.5480361458227975E-3</v>
      </c>
      <c r="I668" s="19">
        <f t="shared" si="53"/>
        <v>-1.5590300000085662E-2</v>
      </c>
      <c r="J668" s="19">
        <f t="shared" si="54"/>
        <v>1.7099490269972804E-3</v>
      </c>
      <c r="K668" s="19">
        <f t="shared" si="55"/>
        <v>-6.3053136992902918E-4</v>
      </c>
    </row>
    <row r="669" spans="1:11" ht="15.75" x14ac:dyDescent="0.5">
      <c r="A669" s="17">
        <v>40071</v>
      </c>
      <c r="B669" s="18">
        <v>80.619811999999996</v>
      </c>
      <c r="C669" s="18">
        <v>136.48619099999999</v>
      </c>
      <c r="D669" s="18">
        <v>3703.795654</v>
      </c>
      <c r="E669" s="18">
        <v>138.27330000000001</v>
      </c>
      <c r="F669" s="18">
        <v>486.593231</v>
      </c>
      <c r="G669" s="19">
        <f t="shared" si="51"/>
        <v>3.9678999198689488E-2</v>
      </c>
      <c r="H669" s="19">
        <f t="shared" si="52"/>
        <v>1.6120320085948436E-3</v>
      </c>
      <c r="I669" s="19">
        <f t="shared" si="53"/>
        <v>-1.7267960784700279E-2</v>
      </c>
      <c r="J669" s="19">
        <f t="shared" si="54"/>
        <v>1.3689919632077026E-2</v>
      </c>
      <c r="K669" s="19">
        <f t="shared" si="55"/>
        <v>1.9350262550866019E-2</v>
      </c>
    </row>
    <row r="670" spans="1:11" ht="15.75" x14ac:dyDescent="0.5">
      <c r="A670" s="17">
        <v>40072</v>
      </c>
      <c r="B670" s="18">
        <v>81.192070000000001</v>
      </c>
      <c r="C670" s="18">
        <v>132.52439899999999</v>
      </c>
      <c r="D670" s="18">
        <v>3687.5251459999999</v>
      </c>
      <c r="E670" s="18">
        <v>138.50614899999999</v>
      </c>
      <c r="F670" s="18">
        <v>487.28488199999998</v>
      </c>
      <c r="G670" s="19">
        <f t="shared" si="51"/>
        <v>7.0982303952780868E-3</v>
      </c>
      <c r="H670" s="19">
        <f t="shared" si="52"/>
        <v>-2.9027053733223479E-2</v>
      </c>
      <c r="I670" s="19">
        <f t="shared" si="53"/>
        <v>-4.3929280986191423E-3</v>
      </c>
      <c r="J670" s="19">
        <f t="shared" si="54"/>
        <v>1.6839765883940531E-3</v>
      </c>
      <c r="K670" s="19">
        <f t="shared" si="55"/>
        <v>1.4214151696655619E-3</v>
      </c>
    </row>
    <row r="671" spans="1:11" ht="15.75" x14ac:dyDescent="0.5">
      <c r="A671" s="17">
        <v>40073</v>
      </c>
      <c r="B671" s="18">
        <v>80.022696999999994</v>
      </c>
      <c r="C671" s="18">
        <v>130.06693999999999</v>
      </c>
      <c r="D671" s="18">
        <v>3611.7468260000001</v>
      </c>
      <c r="E671" s="18">
        <v>140.15893600000001</v>
      </c>
      <c r="F671" s="18">
        <v>465.45297199999999</v>
      </c>
      <c r="G671" s="19">
        <f t="shared" si="51"/>
        <v>-1.4402551874832201E-2</v>
      </c>
      <c r="H671" s="19">
        <f t="shared" si="52"/>
        <v>-1.8543445724285082E-2</v>
      </c>
      <c r="I671" s="19">
        <f t="shared" si="53"/>
        <v>-2.0549912746276332E-2</v>
      </c>
      <c r="J671" s="19">
        <f t="shared" si="54"/>
        <v>1.1932950355872055E-2</v>
      </c>
      <c r="K671" s="19">
        <f t="shared" si="55"/>
        <v>-4.4803175321987507E-2</v>
      </c>
    </row>
    <row r="672" spans="1:11" ht="15.75" x14ac:dyDescent="0.5">
      <c r="A672" s="17">
        <v>40074</v>
      </c>
      <c r="B672" s="18">
        <v>78.654289000000006</v>
      </c>
      <c r="C672" s="18">
        <v>127.912025</v>
      </c>
      <c r="D672" s="18">
        <v>3635.3435060000002</v>
      </c>
      <c r="E672" s="18">
        <v>139.204712</v>
      </c>
      <c r="F672" s="18">
        <v>469.112122</v>
      </c>
      <c r="G672" s="19">
        <f t="shared" si="51"/>
        <v>-1.7100248445762682E-2</v>
      </c>
      <c r="H672" s="19">
        <f t="shared" si="52"/>
        <v>-1.6567738120078696E-2</v>
      </c>
      <c r="I672" s="19">
        <f t="shared" si="53"/>
        <v>6.5333150790453844E-3</v>
      </c>
      <c r="J672" s="19">
        <f t="shared" si="54"/>
        <v>-6.8081567057558896E-3</v>
      </c>
      <c r="K672" s="19">
        <f t="shared" si="55"/>
        <v>7.8614816536180833E-3</v>
      </c>
    </row>
    <row r="673" spans="1:11" ht="15.75" x14ac:dyDescent="0.5">
      <c r="A673" s="17">
        <v>40078</v>
      </c>
      <c r="B673" s="18">
        <v>77.377121000000002</v>
      </c>
      <c r="C673" s="18">
        <v>125.39656100000001</v>
      </c>
      <c r="D673" s="18">
        <v>3731.392578</v>
      </c>
      <c r="E673" s="18">
        <v>141.204544</v>
      </c>
      <c r="F673" s="18">
        <v>468.085846</v>
      </c>
      <c r="G673" s="19">
        <f t="shared" si="51"/>
        <v>-1.6237741339191345E-2</v>
      </c>
      <c r="H673" s="19">
        <f t="shared" si="52"/>
        <v>-1.9665578744453419E-2</v>
      </c>
      <c r="I673" s="19">
        <f t="shared" si="53"/>
        <v>2.6420906811550092E-2</v>
      </c>
      <c r="J673" s="19">
        <f t="shared" si="54"/>
        <v>1.4366122893885933E-2</v>
      </c>
      <c r="K673" s="19">
        <f t="shared" si="55"/>
        <v>-2.1876987437983871E-3</v>
      </c>
    </row>
    <row r="674" spans="1:11" ht="15.75" x14ac:dyDescent="0.5">
      <c r="A674" s="17">
        <v>40079</v>
      </c>
      <c r="B674" s="18">
        <v>77.800072</v>
      </c>
      <c r="C674" s="18">
        <v>125.562286</v>
      </c>
      <c r="D674" s="18">
        <v>3690.0424800000001</v>
      </c>
      <c r="E674" s="18">
        <v>143.32756000000001</v>
      </c>
      <c r="F674" s="18">
        <v>468.92245500000001</v>
      </c>
      <c r="G674" s="19">
        <f t="shared" si="51"/>
        <v>5.4660989519110907E-3</v>
      </c>
      <c r="H674" s="19">
        <f t="shared" si="52"/>
        <v>1.3216072169634284E-3</v>
      </c>
      <c r="I674" s="19">
        <f t="shared" si="53"/>
        <v>-1.1081679864991116E-2</v>
      </c>
      <c r="J674" s="19">
        <f t="shared" si="54"/>
        <v>1.5035040232133088E-2</v>
      </c>
      <c r="K674" s="19">
        <f t="shared" si="55"/>
        <v>1.7872982213608952E-3</v>
      </c>
    </row>
    <row r="675" spans="1:11" ht="15.75" x14ac:dyDescent="0.5">
      <c r="A675" s="17">
        <v>40080</v>
      </c>
      <c r="B675" s="18">
        <v>79.060669000000004</v>
      </c>
      <c r="C675" s="18">
        <v>126.89669000000001</v>
      </c>
      <c r="D675" s="18">
        <v>3607.9711910000001</v>
      </c>
      <c r="E675" s="18">
        <v>148.27683999999999</v>
      </c>
      <c r="F675" s="18">
        <v>468.75518799999998</v>
      </c>
      <c r="G675" s="19">
        <f t="shared" si="51"/>
        <v>1.6203031277400415E-2</v>
      </c>
      <c r="H675" s="19">
        <f t="shared" si="52"/>
        <v>1.0627426773673157E-2</v>
      </c>
      <c r="I675" s="19">
        <f t="shared" si="53"/>
        <v>-2.2241285688396732E-2</v>
      </c>
      <c r="J675" s="19">
        <f t="shared" si="54"/>
        <v>3.4531251351798548E-2</v>
      </c>
      <c r="K675" s="19">
        <f t="shared" si="55"/>
        <v>-3.567050334581184E-4</v>
      </c>
    </row>
    <row r="676" spans="1:11" ht="15.75" x14ac:dyDescent="0.5">
      <c r="A676" s="17">
        <v>40081</v>
      </c>
      <c r="B676" s="18">
        <v>79.102142000000001</v>
      </c>
      <c r="C676" s="18">
        <v>126.635605</v>
      </c>
      <c r="D676" s="18">
        <v>3632.826172</v>
      </c>
      <c r="E676" s="18">
        <v>146.88426200000001</v>
      </c>
      <c r="F676" s="18">
        <v>476.35220299999997</v>
      </c>
      <c r="G676" s="19">
        <f t="shared" si="51"/>
        <v>5.2457183229750201E-4</v>
      </c>
      <c r="H676" s="19">
        <f t="shared" si="52"/>
        <v>-2.057461073255799E-3</v>
      </c>
      <c r="I676" s="19">
        <f t="shared" si="53"/>
        <v>6.8889078332998116E-3</v>
      </c>
      <c r="J676" s="19">
        <f t="shared" si="54"/>
        <v>-9.3917431744565509E-3</v>
      </c>
      <c r="K676" s="19">
        <f t="shared" si="55"/>
        <v>1.6206785960948124E-2</v>
      </c>
    </row>
    <row r="677" spans="1:11" ht="15.75" x14ac:dyDescent="0.5">
      <c r="A677" s="17">
        <v>40085</v>
      </c>
      <c r="B677" s="18">
        <v>79.682670999999999</v>
      </c>
      <c r="C677" s="18">
        <v>128.21864299999999</v>
      </c>
      <c r="D677" s="18">
        <v>3766.9895019999999</v>
      </c>
      <c r="E677" s="18">
        <v>147.13995399999999</v>
      </c>
      <c r="F677" s="18">
        <v>484.39553799999999</v>
      </c>
      <c r="G677" s="19">
        <f t="shared" si="51"/>
        <v>7.3389795184054373E-3</v>
      </c>
      <c r="H677" s="19">
        <f t="shared" si="52"/>
        <v>1.2500733897074111E-2</v>
      </c>
      <c r="I677" s="19">
        <f t="shared" si="53"/>
        <v>3.6930842172979109E-2</v>
      </c>
      <c r="J677" s="19">
        <f t="shared" si="54"/>
        <v>1.7407719283089841E-3</v>
      </c>
      <c r="K677" s="19">
        <f t="shared" si="55"/>
        <v>1.6885268818626654E-2</v>
      </c>
    </row>
    <row r="678" spans="1:11" ht="15.75" x14ac:dyDescent="0.5">
      <c r="A678" s="17">
        <v>40086</v>
      </c>
      <c r="B678" s="18">
        <v>79.898285000000001</v>
      </c>
      <c r="C678" s="18">
        <v>129.722961</v>
      </c>
      <c r="D678" s="18">
        <v>3720.3808589999999</v>
      </c>
      <c r="E678" s="18">
        <v>150.714935</v>
      </c>
      <c r="F678" s="18">
        <v>491.22287</v>
      </c>
      <c r="G678" s="19">
        <f t="shared" si="51"/>
        <v>2.7059082896455891E-3</v>
      </c>
      <c r="H678" s="19">
        <f t="shared" si="52"/>
        <v>1.1732443619762941E-2</v>
      </c>
      <c r="I678" s="19">
        <f t="shared" si="53"/>
        <v>-1.2372915553721135E-2</v>
      </c>
      <c r="J678" s="19">
        <f t="shared" si="54"/>
        <v>2.4296466750288698E-2</v>
      </c>
      <c r="K678" s="19">
        <f t="shared" si="55"/>
        <v>1.4094539409237937E-2</v>
      </c>
    </row>
    <row r="679" spans="1:11" ht="15.75" x14ac:dyDescent="0.5">
      <c r="A679" s="17">
        <v>40087</v>
      </c>
      <c r="B679" s="18">
        <v>79.699248999999995</v>
      </c>
      <c r="C679" s="18">
        <v>129.26301599999999</v>
      </c>
      <c r="D679" s="18">
        <v>3716.0659179999998</v>
      </c>
      <c r="E679" s="18">
        <v>150.14877300000001</v>
      </c>
      <c r="F679" s="18">
        <v>485.131866</v>
      </c>
      <c r="G679" s="19">
        <f t="shared" si="51"/>
        <v>-2.491117299952141E-3</v>
      </c>
      <c r="H679" s="19">
        <f t="shared" si="52"/>
        <v>-3.5455943686022147E-3</v>
      </c>
      <c r="I679" s="19">
        <f t="shared" si="53"/>
        <v>-1.1598116331455112E-3</v>
      </c>
      <c r="J679" s="19">
        <f t="shared" si="54"/>
        <v>-3.7565089352292222E-3</v>
      </c>
      <c r="K679" s="19">
        <f t="shared" si="55"/>
        <v>-1.2399675120989375E-2</v>
      </c>
    </row>
    <row r="680" spans="1:11" ht="15.75" x14ac:dyDescent="0.5">
      <c r="A680" s="17">
        <v>40091</v>
      </c>
      <c r="B680" s="18">
        <v>77.451751999999999</v>
      </c>
      <c r="C680" s="18">
        <v>128.62892199999999</v>
      </c>
      <c r="D680" s="18">
        <v>3707.6157229999999</v>
      </c>
      <c r="E680" s="18">
        <v>149.21281400000001</v>
      </c>
      <c r="F680" s="18">
        <v>477.26702899999998</v>
      </c>
      <c r="G680" s="19">
        <f t="shared" si="51"/>
        <v>-2.8199726198172782E-2</v>
      </c>
      <c r="H680" s="19">
        <f t="shared" si="52"/>
        <v>-4.9054557105491382E-3</v>
      </c>
      <c r="I680" s="19">
        <f t="shared" si="53"/>
        <v>-2.273962622425121E-3</v>
      </c>
      <c r="J680" s="19">
        <f t="shared" si="54"/>
        <v>-6.2335441129445449E-3</v>
      </c>
      <c r="K680" s="19">
        <f t="shared" si="55"/>
        <v>-1.6211750971642055E-2</v>
      </c>
    </row>
    <row r="681" spans="1:11" ht="15.75" x14ac:dyDescent="0.5">
      <c r="A681" s="17">
        <v>40092</v>
      </c>
      <c r="B681" s="18">
        <v>79.284583999999995</v>
      </c>
      <c r="C681" s="18">
        <v>127.37325300000001</v>
      </c>
      <c r="D681" s="18">
        <v>3708.6503910000001</v>
      </c>
      <c r="E681" s="18">
        <v>151.55044599999999</v>
      </c>
      <c r="F681" s="18">
        <v>476.15139799999997</v>
      </c>
      <c r="G681" s="19">
        <f t="shared" si="51"/>
        <v>2.3664177409440604E-2</v>
      </c>
      <c r="H681" s="19">
        <f t="shared" si="52"/>
        <v>-9.7619491827816412E-3</v>
      </c>
      <c r="I681" s="19">
        <f t="shared" si="53"/>
        <v>2.7906559829858559E-4</v>
      </c>
      <c r="J681" s="19">
        <f t="shared" si="54"/>
        <v>1.5666429292057884E-2</v>
      </c>
      <c r="K681" s="19">
        <f t="shared" si="55"/>
        <v>-2.337540479880934E-3</v>
      </c>
    </row>
    <row r="682" spans="1:11" ht="15.75" x14ac:dyDescent="0.5">
      <c r="A682" s="17">
        <v>40093</v>
      </c>
      <c r="B682" s="18">
        <v>81.017905999999996</v>
      </c>
      <c r="C682" s="18">
        <v>128.38029499999999</v>
      </c>
      <c r="D682" s="18">
        <v>3703.795654</v>
      </c>
      <c r="E682" s="18">
        <v>153.19873000000001</v>
      </c>
      <c r="F682" s="18">
        <v>468.83322099999998</v>
      </c>
      <c r="G682" s="19">
        <f t="shared" si="51"/>
        <v>2.1862030580875613E-2</v>
      </c>
      <c r="H682" s="19">
        <f t="shared" si="52"/>
        <v>7.9062281623598334E-3</v>
      </c>
      <c r="I682" s="19">
        <f t="shared" si="53"/>
        <v>-1.3090306413840974E-3</v>
      </c>
      <c r="J682" s="19">
        <f t="shared" si="54"/>
        <v>1.0876140872591152E-2</v>
      </c>
      <c r="K682" s="19">
        <f t="shared" si="55"/>
        <v>-1.5369432980221958E-2</v>
      </c>
    </row>
    <row r="683" spans="1:11" ht="15.75" x14ac:dyDescent="0.5">
      <c r="A683" s="17">
        <v>40094</v>
      </c>
      <c r="B683" s="18">
        <v>81.299873000000005</v>
      </c>
      <c r="C683" s="18">
        <v>130.31558200000001</v>
      </c>
      <c r="D683" s="18">
        <v>3685.8625489999999</v>
      </c>
      <c r="E683" s="18">
        <v>154.07988</v>
      </c>
      <c r="F683" s="18">
        <v>472.92733800000002</v>
      </c>
      <c r="G683" s="19">
        <f t="shared" si="51"/>
        <v>3.480304711899228E-3</v>
      </c>
      <c r="H683" s="19">
        <f t="shared" si="52"/>
        <v>1.5074642101422316E-2</v>
      </c>
      <c r="I683" s="19">
        <f t="shared" si="53"/>
        <v>-4.8418181442145157E-3</v>
      </c>
      <c r="J683" s="19">
        <f t="shared" si="54"/>
        <v>5.7516795341579592E-3</v>
      </c>
      <c r="K683" s="19">
        <f t="shared" si="55"/>
        <v>8.7325659032170839E-3</v>
      </c>
    </row>
    <row r="684" spans="1:11" ht="15.75" x14ac:dyDescent="0.5">
      <c r="A684" s="17">
        <v>40095</v>
      </c>
      <c r="B684" s="18">
        <v>81.034485000000004</v>
      </c>
      <c r="C684" s="18">
        <v>135.52056899999999</v>
      </c>
      <c r="D684" s="18">
        <v>3681.0085450000001</v>
      </c>
      <c r="E684" s="18">
        <v>153.01147499999999</v>
      </c>
      <c r="F684" s="18">
        <v>468.48736600000001</v>
      </c>
      <c r="G684" s="19">
        <f t="shared" si="51"/>
        <v>-3.2643101422803146E-3</v>
      </c>
      <c r="H684" s="19">
        <f t="shared" si="52"/>
        <v>3.9941401635300897E-2</v>
      </c>
      <c r="I684" s="19">
        <f t="shared" si="53"/>
        <v>-1.3169248542153936E-3</v>
      </c>
      <c r="J684" s="19">
        <f t="shared" si="54"/>
        <v>-6.9340980795157209E-3</v>
      </c>
      <c r="K684" s="19">
        <f t="shared" si="55"/>
        <v>-9.3882752026485973E-3</v>
      </c>
    </row>
    <row r="685" spans="1:11" ht="15.75" x14ac:dyDescent="0.5">
      <c r="A685" s="17">
        <v>40098</v>
      </c>
      <c r="B685" s="18">
        <v>81.963356000000005</v>
      </c>
      <c r="C685" s="18">
        <v>135.988876</v>
      </c>
      <c r="D685" s="18">
        <v>3697.773193</v>
      </c>
      <c r="E685" s="18">
        <v>155.44047499999999</v>
      </c>
      <c r="F685" s="18">
        <v>483.94927999999999</v>
      </c>
      <c r="G685" s="19">
        <f t="shared" si="51"/>
        <v>1.1462663087202946E-2</v>
      </c>
      <c r="H685" s="19">
        <f t="shared" si="52"/>
        <v>3.4556156563953773E-3</v>
      </c>
      <c r="I685" s="19">
        <f t="shared" si="53"/>
        <v>4.5543626957268721E-3</v>
      </c>
      <c r="J685" s="19">
        <f t="shared" si="54"/>
        <v>1.5874626396484331E-2</v>
      </c>
      <c r="K685" s="19">
        <f t="shared" si="55"/>
        <v>3.3003908156618203E-2</v>
      </c>
    </row>
    <row r="686" spans="1:11" ht="15.75" x14ac:dyDescent="0.5">
      <c r="A686" s="17">
        <v>40099</v>
      </c>
      <c r="B686" s="18">
        <v>81.756020000000007</v>
      </c>
      <c r="C686" s="18">
        <v>135.59518399999999</v>
      </c>
      <c r="D686" s="18">
        <v>3700.8286130000001</v>
      </c>
      <c r="E686" s="18">
        <v>155.44047499999999</v>
      </c>
      <c r="F686" s="18">
        <v>482.37625100000002</v>
      </c>
      <c r="G686" s="19">
        <f t="shared" si="51"/>
        <v>-2.5296182357393707E-3</v>
      </c>
      <c r="H686" s="19">
        <f t="shared" si="52"/>
        <v>-2.8950309141463578E-3</v>
      </c>
      <c r="I686" s="19">
        <f t="shared" si="53"/>
        <v>8.2628648122176488E-4</v>
      </c>
      <c r="J686" s="19">
        <f t="shared" si="54"/>
        <v>0</v>
      </c>
      <c r="K686" s="19">
        <f t="shared" si="55"/>
        <v>-3.2504005378414091E-3</v>
      </c>
    </row>
    <row r="687" spans="1:11" ht="15.75" x14ac:dyDescent="0.5">
      <c r="A687" s="17">
        <v>40100</v>
      </c>
      <c r="B687" s="18">
        <v>84.592331000000001</v>
      </c>
      <c r="C687" s="18">
        <v>135.23464999999999</v>
      </c>
      <c r="D687" s="18">
        <v>3707.1667480000001</v>
      </c>
      <c r="E687" s="18">
        <v>155.43589800000001</v>
      </c>
      <c r="F687" s="18">
        <v>487.32955900000002</v>
      </c>
      <c r="G687" s="19">
        <f t="shared" si="51"/>
        <v>3.4692381062581018E-2</v>
      </c>
      <c r="H687" s="19">
        <f t="shared" si="52"/>
        <v>-2.6588997438139195E-3</v>
      </c>
      <c r="I687" s="19">
        <f t="shared" si="53"/>
        <v>1.7126259178109002E-3</v>
      </c>
      <c r="J687" s="19">
        <f t="shared" si="54"/>
        <v>-2.9445355207409141E-5</v>
      </c>
      <c r="K687" s="19">
        <f t="shared" si="55"/>
        <v>1.0268556940213031E-2</v>
      </c>
    </row>
    <row r="688" spans="1:11" ht="15.75" x14ac:dyDescent="0.5">
      <c r="A688" s="17">
        <v>40101</v>
      </c>
      <c r="B688" s="18">
        <v>86.010497999999998</v>
      </c>
      <c r="C688" s="18">
        <v>136.00543200000001</v>
      </c>
      <c r="D688" s="18">
        <v>3687.4350589999999</v>
      </c>
      <c r="E688" s="18">
        <v>157.271332</v>
      </c>
      <c r="F688" s="18">
        <v>484.49600199999998</v>
      </c>
      <c r="G688" s="19">
        <f t="shared" si="51"/>
        <v>1.6764723033817295E-2</v>
      </c>
      <c r="H688" s="19">
        <f t="shared" si="52"/>
        <v>5.6995895652484441E-3</v>
      </c>
      <c r="I688" s="19">
        <f t="shared" si="53"/>
        <v>-5.3225793014693356E-3</v>
      </c>
      <c r="J688" s="19">
        <f t="shared" si="54"/>
        <v>1.180830183771314E-2</v>
      </c>
      <c r="K688" s="19">
        <f t="shared" si="55"/>
        <v>-5.8144574809180444E-3</v>
      </c>
    </row>
    <row r="689" spans="1:11" ht="15.75" x14ac:dyDescent="0.5">
      <c r="A689" s="17">
        <v>40102</v>
      </c>
      <c r="B689" s="18">
        <v>88.739020999999994</v>
      </c>
      <c r="C689" s="18">
        <v>136.042755</v>
      </c>
      <c r="D689" s="18">
        <v>3739.4377439999998</v>
      </c>
      <c r="E689" s="18">
        <v>157.02934300000001</v>
      </c>
      <c r="F689" s="18">
        <v>498.01965300000001</v>
      </c>
      <c r="G689" s="19">
        <f t="shared" si="51"/>
        <v>3.1723139191683271E-2</v>
      </c>
      <c r="H689" s="19">
        <f t="shared" si="52"/>
        <v>2.7442286275732318E-4</v>
      </c>
      <c r="I689" s="19">
        <f t="shared" si="53"/>
        <v>1.4102671414666921E-2</v>
      </c>
      <c r="J689" s="19">
        <f t="shared" si="54"/>
        <v>-1.5386720321030254E-3</v>
      </c>
      <c r="K689" s="19">
        <f t="shared" si="55"/>
        <v>2.791282269445854E-2</v>
      </c>
    </row>
    <row r="690" spans="1:11" ht="15.75" x14ac:dyDescent="0.5">
      <c r="A690" s="17">
        <v>40106</v>
      </c>
      <c r="B690" s="18">
        <v>87.793587000000002</v>
      </c>
      <c r="C690" s="18">
        <v>146.125381</v>
      </c>
      <c r="D690" s="18">
        <v>3906.8608399999998</v>
      </c>
      <c r="E690" s="18">
        <v>154.44058200000001</v>
      </c>
      <c r="F690" s="18">
        <v>490.34307899999999</v>
      </c>
      <c r="G690" s="19">
        <f t="shared" si="51"/>
        <v>-1.0654095451424822E-2</v>
      </c>
      <c r="H690" s="19">
        <f t="shared" si="52"/>
        <v>7.4113656401621722E-2</v>
      </c>
      <c r="I690" s="19">
        <f t="shared" si="53"/>
        <v>4.4772264565343702E-2</v>
      </c>
      <c r="J690" s="19">
        <f t="shared" si="54"/>
        <v>-1.6485842394437102E-2</v>
      </c>
      <c r="K690" s="19">
        <f t="shared" si="55"/>
        <v>-1.541419892519787E-2</v>
      </c>
    </row>
    <row r="691" spans="1:11" ht="15.75" x14ac:dyDescent="0.5">
      <c r="A691" s="17">
        <v>40107</v>
      </c>
      <c r="B691" s="18">
        <v>83.771300999999994</v>
      </c>
      <c r="C691" s="18">
        <v>145.73996</v>
      </c>
      <c r="D691" s="18">
        <v>3812.923828</v>
      </c>
      <c r="E691" s="18">
        <v>151.68287699999999</v>
      </c>
      <c r="F691" s="18">
        <v>489.81564300000002</v>
      </c>
      <c r="G691" s="19">
        <f t="shared" si="51"/>
        <v>-4.5815259832133387E-2</v>
      </c>
      <c r="H691" s="19">
        <f t="shared" si="52"/>
        <v>-2.6376047566986872E-3</v>
      </c>
      <c r="I691" s="19">
        <f t="shared" si="53"/>
        <v>-2.4044115172528097E-2</v>
      </c>
      <c r="J691" s="19">
        <f t="shared" si="54"/>
        <v>-1.7856090441306517E-2</v>
      </c>
      <c r="K691" s="19">
        <f t="shared" si="55"/>
        <v>-1.0756468737676749E-3</v>
      </c>
    </row>
    <row r="692" spans="1:11" ht="15.75" x14ac:dyDescent="0.5">
      <c r="A692" s="17">
        <v>40108</v>
      </c>
      <c r="B692" s="18">
        <v>83.505913000000007</v>
      </c>
      <c r="C692" s="18">
        <v>140.912094</v>
      </c>
      <c r="D692" s="18">
        <v>3823.0366210000002</v>
      </c>
      <c r="E692" s="18">
        <v>152.13031000000001</v>
      </c>
      <c r="F692" s="18">
        <v>479.26602200000002</v>
      </c>
      <c r="G692" s="19">
        <f t="shared" si="51"/>
        <v>-3.1680061886586591E-3</v>
      </c>
      <c r="H692" s="19">
        <f t="shared" si="52"/>
        <v>-3.3126576952539309E-2</v>
      </c>
      <c r="I692" s="19">
        <f t="shared" si="53"/>
        <v>2.6522410245223074E-3</v>
      </c>
      <c r="J692" s="19">
        <f t="shared" si="54"/>
        <v>2.9497924146047018E-3</v>
      </c>
      <c r="K692" s="19">
        <f t="shared" si="55"/>
        <v>-2.1537942184504714E-2</v>
      </c>
    </row>
    <row r="693" spans="1:11" ht="15.75" x14ac:dyDescent="0.5">
      <c r="A693" s="17">
        <v>40109</v>
      </c>
      <c r="B693" s="18">
        <v>83.016602000000006</v>
      </c>
      <c r="C693" s="18">
        <v>143.42755099999999</v>
      </c>
      <c r="D693" s="18">
        <v>3798.4514159999999</v>
      </c>
      <c r="E693" s="18">
        <v>154.49534600000001</v>
      </c>
      <c r="F693" s="18">
        <v>459.547211</v>
      </c>
      <c r="G693" s="19">
        <f t="shared" si="51"/>
        <v>-5.8595970323682429E-3</v>
      </c>
      <c r="H693" s="19">
        <f t="shared" si="52"/>
        <v>1.7851249872136581E-2</v>
      </c>
      <c r="I693" s="19">
        <f t="shared" si="53"/>
        <v>-6.4308055185643255E-3</v>
      </c>
      <c r="J693" s="19">
        <f t="shared" si="54"/>
        <v>1.5546119639143596E-2</v>
      </c>
      <c r="K693" s="19">
        <f t="shared" si="55"/>
        <v>-4.1143770045939151E-2</v>
      </c>
    </row>
    <row r="694" spans="1:11" ht="15.75" x14ac:dyDescent="0.5">
      <c r="A694" s="17">
        <v>40112</v>
      </c>
      <c r="B694" s="18">
        <v>81.241828999999996</v>
      </c>
      <c r="C694" s="18">
        <v>142.15947</v>
      </c>
      <c r="D694" s="18">
        <v>3789.461914</v>
      </c>
      <c r="E694" s="18">
        <v>154.58667</v>
      </c>
      <c r="F694" s="18">
        <v>452.36459400000001</v>
      </c>
      <c r="G694" s="19">
        <f t="shared" si="51"/>
        <v>-2.1378531007568948E-2</v>
      </c>
      <c r="H694" s="19">
        <f t="shared" si="52"/>
        <v>-8.8412650927853827E-3</v>
      </c>
      <c r="I694" s="19">
        <f t="shared" si="53"/>
        <v>-2.3666228721878437E-3</v>
      </c>
      <c r="J694" s="19">
        <f t="shared" si="54"/>
        <v>5.9111165717565348E-4</v>
      </c>
      <c r="K694" s="19">
        <f t="shared" si="55"/>
        <v>-1.5629769538520806E-2</v>
      </c>
    </row>
    <row r="695" spans="1:11" ht="15.75" x14ac:dyDescent="0.5">
      <c r="A695" s="17">
        <v>40113</v>
      </c>
      <c r="B695" s="18">
        <v>80.429077000000007</v>
      </c>
      <c r="C695" s="18">
        <v>138.433899</v>
      </c>
      <c r="D695" s="18">
        <v>3776.607422</v>
      </c>
      <c r="E695" s="18">
        <v>152.50470000000001</v>
      </c>
      <c r="F695" s="18">
        <v>446.89892600000002</v>
      </c>
      <c r="G695" s="19">
        <f t="shared" si="51"/>
        <v>-1.0004107613086715E-2</v>
      </c>
      <c r="H695" s="19">
        <f t="shared" si="52"/>
        <v>-2.6206984311351204E-2</v>
      </c>
      <c r="I695" s="19">
        <f t="shared" si="53"/>
        <v>-3.3921681472795866E-3</v>
      </c>
      <c r="J695" s="19">
        <f t="shared" si="54"/>
        <v>-1.3467978836726246E-2</v>
      </c>
      <c r="K695" s="19">
        <f t="shared" si="55"/>
        <v>-1.2082439856024616E-2</v>
      </c>
    </row>
    <row r="696" spans="1:11" ht="15.75" x14ac:dyDescent="0.5">
      <c r="A696" s="17">
        <v>40114</v>
      </c>
      <c r="B696" s="18">
        <v>81.830658</v>
      </c>
      <c r="C696" s="18">
        <v>138.64524800000001</v>
      </c>
      <c r="D696" s="18">
        <v>3752.0219729999999</v>
      </c>
      <c r="E696" s="18">
        <v>147.88876300000001</v>
      </c>
      <c r="F696" s="18">
        <v>456.58438100000001</v>
      </c>
      <c r="G696" s="19">
        <f t="shared" si="51"/>
        <v>1.7426297208408756E-2</v>
      </c>
      <c r="H696" s="19">
        <f t="shared" si="52"/>
        <v>1.5267142045895324E-3</v>
      </c>
      <c r="I696" s="19">
        <f t="shared" si="53"/>
        <v>-6.5099297472068973E-3</v>
      </c>
      <c r="J696" s="19">
        <f t="shared" si="54"/>
        <v>-3.0267506509635455E-2</v>
      </c>
      <c r="K696" s="19">
        <f t="shared" si="55"/>
        <v>2.1672585089184102E-2</v>
      </c>
    </row>
    <row r="697" spans="1:11" ht="15.75" x14ac:dyDescent="0.5">
      <c r="A697" s="17">
        <v>40115</v>
      </c>
      <c r="B697" s="18">
        <v>84.940665999999993</v>
      </c>
      <c r="C697" s="18">
        <v>139.23371900000001</v>
      </c>
      <c r="D697" s="18">
        <v>3694.0424800000001</v>
      </c>
      <c r="E697" s="18">
        <v>147.30888400000001</v>
      </c>
      <c r="F697" s="18">
        <v>448.784424</v>
      </c>
      <c r="G697" s="19">
        <f t="shared" si="51"/>
        <v>3.8005413570058225E-2</v>
      </c>
      <c r="H697" s="19">
        <f t="shared" si="52"/>
        <v>4.2444368522460887E-3</v>
      </c>
      <c r="I697" s="19">
        <f t="shared" si="53"/>
        <v>-1.5452866059214794E-2</v>
      </c>
      <c r="J697" s="19">
        <f t="shared" si="54"/>
        <v>-3.9210484166400479E-3</v>
      </c>
      <c r="K697" s="19">
        <f t="shared" si="55"/>
        <v>-1.708327600457276E-2</v>
      </c>
    </row>
    <row r="698" spans="1:11" ht="15.75" x14ac:dyDescent="0.5">
      <c r="A698" s="17">
        <v>40116</v>
      </c>
      <c r="B698" s="18">
        <v>84.459648000000001</v>
      </c>
      <c r="C698" s="18">
        <v>137.895172</v>
      </c>
      <c r="D698" s="18">
        <v>3799.2155760000001</v>
      </c>
      <c r="E698" s="18">
        <v>147.99375900000001</v>
      </c>
      <c r="F698" s="18">
        <v>433.465057</v>
      </c>
      <c r="G698" s="19">
        <f t="shared" si="51"/>
        <v>-5.6629883264629893E-3</v>
      </c>
      <c r="H698" s="19">
        <f t="shared" si="52"/>
        <v>-9.6136698036486789E-3</v>
      </c>
      <c r="I698" s="19">
        <f t="shared" si="53"/>
        <v>2.8471003397881875E-2</v>
      </c>
      <c r="J698" s="19">
        <f t="shared" si="54"/>
        <v>4.6492443727969941E-3</v>
      </c>
      <c r="K698" s="19">
        <f t="shared" si="55"/>
        <v>-3.4135246636812867E-2</v>
      </c>
    </row>
    <row r="699" spans="1:11" ht="15.75" x14ac:dyDescent="0.5">
      <c r="A699" s="17">
        <v>40120</v>
      </c>
      <c r="B699" s="18">
        <v>84.434753000000001</v>
      </c>
      <c r="C699" s="18">
        <v>137.24868799999999</v>
      </c>
      <c r="D699" s="18">
        <v>3776.6525879999999</v>
      </c>
      <c r="E699" s="18">
        <v>146.14918499999999</v>
      </c>
      <c r="F699" s="18">
        <v>408.19094799999999</v>
      </c>
      <c r="G699" s="19">
        <f t="shared" si="51"/>
        <v>-2.9475614200997829E-4</v>
      </c>
      <c r="H699" s="19">
        <f t="shared" si="52"/>
        <v>-4.6882279533326599E-3</v>
      </c>
      <c r="I699" s="19">
        <f t="shared" si="53"/>
        <v>-5.9388543631302831E-3</v>
      </c>
      <c r="J699" s="19">
        <f t="shared" si="54"/>
        <v>-1.2463863425484197E-2</v>
      </c>
      <c r="K699" s="19">
        <f t="shared" si="55"/>
        <v>-5.8307142852347636E-2</v>
      </c>
    </row>
    <row r="700" spans="1:11" ht="15.75" x14ac:dyDescent="0.5">
      <c r="A700" s="17">
        <v>40121</v>
      </c>
      <c r="B700" s="18">
        <v>85.363624999999999</v>
      </c>
      <c r="C700" s="18">
        <v>137.406158</v>
      </c>
      <c r="D700" s="18">
        <v>3775.3041990000002</v>
      </c>
      <c r="E700" s="18">
        <v>148.290527</v>
      </c>
      <c r="F700" s="18">
        <v>431.119507</v>
      </c>
      <c r="G700" s="19">
        <f t="shared" si="51"/>
        <v>1.1001062560104823E-2</v>
      </c>
      <c r="H700" s="19">
        <f t="shared" si="52"/>
        <v>1.1473333719592116E-3</v>
      </c>
      <c r="I700" s="19">
        <f t="shared" si="53"/>
        <v>-3.5703284021521177E-4</v>
      </c>
      <c r="J700" s="19">
        <f t="shared" si="54"/>
        <v>1.4651754643722502E-2</v>
      </c>
      <c r="K700" s="19">
        <f t="shared" si="55"/>
        <v>5.6171159875892218E-2</v>
      </c>
    </row>
    <row r="701" spans="1:11" ht="15.75" x14ac:dyDescent="0.5">
      <c r="A701" s="17">
        <v>40122</v>
      </c>
      <c r="B701" s="18">
        <v>85.546081999999998</v>
      </c>
      <c r="C701" s="18">
        <v>136.36180100000001</v>
      </c>
      <c r="D701" s="18">
        <v>3797.3728030000002</v>
      </c>
      <c r="E701" s="18">
        <v>148.23573300000001</v>
      </c>
      <c r="F701" s="18">
        <v>435.709656</v>
      </c>
      <c r="G701" s="19">
        <f t="shared" si="51"/>
        <v>2.1374092302195394E-3</v>
      </c>
      <c r="H701" s="19">
        <f t="shared" si="52"/>
        <v>-7.6005108883110675E-3</v>
      </c>
      <c r="I701" s="19">
        <f t="shared" si="53"/>
        <v>5.8455167681178023E-3</v>
      </c>
      <c r="J701" s="19">
        <f t="shared" si="54"/>
        <v>-3.6950438513167405E-4</v>
      </c>
      <c r="K701" s="19">
        <f t="shared" si="55"/>
        <v>1.0647045483840741E-2</v>
      </c>
    </row>
    <row r="702" spans="1:11" ht="15.75" x14ac:dyDescent="0.5">
      <c r="A702" s="17">
        <v>40123</v>
      </c>
      <c r="B702" s="18">
        <v>86.906197000000006</v>
      </c>
      <c r="C702" s="18">
        <v>135.93499800000001</v>
      </c>
      <c r="D702" s="18">
        <v>3840.3410640000002</v>
      </c>
      <c r="E702" s="18">
        <v>149.756134</v>
      </c>
      <c r="F702" s="18">
        <v>439.379547</v>
      </c>
      <c r="G702" s="19">
        <f t="shared" si="51"/>
        <v>1.5899208569248181E-2</v>
      </c>
      <c r="H702" s="19">
        <f t="shared" si="52"/>
        <v>-3.1299307934485746E-3</v>
      </c>
      <c r="I702" s="19">
        <f t="shared" si="53"/>
        <v>1.1315260109845997E-2</v>
      </c>
      <c r="J702" s="19">
        <f t="shared" si="54"/>
        <v>1.0256643045708773E-2</v>
      </c>
      <c r="K702" s="19">
        <f t="shared" si="55"/>
        <v>8.4227901527158412E-3</v>
      </c>
    </row>
    <row r="703" spans="1:11" ht="15.75" x14ac:dyDescent="0.5">
      <c r="A703" s="17">
        <v>40126</v>
      </c>
      <c r="B703" s="18">
        <v>89.543480000000002</v>
      </c>
      <c r="C703" s="18">
        <v>138.55827300000001</v>
      </c>
      <c r="D703" s="18">
        <v>3893.1972660000001</v>
      </c>
      <c r="E703" s="18">
        <v>155.91528299999999</v>
      </c>
      <c r="F703" s="18">
        <v>454.39587399999999</v>
      </c>
      <c r="G703" s="19">
        <f t="shared" si="51"/>
        <v>3.0346316960572977E-2</v>
      </c>
      <c r="H703" s="19">
        <f t="shared" si="52"/>
        <v>1.929801036227629E-2</v>
      </c>
      <c r="I703" s="19">
        <f t="shared" si="53"/>
        <v>1.3763413488318218E-2</v>
      </c>
      <c r="J703" s="19">
        <f t="shared" si="54"/>
        <v>4.1127857907977142E-2</v>
      </c>
      <c r="K703" s="19">
        <f t="shared" si="55"/>
        <v>3.4176208479726959E-2</v>
      </c>
    </row>
    <row r="704" spans="1:11" ht="15.75" x14ac:dyDescent="0.5">
      <c r="A704" s="17">
        <v>40127</v>
      </c>
      <c r="B704" s="18">
        <v>89.012718000000007</v>
      </c>
      <c r="C704" s="18">
        <v>138.38415499999999</v>
      </c>
      <c r="D704" s="18">
        <v>3925.1076659999999</v>
      </c>
      <c r="E704" s="18">
        <v>155.550049</v>
      </c>
      <c r="F704" s="18">
        <v>461.15210000000002</v>
      </c>
      <c r="G704" s="19">
        <f t="shared" si="51"/>
        <v>-5.9274220747283415E-3</v>
      </c>
      <c r="H704" s="19">
        <f t="shared" si="52"/>
        <v>-1.2566409513491937E-3</v>
      </c>
      <c r="I704" s="19">
        <f t="shared" si="53"/>
        <v>8.1964508396939143E-3</v>
      </c>
      <c r="J704" s="19">
        <f t="shared" si="54"/>
        <v>-2.3425157109196715E-3</v>
      </c>
      <c r="K704" s="19">
        <f t="shared" si="55"/>
        <v>1.4868590114002721E-2</v>
      </c>
    </row>
    <row r="705" spans="1:11" ht="15.75" x14ac:dyDescent="0.5">
      <c r="A705" s="17">
        <v>40128</v>
      </c>
      <c r="B705" s="18">
        <v>92.222228999999999</v>
      </c>
      <c r="C705" s="18">
        <v>140.22828699999999</v>
      </c>
      <c r="D705" s="18">
        <v>4008.1679690000001</v>
      </c>
      <c r="E705" s="18">
        <v>158.508636</v>
      </c>
      <c r="F705" s="18">
        <v>474.50747699999999</v>
      </c>
      <c r="G705" s="19">
        <f t="shared" si="51"/>
        <v>3.6056768876555276E-2</v>
      </c>
      <c r="H705" s="19">
        <f t="shared" si="52"/>
        <v>1.3326178853352119E-2</v>
      </c>
      <c r="I705" s="19">
        <f t="shared" si="53"/>
        <v>2.1161280165505707E-2</v>
      </c>
      <c r="J705" s="19">
        <f t="shared" si="54"/>
        <v>1.9020161157261958E-2</v>
      </c>
      <c r="K705" s="19">
        <f t="shared" si="55"/>
        <v>2.8960893813559506E-2</v>
      </c>
    </row>
    <row r="706" spans="1:11" ht="15.75" x14ac:dyDescent="0.5">
      <c r="A706" s="17">
        <v>40129</v>
      </c>
      <c r="B706" s="18">
        <v>90.165481999999997</v>
      </c>
      <c r="C706" s="18">
        <v>138.96433999999999</v>
      </c>
      <c r="D706" s="18">
        <v>3955.9409179999998</v>
      </c>
      <c r="E706" s="18">
        <v>156.74627699999999</v>
      </c>
      <c r="F706" s="18">
        <v>471.64562999999998</v>
      </c>
      <c r="G706" s="19">
        <f t="shared" si="51"/>
        <v>-2.2302074264546366E-2</v>
      </c>
      <c r="H706" s="19">
        <f t="shared" si="52"/>
        <v>-9.0134952586278239E-3</v>
      </c>
      <c r="I706" s="19">
        <f t="shared" si="53"/>
        <v>-1.3030155273914445E-2</v>
      </c>
      <c r="J706" s="19">
        <f t="shared" si="54"/>
        <v>-1.1118378433336615E-2</v>
      </c>
      <c r="K706" s="19">
        <f t="shared" si="55"/>
        <v>-6.031194741321245E-3</v>
      </c>
    </row>
    <row r="707" spans="1:11" ht="15.75" x14ac:dyDescent="0.5">
      <c r="A707" s="17">
        <v>40130</v>
      </c>
      <c r="B707" s="18">
        <v>89.908394000000001</v>
      </c>
      <c r="C707" s="18">
        <v>138.529236</v>
      </c>
      <c r="D707" s="18">
        <v>3935.0874020000001</v>
      </c>
      <c r="E707" s="18">
        <v>157.26676900000001</v>
      </c>
      <c r="F707" s="18">
        <v>475.74197400000003</v>
      </c>
      <c r="G707" s="19">
        <f t="shared" si="51"/>
        <v>-2.8512906968100717E-3</v>
      </c>
      <c r="H707" s="19">
        <f t="shared" si="52"/>
        <v>-3.1310478645096684E-3</v>
      </c>
      <c r="I707" s="19">
        <f t="shared" si="53"/>
        <v>-5.2714427318956416E-3</v>
      </c>
      <c r="J707" s="19">
        <f t="shared" si="54"/>
        <v>3.320601994266305E-3</v>
      </c>
      <c r="K707" s="19">
        <f t="shared" si="55"/>
        <v>8.6852156353066281E-3</v>
      </c>
    </row>
    <row r="708" spans="1:11" ht="15.75" x14ac:dyDescent="0.5">
      <c r="A708" s="17">
        <v>40133</v>
      </c>
      <c r="B708" s="18">
        <v>89.949843999999999</v>
      </c>
      <c r="C708" s="18">
        <v>138.60379</v>
      </c>
      <c r="D708" s="18">
        <v>3901.1525879999999</v>
      </c>
      <c r="E708" s="18">
        <v>157.39004499999999</v>
      </c>
      <c r="F708" s="18">
        <v>483.39608800000002</v>
      </c>
      <c r="G708" s="19">
        <f t="shared" ref="G708:G771" si="56">(B708-B707)/B707</f>
        <v>4.6102480709418015E-4</v>
      </c>
      <c r="H708" s="19">
        <f t="shared" ref="H708:H771" si="57">(C708-C707)/C707</f>
        <v>5.3818242381706511E-4</v>
      </c>
      <c r="I708" s="19">
        <f t="shared" ref="I708:I771" si="58">(D708-D707)/D707</f>
        <v>-8.6236493712319798E-3</v>
      </c>
      <c r="J708" s="19">
        <f t="shared" ref="J708:J771" si="59">(E708-E707)/E707</f>
        <v>7.8386553487326831E-4</v>
      </c>
      <c r="K708" s="19">
        <f t="shared" si="55"/>
        <v>1.6088792703416142E-2</v>
      </c>
    </row>
    <row r="709" spans="1:11" ht="15.75" x14ac:dyDescent="0.5">
      <c r="A709" s="17">
        <v>40134</v>
      </c>
      <c r="B709" s="18">
        <v>90.323059000000001</v>
      </c>
      <c r="C709" s="18">
        <v>135.686386</v>
      </c>
      <c r="D709" s="18">
        <v>3906.2766109999998</v>
      </c>
      <c r="E709" s="18">
        <v>159.76876799999999</v>
      </c>
      <c r="F709" s="18">
        <v>478.62622099999999</v>
      </c>
      <c r="G709" s="19">
        <f t="shared" si="56"/>
        <v>4.1491456060780037E-3</v>
      </c>
      <c r="H709" s="19">
        <f t="shared" si="57"/>
        <v>-2.1048515340020679E-2</v>
      </c>
      <c r="I709" s="19">
        <f t="shared" si="58"/>
        <v>1.3134638762301732E-3</v>
      </c>
      <c r="J709" s="19">
        <f t="shared" si="59"/>
        <v>1.5113554354724329E-2</v>
      </c>
      <c r="K709" s="19">
        <f t="shared" ref="K709:K772" si="60">(F709-F708)/F708</f>
        <v>-9.8674091876391704E-3</v>
      </c>
    </row>
    <row r="710" spans="1:11" ht="15.75" x14ac:dyDescent="0.5">
      <c r="A710" s="17">
        <v>40135</v>
      </c>
      <c r="B710" s="18">
        <v>88.631209999999996</v>
      </c>
      <c r="C710" s="18">
        <v>138.61213699999999</v>
      </c>
      <c r="D710" s="18">
        <v>3916.0747070000002</v>
      </c>
      <c r="E710" s="18">
        <v>159.764252</v>
      </c>
      <c r="F710" s="18">
        <v>471.37622099999999</v>
      </c>
      <c r="G710" s="19">
        <f t="shared" si="56"/>
        <v>-1.8731086155972694E-2</v>
      </c>
      <c r="H710" s="19">
        <f t="shared" si="57"/>
        <v>2.1562598033969239E-2</v>
      </c>
      <c r="I710" s="19">
        <f t="shared" si="58"/>
        <v>2.508295488447795E-3</v>
      </c>
      <c r="J710" s="19">
        <f t="shared" si="59"/>
        <v>-2.8265849806110428E-5</v>
      </c>
      <c r="K710" s="19">
        <f t="shared" si="60"/>
        <v>-1.5147519466970448E-2</v>
      </c>
    </row>
    <row r="711" spans="1:11" ht="15.75" x14ac:dyDescent="0.5">
      <c r="A711" s="17">
        <v>40136</v>
      </c>
      <c r="B711" s="18">
        <v>88.034087999999997</v>
      </c>
      <c r="C711" s="18">
        <v>139.51551799999999</v>
      </c>
      <c r="D711" s="18">
        <v>3958.5021969999998</v>
      </c>
      <c r="E711" s="18">
        <v>157.02023299999999</v>
      </c>
      <c r="F711" s="18">
        <v>467.72882099999998</v>
      </c>
      <c r="G711" s="19">
        <f t="shared" si="56"/>
        <v>-6.7371527478864253E-3</v>
      </c>
      <c r="H711" s="19">
        <f t="shared" si="57"/>
        <v>6.5173297198354001E-3</v>
      </c>
      <c r="I711" s="19">
        <f t="shared" si="58"/>
        <v>1.0834188102734675E-2</v>
      </c>
      <c r="J711" s="19">
        <f t="shared" si="59"/>
        <v>-1.7175425451245556E-2</v>
      </c>
      <c r="K711" s="19">
        <f t="shared" si="60"/>
        <v>-7.7377683419461345E-3</v>
      </c>
    </row>
    <row r="712" spans="1:11" ht="15.75" x14ac:dyDescent="0.5">
      <c r="A712" s="17">
        <v>40137</v>
      </c>
      <c r="B712" s="18">
        <v>89.618117999999996</v>
      </c>
      <c r="C712" s="18">
        <v>139.938232</v>
      </c>
      <c r="D712" s="18">
        <v>3933.6472170000002</v>
      </c>
      <c r="E712" s="18">
        <v>160.166</v>
      </c>
      <c r="F712" s="18">
        <v>476.59494000000001</v>
      </c>
      <c r="G712" s="19">
        <f t="shared" si="56"/>
        <v>1.7993370931496427E-2</v>
      </c>
      <c r="H712" s="19">
        <f t="shared" si="57"/>
        <v>3.0298708420378974E-3</v>
      </c>
      <c r="I712" s="19">
        <f t="shared" si="58"/>
        <v>-6.2788849830211716E-3</v>
      </c>
      <c r="J712" s="19">
        <f t="shared" si="59"/>
        <v>2.0034150630766207E-2</v>
      </c>
      <c r="K712" s="19">
        <f t="shared" si="60"/>
        <v>1.8955682442327038E-2</v>
      </c>
    </row>
    <row r="713" spans="1:11" ht="15.75" x14ac:dyDescent="0.5">
      <c r="A713" s="17">
        <v>40140</v>
      </c>
      <c r="B713" s="18">
        <v>89.435660999999996</v>
      </c>
      <c r="C713" s="18">
        <v>136.69752500000001</v>
      </c>
      <c r="D713" s="18">
        <v>3978.2338869999999</v>
      </c>
      <c r="E713" s="18">
        <v>161.21156300000001</v>
      </c>
      <c r="F713" s="18">
        <v>492.67742900000002</v>
      </c>
      <c r="G713" s="19">
        <f t="shared" si="56"/>
        <v>-2.0359387596155438E-3</v>
      </c>
      <c r="H713" s="19">
        <f t="shared" si="57"/>
        <v>-2.3158124507389705E-2</v>
      </c>
      <c r="I713" s="19">
        <f t="shared" si="58"/>
        <v>1.1334689549004283E-2</v>
      </c>
      <c r="J713" s="19">
        <f t="shared" si="59"/>
        <v>6.5279959541976176E-3</v>
      </c>
      <c r="K713" s="19">
        <f t="shared" si="60"/>
        <v>3.3744565143725633E-2</v>
      </c>
    </row>
    <row r="714" spans="1:11" ht="15.75" x14ac:dyDescent="0.5">
      <c r="A714" s="17">
        <v>40141</v>
      </c>
      <c r="B714" s="18">
        <v>90.687957999999995</v>
      </c>
      <c r="C714" s="18">
        <v>138.64939899999999</v>
      </c>
      <c r="D714" s="18">
        <v>3970.5034179999998</v>
      </c>
      <c r="E714" s="18">
        <v>162.25709499999999</v>
      </c>
      <c r="F714" s="18">
        <v>488.69335899999999</v>
      </c>
      <c r="G714" s="19">
        <f t="shared" si="56"/>
        <v>1.4002211041969028E-2</v>
      </c>
      <c r="H714" s="19">
        <f t="shared" si="57"/>
        <v>1.4278780833815207E-2</v>
      </c>
      <c r="I714" s="19">
        <f t="shared" si="58"/>
        <v>-1.9431911796995069E-3</v>
      </c>
      <c r="J714" s="19">
        <f t="shared" si="59"/>
        <v>6.4854653136759187E-3</v>
      </c>
      <c r="K714" s="19">
        <f t="shared" si="60"/>
        <v>-8.086568950574009E-3</v>
      </c>
    </row>
    <row r="715" spans="1:11" ht="15.75" x14ac:dyDescent="0.5">
      <c r="A715" s="17">
        <v>40142</v>
      </c>
      <c r="B715" s="18">
        <v>92.371521000000001</v>
      </c>
      <c r="C715" s="18">
        <v>138.168701</v>
      </c>
      <c r="D715" s="18">
        <v>3967.2670899999998</v>
      </c>
      <c r="E715" s="18">
        <v>164.613022</v>
      </c>
      <c r="F715" s="18">
        <v>492.62133799999998</v>
      </c>
      <c r="G715" s="19">
        <f t="shared" si="56"/>
        <v>1.856435007611492E-2</v>
      </c>
      <c r="H715" s="19">
        <f t="shared" si="57"/>
        <v>-3.467003849039329E-3</v>
      </c>
      <c r="I715" s="19">
        <f t="shared" si="58"/>
        <v>-8.1509261151326321E-4</v>
      </c>
      <c r="J715" s="19">
        <f t="shared" si="59"/>
        <v>1.4519716379736791E-2</v>
      </c>
      <c r="K715" s="19">
        <f t="shared" si="60"/>
        <v>8.0377171648857906E-3</v>
      </c>
    </row>
    <row r="716" spans="1:11" ht="15.75" x14ac:dyDescent="0.5">
      <c r="A716" s="17">
        <v>40143</v>
      </c>
      <c r="B716" s="18">
        <v>90.679665</v>
      </c>
      <c r="C716" s="18">
        <v>136.73898299999999</v>
      </c>
      <c r="D716" s="18">
        <v>3988.076904</v>
      </c>
      <c r="E716" s="18">
        <v>160.82347100000001</v>
      </c>
      <c r="F716" s="18">
        <v>477.53765900000002</v>
      </c>
      <c r="G716" s="19">
        <f t="shared" si="56"/>
        <v>-1.831577505365535E-2</v>
      </c>
      <c r="H716" s="19">
        <f t="shared" si="57"/>
        <v>-1.0347625689844245E-2</v>
      </c>
      <c r="I716" s="19">
        <f t="shared" si="58"/>
        <v>5.2453776183746144E-3</v>
      </c>
      <c r="J716" s="19">
        <f t="shared" si="59"/>
        <v>-2.302096732055614E-2</v>
      </c>
      <c r="K716" s="19">
        <f t="shared" si="60"/>
        <v>-3.0619215686511658E-2</v>
      </c>
    </row>
    <row r="717" spans="1:11" ht="15.75" x14ac:dyDescent="0.5">
      <c r="A717" s="17">
        <v>40144</v>
      </c>
      <c r="B717" s="18">
        <v>86.226142999999993</v>
      </c>
      <c r="C717" s="18">
        <v>134.542587</v>
      </c>
      <c r="D717" s="18">
        <v>3988.1667480000001</v>
      </c>
      <c r="E717" s="18">
        <v>159.832718</v>
      </c>
      <c r="F717" s="18">
        <v>469.546875</v>
      </c>
      <c r="G717" s="19">
        <f t="shared" si="56"/>
        <v>-4.9112686951368938E-2</v>
      </c>
      <c r="H717" s="19">
        <f t="shared" si="57"/>
        <v>-1.6062690769025195E-2</v>
      </c>
      <c r="I717" s="19">
        <f t="shared" si="58"/>
        <v>2.2528151327767031E-5</v>
      </c>
      <c r="J717" s="19">
        <f t="shared" si="59"/>
        <v>-6.1605000429322421E-3</v>
      </c>
      <c r="K717" s="19">
        <f t="shared" si="60"/>
        <v>-1.673330647206615E-2</v>
      </c>
    </row>
    <row r="718" spans="1:11" ht="15.75" x14ac:dyDescent="0.5">
      <c r="A718" s="17">
        <v>40147</v>
      </c>
      <c r="B718" s="18">
        <v>86.732024999999993</v>
      </c>
      <c r="C718" s="18">
        <v>132.868347</v>
      </c>
      <c r="D718" s="18">
        <v>4040.70874</v>
      </c>
      <c r="E718" s="18">
        <v>161.28462200000001</v>
      </c>
      <c r="F718" s="18">
        <v>477.42553700000002</v>
      </c>
      <c r="G718" s="19">
        <f t="shared" si="56"/>
        <v>5.866921358177876E-3</v>
      </c>
      <c r="H718" s="19">
        <f t="shared" si="57"/>
        <v>-1.2443940891369938E-2</v>
      </c>
      <c r="I718" s="19">
        <f t="shared" si="58"/>
        <v>1.3174472212414107E-2</v>
      </c>
      <c r="J718" s="19">
        <f t="shared" si="59"/>
        <v>9.0838973282054373E-3</v>
      </c>
      <c r="K718" s="19">
        <f t="shared" si="60"/>
        <v>1.6779287477954187E-2</v>
      </c>
    </row>
    <row r="719" spans="1:11" ht="15.75" x14ac:dyDescent="0.5">
      <c r="A719" s="17">
        <v>40148</v>
      </c>
      <c r="B719" s="18">
        <v>86.881325000000004</v>
      </c>
      <c r="C719" s="18">
        <v>134.72905</v>
      </c>
      <c r="D719" s="18">
        <v>4018.6853030000002</v>
      </c>
      <c r="E719" s="18">
        <v>163.425949</v>
      </c>
      <c r="F719" s="18">
        <v>492.91326900000001</v>
      </c>
      <c r="G719" s="19">
        <f t="shared" si="56"/>
        <v>1.7213941447811335E-3</v>
      </c>
      <c r="H719" s="19">
        <f t="shared" si="57"/>
        <v>1.4004110399597286E-2</v>
      </c>
      <c r="I719" s="19">
        <f t="shared" si="58"/>
        <v>-5.4503896264494998E-3</v>
      </c>
      <c r="J719" s="19">
        <f t="shared" si="59"/>
        <v>1.3276696646255522E-2</v>
      </c>
      <c r="K719" s="19">
        <f t="shared" si="60"/>
        <v>3.2440099658933817E-2</v>
      </c>
    </row>
    <row r="720" spans="1:11" ht="15.75" x14ac:dyDescent="0.5">
      <c r="A720" s="17">
        <v>40149</v>
      </c>
      <c r="B720" s="18">
        <v>88.141898999999995</v>
      </c>
      <c r="C720" s="18">
        <v>134.34367399999999</v>
      </c>
      <c r="D720" s="18">
        <v>4038.2368160000001</v>
      </c>
      <c r="E720" s="18">
        <v>165.014847</v>
      </c>
      <c r="F720" s="18">
        <v>494.01297</v>
      </c>
      <c r="G720" s="19">
        <f t="shared" si="56"/>
        <v>1.4509147967068771E-2</v>
      </c>
      <c r="H720" s="19">
        <f t="shared" si="57"/>
        <v>-2.8603779214654E-3</v>
      </c>
      <c r="I720" s="19">
        <f t="shared" si="58"/>
        <v>4.8651515423226675E-3</v>
      </c>
      <c r="J720" s="19">
        <f t="shared" si="59"/>
        <v>9.7224339813991242E-3</v>
      </c>
      <c r="K720" s="19">
        <f t="shared" si="60"/>
        <v>2.2310233243081588E-3</v>
      </c>
    </row>
    <row r="721" spans="1:11" ht="15.75" x14ac:dyDescent="0.5">
      <c r="A721" s="17">
        <v>40150</v>
      </c>
      <c r="B721" s="18">
        <v>88.282898000000003</v>
      </c>
      <c r="C721" s="18">
        <v>135.309235</v>
      </c>
      <c r="D721" s="18">
        <v>4140.6684569999998</v>
      </c>
      <c r="E721" s="18">
        <v>165.00114400000001</v>
      </c>
      <c r="F721" s="18">
        <v>493.65390000000002</v>
      </c>
      <c r="G721" s="19">
        <f t="shared" si="56"/>
        <v>1.599681894759357E-3</v>
      </c>
      <c r="H721" s="19">
        <f t="shared" si="57"/>
        <v>7.1872457500306878E-3</v>
      </c>
      <c r="I721" s="19">
        <f t="shared" si="58"/>
        <v>2.5365436864463391E-2</v>
      </c>
      <c r="J721" s="19">
        <f t="shared" si="59"/>
        <v>-8.3041012667135766E-5</v>
      </c>
      <c r="K721" s="19">
        <f t="shared" si="60"/>
        <v>-7.2684326486402624E-4</v>
      </c>
    </row>
    <row r="722" spans="1:11" ht="15.75" x14ac:dyDescent="0.5">
      <c r="A722" s="17">
        <v>40151</v>
      </c>
      <c r="B722" s="18">
        <v>88.390716999999995</v>
      </c>
      <c r="C722" s="18">
        <v>135.83970600000001</v>
      </c>
      <c r="D722" s="18">
        <v>4148.5341799999997</v>
      </c>
      <c r="E722" s="18">
        <v>163.41223099999999</v>
      </c>
      <c r="F722" s="18">
        <v>488.60360700000001</v>
      </c>
      <c r="G722" s="19">
        <f t="shared" si="56"/>
        <v>1.221289767809753E-3</v>
      </c>
      <c r="H722" s="19">
        <f t="shared" si="57"/>
        <v>3.9204345512706927E-3</v>
      </c>
      <c r="I722" s="19">
        <f t="shared" si="58"/>
        <v>1.8996263723318647E-3</v>
      </c>
      <c r="J722" s="19">
        <f t="shared" si="59"/>
        <v>-9.629708991593532E-3</v>
      </c>
      <c r="K722" s="19">
        <f t="shared" si="60"/>
        <v>-1.0230432697888156E-2</v>
      </c>
    </row>
    <row r="723" spans="1:11" ht="15.75" x14ac:dyDescent="0.5">
      <c r="A723" s="17">
        <v>40154</v>
      </c>
      <c r="B723" s="18">
        <v>88.000916000000004</v>
      </c>
      <c r="C723" s="18">
        <v>138.15628100000001</v>
      </c>
      <c r="D723" s="18">
        <v>4184.0400390000004</v>
      </c>
      <c r="E723" s="18">
        <v>164.12454199999999</v>
      </c>
      <c r="F723" s="18">
        <v>473.60961900000001</v>
      </c>
      <c r="G723" s="19">
        <f t="shared" si="56"/>
        <v>-4.4099766720977207E-3</v>
      </c>
      <c r="H723" s="19">
        <f t="shared" si="57"/>
        <v>1.7053739795343786E-2</v>
      </c>
      <c r="I723" s="19">
        <f t="shared" si="58"/>
        <v>8.5586516729629029E-3</v>
      </c>
      <c r="J723" s="19">
        <f t="shared" si="59"/>
        <v>4.3589821621124536E-3</v>
      </c>
      <c r="K723" s="19">
        <f t="shared" si="60"/>
        <v>-3.0687427978811466E-2</v>
      </c>
    </row>
    <row r="724" spans="1:11" ht="15.75" x14ac:dyDescent="0.5">
      <c r="A724" s="17">
        <v>40155</v>
      </c>
      <c r="B724" s="18">
        <v>87.851639000000006</v>
      </c>
      <c r="C724" s="18">
        <v>138.574783</v>
      </c>
      <c r="D724" s="18">
        <v>4198.6020509999998</v>
      </c>
      <c r="E724" s="18">
        <v>167.40271000000001</v>
      </c>
      <c r="F724" s="18">
        <v>484.98971599999999</v>
      </c>
      <c r="G724" s="19">
        <f t="shared" si="56"/>
        <v>-1.696311888389865E-3</v>
      </c>
      <c r="H724" s="19">
        <f t="shared" si="57"/>
        <v>3.0291927154581519E-3</v>
      </c>
      <c r="I724" s="19">
        <f t="shared" si="58"/>
        <v>3.4803710921178905E-3</v>
      </c>
      <c r="J724" s="19">
        <f t="shared" si="59"/>
        <v>1.9973661221245158E-2</v>
      </c>
      <c r="K724" s="19">
        <f t="shared" si="60"/>
        <v>2.4028433003595685E-2</v>
      </c>
    </row>
    <row r="725" spans="1:11" ht="15.75" x14ac:dyDescent="0.5">
      <c r="A725" s="17">
        <v>40156</v>
      </c>
      <c r="B725" s="18">
        <v>84.360129999999998</v>
      </c>
      <c r="C725" s="18">
        <v>137.42688000000001</v>
      </c>
      <c r="D725" s="18">
        <v>4188.3999020000001</v>
      </c>
      <c r="E725" s="18">
        <v>164.76371800000001</v>
      </c>
      <c r="F725" s="18">
        <v>481.17385899999999</v>
      </c>
      <c r="G725" s="19">
        <f t="shared" si="56"/>
        <v>-3.9743242581962615E-2</v>
      </c>
      <c r="H725" s="19">
        <f t="shared" si="57"/>
        <v>-8.2836355587147855E-3</v>
      </c>
      <c r="I725" s="19">
        <f t="shared" si="58"/>
        <v>-2.4298918725983673E-3</v>
      </c>
      <c r="J725" s="19">
        <f t="shared" si="59"/>
        <v>-1.5764332608474509E-2</v>
      </c>
      <c r="K725" s="19">
        <f t="shared" si="60"/>
        <v>-7.8679132239579154E-3</v>
      </c>
    </row>
    <row r="726" spans="1:11" ht="15.75" x14ac:dyDescent="0.5">
      <c r="A726" s="17">
        <v>40157</v>
      </c>
      <c r="B726" s="18">
        <v>84.650397999999996</v>
      </c>
      <c r="C726" s="18">
        <v>136.90887499999999</v>
      </c>
      <c r="D726" s="18">
        <v>4144.8916019999997</v>
      </c>
      <c r="E726" s="18">
        <v>163.005875</v>
      </c>
      <c r="F726" s="18">
        <v>481.15154999999999</v>
      </c>
      <c r="G726" s="19">
        <f t="shared" si="56"/>
        <v>3.4408197332080632E-3</v>
      </c>
      <c r="H726" s="19">
        <f t="shared" si="57"/>
        <v>-3.7693135433185736E-3</v>
      </c>
      <c r="I726" s="19">
        <f t="shared" si="58"/>
        <v>-1.0387809430332762E-2</v>
      </c>
      <c r="J726" s="19">
        <f t="shared" si="59"/>
        <v>-1.0668871893264804E-2</v>
      </c>
      <c r="K726" s="19">
        <f t="shared" si="60"/>
        <v>-4.6363699072037532E-5</v>
      </c>
    </row>
    <row r="727" spans="1:11" ht="15.75" x14ac:dyDescent="0.5">
      <c r="A727" s="17">
        <v>40158</v>
      </c>
      <c r="B727" s="18">
        <v>82.850739000000004</v>
      </c>
      <c r="C727" s="18">
        <v>137.61338799999999</v>
      </c>
      <c r="D727" s="18">
        <v>4147.3642579999996</v>
      </c>
      <c r="E727" s="18">
        <v>163.01048299999999</v>
      </c>
      <c r="F727" s="18">
        <v>480.90454099999999</v>
      </c>
      <c r="G727" s="19">
        <f t="shared" si="56"/>
        <v>-2.1259900042052859E-2</v>
      </c>
      <c r="H727" s="19">
        <f t="shared" si="57"/>
        <v>5.1458534006651614E-3</v>
      </c>
      <c r="I727" s="19">
        <f t="shared" si="58"/>
        <v>5.9655504592853661E-4</v>
      </c>
      <c r="J727" s="19">
        <f t="shared" si="59"/>
        <v>2.8268919755133964E-5</v>
      </c>
      <c r="K727" s="19">
        <f t="shared" si="60"/>
        <v>-5.1337047547699141E-4</v>
      </c>
    </row>
    <row r="728" spans="1:11" ht="15.75" x14ac:dyDescent="0.5">
      <c r="A728" s="17">
        <v>40161</v>
      </c>
      <c r="B728" s="18">
        <v>84.360129999999998</v>
      </c>
      <c r="C728" s="18">
        <v>135.88942</v>
      </c>
      <c r="D728" s="18">
        <v>4172.1752930000002</v>
      </c>
      <c r="E728" s="18">
        <v>160.467377</v>
      </c>
      <c r="F728" s="18">
        <v>479.423157</v>
      </c>
      <c r="G728" s="19">
        <f t="shared" si="56"/>
        <v>1.8218195977708705E-2</v>
      </c>
      <c r="H728" s="19">
        <f t="shared" si="57"/>
        <v>-1.252761831574109E-2</v>
      </c>
      <c r="I728" s="19">
        <f t="shared" si="58"/>
        <v>5.9823621598083009E-3</v>
      </c>
      <c r="J728" s="19">
        <f t="shared" si="59"/>
        <v>-1.5600873963424761E-2</v>
      </c>
      <c r="K728" s="19">
        <f t="shared" si="60"/>
        <v>-3.0804117526517416E-3</v>
      </c>
    </row>
    <row r="729" spans="1:11" ht="15.75" x14ac:dyDescent="0.5">
      <c r="A729" s="17">
        <v>40162</v>
      </c>
      <c r="B729" s="18">
        <v>82.021407999999994</v>
      </c>
      <c r="C729" s="18">
        <v>134.468018</v>
      </c>
      <c r="D729" s="18">
        <v>4139.7236329999996</v>
      </c>
      <c r="E729" s="18">
        <v>155.308075</v>
      </c>
      <c r="F729" s="18">
        <v>472.083282</v>
      </c>
      <c r="G729" s="19">
        <f t="shared" si="56"/>
        <v>-2.7723072498821472E-2</v>
      </c>
      <c r="H729" s="19">
        <f t="shared" si="57"/>
        <v>-1.0459990189081685E-2</v>
      </c>
      <c r="I729" s="19">
        <f t="shared" si="58"/>
        <v>-7.7781151847688265E-3</v>
      </c>
      <c r="J729" s="19">
        <f t="shared" si="59"/>
        <v>-3.2151718912935161E-2</v>
      </c>
      <c r="K729" s="19">
        <f t="shared" si="60"/>
        <v>-1.530980490372935E-2</v>
      </c>
    </row>
    <row r="730" spans="1:11" ht="15.75" x14ac:dyDescent="0.5">
      <c r="A730" s="17">
        <v>40163</v>
      </c>
      <c r="B730" s="18">
        <v>82.966842999999997</v>
      </c>
      <c r="C730" s="18">
        <v>135.83137500000001</v>
      </c>
      <c r="D730" s="18">
        <v>4138.6010740000002</v>
      </c>
      <c r="E730" s="18">
        <v>154.62776199999999</v>
      </c>
      <c r="F730" s="18">
        <v>470.08566300000001</v>
      </c>
      <c r="G730" s="19">
        <f t="shared" si="56"/>
        <v>1.1526685813537893E-2</v>
      </c>
      <c r="H730" s="19">
        <f t="shared" si="57"/>
        <v>1.0138894142100077E-2</v>
      </c>
      <c r="I730" s="19">
        <f t="shared" si="58"/>
        <v>-2.7116761878762249E-4</v>
      </c>
      <c r="J730" s="19">
        <f t="shared" si="59"/>
        <v>-4.3804097114719396E-3</v>
      </c>
      <c r="K730" s="19">
        <f t="shared" si="60"/>
        <v>-4.2314970179350387E-3</v>
      </c>
    </row>
    <row r="731" spans="1:11" ht="15.75" x14ac:dyDescent="0.5">
      <c r="A731" s="17">
        <v>40164</v>
      </c>
      <c r="B731" s="18">
        <v>82.800963999999993</v>
      </c>
      <c r="C731" s="18">
        <v>134.322968</v>
      </c>
      <c r="D731" s="18">
        <v>4155.2304690000001</v>
      </c>
      <c r="E731" s="18">
        <v>152.63252299999999</v>
      </c>
      <c r="F731" s="18">
        <v>464.60879499999999</v>
      </c>
      <c r="G731" s="19">
        <f t="shared" si="56"/>
        <v>-1.9993408692193324E-3</v>
      </c>
      <c r="H731" s="19">
        <f t="shared" si="57"/>
        <v>-1.1104996912532214E-2</v>
      </c>
      <c r="I731" s="19">
        <f t="shared" si="58"/>
        <v>4.0181198193928493E-3</v>
      </c>
      <c r="J731" s="19">
        <f t="shared" si="59"/>
        <v>-1.2903497885457322E-2</v>
      </c>
      <c r="K731" s="19">
        <f t="shared" si="60"/>
        <v>-1.1650787146001568E-2</v>
      </c>
    </row>
    <row r="732" spans="1:11" ht="15.75" x14ac:dyDescent="0.5">
      <c r="A732" s="17">
        <v>40165</v>
      </c>
      <c r="B732" s="18">
        <v>83.248824999999997</v>
      </c>
      <c r="C732" s="18">
        <v>135.37141399999999</v>
      </c>
      <c r="D732" s="18">
        <v>4151.6347660000001</v>
      </c>
      <c r="E732" s="18">
        <v>151.956818</v>
      </c>
      <c r="F732" s="18">
        <v>452.35324100000003</v>
      </c>
      <c r="G732" s="19">
        <f t="shared" si="56"/>
        <v>5.4088863023382576E-3</v>
      </c>
      <c r="H732" s="19">
        <f t="shared" si="57"/>
        <v>7.8054112086027175E-3</v>
      </c>
      <c r="I732" s="19">
        <f t="shared" si="58"/>
        <v>-8.6534381830938529E-4</v>
      </c>
      <c r="J732" s="19">
        <f t="shared" si="59"/>
        <v>-4.4270053768291151E-3</v>
      </c>
      <c r="K732" s="19">
        <f t="shared" si="60"/>
        <v>-2.6378222134171958E-2</v>
      </c>
    </row>
    <row r="733" spans="1:11" ht="15.75" x14ac:dyDescent="0.5">
      <c r="A733" s="17">
        <v>40168</v>
      </c>
      <c r="B733" s="18">
        <v>83.000015000000005</v>
      </c>
      <c r="C733" s="18">
        <v>135.143463</v>
      </c>
      <c r="D733" s="18">
        <v>4136.7587890000004</v>
      </c>
      <c r="E733" s="18">
        <v>150.92041</v>
      </c>
      <c r="F733" s="18">
        <v>456.52819799999997</v>
      </c>
      <c r="G733" s="19">
        <f t="shared" si="56"/>
        <v>-2.9887508922797623E-3</v>
      </c>
      <c r="H733" s="19">
        <f t="shared" si="57"/>
        <v>-1.6838931740787628E-3</v>
      </c>
      <c r="I733" s="19">
        <f t="shared" si="58"/>
        <v>-3.5831612939141895E-3</v>
      </c>
      <c r="J733" s="19">
        <f t="shared" si="59"/>
        <v>-6.8204113092180862E-3</v>
      </c>
      <c r="K733" s="19">
        <f t="shared" si="60"/>
        <v>9.2294176797993784E-3</v>
      </c>
    </row>
    <row r="734" spans="1:11" ht="15.75" x14ac:dyDescent="0.5">
      <c r="A734" s="17">
        <v>40169</v>
      </c>
      <c r="B734" s="18">
        <v>83.688361999999998</v>
      </c>
      <c r="C734" s="18">
        <v>134.11987300000001</v>
      </c>
      <c r="D734" s="18">
        <v>4151.544922</v>
      </c>
      <c r="E734" s="18">
        <v>150.35424800000001</v>
      </c>
      <c r="F734" s="18">
        <v>457.53829999999999</v>
      </c>
      <c r="G734" s="19">
        <f t="shared" si="56"/>
        <v>8.2933358506018726E-3</v>
      </c>
      <c r="H734" s="19">
        <f t="shared" si="57"/>
        <v>-7.574099237045483E-3</v>
      </c>
      <c r="I734" s="19">
        <f t="shared" si="58"/>
        <v>3.5743280558966153E-3</v>
      </c>
      <c r="J734" s="19">
        <f t="shared" si="59"/>
        <v>-3.7513945264261565E-3</v>
      </c>
      <c r="K734" s="19">
        <f t="shared" si="60"/>
        <v>2.2125730774685197E-3</v>
      </c>
    </row>
    <row r="735" spans="1:11" ht="15.75" x14ac:dyDescent="0.5">
      <c r="A735" s="17">
        <v>40170</v>
      </c>
      <c r="B735" s="18">
        <v>84.351837000000003</v>
      </c>
      <c r="C735" s="18">
        <v>135.83970600000001</v>
      </c>
      <c r="D735" s="18">
        <v>4139.2304690000001</v>
      </c>
      <c r="E735" s="18">
        <v>154.35385099999999</v>
      </c>
      <c r="F735" s="18">
        <v>478.63751200000002</v>
      </c>
      <c r="G735" s="19">
        <f t="shared" si="56"/>
        <v>7.9279243152112992E-3</v>
      </c>
      <c r="H735" s="19">
        <f t="shared" si="57"/>
        <v>1.2823103403922802E-2</v>
      </c>
      <c r="I735" s="19">
        <f t="shared" si="58"/>
        <v>-2.9662338313486175E-3</v>
      </c>
      <c r="J735" s="19">
        <f t="shared" si="59"/>
        <v>2.6601197193976047E-2</v>
      </c>
      <c r="K735" s="19">
        <f t="shared" si="60"/>
        <v>4.6114635649081234E-2</v>
      </c>
    </row>
    <row r="736" spans="1:11" ht="15.75" x14ac:dyDescent="0.5">
      <c r="A736" s="17">
        <v>40171</v>
      </c>
      <c r="B736" s="18">
        <v>85.272400000000005</v>
      </c>
      <c r="C736" s="18">
        <v>134.77462800000001</v>
      </c>
      <c r="D736" s="18">
        <v>4121.7905270000001</v>
      </c>
      <c r="E736" s="18">
        <v>156.207504</v>
      </c>
      <c r="F736" s="18">
        <v>483.17156999999997</v>
      </c>
      <c r="G736" s="19">
        <f t="shared" si="56"/>
        <v>1.0913372283759526E-2</v>
      </c>
      <c r="H736" s="19">
        <f t="shared" si="57"/>
        <v>-7.8406971817209306E-3</v>
      </c>
      <c r="I736" s="19">
        <f t="shared" si="58"/>
        <v>-4.2133295380900361E-3</v>
      </c>
      <c r="J736" s="19">
        <f t="shared" si="59"/>
        <v>1.2009114045363265E-2</v>
      </c>
      <c r="K736" s="19">
        <f t="shared" si="60"/>
        <v>9.4728429893726311E-3</v>
      </c>
    </row>
    <row r="737" spans="1:11" ht="15.75" x14ac:dyDescent="0.5">
      <c r="A737" s="17">
        <v>40176</v>
      </c>
      <c r="B737" s="18">
        <v>84.161086999999995</v>
      </c>
      <c r="C737" s="18">
        <v>136.31626900000001</v>
      </c>
      <c r="D737" s="18">
        <v>4139.0498049999997</v>
      </c>
      <c r="E737" s="18">
        <v>154.956512</v>
      </c>
      <c r="F737" s="18">
        <v>484.94491599999998</v>
      </c>
      <c r="G737" s="19">
        <f t="shared" si="56"/>
        <v>-1.3032505242024497E-2</v>
      </c>
      <c r="H737" s="19">
        <f t="shared" si="57"/>
        <v>1.1438658914346983E-2</v>
      </c>
      <c r="I737" s="19">
        <f t="shared" si="58"/>
        <v>4.1873253594382721E-3</v>
      </c>
      <c r="J737" s="19">
        <f t="shared" si="59"/>
        <v>-8.0085269143023788E-3</v>
      </c>
      <c r="K737" s="19">
        <f t="shared" si="60"/>
        <v>3.6702200835202364E-3</v>
      </c>
    </row>
    <row r="738" spans="1:11" ht="15.75" x14ac:dyDescent="0.5">
      <c r="A738" s="17">
        <v>40177</v>
      </c>
      <c r="B738" s="18">
        <v>85.678780000000003</v>
      </c>
      <c r="C738" s="18">
        <v>138.160416</v>
      </c>
      <c r="D738" s="18">
        <v>4135.1401370000003</v>
      </c>
      <c r="E738" s="18">
        <v>154.55015599999999</v>
      </c>
      <c r="F738" s="18">
        <v>483.05935699999998</v>
      </c>
      <c r="G738" s="19">
        <f t="shared" si="56"/>
        <v>1.8033191515219003E-2</v>
      </c>
      <c r="H738" s="19">
        <f t="shared" si="57"/>
        <v>1.3528443915964222E-2</v>
      </c>
      <c r="I738" s="19">
        <f t="shared" si="58"/>
        <v>-9.4458104738832168E-4</v>
      </c>
      <c r="J738" s="19">
        <f t="shared" si="59"/>
        <v>-2.6223873702062718E-3</v>
      </c>
      <c r="K738" s="19">
        <f t="shared" si="60"/>
        <v>-3.8881921178858191E-3</v>
      </c>
    </row>
    <row r="739" spans="1:11" ht="15.75" x14ac:dyDescent="0.5">
      <c r="A739" s="17">
        <v>40178</v>
      </c>
      <c r="B739" s="18">
        <v>85.247512999999998</v>
      </c>
      <c r="C739" s="18">
        <v>139.275116</v>
      </c>
      <c r="D739" s="18">
        <v>4168.2197269999997</v>
      </c>
      <c r="E739" s="18">
        <v>155.44047499999999</v>
      </c>
      <c r="F739" s="18">
        <v>489.56860399999999</v>
      </c>
      <c r="G739" s="19">
        <f t="shared" si="56"/>
        <v>-5.0335333906482487E-3</v>
      </c>
      <c r="H739" s="19">
        <f t="shared" si="57"/>
        <v>8.0681575249454893E-3</v>
      </c>
      <c r="I739" s="19">
        <f t="shared" si="58"/>
        <v>7.9996297354019679E-3</v>
      </c>
      <c r="J739" s="19">
        <f t="shared" si="59"/>
        <v>5.7607123994103593E-3</v>
      </c>
      <c r="K739" s="19">
        <f t="shared" si="60"/>
        <v>1.3475045883439986E-2</v>
      </c>
    </row>
    <row r="740" spans="1:11" ht="15.75" x14ac:dyDescent="0.5">
      <c r="A740" s="17">
        <v>40182</v>
      </c>
      <c r="B740" s="18">
        <v>85.537780999999995</v>
      </c>
      <c r="C740" s="18">
        <v>138.29298399999999</v>
      </c>
      <c r="D740" s="18">
        <v>4278.2915039999998</v>
      </c>
      <c r="E740" s="18">
        <v>155.755493</v>
      </c>
      <c r="F740" s="18">
        <v>482.81237800000002</v>
      </c>
      <c r="G740" s="19">
        <f t="shared" si="56"/>
        <v>3.4050025600160035E-3</v>
      </c>
      <c r="H740" s="19">
        <f t="shared" si="57"/>
        <v>-7.0517406713199735E-3</v>
      </c>
      <c r="I740" s="19">
        <f t="shared" si="58"/>
        <v>2.6407383537628969E-2</v>
      </c>
      <c r="J740" s="19">
        <f t="shared" si="59"/>
        <v>2.0266150113090503E-3</v>
      </c>
      <c r="K740" s="19">
        <f t="shared" si="60"/>
        <v>-1.3800366168905655E-2</v>
      </c>
    </row>
    <row r="741" spans="1:11" ht="15.75" x14ac:dyDescent="0.5">
      <c r="A741" s="17">
        <v>40183</v>
      </c>
      <c r="B741" s="18">
        <v>88.009224000000003</v>
      </c>
      <c r="C741" s="18">
        <v>138.500214</v>
      </c>
      <c r="D741" s="18">
        <v>4229.8847660000001</v>
      </c>
      <c r="E741" s="18">
        <v>155.89250200000001</v>
      </c>
      <c r="F741" s="18">
        <v>480.65765399999998</v>
      </c>
      <c r="G741" s="19">
        <f t="shared" si="56"/>
        <v>2.8892998755719511E-2</v>
      </c>
      <c r="H741" s="19">
        <f t="shared" si="57"/>
        <v>1.4984852738444765E-3</v>
      </c>
      <c r="I741" s="19">
        <f t="shared" si="58"/>
        <v>-1.1314502051751656E-2</v>
      </c>
      <c r="J741" s="19">
        <f t="shared" si="59"/>
        <v>8.7964152891870182E-4</v>
      </c>
      <c r="K741" s="19">
        <f t="shared" si="60"/>
        <v>-4.4628598979292201E-3</v>
      </c>
    </row>
    <row r="742" spans="1:11" ht="15.75" x14ac:dyDescent="0.5">
      <c r="A742" s="17">
        <v>40184</v>
      </c>
      <c r="B742" s="18">
        <v>88.548271</v>
      </c>
      <c r="C742" s="18">
        <v>137.24040199999999</v>
      </c>
      <c r="D742" s="18">
        <v>4161.4326170000004</v>
      </c>
      <c r="E742" s="18">
        <v>155.997513</v>
      </c>
      <c r="F742" s="18">
        <v>488.42388899999997</v>
      </c>
      <c r="G742" s="19">
        <f t="shared" si="56"/>
        <v>6.1248920908562546E-3</v>
      </c>
      <c r="H742" s="19">
        <f t="shared" si="57"/>
        <v>-9.0961014688396864E-3</v>
      </c>
      <c r="I742" s="19">
        <f t="shared" si="58"/>
        <v>-1.6182981992847918E-2</v>
      </c>
      <c r="J742" s="19">
        <f t="shared" si="59"/>
        <v>6.7361161475226316E-4</v>
      </c>
      <c r="K742" s="19">
        <f t="shared" si="60"/>
        <v>1.6157518631753642E-2</v>
      </c>
    </row>
    <row r="743" spans="1:11" ht="15.75" x14ac:dyDescent="0.5">
      <c r="A743" s="17">
        <v>40185</v>
      </c>
      <c r="B743" s="18">
        <v>89.079055999999994</v>
      </c>
      <c r="C743" s="18">
        <v>136.67681899999999</v>
      </c>
      <c r="D743" s="18">
        <v>4228.8955079999996</v>
      </c>
      <c r="E743" s="18">
        <v>156.403839</v>
      </c>
      <c r="F743" s="18">
        <v>496.52697799999999</v>
      </c>
      <c r="G743" s="19">
        <f t="shared" si="56"/>
        <v>5.9943011196683278E-3</v>
      </c>
      <c r="H743" s="19">
        <f t="shared" si="57"/>
        <v>-4.1065385395766636E-3</v>
      </c>
      <c r="I743" s="19">
        <f t="shared" si="58"/>
        <v>1.6211458218596264E-2</v>
      </c>
      <c r="J743" s="19">
        <f t="shared" si="59"/>
        <v>2.6046953710089408E-3</v>
      </c>
      <c r="K743" s="19">
        <f t="shared" si="60"/>
        <v>1.6590279841942807E-2</v>
      </c>
    </row>
    <row r="744" spans="1:11" ht="15.75" x14ac:dyDescent="0.5">
      <c r="A744" s="17">
        <v>40186</v>
      </c>
      <c r="B744" s="18">
        <v>89.435660999999996</v>
      </c>
      <c r="C744" s="18">
        <v>136.979309</v>
      </c>
      <c r="D744" s="18">
        <v>4555.2470700000003</v>
      </c>
      <c r="E744" s="18">
        <v>156.60931400000001</v>
      </c>
      <c r="F744" s="18">
        <v>495.22506700000002</v>
      </c>
      <c r="G744" s="19">
        <f t="shared" si="56"/>
        <v>4.0032417945695545E-3</v>
      </c>
      <c r="H744" s="19">
        <f t="shared" si="57"/>
        <v>2.213177056747318E-3</v>
      </c>
      <c r="I744" s="19">
        <f t="shared" si="58"/>
        <v>7.7171819777203346E-2</v>
      </c>
      <c r="J744" s="19">
        <f t="shared" si="59"/>
        <v>1.3137465251093162E-3</v>
      </c>
      <c r="K744" s="19">
        <f t="shared" si="60"/>
        <v>-2.6220347688740517E-3</v>
      </c>
    </row>
    <row r="745" spans="1:11" ht="15.75" x14ac:dyDescent="0.5">
      <c r="A745" s="17">
        <v>40189</v>
      </c>
      <c r="B745" s="18">
        <v>90.621619999999993</v>
      </c>
      <c r="C745" s="18">
        <v>136.946136</v>
      </c>
      <c r="D745" s="18">
        <v>4538.3486329999996</v>
      </c>
      <c r="E745" s="18">
        <v>155.979218</v>
      </c>
      <c r="F745" s="18">
        <v>485.50592</v>
      </c>
      <c r="G745" s="19">
        <f t="shared" si="56"/>
        <v>1.3260471122363561E-2</v>
      </c>
      <c r="H745" s="19">
        <f t="shared" si="57"/>
        <v>-2.4217526166674564E-4</v>
      </c>
      <c r="I745" s="19">
        <f t="shared" si="58"/>
        <v>-3.7096642048881751E-3</v>
      </c>
      <c r="J745" s="19">
        <f t="shared" si="59"/>
        <v>-4.0233622375742536E-3</v>
      </c>
      <c r="K745" s="19">
        <f t="shared" si="60"/>
        <v>-1.9625716967190638E-2</v>
      </c>
    </row>
    <row r="746" spans="1:11" ht="15.75" x14ac:dyDescent="0.5">
      <c r="A746" s="17">
        <v>40190</v>
      </c>
      <c r="B746" s="18">
        <v>89.651298999999995</v>
      </c>
      <c r="C746" s="18">
        <v>138.114822</v>
      </c>
      <c r="D746" s="18">
        <v>4459.3320309999999</v>
      </c>
      <c r="E746" s="18">
        <v>154.796707</v>
      </c>
      <c r="F746" s="18">
        <v>486.78537</v>
      </c>
      <c r="G746" s="19">
        <f t="shared" si="56"/>
        <v>-1.0707389693541106E-2</v>
      </c>
      <c r="H746" s="19">
        <f t="shared" si="57"/>
        <v>8.533910003857342E-3</v>
      </c>
      <c r="I746" s="19">
        <f t="shared" si="58"/>
        <v>-1.7410870867310847E-2</v>
      </c>
      <c r="J746" s="19">
        <f t="shared" si="59"/>
        <v>-7.5812086710167065E-3</v>
      </c>
      <c r="K746" s="19">
        <f t="shared" si="60"/>
        <v>2.6352922740880214E-3</v>
      </c>
    </row>
    <row r="747" spans="1:11" ht="15.75" x14ac:dyDescent="0.5">
      <c r="A747" s="17">
        <v>40191</v>
      </c>
      <c r="B747" s="18">
        <v>89.228333000000006</v>
      </c>
      <c r="C747" s="18">
        <v>137.61338799999999</v>
      </c>
      <c r="D747" s="18">
        <v>4421.0390630000002</v>
      </c>
      <c r="E747" s="18">
        <v>154.25796500000001</v>
      </c>
      <c r="F747" s="18">
        <v>488.69335899999999</v>
      </c>
      <c r="G747" s="19">
        <f t="shared" si="56"/>
        <v>-4.7179015219845077E-3</v>
      </c>
      <c r="H747" s="19">
        <f t="shared" si="57"/>
        <v>-3.6305589272671796E-3</v>
      </c>
      <c r="I747" s="19">
        <f t="shared" si="58"/>
        <v>-8.5871533525196126E-3</v>
      </c>
      <c r="J747" s="19">
        <f t="shared" si="59"/>
        <v>-3.4803195135151353E-3</v>
      </c>
      <c r="K747" s="19">
        <f t="shared" si="60"/>
        <v>3.9195693165552338E-3</v>
      </c>
    </row>
    <row r="748" spans="1:11" ht="15.75" x14ac:dyDescent="0.5">
      <c r="A748" s="17">
        <v>40192</v>
      </c>
      <c r="B748" s="18">
        <v>90.264999000000003</v>
      </c>
      <c r="C748" s="18">
        <v>139.262756</v>
      </c>
      <c r="D748" s="18">
        <v>4397.9809569999998</v>
      </c>
      <c r="E748" s="18">
        <v>153.75572199999999</v>
      </c>
      <c r="F748" s="18">
        <v>503.55264299999999</v>
      </c>
      <c r="G748" s="19">
        <f t="shared" si="56"/>
        <v>1.1618125825571533E-2</v>
      </c>
      <c r="H748" s="19">
        <f t="shared" si="57"/>
        <v>1.1985519897235652E-2</v>
      </c>
      <c r="I748" s="19">
        <f t="shared" si="58"/>
        <v>-5.2155399831174043E-3</v>
      </c>
      <c r="J748" s="19">
        <f t="shared" si="59"/>
        <v>-3.2558642919995819E-3</v>
      </c>
      <c r="K748" s="19">
        <f t="shared" si="60"/>
        <v>3.0406150864022694E-2</v>
      </c>
    </row>
    <row r="749" spans="1:11" ht="15.75" x14ac:dyDescent="0.5">
      <c r="A749" s="17">
        <v>40193</v>
      </c>
      <c r="B749" s="18">
        <v>89.410797000000002</v>
      </c>
      <c r="C749" s="18">
        <v>140.377487</v>
      </c>
      <c r="D749" s="18">
        <v>4452.2773440000001</v>
      </c>
      <c r="E749" s="18">
        <v>154.70077499999999</v>
      </c>
      <c r="F749" s="18">
        <v>498.63690200000002</v>
      </c>
      <c r="G749" s="19">
        <f t="shared" si="56"/>
        <v>-9.4632693675651709E-3</v>
      </c>
      <c r="H749" s="19">
        <f t="shared" si="57"/>
        <v>8.0045162972360411E-3</v>
      </c>
      <c r="I749" s="19">
        <f t="shared" si="58"/>
        <v>1.2345753092354812E-2</v>
      </c>
      <c r="J749" s="19">
        <f t="shared" si="59"/>
        <v>6.1464574307029795E-3</v>
      </c>
      <c r="K749" s="19">
        <f t="shared" si="60"/>
        <v>-9.7621193500516869E-3</v>
      </c>
    </row>
    <row r="750" spans="1:11" ht="15.75" x14ac:dyDescent="0.5">
      <c r="A750" s="17">
        <v>40196</v>
      </c>
      <c r="B750" s="18">
        <v>90.795783999999998</v>
      </c>
      <c r="C750" s="18">
        <v>139.511368</v>
      </c>
      <c r="D750" s="18">
        <v>4423.4663090000004</v>
      </c>
      <c r="E750" s="18">
        <v>161.32112100000001</v>
      </c>
      <c r="F750" s="18">
        <v>493.58651700000001</v>
      </c>
      <c r="G750" s="19">
        <f t="shared" si="56"/>
        <v>1.549015383455306E-2</v>
      </c>
      <c r="H750" s="19">
        <f t="shared" si="57"/>
        <v>-6.1699280882553317E-3</v>
      </c>
      <c r="I750" s="19">
        <f t="shared" si="58"/>
        <v>-6.4710782311946918E-3</v>
      </c>
      <c r="J750" s="19">
        <f t="shared" si="59"/>
        <v>4.279452381541083E-2</v>
      </c>
      <c r="K750" s="19">
        <f t="shared" si="60"/>
        <v>-1.0128381954370488E-2</v>
      </c>
    </row>
    <row r="751" spans="1:11" ht="15.75" x14ac:dyDescent="0.5">
      <c r="A751" s="17">
        <v>40197</v>
      </c>
      <c r="B751" s="18">
        <v>92.056374000000005</v>
      </c>
      <c r="C751" s="18">
        <v>140.07908599999999</v>
      </c>
      <c r="D751" s="18">
        <v>4420.455078</v>
      </c>
      <c r="E751" s="18">
        <v>162.467117</v>
      </c>
      <c r="F751" s="18">
        <v>487.07730099999998</v>
      </c>
      <c r="G751" s="19">
        <f t="shared" si="56"/>
        <v>1.3883794428164281E-2</v>
      </c>
      <c r="H751" s="19">
        <f t="shared" si="57"/>
        <v>4.069331468386039E-3</v>
      </c>
      <c r="I751" s="19">
        <f t="shared" si="58"/>
        <v>-6.8074012316398703E-4</v>
      </c>
      <c r="J751" s="19">
        <f t="shared" si="59"/>
        <v>7.1038187243937928E-3</v>
      </c>
      <c r="K751" s="19">
        <f t="shared" si="60"/>
        <v>-1.3187588752551029E-2</v>
      </c>
    </row>
    <row r="752" spans="1:11" ht="15.75" x14ac:dyDescent="0.5">
      <c r="A752" s="17">
        <v>40198</v>
      </c>
      <c r="B752" s="18">
        <v>93.308678</v>
      </c>
      <c r="C752" s="18">
        <v>137.76667800000001</v>
      </c>
      <c r="D752" s="18">
        <v>4421.21875</v>
      </c>
      <c r="E752" s="18">
        <v>160.357742</v>
      </c>
      <c r="F752" s="18">
        <v>483.71038800000002</v>
      </c>
      <c r="G752" s="19">
        <f t="shared" si="56"/>
        <v>1.3603664206891259E-2</v>
      </c>
      <c r="H752" s="19">
        <f t="shared" si="57"/>
        <v>-1.650787470158091E-2</v>
      </c>
      <c r="I752" s="19">
        <f t="shared" si="58"/>
        <v>1.727586835574313E-4</v>
      </c>
      <c r="J752" s="19">
        <f t="shared" si="59"/>
        <v>-1.2983396510938272E-2</v>
      </c>
      <c r="K752" s="19">
        <f t="shared" si="60"/>
        <v>-6.9124818444371607E-3</v>
      </c>
    </row>
    <row r="753" spans="1:11" ht="15.75" x14ac:dyDescent="0.5">
      <c r="A753" s="17">
        <v>40199</v>
      </c>
      <c r="B753" s="18">
        <v>91.243622000000002</v>
      </c>
      <c r="C753" s="18">
        <v>136.55249000000001</v>
      </c>
      <c r="D753" s="18">
        <v>4343.4638670000004</v>
      </c>
      <c r="E753" s="18">
        <v>156.298813</v>
      </c>
      <c r="F753" s="18">
        <v>473.18313599999999</v>
      </c>
      <c r="G753" s="19">
        <f t="shared" si="56"/>
        <v>-2.213144633771361E-2</v>
      </c>
      <c r="H753" s="19">
        <f t="shared" si="57"/>
        <v>-8.8133648689707605E-3</v>
      </c>
      <c r="I753" s="19">
        <f t="shared" si="58"/>
        <v>-1.7586753200121485E-2</v>
      </c>
      <c r="J753" s="19">
        <f t="shared" si="59"/>
        <v>-2.5311712109291274E-2</v>
      </c>
      <c r="K753" s="19">
        <f t="shared" si="60"/>
        <v>-2.1763543353962522E-2</v>
      </c>
    </row>
    <row r="754" spans="1:11" ht="15.75" x14ac:dyDescent="0.5">
      <c r="A754" s="17">
        <v>40200</v>
      </c>
      <c r="B754" s="18">
        <v>90.779197999999994</v>
      </c>
      <c r="C754" s="18">
        <v>136.06762699999999</v>
      </c>
      <c r="D754" s="18">
        <v>4325.0805659999996</v>
      </c>
      <c r="E754" s="18">
        <v>153.14390599999999</v>
      </c>
      <c r="F754" s="18">
        <v>473.09335299999998</v>
      </c>
      <c r="G754" s="19">
        <f t="shared" si="56"/>
        <v>-5.0899338476502846E-3</v>
      </c>
      <c r="H754" s="19">
        <f t="shared" si="57"/>
        <v>-3.5507444792842553E-3</v>
      </c>
      <c r="I754" s="19">
        <f t="shared" si="58"/>
        <v>-4.2324056474073932E-3</v>
      </c>
      <c r="J754" s="19">
        <f t="shared" si="59"/>
        <v>-2.0185098910508095E-2</v>
      </c>
      <c r="K754" s="19">
        <f t="shared" si="60"/>
        <v>-1.8974260316836667E-4</v>
      </c>
    </row>
    <row r="755" spans="1:11" ht="15.75" x14ac:dyDescent="0.5">
      <c r="A755" s="17">
        <v>40203</v>
      </c>
      <c r="B755" s="18">
        <v>88.490227000000004</v>
      </c>
      <c r="C755" s="18">
        <v>135.31753499999999</v>
      </c>
      <c r="D755" s="18">
        <v>4314.8779299999997</v>
      </c>
      <c r="E755" s="18">
        <v>151.281113</v>
      </c>
      <c r="F755" s="18">
        <v>467.79617300000001</v>
      </c>
      <c r="G755" s="19">
        <f t="shared" si="56"/>
        <v>-2.521470832998535E-2</v>
      </c>
      <c r="H755" s="19">
        <f t="shared" si="57"/>
        <v>-5.5126411515943842E-3</v>
      </c>
      <c r="I755" s="19">
        <f t="shared" si="58"/>
        <v>-2.3589470402480325E-3</v>
      </c>
      <c r="J755" s="19">
        <f t="shared" si="59"/>
        <v>-1.2163676953622839E-2</v>
      </c>
      <c r="K755" s="19">
        <f t="shared" si="60"/>
        <v>-1.1196902189407783E-2</v>
      </c>
    </row>
    <row r="756" spans="1:11" ht="15.75" x14ac:dyDescent="0.5">
      <c r="A756" s="17">
        <v>40205</v>
      </c>
      <c r="B756" s="18">
        <v>86.591048999999998</v>
      </c>
      <c r="C756" s="18">
        <v>130.41923499999999</v>
      </c>
      <c r="D756" s="18">
        <v>4223.3237300000001</v>
      </c>
      <c r="E756" s="18">
        <v>145.84783899999999</v>
      </c>
      <c r="F756" s="18">
        <v>461.28680400000002</v>
      </c>
      <c r="G756" s="19">
        <f t="shared" si="56"/>
        <v>-2.1462008454334807E-2</v>
      </c>
      <c r="H756" s="19">
        <f t="shared" si="57"/>
        <v>-3.6198560666952782E-2</v>
      </c>
      <c r="I756" s="19">
        <f t="shared" si="58"/>
        <v>-2.1218259585851041E-2</v>
      </c>
      <c r="J756" s="19">
        <f t="shared" si="59"/>
        <v>-3.5915084786558991E-2</v>
      </c>
      <c r="K756" s="19">
        <f t="shared" si="60"/>
        <v>-1.3914968474955849E-2</v>
      </c>
    </row>
    <row r="757" spans="1:11" ht="15.75" x14ac:dyDescent="0.5">
      <c r="A757" s="17">
        <v>40206</v>
      </c>
      <c r="B757" s="18">
        <v>92.288582000000005</v>
      </c>
      <c r="C757" s="18">
        <v>132.242615</v>
      </c>
      <c r="D757" s="18">
        <v>4140.9379879999997</v>
      </c>
      <c r="E757" s="18">
        <v>145.487167</v>
      </c>
      <c r="F757" s="18">
        <v>465.596405</v>
      </c>
      <c r="G757" s="19">
        <f t="shared" si="56"/>
        <v>6.5798175051557661E-2</v>
      </c>
      <c r="H757" s="19">
        <f t="shared" si="57"/>
        <v>1.3980913168214908E-2</v>
      </c>
      <c r="I757" s="19">
        <f t="shared" si="58"/>
        <v>-1.9507323441672417E-2</v>
      </c>
      <c r="J757" s="19">
        <f t="shared" si="59"/>
        <v>-2.4729334522398641E-3</v>
      </c>
      <c r="K757" s="19">
        <f t="shared" si="60"/>
        <v>9.3425629405171247E-3</v>
      </c>
    </row>
    <row r="758" spans="1:11" ht="15.75" x14ac:dyDescent="0.5">
      <c r="A758" s="17">
        <v>40207</v>
      </c>
      <c r="B758" s="18">
        <v>95.456649999999996</v>
      </c>
      <c r="C758" s="18">
        <v>129.834869</v>
      </c>
      <c r="D758" s="18">
        <v>4175.2319340000004</v>
      </c>
      <c r="E758" s="18">
        <v>148.93884299999999</v>
      </c>
      <c r="F758" s="18">
        <v>469.65924100000001</v>
      </c>
      <c r="G758" s="19">
        <f t="shared" si="56"/>
        <v>3.4327843502893897E-2</v>
      </c>
      <c r="H758" s="19">
        <f t="shared" si="57"/>
        <v>-1.8207035606487388E-2</v>
      </c>
      <c r="I758" s="19">
        <f t="shared" si="58"/>
        <v>8.2816854778750403E-3</v>
      </c>
      <c r="J758" s="19">
        <f t="shared" si="59"/>
        <v>2.3724951630957197E-2</v>
      </c>
      <c r="K758" s="19">
        <f t="shared" si="60"/>
        <v>8.7260897128275811E-3</v>
      </c>
    </row>
    <row r="759" spans="1:11" ht="15.75" x14ac:dyDescent="0.5">
      <c r="A759" s="17">
        <v>40210</v>
      </c>
      <c r="B759" s="18">
        <v>97.845146</v>
      </c>
      <c r="C759" s="18">
        <v>132.26336699999999</v>
      </c>
      <c r="D759" s="18">
        <v>4253.8422849999997</v>
      </c>
      <c r="E759" s="18">
        <v>146.08071899999999</v>
      </c>
      <c r="F759" s="18">
        <v>469.30007899999998</v>
      </c>
      <c r="G759" s="19">
        <f t="shared" si="56"/>
        <v>2.5021787376783112E-2</v>
      </c>
      <c r="H759" s="19">
        <f t="shared" si="57"/>
        <v>1.8704513038019014E-2</v>
      </c>
      <c r="I759" s="19">
        <f t="shared" si="58"/>
        <v>1.8827780646113287E-2</v>
      </c>
      <c r="J759" s="19">
        <f t="shared" si="59"/>
        <v>-1.9189916763352351E-2</v>
      </c>
      <c r="K759" s="19">
        <f t="shared" si="60"/>
        <v>-7.6472891118951956E-4</v>
      </c>
    </row>
    <row r="760" spans="1:11" ht="15.75" x14ac:dyDescent="0.5">
      <c r="A760" s="17">
        <v>40211</v>
      </c>
      <c r="B760" s="18">
        <v>94.444869999999995</v>
      </c>
      <c r="C760" s="18">
        <v>132.59903</v>
      </c>
      <c r="D760" s="18">
        <v>4298.1577150000003</v>
      </c>
      <c r="E760" s="18">
        <v>144.19506799999999</v>
      </c>
      <c r="F760" s="18">
        <v>461.17459100000002</v>
      </c>
      <c r="G760" s="19">
        <f t="shared" si="56"/>
        <v>-3.4751606380146904E-2</v>
      </c>
      <c r="H760" s="19">
        <f t="shared" si="57"/>
        <v>2.5378380092199752E-3</v>
      </c>
      <c r="I760" s="19">
        <f t="shared" si="58"/>
        <v>1.041774166293534E-2</v>
      </c>
      <c r="J760" s="19">
        <f t="shared" si="59"/>
        <v>-1.2908281208555633E-2</v>
      </c>
      <c r="K760" s="19">
        <f t="shared" si="60"/>
        <v>-1.7314056322585793E-2</v>
      </c>
    </row>
    <row r="761" spans="1:11" ht="15.75" x14ac:dyDescent="0.5">
      <c r="A761" s="17">
        <v>40212</v>
      </c>
      <c r="B761" s="18">
        <v>96.236228999999994</v>
      </c>
      <c r="C761" s="18">
        <v>132.54098500000001</v>
      </c>
      <c r="D761" s="18">
        <v>4287.4145509999998</v>
      </c>
      <c r="E761" s="18">
        <v>148.18095400000001</v>
      </c>
      <c r="F761" s="18">
        <v>464.15988199999998</v>
      </c>
      <c r="G761" s="19">
        <f t="shared" si="56"/>
        <v>1.8967245124060207E-2</v>
      </c>
      <c r="H761" s="19">
        <f t="shared" si="57"/>
        <v>-4.3774830027031719E-4</v>
      </c>
      <c r="I761" s="19">
        <f t="shared" si="58"/>
        <v>-2.4994811061744469E-3</v>
      </c>
      <c r="J761" s="19">
        <f t="shared" si="59"/>
        <v>2.7642318529230294E-2</v>
      </c>
      <c r="K761" s="19">
        <f t="shared" si="60"/>
        <v>6.4732339080666324E-3</v>
      </c>
    </row>
    <row r="762" spans="1:11" ht="15.75" x14ac:dyDescent="0.5">
      <c r="A762" s="17">
        <v>40213</v>
      </c>
      <c r="B762" s="18">
        <v>94.511215000000007</v>
      </c>
      <c r="C762" s="18">
        <v>132.27160599999999</v>
      </c>
      <c r="D762" s="18">
        <v>4221.7055659999996</v>
      </c>
      <c r="E762" s="18">
        <v>147.63308699999999</v>
      </c>
      <c r="F762" s="18">
        <v>457.51586900000001</v>
      </c>
      <c r="G762" s="19">
        <f t="shared" si="56"/>
        <v>-1.7924787971482004E-2</v>
      </c>
      <c r="H762" s="19">
        <f t="shared" si="57"/>
        <v>-2.03242038679594E-3</v>
      </c>
      <c r="I762" s="19">
        <f t="shared" si="58"/>
        <v>-1.5326016231547798E-2</v>
      </c>
      <c r="J762" s="19">
        <f t="shared" si="59"/>
        <v>-3.6972835253849486E-3</v>
      </c>
      <c r="K762" s="19">
        <f t="shared" si="60"/>
        <v>-1.43140612914926E-2</v>
      </c>
    </row>
    <row r="763" spans="1:11" ht="15.75" x14ac:dyDescent="0.5">
      <c r="A763" s="17">
        <v>40214</v>
      </c>
      <c r="B763" s="18">
        <v>92.852530999999999</v>
      </c>
      <c r="C763" s="18">
        <v>132.40422100000001</v>
      </c>
      <c r="D763" s="18">
        <v>4169.5678710000002</v>
      </c>
      <c r="E763" s="18">
        <v>143.66999799999999</v>
      </c>
      <c r="F763" s="18">
        <v>440.70385700000003</v>
      </c>
      <c r="G763" s="19">
        <f t="shared" si="56"/>
        <v>-1.7550128839207157E-2</v>
      </c>
      <c r="H763" s="19">
        <f t="shared" si="57"/>
        <v>1.0025961278493547E-3</v>
      </c>
      <c r="I763" s="19">
        <f t="shared" si="58"/>
        <v>-1.2349912656130373E-2</v>
      </c>
      <c r="J763" s="19">
        <f t="shared" si="59"/>
        <v>-2.6844178906859795E-2</v>
      </c>
      <c r="K763" s="19">
        <f t="shared" si="60"/>
        <v>-3.6746292618759377E-2</v>
      </c>
    </row>
    <row r="764" spans="1:11" ht="15.75" x14ac:dyDescent="0.5">
      <c r="A764" s="17">
        <v>40217</v>
      </c>
      <c r="B764" s="18">
        <v>95.041984999999997</v>
      </c>
      <c r="C764" s="18">
        <v>133.220596</v>
      </c>
      <c r="D764" s="18">
        <v>4256.626953</v>
      </c>
      <c r="E764" s="18">
        <v>143.12669399999999</v>
      </c>
      <c r="F764" s="18">
        <v>446.38265999999999</v>
      </c>
      <c r="G764" s="19">
        <f t="shared" si="56"/>
        <v>2.357990650787966E-2</v>
      </c>
      <c r="H764" s="19">
        <f t="shared" si="57"/>
        <v>6.1657777511488366E-3</v>
      </c>
      <c r="I764" s="19">
        <f t="shared" si="58"/>
        <v>2.0879641414523878E-2</v>
      </c>
      <c r="J764" s="19">
        <f t="shared" si="59"/>
        <v>-3.7816106881271498E-3</v>
      </c>
      <c r="K764" s="19">
        <f t="shared" si="60"/>
        <v>1.2885757430527682E-2</v>
      </c>
    </row>
    <row r="765" spans="1:11" ht="15.75" x14ac:dyDescent="0.5">
      <c r="A765" s="17">
        <v>40218</v>
      </c>
      <c r="B765" s="18">
        <v>94.220939999999999</v>
      </c>
      <c r="C765" s="18">
        <v>133.35325599999999</v>
      </c>
      <c r="D765" s="18">
        <v>4320.5859380000002</v>
      </c>
      <c r="E765" s="18">
        <v>143.51475500000001</v>
      </c>
      <c r="F765" s="18">
        <v>445.88888500000002</v>
      </c>
      <c r="G765" s="19">
        <f t="shared" si="56"/>
        <v>-8.6387610696472515E-3</v>
      </c>
      <c r="H765" s="19">
        <f t="shared" si="57"/>
        <v>9.9579197198597673E-4</v>
      </c>
      <c r="I765" s="19">
        <f t="shared" si="58"/>
        <v>1.5025743553806844E-2</v>
      </c>
      <c r="J765" s="19">
        <f t="shared" si="59"/>
        <v>2.7113111408834873E-3</v>
      </c>
      <c r="K765" s="19">
        <f t="shared" si="60"/>
        <v>-1.1061697602679527E-3</v>
      </c>
    </row>
    <row r="766" spans="1:11" ht="15.75" x14ac:dyDescent="0.5">
      <c r="A766" s="17">
        <v>40219</v>
      </c>
      <c r="B766" s="18">
        <v>92.437881000000004</v>
      </c>
      <c r="C766" s="18">
        <v>134.79536400000001</v>
      </c>
      <c r="D766" s="18">
        <v>4252.6284180000002</v>
      </c>
      <c r="E766" s="18">
        <v>145.51452599999999</v>
      </c>
      <c r="F766" s="18">
        <v>442.23022500000002</v>
      </c>
      <c r="G766" s="19">
        <f t="shared" si="56"/>
        <v>-1.8924232766092064E-2</v>
      </c>
      <c r="H766" s="19">
        <f t="shared" si="57"/>
        <v>1.0814194143111279E-2</v>
      </c>
      <c r="I766" s="19">
        <f t="shared" si="58"/>
        <v>-1.5728774054071349E-2</v>
      </c>
      <c r="J766" s="19">
        <f t="shared" si="59"/>
        <v>1.3934253659144533E-2</v>
      </c>
      <c r="K766" s="19">
        <f t="shared" si="60"/>
        <v>-8.2053177889823328E-3</v>
      </c>
    </row>
    <row r="767" spans="1:11" ht="15.75" x14ac:dyDescent="0.5">
      <c r="A767" s="17">
        <v>40220</v>
      </c>
      <c r="B767" s="18">
        <v>92.529099000000002</v>
      </c>
      <c r="C767" s="18">
        <v>135.12275700000001</v>
      </c>
      <c r="D767" s="18">
        <v>4271.5942379999997</v>
      </c>
      <c r="E767" s="18">
        <v>145.920929</v>
      </c>
      <c r="F767" s="18">
        <v>455.720215</v>
      </c>
      <c r="G767" s="19">
        <f t="shared" si="56"/>
        <v>9.8680323492051692E-4</v>
      </c>
      <c r="H767" s="19">
        <f t="shared" si="57"/>
        <v>2.4288149850613607E-3</v>
      </c>
      <c r="I767" s="19">
        <f t="shared" si="58"/>
        <v>4.4597877208653498E-3</v>
      </c>
      <c r="J767" s="19">
        <f t="shared" si="59"/>
        <v>2.7928689401085062E-3</v>
      </c>
      <c r="K767" s="19">
        <f t="shared" si="60"/>
        <v>3.0504450481646697E-2</v>
      </c>
    </row>
    <row r="768" spans="1:11" ht="15.75" x14ac:dyDescent="0.5">
      <c r="A768" s="17">
        <v>40224</v>
      </c>
      <c r="B768" s="18">
        <v>91.931976000000006</v>
      </c>
      <c r="C768" s="18">
        <v>136.747253</v>
      </c>
      <c r="D768" s="18">
        <v>4237.7963870000003</v>
      </c>
      <c r="E768" s="18">
        <v>147.36372399999999</v>
      </c>
      <c r="F768" s="18">
        <v>453.40832499999999</v>
      </c>
      <c r="G768" s="19">
        <f t="shared" si="56"/>
        <v>-6.4533536633702253E-3</v>
      </c>
      <c r="H768" s="19">
        <f t="shared" si="57"/>
        <v>1.202237162760077E-2</v>
      </c>
      <c r="I768" s="19">
        <f t="shared" si="58"/>
        <v>-7.912233493372214E-3</v>
      </c>
      <c r="J768" s="19">
        <f t="shared" si="59"/>
        <v>9.8875124349022594E-3</v>
      </c>
      <c r="K768" s="19">
        <f t="shared" si="60"/>
        <v>-5.0730468473951839E-3</v>
      </c>
    </row>
    <row r="769" spans="1:11" ht="15.75" x14ac:dyDescent="0.5">
      <c r="A769" s="17">
        <v>40225</v>
      </c>
      <c r="B769" s="18">
        <v>94.668785</v>
      </c>
      <c r="C769" s="18">
        <v>135.097916</v>
      </c>
      <c r="D769" s="18">
        <v>4245.0776370000003</v>
      </c>
      <c r="E769" s="18">
        <v>146.687973</v>
      </c>
      <c r="F769" s="18">
        <v>456.88738999999998</v>
      </c>
      <c r="G769" s="19">
        <f t="shared" si="56"/>
        <v>2.976993554451602E-2</v>
      </c>
      <c r="H769" s="19">
        <f t="shared" si="57"/>
        <v>-1.206120754762074E-2</v>
      </c>
      <c r="I769" s="19">
        <f t="shared" si="58"/>
        <v>1.7181689102232932E-3</v>
      </c>
      <c r="J769" s="19">
        <f t="shared" si="59"/>
        <v>-4.5855993704393026E-3</v>
      </c>
      <c r="K769" s="19">
        <f t="shared" si="60"/>
        <v>7.673138776179267E-3</v>
      </c>
    </row>
    <row r="770" spans="1:11" ht="15.75" x14ac:dyDescent="0.5">
      <c r="A770" s="17">
        <v>40226</v>
      </c>
      <c r="B770" s="18">
        <v>95.705460000000002</v>
      </c>
      <c r="C770" s="18">
        <v>135.21392800000001</v>
      </c>
      <c r="D770" s="18">
        <v>4243.4145509999998</v>
      </c>
      <c r="E770" s="18">
        <v>151.21260100000001</v>
      </c>
      <c r="F770" s="18">
        <v>463.53140300000001</v>
      </c>
      <c r="G770" s="19">
        <f t="shared" si="56"/>
        <v>1.0950547215748068E-2</v>
      </c>
      <c r="H770" s="19">
        <f t="shared" si="57"/>
        <v>8.5872531149934245E-4</v>
      </c>
      <c r="I770" s="19">
        <f t="shared" si="58"/>
        <v>-3.9176809995300347E-4</v>
      </c>
      <c r="J770" s="19">
        <f t="shared" si="59"/>
        <v>3.0845255459355261E-2</v>
      </c>
      <c r="K770" s="19">
        <f t="shared" si="60"/>
        <v>1.4541904953866269E-2</v>
      </c>
    </row>
    <row r="771" spans="1:11" ht="15.75" x14ac:dyDescent="0.5">
      <c r="A771" s="17">
        <v>40227</v>
      </c>
      <c r="B771" s="18">
        <v>97.712447999999995</v>
      </c>
      <c r="C771" s="18">
        <v>135.59931900000001</v>
      </c>
      <c r="D771" s="18">
        <v>4232.2221680000002</v>
      </c>
      <c r="E771" s="18">
        <v>153.75117499999999</v>
      </c>
      <c r="F771" s="18">
        <v>447.931488</v>
      </c>
      <c r="G771" s="19">
        <f t="shared" si="56"/>
        <v>2.0970465007952448E-2</v>
      </c>
      <c r="H771" s="19">
        <f t="shared" si="57"/>
        <v>2.8502315234862378E-3</v>
      </c>
      <c r="I771" s="19">
        <f t="shared" si="58"/>
        <v>-2.637588872235455E-3</v>
      </c>
      <c r="J771" s="19">
        <f t="shared" si="59"/>
        <v>1.6788111461689511E-2</v>
      </c>
      <c r="K771" s="19">
        <f t="shared" si="60"/>
        <v>-3.3654494386003896E-2</v>
      </c>
    </row>
    <row r="772" spans="1:11" ht="15.75" x14ac:dyDescent="0.5">
      <c r="A772" s="17">
        <v>40228</v>
      </c>
      <c r="B772" s="18">
        <v>94.560974000000002</v>
      </c>
      <c r="C772" s="18">
        <v>135.27198799999999</v>
      </c>
      <c r="D772" s="18">
        <v>4203.4116210000002</v>
      </c>
      <c r="E772" s="18">
        <v>154.67797899999999</v>
      </c>
      <c r="F772" s="18">
        <v>441.37725799999998</v>
      </c>
      <c r="G772" s="19">
        <f t="shared" ref="G772:G835" si="61">(B772-B771)/B771</f>
        <v>-3.2252533474547616E-2</v>
      </c>
      <c r="H772" s="19">
        <f t="shared" ref="H772:H835" si="62">(C772-C771)/C771</f>
        <v>-2.41395755092262E-3</v>
      </c>
      <c r="I772" s="19">
        <f t="shared" ref="I772:I835" si="63">(D772-D771)/D771</f>
        <v>-6.8074278372807859E-3</v>
      </c>
      <c r="J772" s="19">
        <f t="shared" ref="J772:J835" si="64">(E772-E771)/E771</f>
        <v>6.0279474286944754E-3</v>
      </c>
      <c r="K772" s="19">
        <f t="shared" si="60"/>
        <v>-1.4632215362363671E-2</v>
      </c>
    </row>
    <row r="773" spans="1:11" ht="15.75" x14ac:dyDescent="0.5">
      <c r="A773" s="17">
        <v>40231</v>
      </c>
      <c r="B773" s="18">
        <v>93.814575000000005</v>
      </c>
      <c r="C773" s="18">
        <v>135.102036</v>
      </c>
      <c r="D773" s="18">
        <v>4161.8823240000002</v>
      </c>
      <c r="E773" s="18">
        <v>154.92456100000001</v>
      </c>
      <c r="F773" s="18">
        <v>439.02041600000001</v>
      </c>
      <c r="G773" s="19">
        <f t="shared" si="61"/>
        <v>-7.89330913617701E-3</v>
      </c>
      <c r="H773" s="19">
        <f t="shared" si="62"/>
        <v>-1.2563724575408398E-3</v>
      </c>
      <c r="I773" s="19">
        <f t="shared" si="63"/>
        <v>-9.879902504080754E-3</v>
      </c>
      <c r="J773" s="19">
        <f t="shared" si="64"/>
        <v>1.594163575152594E-3</v>
      </c>
      <c r="K773" s="19">
        <f t="shared" ref="K773:K836" si="65">(F773-F772)/F772</f>
        <v>-5.3397449852297827E-3</v>
      </c>
    </row>
    <row r="774" spans="1:11" ht="15.75" x14ac:dyDescent="0.5">
      <c r="A774" s="17">
        <v>40232</v>
      </c>
      <c r="B774" s="18">
        <v>95.166381999999999</v>
      </c>
      <c r="C774" s="18">
        <v>135.01499899999999</v>
      </c>
      <c r="D774" s="18">
        <v>4180.8496089999999</v>
      </c>
      <c r="E774" s="18">
        <v>155.326324</v>
      </c>
      <c r="F774" s="18">
        <v>437.85318000000001</v>
      </c>
      <c r="G774" s="19">
        <f t="shared" si="61"/>
        <v>1.4409349506726366E-2</v>
      </c>
      <c r="H774" s="19">
        <f t="shared" si="62"/>
        <v>-6.4423159396361244E-4</v>
      </c>
      <c r="I774" s="19">
        <f t="shared" si="63"/>
        <v>4.5573813778017136E-3</v>
      </c>
      <c r="J774" s="19">
        <f t="shared" si="64"/>
        <v>2.5932815133165896E-3</v>
      </c>
      <c r="K774" s="19">
        <f t="shared" si="65"/>
        <v>-2.658728290212368E-3</v>
      </c>
    </row>
    <row r="775" spans="1:11" ht="15.75" x14ac:dyDescent="0.5">
      <c r="A775" s="17">
        <v>40233</v>
      </c>
      <c r="B775" s="18">
        <v>93.856041000000005</v>
      </c>
      <c r="C775" s="18">
        <v>135.926727</v>
      </c>
      <c r="D775" s="18">
        <v>4139.9926759999998</v>
      </c>
      <c r="E775" s="18">
        <v>155.28066999999999</v>
      </c>
      <c r="F775" s="18">
        <v>439.40200800000002</v>
      </c>
      <c r="G775" s="19">
        <f t="shared" si="61"/>
        <v>-1.3768948366661602E-2</v>
      </c>
      <c r="H775" s="19">
        <f t="shared" si="62"/>
        <v>6.7527904807080791E-3</v>
      </c>
      <c r="I775" s="19">
        <f t="shared" si="63"/>
        <v>-9.7723995888415668E-3</v>
      </c>
      <c r="J775" s="19">
        <f t="shared" si="64"/>
        <v>-2.9392313436847438E-4</v>
      </c>
      <c r="K775" s="19">
        <f t="shared" si="65"/>
        <v>3.5373227162584829E-3</v>
      </c>
    </row>
    <row r="776" spans="1:11" ht="15.75" x14ac:dyDescent="0.5">
      <c r="A776" s="17">
        <v>40234</v>
      </c>
      <c r="B776" s="18">
        <v>94.693664999999996</v>
      </c>
      <c r="C776" s="18">
        <v>136.41984600000001</v>
      </c>
      <c r="D776" s="18">
        <v>4138.2861329999996</v>
      </c>
      <c r="E776" s="18">
        <v>154.417755</v>
      </c>
      <c r="F776" s="18">
        <v>432.35400399999997</v>
      </c>
      <c r="G776" s="19">
        <f t="shared" si="61"/>
        <v>8.9245613929101377E-3</v>
      </c>
      <c r="H776" s="19">
        <f t="shared" si="62"/>
        <v>3.6278295732082712E-3</v>
      </c>
      <c r="I776" s="19">
        <f t="shared" si="63"/>
        <v>-4.1220918333823595E-4</v>
      </c>
      <c r="J776" s="19">
        <f t="shared" si="64"/>
        <v>-5.5571308392730846E-3</v>
      </c>
      <c r="K776" s="19">
        <f t="shared" si="65"/>
        <v>-1.6039990422620116E-2</v>
      </c>
    </row>
    <row r="777" spans="1:11" ht="15.75" x14ac:dyDescent="0.5">
      <c r="A777" s="17">
        <v>40235</v>
      </c>
      <c r="B777" s="18">
        <v>96.791884999999994</v>
      </c>
      <c r="C777" s="18">
        <v>138.69911200000001</v>
      </c>
      <c r="D777" s="18">
        <v>4139.4096680000002</v>
      </c>
      <c r="E777" s="18">
        <v>155.673294</v>
      </c>
      <c r="F777" s="18">
        <v>439.46935999999999</v>
      </c>
      <c r="G777" s="19">
        <f t="shared" si="61"/>
        <v>2.2157976460199295E-2</v>
      </c>
      <c r="H777" s="19">
        <f t="shared" si="62"/>
        <v>1.6707730340056289E-2</v>
      </c>
      <c r="I777" s="19">
        <f t="shared" si="63"/>
        <v>2.7149765963286265E-4</v>
      </c>
      <c r="J777" s="19">
        <f t="shared" si="64"/>
        <v>8.1307942859290949E-3</v>
      </c>
      <c r="K777" s="19">
        <f t="shared" si="65"/>
        <v>1.6457245530678653E-2</v>
      </c>
    </row>
    <row r="778" spans="1:11" ht="15.75" x14ac:dyDescent="0.5">
      <c r="A778" s="17">
        <v>40239</v>
      </c>
      <c r="B778" s="18">
        <v>101.26200900000001</v>
      </c>
      <c r="C778" s="18">
        <v>140.14129600000001</v>
      </c>
      <c r="D778" s="18">
        <v>4234.7846680000002</v>
      </c>
      <c r="E778" s="18">
        <v>159.33963</v>
      </c>
      <c r="F778" s="18">
        <v>441.37725799999998</v>
      </c>
      <c r="G778" s="19">
        <f t="shared" si="61"/>
        <v>4.6182838571642786E-2</v>
      </c>
      <c r="H778" s="19">
        <f t="shared" si="62"/>
        <v>1.0397932468378005E-2</v>
      </c>
      <c r="I778" s="19">
        <f t="shared" si="63"/>
        <v>2.3040725042825116E-2</v>
      </c>
      <c r="J778" s="19">
        <f t="shared" si="64"/>
        <v>2.3551476979731676E-2</v>
      </c>
      <c r="K778" s="19">
        <f t="shared" si="65"/>
        <v>4.3413675073957119E-3</v>
      </c>
    </row>
    <row r="779" spans="1:11" ht="15.75" x14ac:dyDescent="0.5">
      <c r="A779" s="17">
        <v>40240</v>
      </c>
      <c r="B779" s="18">
        <v>100.167282</v>
      </c>
      <c r="C779" s="18">
        <v>144.43873600000001</v>
      </c>
      <c r="D779" s="18">
        <v>4330.9233400000003</v>
      </c>
      <c r="E779" s="18">
        <v>162.234253</v>
      </c>
      <c r="F779" s="18">
        <v>460.052277</v>
      </c>
      <c r="G779" s="19">
        <f t="shared" si="61"/>
        <v>-1.08108362732563E-2</v>
      </c>
      <c r="H779" s="19">
        <f t="shared" si="62"/>
        <v>3.0665051078163242E-2</v>
      </c>
      <c r="I779" s="19">
        <f t="shared" si="63"/>
        <v>2.2702139432606454E-2</v>
      </c>
      <c r="J779" s="19">
        <f t="shared" si="64"/>
        <v>1.8166372044418552E-2</v>
      </c>
      <c r="K779" s="19">
        <f t="shared" si="65"/>
        <v>4.2310786660421956E-2</v>
      </c>
    </row>
    <row r="780" spans="1:11" ht="15.75" x14ac:dyDescent="0.5">
      <c r="A780" s="17">
        <v>40241</v>
      </c>
      <c r="B780" s="18">
        <v>101.054672</v>
      </c>
      <c r="C780" s="18">
        <v>144.712219</v>
      </c>
      <c r="D780" s="18">
        <v>4357.2163090000004</v>
      </c>
      <c r="E780" s="18">
        <v>162.64520300000001</v>
      </c>
      <c r="F780" s="18">
        <v>455.20391799999999</v>
      </c>
      <c r="G780" s="19">
        <f t="shared" si="61"/>
        <v>8.8590803532035169E-3</v>
      </c>
      <c r="H780" s="19">
        <f t="shared" si="62"/>
        <v>1.8934186740598366E-3</v>
      </c>
      <c r="I780" s="19">
        <f t="shared" si="63"/>
        <v>6.0709846228772279E-3</v>
      </c>
      <c r="J780" s="19">
        <f t="shared" si="64"/>
        <v>2.5330655666162801E-3</v>
      </c>
      <c r="K780" s="19">
        <f t="shared" si="65"/>
        <v>-1.053871319063163E-2</v>
      </c>
    </row>
    <row r="781" spans="1:11" ht="15.75" x14ac:dyDescent="0.5">
      <c r="A781" s="17">
        <v>40242</v>
      </c>
      <c r="B781" s="18">
        <v>98.649590000000003</v>
      </c>
      <c r="C781" s="18">
        <v>146.48588599999999</v>
      </c>
      <c r="D781" s="18">
        <v>4313.7529299999997</v>
      </c>
      <c r="E781" s="18">
        <v>162.905441</v>
      </c>
      <c r="F781" s="18">
        <v>453.31854199999998</v>
      </c>
      <c r="G781" s="19">
        <f t="shared" si="61"/>
        <v>-2.3799810067168328E-2</v>
      </c>
      <c r="H781" s="19">
        <f t="shared" si="62"/>
        <v>1.2256511663330855E-2</v>
      </c>
      <c r="I781" s="19">
        <f t="shared" si="63"/>
        <v>-9.9750335805512819E-3</v>
      </c>
      <c r="J781" s="19">
        <f t="shared" si="64"/>
        <v>1.6000348931286149E-3</v>
      </c>
      <c r="K781" s="19">
        <f t="shared" si="65"/>
        <v>-4.1418272678400104E-3</v>
      </c>
    </row>
    <row r="782" spans="1:11" ht="15.75" x14ac:dyDescent="0.5">
      <c r="A782" s="17">
        <v>40245</v>
      </c>
      <c r="B782" s="18">
        <v>99.677978999999993</v>
      </c>
      <c r="C782" s="18">
        <v>135.93499800000001</v>
      </c>
      <c r="D782" s="18">
        <v>4312.3608400000003</v>
      </c>
      <c r="E782" s="18">
        <v>162.92370600000001</v>
      </c>
      <c r="F782" s="18">
        <v>450.75964399999998</v>
      </c>
      <c r="G782" s="19">
        <f t="shared" si="61"/>
        <v>1.0424665728463645E-2</v>
      </c>
      <c r="H782" s="19">
        <f t="shared" si="62"/>
        <v>-7.2026652451690709E-2</v>
      </c>
      <c r="I782" s="19">
        <f t="shared" si="63"/>
        <v>-3.2270971995592963E-4</v>
      </c>
      <c r="J782" s="19">
        <f t="shared" si="64"/>
        <v>1.1212025754261789E-4</v>
      </c>
      <c r="K782" s="19">
        <f t="shared" si="65"/>
        <v>-5.6448121197742651E-3</v>
      </c>
    </row>
    <row r="783" spans="1:11" ht="15.75" x14ac:dyDescent="0.5">
      <c r="A783" s="17">
        <v>40246</v>
      </c>
      <c r="B783" s="18">
        <v>101.237122</v>
      </c>
      <c r="C783" s="18">
        <v>133.43609599999999</v>
      </c>
      <c r="D783" s="18">
        <v>4301.1240230000003</v>
      </c>
      <c r="E783" s="18">
        <v>165.38919100000001</v>
      </c>
      <c r="F783" s="18">
        <v>444.58703600000001</v>
      </c>
      <c r="G783" s="19">
        <f t="shared" si="61"/>
        <v>1.5641799880392899E-2</v>
      </c>
      <c r="H783" s="19">
        <f t="shared" si="62"/>
        <v>-1.8383065706154753E-2</v>
      </c>
      <c r="I783" s="19">
        <f t="shared" si="63"/>
        <v>-2.6057228086692236E-3</v>
      </c>
      <c r="J783" s="19">
        <f t="shared" si="64"/>
        <v>1.5132757905715702E-2</v>
      </c>
      <c r="K783" s="19">
        <f t="shared" si="65"/>
        <v>-1.3693790209844004E-2</v>
      </c>
    </row>
    <row r="784" spans="1:11" ht="15.75" x14ac:dyDescent="0.5">
      <c r="A784" s="17">
        <v>40247</v>
      </c>
      <c r="B784" s="18">
        <v>101.237122</v>
      </c>
      <c r="C784" s="18">
        <v>132.300613</v>
      </c>
      <c r="D784" s="18">
        <v>4283.7753910000001</v>
      </c>
      <c r="E784" s="18">
        <v>165.68597399999999</v>
      </c>
      <c r="F784" s="18">
        <v>452.84716800000001</v>
      </c>
      <c r="G784" s="19">
        <f t="shared" si="61"/>
        <v>0</v>
      </c>
      <c r="H784" s="19">
        <f t="shared" si="62"/>
        <v>-8.50956400882707E-3</v>
      </c>
      <c r="I784" s="19">
        <f t="shared" si="63"/>
        <v>-4.0335112187487318E-3</v>
      </c>
      <c r="J784" s="19">
        <f t="shared" si="64"/>
        <v>1.7944522142319232E-3</v>
      </c>
      <c r="K784" s="19">
        <f t="shared" si="65"/>
        <v>1.8579336172996279E-2</v>
      </c>
    </row>
    <row r="785" spans="1:11" ht="15.75" x14ac:dyDescent="0.5">
      <c r="A785" s="17">
        <v>40248</v>
      </c>
      <c r="B785" s="18">
        <v>103.03679700000001</v>
      </c>
      <c r="C785" s="18">
        <v>130.692734</v>
      </c>
      <c r="D785" s="18">
        <v>4254.4702150000003</v>
      </c>
      <c r="E785" s="18">
        <v>166.82742300000001</v>
      </c>
      <c r="F785" s="18">
        <v>456.30377199999998</v>
      </c>
      <c r="G785" s="19">
        <f t="shared" si="61"/>
        <v>1.7776828938301976E-2</v>
      </c>
      <c r="H785" s="19">
        <f t="shared" si="62"/>
        <v>-1.2153224112423401E-2</v>
      </c>
      <c r="I785" s="19">
        <f t="shared" si="63"/>
        <v>-6.8409693144903371E-3</v>
      </c>
      <c r="J785" s="19">
        <f t="shared" si="64"/>
        <v>6.8892313117586094E-3</v>
      </c>
      <c r="K785" s="19">
        <f t="shared" si="65"/>
        <v>7.6330476245795361E-3</v>
      </c>
    </row>
    <row r="786" spans="1:11" ht="15.75" x14ac:dyDescent="0.5">
      <c r="A786" s="17">
        <v>40249</v>
      </c>
      <c r="B786" s="18">
        <v>102.646996</v>
      </c>
      <c r="C786" s="18">
        <v>130.66372699999999</v>
      </c>
      <c r="D786" s="18">
        <v>4194.4677730000003</v>
      </c>
      <c r="E786" s="18">
        <v>164.48066700000001</v>
      </c>
      <c r="F786" s="18">
        <v>458.615723</v>
      </c>
      <c r="G786" s="19">
        <f t="shared" si="61"/>
        <v>-3.7831241978533705E-3</v>
      </c>
      <c r="H786" s="19">
        <f t="shared" si="62"/>
        <v>-2.2194806943136647E-4</v>
      </c>
      <c r="I786" s="19">
        <f t="shared" si="63"/>
        <v>-1.4103387488399651E-2</v>
      </c>
      <c r="J786" s="19">
        <f t="shared" si="64"/>
        <v>-1.4066967874939836E-2</v>
      </c>
      <c r="K786" s="19">
        <f t="shared" si="65"/>
        <v>5.0666927206554453E-3</v>
      </c>
    </row>
    <row r="787" spans="1:11" ht="15.75" x14ac:dyDescent="0.5">
      <c r="A787" s="17">
        <v>40252</v>
      </c>
      <c r="B787" s="18">
        <v>101.53569</v>
      </c>
      <c r="C787" s="18">
        <v>131.72457900000001</v>
      </c>
      <c r="D787" s="18">
        <v>4232.3564450000003</v>
      </c>
      <c r="E787" s="18">
        <v>165.51248200000001</v>
      </c>
      <c r="F787" s="18">
        <v>461.51126099999999</v>
      </c>
      <c r="G787" s="19">
        <f t="shared" si="61"/>
        <v>-1.0826483417011045E-2</v>
      </c>
      <c r="H787" s="19">
        <f t="shared" si="62"/>
        <v>8.1189479617400726E-3</v>
      </c>
      <c r="I787" s="19">
        <f t="shared" si="63"/>
        <v>9.0330106346009683E-3</v>
      </c>
      <c r="J787" s="19">
        <f t="shared" si="64"/>
        <v>6.273168870357235E-3</v>
      </c>
      <c r="K787" s="19">
        <f t="shared" si="65"/>
        <v>6.3136474716981904E-3</v>
      </c>
    </row>
    <row r="788" spans="1:11" ht="15.75" x14ac:dyDescent="0.5">
      <c r="A788" s="17">
        <v>40253</v>
      </c>
      <c r="B788" s="18">
        <v>100.615128</v>
      </c>
      <c r="C788" s="18">
        <v>132.669464</v>
      </c>
      <c r="D788" s="18">
        <v>4216.5815430000002</v>
      </c>
      <c r="E788" s="18">
        <v>164.78654499999999</v>
      </c>
      <c r="F788" s="18">
        <v>479.423157</v>
      </c>
      <c r="G788" s="19">
        <f t="shared" si="61"/>
        <v>-9.0663883802828728E-3</v>
      </c>
      <c r="H788" s="19">
        <f t="shared" si="62"/>
        <v>7.1731867140755806E-3</v>
      </c>
      <c r="I788" s="19">
        <f t="shared" si="63"/>
        <v>-3.7272148990750019E-3</v>
      </c>
      <c r="J788" s="19">
        <f t="shared" si="64"/>
        <v>-4.3859954924729844E-3</v>
      </c>
      <c r="K788" s="19">
        <f t="shared" si="65"/>
        <v>3.8811395330178113E-2</v>
      </c>
    </row>
    <row r="789" spans="1:11" ht="15.75" x14ac:dyDescent="0.5">
      <c r="A789" s="17">
        <v>40254</v>
      </c>
      <c r="B789" s="18">
        <v>101.195663</v>
      </c>
      <c r="C789" s="18">
        <v>132.22190900000001</v>
      </c>
      <c r="D789" s="18">
        <v>4219.6376950000003</v>
      </c>
      <c r="E789" s="18">
        <v>165.069626</v>
      </c>
      <c r="F789" s="18">
        <v>480.20871</v>
      </c>
      <c r="G789" s="19">
        <f t="shared" si="61"/>
        <v>5.7698579879558228E-3</v>
      </c>
      <c r="H789" s="19">
        <f t="shared" si="62"/>
        <v>-3.3734590199293647E-3</v>
      </c>
      <c r="I789" s="19">
        <f t="shared" si="63"/>
        <v>7.2479376215874849E-4</v>
      </c>
      <c r="J789" s="19">
        <f t="shared" si="64"/>
        <v>1.7178647686315041E-3</v>
      </c>
      <c r="K789" s="19">
        <f t="shared" si="65"/>
        <v>1.6385378731298811E-3</v>
      </c>
    </row>
    <row r="790" spans="1:11" ht="15.75" x14ac:dyDescent="0.5">
      <c r="A790" s="17">
        <v>40255</v>
      </c>
      <c r="B790" s="18">
        <v>101.892303</v>
      </c>
      <c r="C790" s="18">
        <v>131.467636</v>
      </c>
      <c r="D790" s="18">
        <v>4304.3164059999999</v>
      </c>
      <c r="E790" s="18">
        <v>164.448654</v>
      </c>
      <c r="F790" s="18">
        <v>483.46343999999999</v>
      </c>
      <c r="G790" s="19">
        <f t="shared" si="61"/>
        <v>6.8840894890920589E-3</v>
      </c>
      <c r="H790" s="19">
        <f t="shared" si="62"/>
        <v>-5.7045992279540596E-3</v>
      </c>
      <c r="I790" s="19">
        <f t="shared" si="63"/>
        <v>2.006776816415741E-2</v>
      </c>
      <c r="J790" s="19">
        <f t="shared" si="64"/>
        <v>-3.7618792448223925E-3</v>
      </c>
      <c r="K790" s="19">
        <f t="shared" si="65"/>
        <v>6.7777404537289528E-3</v>
      </c>
    </row>
    <row r="791" spans="1:11" ht="15.75" x14ac:dyDescent="0.5">
      <c r="A791" s="17">
        <v>40256</v>
      </c>
      <c r="B791" s="18">
        <v>102.04987300000001</v>
      </c>
      <c r="C791" s="18">
        <v>131.10711699999999</v>
      </c>
      <c r="D791" s="18">
        <v>4356.4521480000003</v>
      </c>
      <c r="E791" s="18">
        <v>166.17906199999999</v>
      </c>
      <c r="F791" s="18">
        <v>490.24212599999998</v>
      </c>
      <c r="G791" s="19">
        <f t="shared" si="61"/>
        <v>1.5464367313398233E-3</v>
      </c>
      <c r="H791" s="19">
        <f t="shared" si="62"/>
        <v>-2.742264263426861E-3</v>
      </c>
      <c r="I791" s="19">
        <f t="shared" si="63"/>
        <v>1.2112432517118351E-2</v>
      </c>
      <c r="J791" s="19">
        <f t="shared" si="64"/>
        <v>1.0522481990031873E-2</v>
      </c>
      <c r="K791" s="19">
        <f t="shared" si="65"/>
        <v>1.4021093301284567E-2</v>
      </c>
    </row>
    <row r="792" spans="1:11" ht="15.75" x14ac:dyDescent="0.5">
      <c r="A792" s="17">
        <v>40259</v>
      </c>
      <c r="B792" s="18">
        <v>103.650497</v>
      </c>
      <c r="C792" s="18">
        <v>130.97448700000001</v>
      </c>
      <c r="D792" s="18">
        <v>4317.169922</v>
      </c>
      <c r="E792" s="18">
        <v>167.754257</v>
      </c>
      <c r="F792" s="18">
        <v>482.11660799999999</v>
      </c>
      <c r="G792" s="19">
        <f t="shared" si="61"/>
        <v>1.5684723096127676E-2</v>
      </c>
      <c r="H792" s="19">
        <f t="shared" si="62"/>
        <v>-1.0116155631732608E-3</v>
      </c>
      <c r="I792" s="19">
        <f t="shared" si="63"/>
        <v>-9.0170222615745498E-3</v>
      </c>
      <c r="J792" s="19">
        <f t="shared" si="64"/>
        <v>9.4789017403408386E-3</v>
      </c>
      <c r="K792" s="19">
        <f t="shared" si="65"/>
        <v>-1.6574499760553012E-2</v>
      </c>
    </row>
    <row r="793" spans="1:11" ht="15.75" x14ac:dyDescent="0.5">
      <c r="A793" s="17">
        <v>40260</v>
      </c>
      <c r="B793" s="18">
        <v>103.61732499999999</v>
      </c>
      <c r="C793" s="18">
        <v>130.37777700000001</v>
      </c>
      <c r="D793" s="18">
        <v>4344.4067379999997</v>
      </c>
      <c r="E793" s="18">
        <v>172.03694200000001</v>
      </c>
      <c r="F793" s="18">
        <v>489.95022599999999</v>
      </c>
      <c r="G793" s="19">
        <f t="shared" si="61"/>
        <v>-3.2003705684119902E-4</v>
      </c>
      <c r="H793" s="19">
        <f t="shared" si="62"/>
        <v>-4.5559254605059196E-3</v>
      </c>
      <c r="I793" s="19">
        <f t="shared" si="63"/>
        <v>6.3089515798770623E-3</v>
      </c>
      <c r="J793" s="19">
        <f t="shared" si="64"/>
        <v>2.5529516070641446E-2</v>
      </c>
      <c r="K793" s="19">
        <f t="shared" si="65"/>
        <v>1.6248388605604729E-2</v>
      </c>
    </row>
    <row r="794" spans="1:11" ht="15.75" x14ac:dyDescent="0.5">
      <c r="A794" s="17">
        <v>40262</v>
      </c>
      <c r="B794" s="18">
        <v>103.93248</v>
      </c>
      <c r="C794" s="18">
        <v>132.242615</v>
      </c>
      <c r="D794" s="18">
        <v>4350.3393550000001</v>
      </c>
      <c r="E794" s="18">
        <v>175.88583399999999</v>
      </c>
      <c r="F794" s="18">
        <v>489.97271699999999</v>
      </c>
      <c r="G794" s="19">
        <f t="shared" si="61"/>
        <v>3.0415280456236862E-3</v>
      </c>
      <c r="H794" s="19">
        <f t="shared" si="62"/>
        <v>1.4303342509053454E-2</v>
      </c>
      <c r="I794" s="19">
        <f t="shared" si="63"/>
        <v>1.3655758674961322E-3</v>
      </c>
      <c r="J794" s="19">
        <f t="shared" si="64"/>
        <v>2.2372473930628096E-2</v>
      </c>
      <c r="K794" s="19">
        <f t="shared" si="65"/>
        <v>4.5904662976933212E-5</v>
      </c>
    </row>
    <row r="795" spans="1:11" ht="15.75" x14ac:dyDescent="0.5">
      <c r="A795" s="17">
        <v>40263</v>
      </c>
      <c r="B795" s="18">
        <v>106.138527</v>
      </c>
      <c r="C795" s="18">
        <v>131.177582</v>
      </c>
      <c r="D795" s="18">
        <v>4346.2495120000003</v>
      </c>
      <c r="E795" s="18">
        <v>178.19612100000001</v>
      </c>
      <c r="F795" s="18">
        <v>494.01297</v>
      </c>
      <c r="G795" s="19">
        <f t="shared" si="61"/>
        <v>2.1225770808124642E-2</v>
      </c>
      <c r="H795" s="19">
        <f t="shared" si="62"/>
        <v>-8.0536293085250905E-3</v>
      </c>
      <c r="I795" s="19">
        <f t="shared" si="63"/>
        <v>-9.4012045182156737E-4</v>
      </c>
      <c r="J795" s="19">
        <f t="shared" si="64"/>
        <v>1.3135151066230932E-2</v>
      </c>
      <c r="K795" s="19">
        <f t="shared" si="65"/>
        <v>8.2458734125802503E-3</v>
      </c>
    </row>
    <row r="796" spans="1:11" ht="15.75" x14ac:dyDescent="0.5">
      <c r="A796" s="17">
        <v>40266</v>
      </c>
      <c r="B796" s="18">
        <v>105.616028</v>
      </c>
      <c r="C796" s="18">
        <v>130.00062600000001</v>
      </c>
      <c r="D796" s="18">
        <v>4363.1044920000004</v>
      </c>
      <c r="E796" s="18">
        <v>179.43798799999999</v>
      </c>
      <c r="F796" s="18">
        <v>490.80319200000002</v>
      </c>
      <c r="G796" s="19">
        <f t="shared" si="61"/>
        <v>-4.9228024428867034E-3</v>
      </c>
      <c r="H796" s="19">
        <f t="shared" si="62"/>
        <v>-8.9722342953385877E-3</v>
      </c>
      <c r="I796" s="19">
        <f t="shared" si="63"/>
        <v>3.8780516289880387E-3</v>
      </c>
      <c r="J796" s="19">
        <f t="shared" si="64"/>
        <v>6.9691023184504947E-3</v>
      </c>
      <c r="K796" s="19">
        <f t="shared" si="65"/>
        <v>-6.4973557273202195E-3</v>
      </c>
    </row>
    <row r="797" spans="1:11" ht="15.75" x14ac:dyDescent="0.5">
      <c r="A797" s="17">
        <v>40267</v>
      </c>
      <c r="B797" s="18">
        <v>106.660988</v>
      </c>
      <c r="C797" s="18">
        <v>130.448227</v>
      </c>
      <c r="D797" s="18">
        <v>4317.2592770000001</v>
      </c>
      <c r="E797" s="18">
        <v>174.123459</v>
      </c>
      <c r="F797" s="18">
        <v>488.49127199999998</v>
      </c>
      <c r="G797" s="19">
        <f t="shared" si="61"/>
        <v>9.8939528382946118E-3</v>
      </c>
      <c r="H797" s="19">
        <f t="shared" si="62"/>
        <v>3.4430680356877024E-3</v>
      </c>
      <c r="I797" s="19">
        <f t="shared" si="63"/>
        <v>-1.0507475831500274E-2</v>
      </c>
      <c r="J797" s="19">
        <f t="shared" si="64"/>
        <v>-2.9617635926680104E-2</v>
      </c>
      <c r="K797" s="19">
        <f t="shared" si="65"/>
        <v>-4.7104828120189636E-3</v>
      </c>
    </row>
    <row r="798" spans="1:11" ht="15.75" x14ac:dyDescent="0.5">
      <c r="A798" s="17">
        <v>40268</v>
      </c>
      <c r="B798" s="18">
        <v>105.997513</v>
      </c>
      <c r="C798" s="18">
        <v>132.53270000000001</v>
      </c>
      <c r="D798" s="18">
        <v>4296.8989259999998</v>
      </c>
      <c r="E798" s="18">
        <v>176.55699200000001</v>
      </c>
      <c r="F798" s="18">
        <v>482.25131199999998</v>
      </c>
      <c r="G798" s="19">
        <f t="shared" si="61"/>
        <v>-6.2204092840393091E-3</v>
      </c>
      <c r="H798" s="19">
        <f t="shared" si="62"/>
        <v>1.5979312620324097E-2</v>
      </c>
      <c r="I798" s="19">
        <f t="shared" si="63"/>
        <v>-4.716036191865774E-3</v>
      </c>
      <c r="J798" s="19">
        <f t="shared" si="64"/>
        <v>1.3975905452234391E-2</v>
      </c>
      <c r="K798" s="19">
        <f t="shared" si="65"/>
        <v>-1.2773943686756386E-2</v>
      </c>
    </row>
    <row r="799" spans="1:11" ht="15.75" x14ac:dyDescent="0.5">
      <c r="A799" s="17">
        <v>40269</v>
      </c>
      <c r="B799" s="18">
        <v>107.747421</v>
      </c>
      <c r="C799" s="18">
        <v>132.61142000000001</v>
      </c>
      <c r="D799" s="18">
        <v>4309.3496089999999</v>
      </c>
      <c r="E799" s="18">
        <v>177.08204699999999</v>
      </c>
      <c r="F799" s="18">
        <v>490.24212599999998</v>
      </c>
      <c r="G799" s="19">
        <f t="shared" si="61"/>
        <v>1.650895337516084E-2</v>
      </c>
      <c r="H799" s="19">
        <f t="shared" si="62"/>
        <v>5.9396662106788822E-4</v>
      </c>
      <c r="I799" s="19">
        <f t="shared" si="63"/>
        <v>2.8975973636853536E-3</v>
      </c>
      <c r="J799" s="19">
        <f t="shared" si="64"/>
        <v>2.9738556035208193E-3</v>
      </c>
      <c r="K799" s="19">
        <f t="shared" si="65"/>
        <v>1.6569812877979272E-2</v>
      </c>
    </row>
    <row r="800" spans="1:11" ht="15.75" x14ac:dyDescent="0.5">
      <c r="A800" s="17">
        <v>40273</v>
      </c>
      <c r="B800" s="18">
        <v>111.67849</v>
      </c>
      <c r="C800" s="18">
        <v>132.719177</v>
      </c>
      <c r="D800" s="18">
        <v>4304.0458980000003</v>
      </c>
      <c r="E800" s="18">
        <v>177.926727</v>
      </c>
      <c r="F800" s="18">
        <v>505.438019</v>
      </c>
      <c r="G800" s="19">
        <f t="shared" si="61"/>
        <v>3.6484112227614184E-2</v>
      </c>
      <c r="H800" s="19">
        <f t="shared" si="62"/>
        <v>8.1257707669514674E-4</v>
      </c>
      <c r="I800" s="19">
        <f t="shared" si="63"/>
        <v>-1.2307451196168584E-3</v>
      </c>
      <c r="J800" s="19">
        <f t="shared" si="64"/>
        <v>4.769992296282926E-3</v>
      </c>
      <c r="K800" s="19">
        <f t="shared" si="65"/>
        <v>3.0996709980814691E-2</v>
      </c>
    </row>
    <row r="801" spans="1:11" ht="15.75" x14ac:dyDescent="0.5">
      <c r="A801" s="17">
        <v>40274</v>
      </c>
      <c r="B801" s="18">
        <v>111.993622</v>
      </c>
      <c r="C801" s="18">
        <v>134.202744</v>
      </c>
      <c r="D801" s="18">
        <v>4358.8784180000002</v>
      </c>
      <c r="E801" s="18">
        <v>176.50221300000001</v>
      </c>
      <c r="F801" s="18">
        <v>504.22598299999999</v>
      </c>
      <c r="G801" s="19">
        <f t="shared" si="61"/>
        <v>2.8217788403120917E-3</v>
      </c>
      <c r="H801" s="19">
        <f t="shared" si="62"/>
        <v>1.1178241408172638E-2</v>
      </c>
      <c r="I801" s="19">
        <f t="shared" si="63"/>
        <v>1.2739761912269443E-2</v>
      </c>
      <c r="J801" s="19">
        <f t="shared" si="64"/>
        <v>-8.0061833543421945E-3</v>
      </c>
      <c r="K801" s="19">
        <f t="shared" si="65"/>
        <v>-2.3979913549004549E-3</v>
      </c>
    </row>
    <row r="802" spans="1:11" ht="15.75" x14ac:dyDescent="0.5">
      <c r="A802" s="17">
        <v>40275</v>
      </c>
      <c r="B802" s="18">
        <v>111.081352</v>
      </c>
      <c r="C802" s="18">
        <v>137.01660200000001</v>
      </c>
      <c r="D802" s="18">
        <v>4361.8447269999997</v>
      </c>
      <c r="E802" s="18">
        <v>176.39720199999999</v>
      </c>
      <c r="F802" s="18">
        <v>507.14386000000002</v>
      </c>
      <c r="G802" s="19">
        <f t="shared" si="61"/>
        <v>-8.145731727472896E-3</v>
      </c>
      <c r="H802" s="19">
        <f t="shared" si="62"/>
        <v>2.0967216586868079E-2</v>
      </c>
      <c r="I802" s="19">
        <f t="shared" si="63"/>
        <v>6.8052116061555526E-4</v>
      </c>
      <c r="J802" s="19">
        <f t="shared" si="64"/>
        <v>-5.9495571310496168E-4</v>
      </c>
      <c r="K802" s="19">
        <f t="shared" si="65"/>
        <v>5.7868437930141984E-3</v>
      </c>
    </row>
    <row r="803" spans="1:11" ht="15.75" x14ac:dyDescent="0.5">
      <c r="A803" s="17">
        <v>40276</v>
      </c>
      <c r="B803" s="18">
        <v>109.563675</v>
      </c>
      <c r="C803" s="18">
        <v>136.689224</v>
      </c>
      <c r="D803" s="18">
        <v>4360.9018550000001</v>
      </c>
      <c r="E803" s="18">
        <v>173.75361599999999</v>
      </c>
      <c r="F803" s="18">
        <v>496.75143400000002</v>
      </c>
      <c r="G803" s="19">
        <f t="shared" si="61"/>
        <v>-1.366275232227991E-2</v>
      </c>
      <c r="H803" s="19">
        <f t="shared" si="62"/>
        <v>-2.3893308929089493E-3</v>
      </c>
      <c r="I803" s="19">
        <f t="shared" si="63"/>
        <v>-2.1616358651265321E-4</v>
      </c>
      <c r="J803" s="19">
        <f t="shared" si="64"/>
        <v>-1.498655290462033E-2</v>
      </c>
      <c r="K803" s="19">
        <f t="shared" si="65"/>
        <v>-2.0492067083292698E-2</v>
      </c>
    </row>
    <row r="804" spans="1:11" ht="15.75" x14ac:dyDescent="0.5">
      <c r="A804" s="17">
        <v>40277</v>
      </c>
      <c r="B804" s="18">
        <v>110.434471</v>
      </c>
      <c r="C804" s="18">
        <v>137.36888099999999</v>
      </c>
      <c r="D804" s="18">
        <v>4365.216797</v>
      </c>
      <c r="E804" s="18">
        <v>178.004333</v>
      </c>
      <c r="F804" s="18">
        <v>504.89926100000002</v>
      </c>
      <c r="G804" s="19">
        <f t="shared" si="61"/>
        <v>7.9478531547978702E-3</v>
      </c>
      <c r="H804" s="19">
        <f t="shared" si="62"/>
        <v>4.9722793071090357E-3</v>
      </c>
      <c r="I804" s="19">
        <f t="shared" si="63"/>
        <v>9.8946092883348642E-4</v>
      </c>
      <c r="J804" s="19">
        <f t="shared" si="64"/>
        <v>2.4464049139558679E-2</v>
      </c>
      <c r="K804" s="19">
        <f t="shared" si="65"/>
        <v>1.6402221397512878E-2</v>
      </c>
    </row>
    <row r="805" spans="1:11" ht="15.75" x14ac:dyDescent="0.5">
      <c r="A805" s="17">
        <v>40280</v>
      </c>
      <c r="B805" s="18">
        <v>106.760513</v>
      </c>
      <c r="C805" s="18">
        <v>136.82600400000001</v>
      </c>
      <c r="D805" s="18">
        <v>4350.0263670000004</v>
      </c>
      <c r="E805" s="18">
        <v>178.44718900000001</v>
      </c>
      <c r="F805" s="18">
        <v>506.08895899999999</v>
      </c>
      <c r="G805" s="19">
        <f t="shared" si="61"/>
        <v>-3.3268217493431007E-2</v>
      </c>
      <c r="H805" s="19">
        <f t="shared" si="62"/>
        <v>-3.9519649286505866E-3</v>
      </c>
      <c r="I805" s="19">
        <f t="shared" si="63"/>
        <v>-3.4798798562397384E-3</v>
      </c>
      <c r="J805" s="19">
        <f t="shared" si="64"/>
        <v>2.4878944941188938E-3</v>
      </c>
      <c r="K805" s="19">
        <f t="shared" si="65"/>
        <v>2.3563076674813438E-3</v>
      </c>
    </row>
    <row r="806" spans="1:11" ht="15.75" x14ac:dyDescent="0.5">
      <c r="A806" s="17">
        <v>40281</v>
      </c>
      <c r="B806" s="18">
        <v>106.959549</v>
      </c>
      <c r="C806" s="18">
        <v>136.99176</v>
      </c>
      <c r="D806" s="18">
        <v>4339.8671880000002</v>
      </c>
      <c r="E806" s="18">
        <v>178.21893299999999</v>
      </c>
      <c r="F806" s="18">
        <v>503.19348100000002</v>
      </c>
      <c r="G806" s="19">
        <f t="shared" si="61"/>
        <v>1.86432225180477E-3</v>
      </c>
      <c r="H806" s="19">
        <f t="shared" si="62"/>
        <v>1.2114363874866035E-3</v>
      </c>
      <c r="I806" s="19">
        <f t="shared" si="63"/>
        <v>-2.3354292923531196E-3</v>
      </c>
      <c r="J806" s="19">
        <f t="shared" si="64"/>
        <v>-1.2791235394580297E-3</v>
      </c>
      <c r="K806" s="19">
        <f t="shared" si="65"/>
        <v>-5.7212826885637879E-3</v>
      </c>
    </row>
    <row r="807" spans="1:11" ht="15.75" x14ac:dyDescent="0.5">
      <c r="A807" s="17">
        <v>40283</v>
      </c>
      <c r="B807" s="18">
        <v>104.330566</v>
      </c>
      <c r="C807" s="18">
        <v>136.759705</v>
      </c>
      <c r="D807" s="18">
        <v>4404.2299800000001</v>
      </c>
      <c r="E807" s="18">
        <v>178.70747399999999</v>
      </c>
      <c r="F807" s="18">
        <v>489.635986</v>
      </c>
      <c r="G807" s="19">
        <f t="shared" si="61"/>
        <v>-2.4579226675684573E-2</v>
      </c>
      <c r="H807" s="19">
        <f t="shared" si="62"/>
        <v>-1.693934000117982E-3</v>
      </c>
      <c r="I807" s="19">
        <f t="shared" si="63"/>
        <v>1.4830590248929042E-2</v>
      </c>
      <c r="J807" s="19">
        <f t="shared" si="64"/>
        <v>2.7412407412404265E-3</v>
      </c>
      <c r="K807" s="19">
        <f t="shared" si="65"/>
        <v>-2.6942906678872527E-2</v>
      </c>
    </row>
    <row r="808" spans="1:11" ht="15.75" x14ac:dyDescent="0.5">
      <c r="A808" s="17">
        <v>40284</v>
      </c>
      <c r="B808" s="18">
        <v>104.62082700000001</v>
      </c>
      <c r="C808" s="18">
        <v>137.298416</v>
      </c>
      <c r="D808" s="18">
        <v>4363.5532229999999</v>
      </c>
      <c r="E808" s="18">
        <v>179.36492899999999</v>
      </c>
      <c r="F808" s="18">
        <v>486.74044800000001</v>
      </c>
      <c r="G808" s="19">
        <f t="shared" si="61"/>
        <v>2.7821281061582758E-3</v>
      </c>
      <c r="H808" s="19">
        <f t="shared" si="62"/>
        <v>3.9391061862849618E-3</v>
      </c>
      <c r="I808" s="19">
        <f t="shared" si="63"/>
        <v>-9.2358385426548912E-3</v>
      </c>
      <c r="J808" s="19">
        <f t="shared" si="64"/>
        <v>3.6789451794276879E-3</v>
      </c>
      <c r="K808" s="19">
        <f t="shared" si="65"/>
        <v>-5.9136543938581908E-3</v>
      </c>
    </row>
    <row r="809" spans="1:11" ht="15.75" x14ac:dyDescent="0.5">
      <c r="A809" s="17">
        <v>40287</v>
      </c>
      <c r="B809" s="18">
        <v>106.18826300000001</v>
      </c>
      <c r="C809" s="18">
        <v>135.60763499999999</v>
      </c>
      <c r="D809" s="18">
        <v>4363.1948240000002</v>
      </c>
      <c r="E809" s="18">
        <v>176.61180100000001</v>
      </c>
      <c r="F809" s="18">
        <v>476.662262</v>
      </c>
      <c r="G809" s="19">
        <f t="shared" si="61"/>
        <v>1.4982064708779263E-2</v>
      </c>
      <c r="H809" s="19">
        <f t="shared" si="62"/>
        <v>-1.2314643163836759E-2</v>
      </c>
      <c r="I809" s="19">
        <f t="shared" si="63"/>
        <v>-8.2134669083589568E-5</v>
      </c>
      <c r="J809" s="19">
        <f t="shared" si="64"/>
        <v>-1.5349310566727208E-2</v>
      </c>
      <c r="K809" s="19">
        <f t="shared" si="65"/>
        <v>-2.0705462308322518E-2</v>
      </c>
    </row>
    <row r="810" spans="1:11" ht="15.75" x14ac:dyDescent="0.5">
      <c r="A810" s="17">
        <v>40288</v>
      </c>
      <c r="B810" s="18">
        <v>105.94776899999999</v>
      </c>
      <c r="C810" s="18">
        <v>136.07176200000001</v>
      </c>
      <c r="D810" s="18">
        <v>4392.859375</v>
      </c>
      <c r="E810" s="18">
        <v>177.566025</v>
      </c>
      <c r="F810" s="18">
        <v>477.290863</v>
      </c>
      <c r="G810" s="19">
        <f t="shared" si="61"/>
        <v>-2.264788906096076E-3</v>
      </c>
      <c r="H810" s="19">
        <f t="shared" si="62"/>
        <v>3.4225727777054669E-3</v>
      </c>
      <c r="I810" s="19">
        <f t="shared" si="63"/>
        <v>6.7988142167817733E-3</v>
      </c>
      <c r="J810" s="19">
        <f t="shared" si="64"/>
        <v>5.4029458654350181E-3</v>
      </c>
      <c r="K810" s="19">
        <f t="shared" si="65"/>
        <v>1.3187555426823433E-3</v>
      </c>
    </row>
    <row r="811" spans="1:11" ht="15.75" x14ac:dyDescent="0.5">
      <c r="A811" s="17">
        <v>40289</v>
      </c>
      <c r="B811" s="18">
        <v>104.305672</v>
      </c>
      <c r="C811" s="18">
        <v>136.946136</v>
      </c>
      <c r="D811" s="18">
        <v>4442.8374020000001</v>
      </c>
      <c r="E811" s="18">
        <v>177.24186700000001</v>
      </c>
      <c r="F811" s="18">
        <v>473.20559700000001</v>
      </c>
      <c r="G811" s="19">
        <f t="shared" si="61"/>
        <v>-1.5499118249483787E-2</v>
      </c>
      <c r="H811" s="19">
        <f t="shared" si="62"/>
        <v>6.4258299234780901E-3</v>
      </c>
      <c r="I811" s="19">
        <f t="shared" si="63"/>
        <v>1.1377106056348573E-2</v>
      </c>
      <c r="J811" s="19">
        <f t="shared" si="64"/>
        <v>-1.8255631954366431E-3</v>
      </c>
      <c r="K811" s="19">
        <f t="shared" si="65"/>
        <v>-8.5592797111642797E-3</v>
      </c>
    </row>
    <row r="812" spans="1:11" ht="15.75" x14ac:dyDescent="0.5">
      <c r="A812" s="17">
        <v>40290</v>
      </c>
      <c r="B812" s="18">
        <v>107.125427</v>
      </c>
      <c r="C812" s="18">
        <v>137.24868799999999</v>
      </c>
      <c r="D812" s="18">
        <v>4409.9384769999997</v>
      </c>
      <c r="E812" s="18">
        <v>176.616364</v>
      </c>
      <c r="F812" s="18">
        <v>482.92465199999998</v>
      </c>
      <c r="G812" s="19">
        <f t="shared" si="61"/>
        <v>2.7033573016048452E-2</v>
      </c>
      <c r="H812" s="19">
        <f t="shared" si="62"/>
        <v>2.209277376033388E-3</v>
      </c>
      <c r="I812" s="19">
        <f t="shared" si="63"/>
        <v>-7.40493563531957E-3</v>
      </c>
      <c r="J812" s="19">
        <f t="shared" si="64"/>
        <v>-3.5290928186849273E-3</v>
      </c>
      <c r="K812" s="19">
        <f t="shared" si="65"/>
        <v>2.0538757490647281E-2</v>
      </c>
    </row>
    <row r="813" spans="1:11" ht="15.75" x14ac:dyDescent="0.5">
      <c r="A813" s="17">
        <v>40291</v>
      </c>
      <c r="B813" s="18">
        <v>107.70594800000001</v>
      </c>
      <c r="C813" s="18">
        <v>138.019485</v>
      </c>
      <c r="D813" s="18">
        <v>4412.9492190000001</v>
      </c>
      <c r="E813" s="18">
        <v>178.22807299999999</v>
      </c>
      <c r="F813" s="18">
        <v>488.51379400000002</v>
      </c>
      <c r="G813" s="19">
        <f t="shared" si="61"/>
        <v>5.4190775827666435E-3</v>
      </c>
      <c r="H813" s="19">
        <f t="shared" si="62"/>
        <v>5.616060971016466E-3</v>
      </c>
      <c r="I813" s="19">
        <f t="shared" si="63"/>
        <v>6.8271746095844492E-4</v>
      </c>
      <c r="J813" s="19">
        <f t="shared" si="64"/>
        <v>9.1254794487785427E-3</v>
      </c>
      <c r="K813" s="19">
        <f t="shared" si="65"/>
        <v>1.157352803766174E-2</v>
      </c>
    </row>
    <row r="814" spans="1:11" ht="15.75" x14ac:dyDescent="0.5">
      <c r="A814" s="17">
        <v>40294</v>
      </c>
      <c r="B814" s="18">
        <v>111.93557699999999</v>
      </c>
      <c r="C814" s="18">
        <v>137.93249499999999</v>
      </c>
      <c r="D814" s="18">
        <v>4374.6103519999997</v>
      </c>
      <c r="E814" s="18">
        <v>181.679733</v>
      </c>
      <c r="F814" s="18">
        <v>480.90454099999999</v>
      </c>
      <c r="G814" s="19">
        <f t="shared" si="61"/>
        <v>3.9270152471059333E-2</v>
      </c>
      <c r="H814" s="19">
        <f t="shared" si="62"/>
        <v>-6.3027332698723177E-4</v>
      </c>
      <c r="I814" s="19">
        <f t="shared" si="63"/>
        <v>-8.6878105995265003E-3</v>
      </c>
      <c r="J814" s="19">
        <f t="shared" si="64"/>
        <v>1.9366533800766639E-2</v>
      </c>
      <c r="K814" s="19">
        <f t="shared" si="65"/>
        <v>-1.557633191418137E-2</v>
      </c>
    </row>
    <row r="815" spans="1:11" ht="15.75" x14ac:dyDescent="0.5">
      <c r="A815" s="17">
        <v>40295</v>
      </c>
      <c r="B815" s="18">
        <v>112.267296</v>
      </c>
      <c r="C815" s="18">
        <v>136.00543200000001</v>
      </c>
      <c r="D815" s="18">
        <v>4411.6459960000002</v>
      </c>
      <c r="E815" s="18">
        <v>180.76205400000001</v>
      </c>
      <c r="F815" s="18">
        <v>476.41540500000002</v>
      </c>
      <c r="G815" s="19">
        <f t="shared" si="61"/>
        <v>2.9634813960891697E-3</v>
      </c>
      <c r="H815" s="19">
        <f t="shared" si="62"/>
        <v>-1.3971058813950808E-2</v>
      </c>
      <c r="I815" s="19">
        <f t="shared" si="63"/>
        <v>8.4660440633457599E-3</v>
      </c>
      <c r="J815" s="19">
        <f t="shared" si="64"/>
        <v>-5.0510807388735686E-3</v>
      </c>
      <c r="K815" s="19">
        <f t="shared" si="65"/>
        <v>-9.3347756514529853E-3</v>
      </c>
    </row>
    <row r="816" spans="1:11" ht="15.75" x14ac:dyDescent="0.5">
      <c r="A816" s="17">
        <v>40296</v>
      </c>
      <c r="B816" s="18">
        <v>113.768394</v>
      </c>
      <c r="C816" s="18">
        <v>136.08003199999999</v>
      </c>
      <c r="D816" s="18">
        <v>4423.6469729999999</v>
      </c>
      <c r="E816" s="18">
        <v>179.721024</v>
      </c>
      <c r="F816" s="18">
        <v>456.66293300000001</v>
      </c>
      <c r="G816" s="19">
        <f t="shared" si="61"/>
        <v>1.3370750463251551E-2</v>
      </c>
      <c r="H816" s="19">
        <f t="shared" si="62"/>
        <v>5.4850750372952266E-4</v>
      </c>
      <c r="I816" s="19">
        <f t="shared" si="63"/>
        <v>2.7202946498610433E-3</v>
      </c>
      <c r="J816" s="19">
        <f t="shared" si="64"/>
        <v>-5.7591180060390674E-3</v>
      </c>
      <c r="K816" s="19">
        <f t="shared" si="65"/>
        <v>-4.1460607261429784E-2</v>
      </c>
    </row>
    <row r="817" spans="1:11" ht="15.75" x14ac:dyDescent="0.5">
      <c r="A817" s="17">
        <v>40297</v>
      </c>
      <c r="B817" s="18">
        <v>114.71386699999999</v>
      </c>
      <c r="C817" s="18">
        <v>135.29679899999999</v>
      </c>
      <c r="D817" s="18">
        <v>4403.1508789999998</v>
      </c>
      <c r="E817" s="18">
        <v>181.328171</v>
      </c>
      <c r="F817" s="18">
        <v>464.65368699999999</v>
      </c>
      <c r="G817" s="19">
        <f t="shared" si="61"/>
        <v>8.3105066948558019E-3</v>
      </c>
      <c r="H817" s="19">
        <f t="shared" si="62"/>
        <v>-5.7556791285880626E-3</v>
      </c>
      <c r="I817" s="19">
        <f t="shared" si="63"/>
        <v>-4.6333023690857903E-3</v>
      </c>
      <c r="J817" s="19">
        <f t="shared" si="64"/>
        <v>8.9424540559038743E-3</v>
      </c>
      <c r="K817" s="19">
        <f t="shared" si="65"/>
        <v>1.7498144523150912E-2</v>
      </c>
    </row>
    <row r="818" spans="1:11" ht="15.75" x14ac:dyDescent="0.5">
      <c r="A818" s="17">
        <v>40298</v>
      </c>
      <c r="B818" s="18">
        <v>114.81337000000001</v>
      </c>
      <c r="C818" s="18">
        <v>137.15751599999999</v>
      </c>
      <c r="D818" s="18">
        <v>4375.3740230000003</v>
      </c>
      <c r="E818" s="18">
        <v>182.67051699999999</v>
      </c>
      <c r="F818" s="18">
        <v>464.002747</v>
      </c>
      <c r="G818" s="19">
        <f t="shared" si="61"/>
        <v>8.6740167167420818E-4</v>
      </c>
      <c r="H818" s="19">
        <f t="shared" si="62"/>
        <v>1.3752853088564158E-2</v>
      </c>
      <c r="I818" s="19">
        <f t="shared" si="63"/>
        <v>-6.3084043139370917E-3</v>
      </c>
      <c r="J818" s="19">
        <f t="shared" si="64"/>
        <v>7.4028541323564777E-3</v>
      </c>
      <c r="K818" s="19">
        <f t="shared" si="65"/>
        <v>-1.4009143114794469E-3</v>
      </c>
    </row>
    <row r="819" spans="1:11" ht="15.75" x14ac:dyDescent="0.5">
      <c r="A819" s="17">
        <v>40301</v>
      </c>
      <c r="B819" s="18">
        <v>117.47554</v>
      </c>
      <c r="C819" s="18">
        <v>136.759705</v>
      </c>
      <c r="D819" s="18">
        <v>4368.2294920000004</v>
      </c>
      <c r="E819" s="18">
        <v>179.871735</v>
      </c>
      <c r="F819" s="18">
        <v>459.58093300000002</v>
      </c>
      <c r="G819" s="19">
        <f t="shared" si="61"/>
        <v>2.3186933716865806E-2</v>
      </c>
      <c r="H819" s="19">
        <f t="shared" si="62"/>
        <v>-2.9003951923421401E-3</v>
      </c>
      <c r="I819" s="19">
        <f t="shared" si="63"/>
        <v>-1.6328960592724886E-3</v>
      </c>
      <c r="J819" s="19">
        <f t="shared" si="64"/>
        <v>-1.5321476316837647E-2</v>
      </c>
      <c r="K819" s="19">
        <f t="shared" si="65"/>
        <v>-9.5297151333459309E-3</v>
      </c>
    </row>
    <row r="820" spans="1:11" ht="15.75" x14ac:dyDescent="0.5">
      <c r="A820" s="17">
        <v>40302</v>
      </c>
      <c r="B820" s="18">
        <v>115.294388</v>
      </c>
      <c r="C820" s="18">
        <v>136.75555399999999</v>
      </c>
      <c r="D820" s="18">
        <v>4354.2055659999996</v>
      </c>
      <c r="E820" s="18">
        <v>176.876587</v>
      </c>
      <c r="F820" s="18">
        <v>458.41366599999998</v>
      </c>
      <c r="G820" s="19">
        <f t="shared" si="61"/>
        <v>-1.8566860812046469E-2</v>
      </c>
      <c r="H820" s="19">
        <f t="shared" si="62"/>
        <v>-3.0352507706910771E-5</v>
      </c>
      <c r="I820" s="19">
        <f t="shared" si="63"/>
        <v>-3.2104370948651513E-3</v>
      </c>
      <c r="J820" s="19">
        <f t="shared" si="64"/>
        <v>-1.6651576747174872E-2</v>
      </c>
      <c r="K820" s="19">
        <f t="shared" si="65"/>
        <v>-2.5398507992498418E-3</v>
      </c>
    </row>
    <row r="821" spans="1:11" ht="15.75" x14ac:dyDescent="0.5">
      <c r="A821" s="17">
        <v>40303</v>
      </c>
      <c r="B821" s="18">
        <v>116.654495</v>
      </c>
      <c r="C821" s="18">
        <v>136.75555399999999</v>
      </c>
      <c r="D821" s="18">
        <v>4394.1611329999996</v>
      </c>
      <c r="E821" s="18">
        <v>174.990936</v>
      </c>
      <c r="F821" s="18">
        <v>458.18923999999998</v>
      </c>
      <c r="G821" s="19">
        <f t="shared" si="61"/>
        <v>1.1796818766235173E-2</v>
      </c>
      <c r="H821" s="19">
        <f t="shared" si="62"/>
        <v>0</v>
      </c>
      <c r="I821" s="19">
        <f t="shared" si="63"/>
        <v>9.1763161831390615E-3</v>
      </c>
      <c r="J821" s="19">
        <f t="shared" si="64"/>
        <v>-1.0660828727998894E-2</v>
      </c>
      <c r="K821" s="19">
        <f t="shared" si="65"/>
        <v>-4.8957091955455364E-4</v>
      </c>
    </row>
    <row r="822" spans="1:11" ht="15.75" x14ac:dyDescent="0.5">
      <c r="A822" s="17">
        <v>40304</v>
      </c>
      <c r="B822" s="18">
        <v>119.042992</v>
      </c>
      <c r="C822" s="18">
        <v>137.19897499999999</v>
      </c>
      <c r="D822" s="18">
        <v>4489.5356449999999</v>
      </c>
      <c r="E822" s="18">
        <v>173.08703600000001</v>
      </c>
      <c r="F822" s="18">
        <v>452.44305400000002</v>
      </c>
      <c r="G822" s="19">
        <f t="shared" si="61"/>
        <v>2.0474967552686255E-2</v>
      </c>
      <c r="H822" s="19">
        <f t="shared" si="62"/>
        <v>3.2424350385067413E-3</v>
      </c>
      <c r="I822" s="19">
        <f t="shared" si="63"/>
        <v>2.1704828091928856E-2</v>
      </c>
      <c r="J822" s="19">
        <f t="shared" si="64"/>
        <v>-1.0879992092847558E-2</v>
      </c>
      <c r="K822" s="19">
        <f t="shared" si="65"/>
        <v>-1.2541075822732036E-2</v>
      </c>
    </row>
    <row r="823" spans="1:11" ht="15.75" x14ac:dyDescent="0.5">
      <c r="A823" s="17">
        <v>40305</v>
      </c>
      <c r="B823" s="18">
        <v>114.738739</v>
      </c>
      <c r="C823" s="18">
        <v>135.416977</v>
      </c>
      <c r="D823" s="18">
        <v>4483.7392579999996</v>
      </c>
      <c r="E823" s="18">
        <v>168.754166</v>
      </c>
      <c r="F823" s="18">
        <v>463.64361600000001</v>
      </c>
      <c r="G823" s="19">
        <f t="shared" si="61"/>
        <v>-3.6157130526423623E-2</v>
      </c>
      <c r="H823" s="19">
        <f t="shared" si="62"/>
        <v>-1.2988420649643975E-2</v>
      </c>
      <c r="I823" s="19">
        <f t="shared" si="63"/>
        <v>-1.2910883125420252E-3</v>
      </c>
      <c r="J823" s="19">
        <f t="shared" si="64"/>
        <v>-2.5032897322246676E-2</v>
      </c>
      <c r="K823" s="19">
        <f t="shared" si="65"/>
        <v>2.475573865258188E-2</v>
      </c>
    </row>
    <row r="824" spans="1:11" ht="15.75" x14ac:dyDescent="0.5">
      <c r="A824" s="17">
        <v>40308</v>
      </c>
      <c r="B824" s="18">
        <v>115.83345799999999</v>
      </c>
      <c r="C824" s="18">
        <v>136.76380900000001</v>
      </c>
      <c r="D824" s="18">
        <v>4558.6625979999999</v>
      </c>
      <c r="E824" s="18">
        <v>176.620926</v>
      </c>
      <c r="F824" s="18">
        <v>487.869843</v>
      </c>
      <c r="G824" s="19">
        <f t="shared" si="61"/>
        <v>9.5409711623203192E-3</v>
      </c>
      <c r="H824" s="19">
        <f t="shared" si="62"/>
        <v>9.9458135149480282E-3</v>
      </c>
      <c r="I824" s="19">
        <f t="shared" si="63"/>
        <v>1.6710012712340527E-2</v>
      </c>
      <c r="J824" s="19">
        <f t="shared" si="64"/>
        <v>4.6616686191913032E-2</v>
      </c>
      <c r="K824" s="19">
        <f t="shared" si="65"/>
        <v>5.2251829129035164E-2</v>
      </c>
    </row>
    <row r="825" spans="1:11" ht="15.75" x14ac:dyDescent="0.5">
      <c r="A825" s="17">
        <v>40309</v>
      </c>
      <c r="B825" s="18">
        <v>115.48513</v>
      </c>
      <c r="C825" s="18">
        <v>136.76380900000001</v>
      </c>
      <c r="D825" s="18">
        <v>4510.9306640000004</v>
      </c>
      <c r="E825" s="18">
        <v>177.908447</v>
      </c>
      <c r="F825" s="18">
        <v>482.626892</v>
      </c>
      <c r="G825" s="19">
        <f t="shared" si="61"/>
        <v>-3.0071449649719953E-3</v>
      </c>
      <c r="H825" s="19">
        <f t="shared" si="62"/>
        <v>0</v>
      </c>
      <c r="I825" s="19">
        <f t="shared" si="63"/>
        <v>-1.0470600307410479E-2</v>
      </c>
      <c r="J825" s="19">
        <f t="shared" si="64"/>
        <v>7.2897420999819586E-3</v>
      </c>
      <c r="K825" s="19">
        <f t="shared" si="65"/>
        <v>-1.0746618335251366E-2</v>
      </c>
    </row>
    <row r="826" spans="1:11" ht="15.75" x14ac:dyDescent="0.5">
      <c r="A826" s="17">
        <v>40310</v>
      </c>
      <c r="B826" s="18">
        <v>116.397415</v>
      </c>
      <c r="C826" s="18">
        <v>136.80941799999999</v>
      </c>
      <c r="D826" s="18">
        <v>4490.1665039999998</v>
      </c>
      <c r="E826" s="18">
        <v>180.33744799999999</v>
      </c>
      <c r="F826" s="18">
        <v>489.47454800000003</v>
      </c>
      <c r="G826" s="19">
        <f t="shared" si="61"/>
        <v>7.8995884578386601E-3</v>
      </c>
      <c r="H826" s="19">
        <f t="shared" si="62"/>
        <v>3.3348734825003806E-4</v>
      </c>
      <c r="I826" s="19">
        <f t="shared" si="63"/>
        <v>-4.603076736628073E-3</v>
      </c>
      <c r="J826" s="19">
        <f t="shared" si="64"/>
        <v>1.3653095403615095E-2</v>
      </c>
      <c r="K826" s="19">
        <f t="shared" si="65"/>
        <v>1.4188301798980627E-2</v>
      </c>
    </row>
    <row r="827" spans="1:11" ht="15.75" x14ac:dyDescent="0.5">
      <c r="A827" s="17">
        <v>40311</v>
      </c>
      <c r="B827" s="18">
        <v>115.808594</v>
      </c>
      <c r="C827" s="18">
        <v>136.80941799999999</v>
      </c>
      <c r="D827" s="18">
        <v>4509.6088870000003</v>
      </c>
      <c r="E827" s="18">
        <v>179.46534700000001</v>
      </c>
      <c r="F827" s="18">
        <v>484.43493699999999</v>
      </c>
      <c r="G827" s="19">
        <f t="shared" si="61"/>
        <v>-5.0587119997466939E-3</v>
      </c>
      <c r="H827" s="19">
        <f t="shared" si="62"/>
        <v>0</v>
      </c>
      <c r="I827" s="19">
        <f t="shared" si="63"/>
        <v>4.3299915454539494E-3</v>
      </c>
      <c r="J827" s="19">
        <f t="shared" si="64"/>
        <v>-4.8359395659185907E-3</v>
      </c>
      <c r="K827" s="19">
        <f t="shared" si="65"/>
        <v>-1.0295961292761715E-2</v>
      </c>
    </row>
    <row r="828" spans="1:11" ht="15.75" x14ac:dyDescent="0.5">
      <c r="A828" s="17">
        <v>40312</v>
      </c>
      <c r="B828" s="18">
        <v>113.86792800000001</v>
      </c>
      <c r="C828" s="18">
        <v>136.821854</v>
      </c>
      <c r="D828" s="18">
        <v>4483.9716799999997</v>
      </c>
      <c r="E828" s="18">
        <v>178.22348</v>
      </c>
      <c r="F828" s="18">
        <v>471.71154799999999</v>
      </c>
      <c r="G828" s="19">
        <f t="shared" si="61"/>
        <v>-1.6757530101781506E-2</v>
      </c>
      <c r="H828" s="19">
        <f t="shared" si="62"/>
        <v>9.0900174723410545E-5</v>
      </c>
      <c r="I828" s="19">
        <f t="shared" si="63"/>
        <v>-5.6850178457617251E-3</v>
      </c>
      <c r="J828" s="19">
        <f t="shared" si="64"/>
        <v>-6.919814999159773E-3</v>
      </c>
      <c r="K828" s="19">
        <f t="shared" si="65"/>
        <v>-2.6264391826884274E-2</v>
      </c>
    </row>
    <row r="829" spans="1:11" ht="15.75" x14ac:dyDescent="0.5">
      <c r="A829" s="17">
        <v>40315</v>
      </c>
      <c r="B829" s="18">
        <v>112.134613</v>
      </c>
      <c r="C829" s="18">
        <v>137.223816</v>
      </c>
      <c r="D829" s="18">
        <v>4522.0439450000003</v>
      </c>
      <c r="E829" s="18">
        <v>176.132385</v>
      </c>
      <c r="F829" s="18">
        <v>459.46279900000002</v>
      </c>
      <c r="G829" s="19">
        <f t="shared" si="61"/>
        <v>-1.5222152808471272E-2</v>
      </c>
      <c r="H829" s="19">
        <f t="shared" si="62"/>
        <v>2.9378493877154849E-3</v>
      </c>
      <c r="I829" s="19">
        <f t="shared" si="63"/>
        <v>8.4907460878523439E-3</v>
      </c>
      <c r="J829" s="19">
        <f t="shared" si="64"/>
        <v>-1.1732993879369855E-2</v>
      </c>
      <c r="K829" s="19">
        <f t="shared" si="65"/>
        <v>-2.5966608305294181E-2</v>
      </c>
    </row>
    <row r="830" spans="1:11" ht="15.75" x14ac:dyDescent="0.5">
      <c r="A830" s="17">
        <v>40316</v>
      </c>
      <c r="B830" s="18">
        <v>112.99711600000001</v>
      </c>
      <c r="C830" s="18">
        <v>139.49479700000001</v>
      </c>
      <c r="D830" s="18">
        <v>4620.8427730000003</v>
      </c>
      <c r="E830" s="18">
        <v>173.11445599999999</v>
      </c>
      <c r="F830" s="18">
        <v>461.29333500000001</v>
      </c>
      <c r="G830" s="19">
        <f t="shared" si="61"/>
        <v>7.6916750049336128E-3</v>
      </c>
      <c r="H830" s="19">
        <f t="shared" si="62"/>
        <v>1.6549466894289006E-2</v>
      </c>
      <c r="I830" s="19">
        <f t="shared" si="63"/>
        <v>2.1848267995989136E-2</v>
      </c>
      <c r="J830" s="19">
        <f t="shared" si="64"/>
        <v>-1.7134435555392097E-2</v>
      </c>
      <c r="K830" s="19">
        <f t="shared" si="65"/>
        <v>3.9840788067806009E-3</v>
      </c>
    </row>
    <row r="831" spans="1:11" ht="15.75" x14ac:dyDescent="0.5">
      <c r="A831" s="17">
        <v>40317</v>
      </c>
      <c r="B831" s="18">
        <v>112.026787</v>
      </c>
      <c r="C831" s="18">
        <v>138.665955</v>
      </c>
      <c r="D831" s="18">
        <v>4592.5375979999999</v>
      </c>
      <c r="E831" s="18">
        <v>170.626114</v>
      </c>
      <c r="F831" s="18">
        <v>451.37231400000002</v>
      </c>
      <c r="G831" s="19">
        <f t="shared" si="61"/>
        <v>-8.5872014645046926E-3</v>
      </c>
      <c r="H831" s="19">
        <f t="shared" si="62"/>
        <v>-5.9417413253055502E-3</v>
      </c>
      <c r="I831" s="19">
        <f t="shared" si="63"/>
        <v>-6.1255438435148888E-3</v>
      </c>
      <c r="J831" s="19">
        <f t="shared" si="64"/>
        <v>-1.4373970016692245E-2</v>
      </c>
      <c r="K831" s="19">
        <f t="shared" si="65"/>
        <v>-2.150696801201343E-2</v>
      </c>
    </row>
    <row r="832" spans="1:11" ht="15.75" x14ac:dyDescent="0.5">
      <c r="A832" s="17">
        <v>40318</v>
      </c>
      <c r="B832" s="18">
        <v>114.606026</v>
      </c>
      <c r="C832" s="18">
        <v>138.87318400000001</v>
      </c>
      <c r="D832" s="18">
        <v>4568.3916019999997</v>
      </c>
      <c r="E832" s="18">
        <v>169.018967</v>
      </c>
      <c r="F832" s="18">
        <v>451.9599</v>
      </c>
      <c r="G832" s="19">
        <f t="shared" si="61"/>
        <v>2.3023413141358782E-2</v>
      </c>
      <c r="H832" s="19">
        <f t="shared" si="62"/>
        <v>1.494447573667324E-3</v>
      </c>
      <c r="I832" s="19">
        <f t="shared" si="63"/>
        <v>-5.2576588617402964E-3</v>
      </c>
      <c r="J832" s="19">
        <f t="shared" si="64"/>
        <v>-9.4191150599608545E-3</v>
      </c>
      <c r="K832" s="19">
        <f t="shared" si="65"/>
        <v>1.3017767855384845E-3</v>
      </c>
    </row>
    <row r="833" spans="1:11" ht="15.75" x14ac:dyDescent="0.5">
      <c r="A833" s="17">
        <v>40319</v>
      </c>
      <c r="B833" s="18">
        <v>113.15469400000001</v>
      </c>
      <c r="C833" s="18">
        <v>138.690842</v>
      </c>
      <c r="D833" s="18">
        <v>4442.3266599999997</v>
      </c>
      <c r="E833" s="18">
        <v>166.79089400000001</v>
      </c>
      <c r="F833" s="18">
        <v>449.971161</v>
      </c>
      <c r="G833" s="19">
        <f t="shared" si="61"/>
        <v>-1.2663662205685359E-2</v>
      </c>
      <c r="H833" s="19">
        <f t="shared" si="62"/>
        <v>-1.3130108689666505E-3</v>
      </c>
      <c r="I833" s="19">
        <f t="shared" si="63"/>
        <v>-2.7595038469296264E-2</v>
      </c>
      <c r="J833" s="19">
        <f t="shared" si="64"/>
        <v>-1.3182384436179844E-2</v>
      </c>
      <c r="K833" s="19">
        <f t="shared" si="65"/>
        <v>-4.4002554208902372E-3</v>
      </c>
    </row>
    <row r="834" spans="1:11" ht="15.75" x14ac:dyDescent="0.5">
      <c r="A834" s="17">
        <v>40322</v>
      </c>
      <c r="B834" s="18">
        <v>114.24942799999999</v>
      </c>
      <c r="C834" s="18">
        <v>138.84832800000001</v>
      </c>
      <c r="D834" s="18">
        <v>4431.3833009999998</v>
      </c>
      <c r="E834" s="18">
        <v>166.608261</v>
      </c>
      <c r="F834" s="18">
        <v>462.21987899999999</v>
      </c>
      <c r="G834" s="19">
        <f t="shared" si="61"/>
        <v>9.6746671419569059E-3</v>
      </c>
      <c r="H834" s="19">
        <f t="shared" si="62"/>
        <v>1.1355183783512237E-3</v>
      </c>
      <c r="I834" s="19">
        <f t="shared" si="63"/>
        <v>-2.4634296029008981E-3</v>
      </c>
      <c r="J834" s="19">
        <f t="shared" si="64"/>
        <v>-1.094981839955902E-3</v>
      </c>
      <c r="K834" s="19">
        <f t="shared" si="65"/>
        <v>2.722111784403889E-2</v>
      </c>
    </row>
    <row r="835" spans="1:11" ht="15.75" x14ac:dyDescent="0.5">
      <c r="A835" s="17">
        <v>40323</v>
      </c>
      <c r="B835" s="18">
        <v>111.885811</v>
      </c>
      <c r="C835" s="18">
        <v>138.57064800000001</v>
      </c>
      <c r="D835" s="18">
        <v>4439.4770509999998</v>
      </c>
      <c r="E835" s="18">
        <v>164.70890800000001</v>
      </c>
      <c r="F835" s="18">
        <v>445.49652099999997</v>
      </c>
      <c r="G835" s="19">
        <f t="shared" si="61"/>
        <v>-2.0688217362453586E-2</v>
      </c>
      <c r="H835" s="19">
        <f t="shared" si="62"/>
        <v>-1.9998800417676162E-3</v>
      </c>
      <c r="I835" s="19">
        <f t="shared" si="63"/>
        <v>1.8264612763634188E-3</v>
      </c>
      <c r="J835" s="19">
        <f t="shared" si="64"/>
        <v>-1.1400112987194498E-2</v>
      </c>
      <c r="K835" s="19">
        <f t="shared" si="65"/>
        <v>-3.6180525243052167E-2</v>
      </c>
    </row>
    <row r="836" spans="1:11" ht="15.75" x14ac:dyDescent="0.5">
      <c r="A836" s="17">
        <v>40324</v>
      </c>
      <c r="B836" s="18">
        <v>113.37033099999999</v>
      </c>
      <c r="C836" s="18">
        <v>138.29298399999999</v>
      </c>
      <c r="D836" s="18">
        <v>4443.3652339999999</v>
      </c>
      <c r="E836" s="18">
        <v>166.90046699999999</v>
      </c>
      <c r="F836" s="18">
        <v>455.62094100000002</v>
      </c>
      <c r="G836" s="19">
        <f t="shared" ref="G836:G899" si="66">(B836-B835)/B835</f>
        <v>1.3268170349142745E-2</v>
      </c>
      <c r="H836" s="19">
        <f t="shared" ref="H836:H899" si="67">(C836-C835)/C835</f>
        <v>-2.0037721119700305E-3</v>
      </c>
      <c r="I836" s="19">
        <f t="shared" ref="I836:I899" si="68">(D836-D835)/D835</f>
        <v>8.7582004712113699E-4</v>
      </c>
      <c r="J836" s="19">
        <f t="shared" ref="J836:J899" si="69">(E836-E835)/E835</f>
        <v>1.3305649503789945E-2</v>
      </c>
      <c r="K836" s="19">
        <f t="shared" si="65"/>
        <v>2.2726148292412915E-2</v>
      </c>
    </row>
    <row r="837" spans="1:11" ht="15.75" x14ac:dyDescent="0.5">
      <c r="A837" s="17">
        <v>40325</v>
      </c>
      <c r="B837" s="18">
        <v>119.07616400000001</v>
      </c>
      <c r="C837" s="18">
        <v>138.591385</v>
      </c>
      <c r="D837" s="18">
        <v>4446.125</v>
      </c>
      <c r="E837" s="18">
        <v>173.18753100000001</v>
      </c>
      <c r="F837" s="18">
        <v>462.039154</v>
      </c>
      <c r="G837" s="19">
        <f t="shared" si="66"/>
        <v>5.0329155341356575E-2</v>
      </c>
      <c r="H837" s="19">
        <f t="shared" si="67"/>
        <v>2.1577450378828518E-3</v>
      </c>
      <c r="I837" s="19">
        <f t="shared" si="68"/>
        <v>6.2109816651640282E-4</v>
      </c>
      <c r="J837" s="19">
        <f t="shared" si="69"/>
        <v>3.7669541092416568E-2</v>
      </c>
      <c r="K837" s="19">
        <f t="shared" ref="K837:K900" si="70">(F837-F836)/F836</f>
        <v>1.4086738388084713E-2</v>
      </c>
    </row>
    <row r="838" spans="1:11" ht="15.75" x14ac:dyDescent="0.5">
      <c r="A838" s="17">
        <v>40326</v>
      </c>
      <c r="B838" s="18">
        <v>117.243324</v>
      </c>
      <c r="C838" s="18">
        <v>140.970078</v>
      </c>
      <c r="D838" s="18">
        <v>4431.3833009999998</v>
      </c>
      <c r="E838" s="18">
        <v>173.20571899999999</v>
      </c>
      <c r="F838" s="18">
        <v>468.54766799999999</v>
      </c>
      <c r="G838" s="19">
        <f t="shared" si="66"/>
        <v>-1.5392165303544749E-2</v>
      </c>
      <c r="H838" s="19">
        <f t="shared" si="67"/>
        <v>1.7163353984809362E-2</v>
      </c>
      <c r="I838" s="19">
        <f t="shared" si="68"/>
        <v>-3.3156285529534488E-3</v>
      </c>
      <c r="J838" s="19">
        <f t="shared" si="69"/>
        <v>1.0501910787088232E-4</v>
      </c>
      <c r="K838" s="19">
        <f t="shared" si="70"/>
        <v>1.4086498825162318E-2</v>
      </c>
    </row>
    <row r="839" spans="1:11" ht="15.75" x14ac:dyDescent="0.5">
      <c r="A839" s="17">
        <v>40329</v>
      </c>
      <c r="B839" s="18">
        <v>117.881905</v>
      </c>
      <c r="C839" s="18">
        <v>141.637283</v>
      </c>
      <c r="D839" s="18">
        <v>4431.5190430000002</v>
      </c>
      <c r="E839" s="18">
        <v>172.44328300000001</v>
      </c>
      <c r="F839" s="18">
        <v>472.59295700000001</v>
      </c>
      <c r="G839" s="19">
        <f t="shared" si="66"/>
        <v>5.4466299505462846E-3</v>
      </c>
      <c r="H839" s="19">
        <f t="shared" si="67"/>
        <v>4.7329547480281283E-3</v>
      </c>
      <c r="I839" s="19">
        <f t="shared" si="68"/>
        <v>3.0631969924551393E-5</v>
      </c>
      <c r="J839" s="19">
        <f t="shared" si="69"/>
        <v>-4.4019100778074178E-3</v>
      </c>
      <c r="K839" s="19">
        <f t="shared" si="70"/>
        <v>8.6336765206139615E-3</v>
      </c>
    </row>
    <row r="840" spans="1:11" ht="15.75" x14ac:dyDescent="0.5">
      <c r="A840" s="17">
        <v>40330</v>
      </c>
      <c r="B840" s="18">
        <v>117.599937</v>
      </c>
      <c r="C840" s="18">
        <v>139.316574</v>
      </c>
      <c r="D840" s="18">
        <v>4438.1650390000004</v>
      </c>
      <c r="E840" s="18">
        <v>169.397919</v>
      </c>
      <c r="F840" s="18">
        <v>456.75091600000002</v>
      </c>
      <c r="G840" s="19">
        <f t="shared" si="66"/>
        <v>-2.3919532009599453E-3</v>
      </c>
      <c r="H840" s="19">
        <f t="shared" si="67"/>
        <v>-1.6384873748248853E-2</v>
      </c>
      <c r="I840" s="19">
        <f t="shared" si="68"/>
        <v>1.4997105812956325E-3</v>
      </c>
      <c r="J840" s="19">
        <f t="shared" si="69"/>
        <v>-1.7660090593380817E-2</v>
      </c>
      <c r="K840" s="19">
        <f t="shared" si="70"/>
        <v>-3.3521534261882778E-2</v>
      </c>
    </row>
    <row r="841" spans="1:11" ht="15.75" x14ac:dyDescent="0.5">
      <c r="A841" s="17">
        <v>40331</v>
      </c>
      <c r="B841" s="18">
        <v>118.039497</v>
      </c>
      <c r="C841" s="18">
        <v>140.103973</v>
      </c>
      <c r="D841" s="18">
        <v>4474.0234380000002</v>
      </c>
      <c r="E841" s="18">
        <v>169.210724</v>
      </c>
      <c r="F841" s="18">
        <v>456.97689800000001</v>
      </c>
      <c r="G841" s="19">
        <f t="shared" si="66"/>
        <v>3.7377571044106953E-3</v>
      </c>
      <c r="H841" s="19">
        <f t="shared" si="67"/>
        <v>5.6518688149766981E-3</v>
      </c>
      <c r="I841" s="19">
        <f t="shared" si="68"/>
        <v>8.0795551055215572E-3</v>
      </c>
      <c r="J841" s="19">
        <f t="shared" si="69"/>
        <v>-1.1050608006583757E-3</v>
      </c>
      <c r="K841" s="19">
        <f t="shared" si="70"/>
        <v>4.9475981784344726E-4</v>
      </c>
    </row>
    <row r="842" spans="1:11" ht="15.75" x14ac:dyDescent="0.5">
      <c r="A842" s="17">
        <v>40332</v>
      </c>
      <c r="B842" s="18">
        <v>122.476448</v>
      </c>
      <c r="C842" s="18">
        <v>142.06411700000001</v>
      </c>
      <c r="D842" s="18">
        <v>4499.3452150000003</v>
      </c>
      <c r="E842" s="18">
        <v>174.00932299999999</v>
      </c>
      <c r="F842" s="18">
        <v>465.90353399999998</v>
      </c>
      <c r="G842" s="19">
        <f t="shared" si="66"/>
        <v>3.7588697959294148E-2</v>
      </c>
      <c r="H842" s="19">
        <f t="shared" si="67"/>
        <v>1.3990638224085293E-2</v>
      </c>
      <c r="I842" s="19">
        <f t="shared" si="68"/>
        <v>5.6597327552936503E-3</v>
      </c>
      <c r="J842" s="19">
        <f t="shared" si="69"/>
        <v>2.8358716791496003E-2</v>
      </c>
      <c r="K842" s="19">
        <f t="shared" si="70"/>
        <v>1.9534107827043751E-2</v>
      </c>
    </row>
    <row r="843" spans="1:11" ht="15.75" x14ac:dyDescent="0.5">
      <c r="A843" s="17">
        <v>40333</v>
      </c>
      <c r="B843" s="18">
        <v>123.04039</v>
      </c>
      <c r="C843" s="18">
        <v>142.25891100000001</v>
      </c>
      <c r="D843" s="18">
        <v>4538.4130859999996</v>
      </c>
      <c r="E843" s="18">
        <v>172.192139</v>
      </c>
      <c r="F843" s="18">
        <v>466.08431999999999</v>
      </c>
      <c r="G843" s="19">
        <f t="shared" si="66"/>
        <v>4.6044934288100615E-3</v>
      </c>
      <c r="H843" s="19">
        <f t="shared" si="67"/>
        <v>1.3711696106906552E-3</v>
      </c>
      <c r="I843" s="19">
        <f t="shared" si="68"/>
        <v>8.6830125569725327E-3</v>
      </c>
      <c r="J843" s="19">
        <f t="shared" si="69"/>
        <v>-1.044302666472645E-2</v>
      </c>
      <c r="K843" s="19">
        <f t="shared" si="70"/>
        <v>3.8803311588534096E-4</v>
      </c>
    </row>
    <row r="844" spans="1:11" ht="15.75" x14ac:dyDescent="0.5">
      <c r="A844" s="17">
        <v>40336</v>
      </c>
      <c r="B844" s="18">
        <v>123.72043600000001</v>
      </c>
      <c r="C844" s="18">
        <v>141.11927800000001</v>
      </c>
      <c r="D844" s="18">
        <v>4562.6943359999996</v>
      </c>
      <c r="E844" s="18">
        <v>171.36573799999999</v>
      </c>
      <c r="F844" s="18">
        <v>455.48535199999998</v>
      </c>
      <c r="G844" s="19">
        <f t="shared" si="66"/>
        <v>5.5270143405755159E-3</v>
      </c>
      <c r="H844" s="19">
        <f t="shared" si="67"/>
        <v>-8.0109779555391329E-3</v>
      </c>
      <c r="I844" s="19">
        <f t="shared" si="68"/>
        <v>5.3501630503627546E-3</v>
      </c>
      <c r="J844" s="19">
        <f t="shared" si="69"/>
        <v>-4.7992957448539748E-3</v>
      </c>
      <c r="K844" s="19">
        <f t="shared" si="70"/>
        <v>-2.2740451770615268E-2</v>
      </c>
    </row>
    <row r="845" spans="1:11" ht="15.75" x14ac:dyDescent="0.5">
      <c r="A845" s="17">
        <v>40337</v>
      </c>
      <c r="B845" s="18">
        <v>121.71344000000001</v>
      </c>
      <c r="C845" s="18">
        <v>140.48524499999999</v>
      </c>
      <c r="D845" s="18">
        <v>4540.9897460000002</v>
      </c>
      <c r="E845" s="18">
        <v>170.09188800000001</v>
      </c>
      <c r="F845" s="18">
        <v>450.35540800000001</v>
      </c>
      <c r="G845" s="19">
        <f t="shared" si="66"/>
        <v>-1.622202495309668E-2</v>
      </c>
      <c r="H845" s="19">
        <f t="shared" si="67"/>
        <v>-4.4928872155937227E-3</v>
      </c>
      <c r="I845" s="19">
        <f t="shared" si="68"/>
        <v>-4.7569677917603491E-3</v>
      </c>
      <c r="J845" s="19">
        <f t="shared" si="69"/>
        <v>-7.4335162609925082E-3</v>
      </c>
      <c r="K845" s="19">
        <f t="shared" si="70"/>
        <v>-1.1262588308218453E-2</v>
      </c>
    </row>
    <row r="846" spans="1:11" ht="15.75" x14ac:dyDescent="0.5">
      <c r="A846" s="17">
        <v>40338</v>
      </c>
      <c r="B846" s="18">
        <v>121.099739</v>
      </c>
      <c r="C846" s="18">
        <v>142.89711</v>
      </c>
      <c r="D846" s="18">
        <v>4548.9931640000004</v>
      </c>
      <c r="E846" s="18">
        <v>171.75384500000001</v>
      </c>
      <c r="F846" s="18">
        <v>455.16897599999999</v>
      </c>
      <c r="G846" s="19">
        <f t="shared" si="66"/>
        <v>-5.042179401058799E-3</v>
      </c>
      <c r="H846" s="19">
        <f t="shared" si="67"/>
        <v>1.7168101888564925E-2</v>
      </c>
      <c r="I846" s="19">
        <f t="shared" si="68"/>
        <v>1.7624831694566521E-3</v>
      </c>
      <c r="J846" s="19">
        <f t="shared" si="69"/>
        <v>9.7709362835692731E-3</v>
      </c>
      <c r="K846" s="19">
        <f t="shared" si="70"/>
        <v>1.0688376145801662E-2</v>
      </c>
    </row>
    <row r="847" spans="1:11" ht="15.75" x14ac:dyDescent="0.5">
      <c r="A847" s="17">
        <v>40339</v>
      </c>
      <c r="B847" s="18">
        <v>121.530998</v>
      </c>
      <c r="C847" s="18">
        <v>143.11674500000001</v>
      </c>
      <c r="D847" s="18">
        <v>4582.5444340000004</v>
      </c>
      <c r="E847" s="18">
        <v>176.09620699999999</v>
      </c>
      <c r="F847" s="18">
        <v>458.92041</v>
      </c>
      <c r="G847" s="19">
        <f t="shared" si="66"/>
        <v>3.5611885175078468E-3</v>
      </c>
      <c r="H847" s="19">
        <f t="shared" si="67"/>
        <v>1.5370149893165152E-3</v>
      </c>
      <c r="I847" s="19">
        <f t="shared" si="68"/>
        <v>7.3755375729115799E-3</v>
      </c>
      <c r="J847" s="19">
        <f t="shared" si="69"/>
        <v>2.5282473297759241E-2</v>
      </c>
      <c r="K847" s="19">
        <f t="shared" si="70"/>
        <v>8.24184906662008E-3</v>
      </c>
    </row>
    <row r="848" spans="1:11" ht="15.75" x14ac:dyDescent="0.5">
      <c r="A848" s="17">
        <v>40340</v>
      </c>
      <c r="B848" s="18">
        <v>120.925591</v>
      </c>
      <c r="C848" s="18">
        <v>145.557602</v>
      </c>
      <c r="D848" s="18">
        <v>4575.3540039999998</v>
      </c>
      <c r="E848" s="18">
        <v>178.86698899999999</v>
      </c>
      <c r="F848" s="18">
        <v>472.95452899999998</v>
      </c>
      <c r="G848" s="19">
        <f t="shared" si="66"/>
        <v>-4.9815027438514046E-3</v>
      </c>
      <c r="H848" s="19">
        <f t="shared" si="67"/>
        <v>1.7055006386569187E-2</v>
      </c>
      <c r="I848" s="19">
        <f t="shared" si="68"/>
        <v>-1.5690911683586657E-3</v>
      </c>
      <c r="J848" s="19">
        <f t="shared" si="69"/>
        <v>1.5734478596691165E-2</v>
      </c>
      <c r="K848" s="19">
        <f t="shared" si="70"/>
        <v>3.0580725315746963E-2</v>
      </c>
    </row>
    <row r="849" spans="1:11" ht="15.75" x14ac:dyDescent="0.5">
      <c r="A849" s="17">
        <v>40343</v>
      </c>
      <c r="B849" s="18">
        <v>121.199265</v>
      </c>
      <c r="C849" s="18">
        <v>146.56880200000001</v>
      </c>
      <c r="D849" s="18">
        <v>4590.2319340000004</v>
      </c>
      <c r="E849" s="18">
        <v>181.33454900000001</v>
      </c>
      <c r="F849" s="18">
        <v>480.68344100000002</v>
      </c>
      <c r="G849" s="19">
        <f t="shared" si="66"/>
        <v>2.2631603264192421E-3</v>
      </c>
      <c r="H849" s="19">
        <f t="shared" si="67"/>
        <v>6.9470778997856968E-3</v>
      </c>
      <c r="I849" s="19">
        <f t="shared" si="68"/>
        <v>3.2517549433319346E-3</v>
      </c>
      <c r="J849" s="19">
        <f t="shared" si="69"/>
        <v>1.3795502534008779E-2</v>
      </c>
      <c r="K849" s="19">
        <f t="shared" si="70"/>
        <v>1.634176548925708E-2</v>
      </c>
    </row>
    <row r="850" spans="1:11" ht="15.75" x14ac:dyDescent="0.5">
      <c r="A850" s="17">
        <v>40344</v>
      </c>
      <c r="B850" s="18">
        <v>121.099739</v>
      </c>
      <c r="C850" s="18">
        <v>147.488754</v>
      </c>
      <c r="D850" s="18">
        <v>4696.4921880000002</v>
      </c>
      <c r="E850" s="18">
        <v>180.48448200000001</v>
      </c>
      <c r="F850" s="18">
        <v>481.85855099999998</v>
      </c>
      <c r="G850" s="19">
        <f t="shared" si="66"/>
        <v>-8.2117659706927549E-4</v>
      </c>
      <c r="H850" s="19">
        <f t="shared" si="67"/>
        <v>6.2765881104765728E-3</v>
      </c>
      <c r="I850" s="19">
        <f t="shared" si="68"/>
        <v>2.3149212398817273E-2</v>
      </c>
      <c r="J850" s="19">
        <f t="shared" si="69"/>
        <v>-4.6878380578209379E-3</v>
      </c>
      <c r="K850" s="19">
        <f t="shared" si="70"/>
        <v>2.4446650326778387E-3</v>
      </c>
    </row>
    <row r="851" spans="1:11" ht="15.75" x14ac:dyDescent="0.5">
      <c r="A851" s="17">
        <v>40345</v>
      </c>
      <c r="B851" s="18">
        <v>120.245537</v>
      </c>
      <c r="C851" s="18">
        <v>150.29847699999999</v>
      </c>
      <c r="D851" s="18">
        <v>5013.3295900000003</v>
      </c>
      <c r="E851" s="18">
        <v>181.60102800000001</v>
      </c>
      <c r="F851" s="18">
        <v>478.17486600000001</v>
      </c>
      <c r="G851" s="19">
        <f t="shared" si="66"/>
        <v>-7.0537063667825148E-3</v>
      </c>
      <c r="H851" s="19">
        <f t="shared" si="67"/>
        <v>1.9050421973189843E-2</v>
      </c>
      <c r="I851" s="19">
        <f t="shared" si="68"/>
        <v>6.746256340201115E-2</v>
      </c>
      <c r="J851" s="19">
        <f t="shared" si="69"/>
        <v>6.1863822730200127E-3</v>
      </c>
      <c r="K851" s="19">
        <f t="shared" si="70"/>
        <v>-7.644743446713201E-3</v>
      </c>
    </row>
    <row r="852" spans="1:11" ht="15.75" x14ac:dyDescent="0.5">
      <c r="A852" s="17">
        <v>40346</v>
      </c>
      <c r="B852" s="18">
        <v>118.47075700000001</v>
      </c>
      <c r="C852" s="18">
        <v>150.54298399999999</v>
      </c>
      <c r="D852" s="18">
        <v>5044.6655270000001</v>
      </c>
      <c r="E852" s="18">
        <v>183.44364899999999</v>
      </c>
      <c r="F852" s="18">
        <v>484.25408900000002</v>
      </c>
      <c r="G852" s="19">
        <f t="shared" si="66"/>
        <v>-1.4759633033199333E-2</v>
      </c>
      <c r="H852" s="19">
        <f t="shared" si="67"/>
        <v>1.6268095650762895E-3</v>
      </c>
      <c r="I852" s="19">
        <f t="shared" si="68"/>
        <v>6.250524015517565E-3</v>
      </c>
      <c r="J852" s="19">
        <f t="shared" si="69"/>
        <v>1.0146533972263526E-2</v>
      </c>
      <c r="K852" s="19">
        <f t="shared" si="70"/>
        <v>1.2713388829600285E-2</v>
      </c>
    </row>
    <row r="853" spans="1:11" ht="15.75" x14ac:dyDescent="0.5">
      <c r="A853" s="17">
        <v>40347</v>
      </c>
      <c r="B853" s="18">
        <v>116.84526099999999</v>
      </c>
      <c r="C853" s="18">
        <v>153.448013</v>
      </c>
      <c r="D853" s="18">
        <v>4848.6933589999999</v>
      </c>
      <c r="E853" s="18">
        <v>183.039276</v>
      </c>
      <c r="F853" s="18">
        <v>476.54779100000002</v>
      </c>
      <c r="G853" s="19">
        <f t="shared" si="66"/>
        <v>-1.3720651755437102E-2</v>
      </c>
      <c r="H853" s="19">
        <f t="shared" si="67"/>
        <v>1.9297006893393406E-2</v>
      </c>
      <c r="I853" s="19">
        <f t="shared" si="68"/>
        <v>-3.8847405630981935E-2</v>
      </c>
      <c r="J853" s="19">
        <f t="shared" si="69"/>
        <v>-2.2043445069062739E-3</v>
      </c>
      <c r="K853" s="19">
        <f t="shared" si="70"/>
        <v>-1.5913748949262882E-2</v>
      </c>
    </row>
    <row r="854" spans="1:11" ht="15.75" x14ac:dyDescent="0.5">
      <c r="A854" s="17">
        <v>40350</v>
      </c>
      <c r="B854" s="18">
        <v>119.59865600000001</v>
      </c>
      <c r="C854" s="18">
        <v>154.23538199999999</v>
      </c>
      <c r="D854" s="18">
        <v>4822.7841799999997</v>
      </c>
      <c r="E854" s="18">
        <v>183.69636499999999</v>
      </c>
      <c r="F854" s="18">
        <v>481.65505999999999</v>
      </c>
      <c r="G854" s="19">
        <f t="shared" si="66"/>
        <v>2.3564455900355358E-2</v>
      </c>
      <c r="H854" s="19">
        <f t="shared" si="67"/>
        <v>5.13117755392495E-3</v>
      </c>
      <c r="I854" s="19">
        <f t="shared" si="68"/>
        <v>-5.3435383683128525E-3</v>
      </c>
      <c r="J854" s="19">
        <f t="shared" si="69"/>
        <v>3.5898798026276334E-3</v>
      </c>
      <c r="K854" s="19">
        <f t="shared" si="70"/>
        <v>1.0717223112676172E-2</v>
      </c>
    </row>
    <row r="855" spans="1:11" ht="15.75" x14ac:dyDescent="0.5">
      <c r="A855" s="17">
        <v>40351</v>
      </c>
      <c r="B855" s="18">
        <v>118.46244799999999</v>
      </c>
      <c r="C855" s="18">
        <v>153.52256800000001</v>
      </c>
      <c r="D855" s="18">
        <v>4949.7089839999999</v>
      </c>
      <c r="E855" s="18">
        <v>182.61192299999999</v>
      </c>
      <c r="F855" s="18">
        <v>480.818939</v>
      </c>
      <c r="G855" s="19">
        <f t="shared" si="66"/>
        <v>-9.5001736474363933E-3</v>
      </c>
      <c r="H855" s="19">
        <f t="shared" si="67"/>
        <v>-4.6215984345276909E-3</v>
      </c>
      <c r="I855" s="19">
        <f t="shared" si="68"/>
        <v>2.6317744950386777E-2</v>
      </c>
      <c r="J855" s="19">
        <f t="shared" si="69"/>
        <v>-5.9034483344294576E-3</v>
      </c>
      <c r="K855" s="19">
        <f t="shared" si="70"/>
        <v>-1.7359331800645705E-3</v>
      </c>
    </row>
    <row r="856" spans="1:11" ht="15.75" x14ac:dyDescent="0.5">
      <c r="A856" s="17">
        <v>40352</v>
      </c>
      <c r="B856" s="18">
        <v>117.973145</v>
      </c>
      <c r="C856" s="18">
        <v>153.61790500000001</v>
      </c>
      <c r="D856" s="18">
        <v>4995.8759769999997</v>
      </c>
      <c r="E856" s="18">
        <v>183.687195</v>
      </c>
      <c r="F856" s="18">
        <v>478.51388500000002</v>
      </c>
      <c r="G856" s="19">
        <f t="shared" si="66"/>
        <v>-4.1304481568707118E-3</v>
      </c>
      <c r="H856" s="19">
        <f t="shared" si="67"/>
        <v>6.2099664721606705E-4</v>
      </c>
      <c r="I856" s="19">
        <f t="shared" si="68"/>
        <v>9.3272136097769052E-3</v>
      </c>
      <c r="J856" s="19">
        <f t="shared" si="69"/>
        <v>5.8882902185965836E-3</v>
      </c>
      <c r="K856" s="19">
        <f t="shared" si="70"/>
        <v>-4.7940166516610202E-3</v>
      </c>
    </row>
    <row r="857" spans="1:11" ht="15.75" x14ac:dyDescent="0.5">
      <c r="A857" s="17">
        <v>40353</v>
      </c>
      <c r="B857" s="18">
        <v>116.97344200000001</v>
      </c>
      <c r="C857" s="18">
        <v>154.93571499999999</v>
      </c>
      <c r="D857" s="18">
        <v>4869.2221680000002</v>
      </c>
      <c r="E857" s="18">
        <v>183.94909699999999</v>
      </c>
      <c r="F857" s="18">
        <v>475.50820900000002</v>
      </c>
      <c r="G857" s="19">
        <f t="shared" si="66"/>
        <v>-8.4739878724094091E-3</v>
      </c>
      <c r="H857" s="19">
        <f t="shared" si="67"/>
        <v>8.5784922011531151E-3</v>
      </c>
      <c r="I857" s="19">
        <f t="shared" si="68"/>
        <v>-2.5351671975663112E-2</v>
      </c>
      <c r="J857" s="19">
        <f t="shared" si="69"/>
        <v>1.4258043409067903E-3</v>
      </c>
      <c r="K857" s="19">
        <f t="shared" si="70"/>
        <v>-6.2812722769789511E-3</v>
      </c>
    </row>
    <row r="858" spans="1:11" ht="15.75" x14ac:dyDescent="0.5">
      <c r="A858" s="17">
        <v>40354</v>
      </c>
      <c r="B858" s="18">
        <v>117.48176599999999</v>
      </c>
      <c r="C858" s="18">
        <v>154.115173</v>
      </c>
      <c r="D858" s="18">
        <v>4852.6279299999997</v>
      </c>
      <c r="E858" s="18">
        <v>178.991028</v>
      </c>
      <c r="F858" s="18">
        <v>480.434753</v>
      </c>
      <c r="G858" s="19">
        <f t="shared" si="66"/>
        <v>4.3456359948781153E-3</v>
      </c>
      <c r="H858" s="19">
        <f t="shared" si="67"/>
        <v>-5.2960158346962742E-3</v>
      </c>
      <c r="I858" s="19">
        <f t="shared" si="68"/>
        <v>-3.4079853881090329E-3</v>
      </c>
      <c r="J858" s="19">
        <f t="shared" si="69"/>
        <v>-2.6953483767305445E-2</v>
      </c>
      <c r="K858" s="19">
        <f t="shared" si="70"/>
        <v>1.0360586645518833E-2</v>
      </c>
    </row>
    <row r="859" spans="1:11" ht="15.75" x14ac:dyDescent="0.5">
      <c r="A859" s="17">
        <v>40357</v>
      </c>
      <c r="B859" s="18">
        <v>120.93837000000001</v>
      </c>
      <c r="C859" s="18">
        <v>153.369247</v>
      </c>
      <c r="D859" s="18">
        <v>4869.4482420000004</v>
      </c>
      <c r="E859" s="18">
        <v>179.27131700000001</v>
      </c>
      <c r="F859" s="18">
        <v>492.72872899999999</v>
      </c>
      <c r="G859" s="19">
        <f t="shared" si="66"/>
        <v>2.9422472249863975E-2</v>
      </c>
      <c r="H859" s="19">
        <f t="shared" si="67"/>
        <v>-4.8400555602659398E-3</v>
      </c>
      <c r="I859" s="19">
        <f t="shared" si="68"/>
        <v>3.4662274220559788E-3</v>
      </c>
      <c r="J859" s="19">
        <f t="shared" si="69"/>
        <v>1.5659388245985739E-3</v>
      </c>
      <c r="K859" s="19">
        <f t="shared" si="70"/>
        <v>2.5589272889257424E-2</v>
      </c>
    </row>
    <row r="860" spans="1:11" ht="15.75" x14ac:dyDescent="0.5">
      <c r="A860" s="17">
        <v>40358</v>
      </c>
      <c r="B860" s="18">
        <v>119.88781</v>
      </c>
      <c r="C860" s="18">
        <v>154.01159699999999</v>
      </c>
      <c r="D860" s="18">
        <v>4928.0493159999996</v>
      </c>
      <c r="E860" s="18">
        <v>175.016312</v>
      </c>
      <c r="F860" s="18">
        <v>482.46875</v>
      </c>
      <c r="G860" s="19">
        <f t="shared" si="66"/>
        <v>-8.6867385429455039E-3</v>
      </c>
      <c r="H860" s="19">
        <f t="shared" si="67"/>
        <v>4.1882581584298537E-3</v>
      </c>
      <c r="I860" s="19">
        <f t="shared" si="68"/>
        <v>1.2034438213051087E-2</v>
      </c>
      <c r="J860" s="19">
        <f t="shared" si="69"/>
        <v>-2.3735001623265875E-2</v>
      </c>
      <c r="K860" s="19">
        <f t="shared" si="70"/>
        <v>-2.082277406641736E-2</v>
      </c>
    </row>
    <row r="861" spans="1:11" ht="15.75" x14ac:dyDescent="0.5">
      <c r="A861" s="17">
        <v>40359</v>
      </c>
      <c r="B861" s="18">
        <v>118.921989</v>
      </c>
      <c r="C861" s="18">
        <v>153.891434</v>
      </c>
      <c r="D861" s="18">
        <v>4859.0024409999996</v>
      </c>
      <c r="E861" s="18">
        <v>176.358093</v>
      </c>
      <c r="F861" s="18">
        <v>492.59304800000001</v>
      </c>
      <c r="G861" s="19">
        <f t="shared" si="66"/>
        <v>-8.0560400594522942E-3</v>
      </c>
      <c r="H861" s="19">
        <f t="shared" si="67"/>
        <v>-7.8022046612496922E-4</v>
      </c>
      <c r="I861" s="19">
        <f t="shared" si="68"/>
        <v>-1.4010995136721559E-2</v>
      </c>
      <c r="J861" s="19">
        <f t="shared" si="69"/>
        <v>7.6666053847597787E-3</v>
      </c>
      <c r="K861" s="19">
        <f t="shared" si="70"/>
        <v>2.0984360126951249E-2</v>
      </c>
    </row>
    <row r="862" spans="1:11" ht="15.75" x14ac:dyDescent="0.5">
      <c r="A862" s="17">
        <v>40360</v>
      </c>
      <c r="B862" s="18">
        <v>121.929596</v>
      </c>
      <c r="C862" s="18">
        <v>154.562759</v>
      </c>
      <c r="D862" s="18">
        <v>4858.5952150000003</v>
      </c>
      <c r="E862" s="18">
        <v>175.292023</v>
      </c>
      <c r="F862" s="18">
        <v>486.44622800000002</v>
      </c>
      <c r="G862" s="19">
        <f t="shared" si="66"/>
        <v>2.5290587765060064E-2</v>
      </c>
      <c r="H862" s="19">
        <f t="shared" si="67"/>
        <v>4.3623285750914245E-3</v>
      </c>
      <c r="I862" s="19">
        <f t="shared" si="68"/>
        <v>-8.3808560490359889E-5</v>
      </c>
      <c r="J862" s="19">
        <f t="shared" si="69"/>
        <v>-6.0449168045834806E-3</v>
      </c>
      <c r="K862" s="19">
        <f t="shared" si="70"/>
        <v>-1.2478495230407699E-2</v>
      </c>
    </row>
    <row r="863" spans="1:11" ht="15.75" x14ac:dyDescent="0.5">
      <c r="A863" s="17">
        <v>40361</v>
      </c>
      <c r="B863" s="18">
        <v>121.24334</v>
      </c>
      <c r="C863" s="18">
        <v>154.202271</v>
      </c>
      <c r="D863" s="18">
        <v>4861.8974609999996</v>
      </c>
      <c r="E863" s="18">
        <v>175.79289199999999</v>
      </c>
      <c r="F863" s="18">
        <v>483.14672899999999</v>
      </c>
      <c r="G863" s="19">
        <f t="shared" si="66"/>
        <v>-5.6282971691302922E-3</v>
      </c>
      <c r="H863" s="19">
        <f t="shared" si="67"/>
        <v>-2.3323082632084984E-3</v>
      </c>
      <c r="I863" s="19">
        <f t="shared" si="68"/>
        <v>6.7967094476284462E-4</v>
      </c>
      <c r="J863" s="19">
        <f t="shared" si="69"/>
        <v>2.8573405191404202E-3</v>
      </c>
      <c r="K863" s="19">
        <f t="shared" si="70"/>
        <v>-6.7828648061796165E-3</v>
      </c>
    </row>
    <row r="864" spans="1:11" ht="15.75" x14ac:dyDescent="0.5">
      <c r="A864" s="17">
        <v>40364</v>
      </c>
      <c r="B864" s="18">
        <v>121.20948</v>
      </c>
      <c r="C864" s="18">
        <v>154.185654</v>
      </c>
      <c r="D864" s="18">
        <v>4890.0229490000002</v>
      </c>
      <c r="E864" s="18">
        <v>176.00885</v>
      </c>
      <c r="F864" s="18">
        <v>482.85290500000002</v>
      </c>
      <c r="G864" s="19">
        <f t="shared" si="66"/>
        <v>-2.792730718240212E-4</v>
      </c>
      <c r="H864" s="19">
        <f t="shared" si="67"/>
        <v>-1.0776105884975294E-4</v>
      </c>
      <c r="I864" s="19">
        <f t="shared" si="68"/>
        <v>5.7848788925745284E-3</v>
      </c>
      <c r="J864" s="19">
        <f t="shared" si="69"/>
        <v>1.2284797044012483E-3</v>
      </c>
      <c r="K864" s="19">
        <f t="shared" si="70"/>
        <v>-6.0814651608657034E-4</v>
      </c>
    </row>
    <row r="865" spans="1:11" ht="15.75" x14ac:dyDescent="0.5">
      <c r="A865" s="17">
        <v>40365</v>
      </c>
      <c r="B865" s="18">
        <v>121.090858</v>
      </c>
      <c r="C865" s="18">
        <v>154.62905900000001</v>
      </c>
      <c r="D865" s="18">
        <v>5083.9594729999999</v>
      </c>
      <c r="E865" s="18">
        <v>180.49362199999999</v>
      </c>
      <c r="F865" s="18">
        <v>485.384094</v>
      </c>
      <c r="G865" s="19">
        <f t="shared" si="66"/>
        <v>-9.7865282484506985E-4</v>
      </c>
      <c r="H865" s="19">
        <f t="shared" si="67"/>
        <v>2.8757863555841112E-3</v>
      </c>
      <c r="I865" s="19">
        <f t="shared" si="68"/>
        <v>3.9659634734364457E-2</v>
      </c>
      <c r="J865" s="19">
        <f t="shared" si="69"/>
        <v>2.5480377833273681E-2</v>
      </c>
      <c r="K865" s="19">
        <f t="shared" si="70"/>
        <v>5.2421534048759291E-3</v>
      </c>
    </row>
    <row r="866" spans="1:11" ht="15.75" x14ac:dyDescent="0.5">
      <c r="A866" s="17">
        <v>40366</v>
      </c>
      <c r="B866" s="18">
        <v>121.599182</v>
      </c>
      <c r="C866" s="18">
        <v>159.345078</v>
      </c>
      <c r="D866" s="18">
        <v>5217.6206050000001</v>
      </c>
      <c r="E866" s="18">
        <v>178.03987100000001</v>
      </c>
      <c r="F866" s="18">
        <v>476.18618800000002</v>
      </c>
      <c r="G866" s="19">
        <f t="shared" si="66"/>
        <v>4.1978726420453787E-3</v>
      </c>
      <c r="H866" s="19">
        <f t="shared" si="67"/>
        <v>3.049891805912101E-2</v>
      </c>
      <c r="I866" s="19">
        <f t="shared" si="68"/>
        <v>2.6290754816172428E-2</v>
      </c>
      <c r="J866" s="19">
        <f t="shared" si="69"/>
        <v>-1.3594668735718445E-2</v>
      </c>
      <c r="K866" s="19">
        <f t="shared" si="70"/>
        <v>-1.8949747455053581E-2</v>
      </c>
    </row>
    <row r="867" spans="1:11" ht="15.75" x14ac:dyDescent="0.5">
      <c r="A867" s="17">
        <v>40367</v>
      </c>
      <c r="B867" s="18">
        <v>121.82791899999999</v>
      </c>
      <c r="C867" s="18">
        <v>157.69155900000001</v>
      </c>
      <c r="D867" s="18">
        <v>5259.0864259999998</v>
      </c>
      <c r="E867" s="18">
        <v>178.811813</v>
      </c>
      <c r="F867" s="18">
        <v>477.79070999999999</v>
      </c>
      <c r="G867" s="19">
        <f t="shared" si="66"/>
        <v>1.8810735091951136E-3</v>
      </c>
      <c r="H867" s="19">
        <f t="shared" si="67"/>
        <v>-1.0376969409748499E-2</v>
      </c>
      <c r="I867" s="19">
        <f t="shared" si="68"/>
        <v>7.9472664149370011E-3</v>
      </c>
      <c r="J867" s="19">
        <f t="shared" si="69"/>
        <v>4.3357816182645718E-3</v>
      </c>
      <c r="K867" s="19">
        <f t="shared" si="70"/>
        <v>3.3695265432603736E-3</v>
      </c>
    </row>
    <row r="868" spans="1:11" ht="15.75" x14ac:dyDescent="0.5">
      <c r="A868" s="17">
        <v>40368</v>
      </c>
      <c r="B868" s="18">
        <v>121.395836</v>
      </c>
      <c r="C868" s="18">
        <v>157.49681100000001</v>
      </c>
      <c r="D868" s="18">
        <v>5193.2490230000003</v>
      </c>
      <c r="E868" s="18">
        <v>184.054779</v>
      </c>
      <c r="F868" s="18">
        <v>478.03927599999997</v>
      </c>
      <c r="G868" s="19">
        <f t="shared" si="66"/>
        <v>-3.5466665075350387E-3</v>
      </c>
      <c r="H868" s="19">
        <f t="shared" si="67"/>
        <v>-1.234993180579844E-3</v>
      </c>
      <c r="I868" s="19">
        <f t="shared" si="68"/>
        <v>-1.2518790844453702E-2</v>
      </c>
      <c r="J868" s="19">
        <f t="shared" si="69"/>
        <v>2.9321138866815224E-2</v>
      </c>
      <c r="K868" s="19">
        <f t="shared" si="70"/>
        <v>5.2024033702953855E-4</v>
      </c>
    </row>
    <row r="869" spans="1:11" ht="15.75" x14ac:dyDescent="0.5">
      <c r="A869" s="17">
        <v>40371</v>
      </c>
      <c r="B869" s="18">
        <v>121.15863</v>
      </c>
      <c r="C869" s="18">
        <v>159.100571</v>
      </c>
      <c r="D869" s="18">
        <v>5208.0346680000002</v>
      </c>
      <c r="E869" s="18">
        <v>188.34660299999999</v>
      </c>
      <c r="F869" s="18">
        <v>477.40643299999999</v>
      </c>
      <c r="G869" s="19">
        <f t="shared" si="66"/>
        <v>-1.9539879440345917E-3</v>
      </c>
      <c r="H869" s="19">
        <f t="shared" si="67"/>
        <v>1.0182809352247735E-2</v>
      </c>
      <c r="I869" s="19">
        <f t="shared" si="68"/>
        <v>2.8470895453918867E-3</v>
      </c>
      <c r="J869" s="19">
        <f t="shared" si="69"/>
        <v>2.3318188331311905E-2</v>
      </c>
      <c r="K869" s="19">
        <f t="shared" si="70"/>
        <v>-1.3238305548767919E-3</v>
      </c>
    </row>
    <row r="870" spans="1:11" ht="15.75" x14ac:dyDescent="0.5">
      <c r="A870" s="17">
        <v>40372</v>
      </c>
      <c r="B870" s="18">
        <v>121.031548</v>
      </c>
      <c r="C870" s="18">
        <v>160.231888</v>
      </c>
      <c r="D870" s="18">
        <v>5190.1289059999999</v>
      </c>
      <c r="E870" s="18">
        <v>190.46946700000001</v>
      </c>
      <c r="F870" s="18">
        <v>485.56484999999998</v>
      </c>
      <c r="G870" s="19">
        <f t="shared" si="66"/>
        <v>-1.0488893775045284E-3</v>
      </c>
      <c r="H870" s="19">
        <f t="shared" si="67"/>
        <v>7.1107035813215008E-3</v>
      </c>
      <c r="I870" s="19">
        <f t="shared" si="68"/>
        <v>-3.438103457724587E-3</v>
      </c>
      <c r="J870" s="19">
        <f t="shared" si="69"/>
        <v>1.127105010755103E-2</v>
      </c>
      <c r="K870" s="19">
        <f t="shared" si="70"/>
        <v>1.7089038680800486E-2</v>
      </c>
    </row>
    <row r="871" spans="1:11" ht="15.75" x14ac:dyDescent="0.5">
      <c r="A871" s="17">
        <v>40373</v>
      </c>
      <c r="B871" s="18">
        <v>121.328064</v>
      </c>
      <c r="C871" s="18">
        <v>161.61601300000001</v>
      </c>
      <c r="D871" s="18">
        <v>5211.9692379999997</v>
      </c>
      <c r="E871" s="18">
        <v>191.733124</v>
      </c>
      <c r="F871" s="18">
        <v>483.82464599999997</v>
      </c>
      <c r="G871" s="19">
        <f t="shared" si="66"/>
        <v>2.4499066970538699E-3</v>
      </c>
      <c r="H871" s="19">
        <f t="shared" si="67"/>
        <v>8.6382618171484786E-3</v>
      </c>
      <c r="I871" s="19">
        <f t="shared" si="68"/>
        <v>4.2080519377373175E-3</v>
      </c>
      <c r="J871" s="19">
        <f t="shared" si="69"/>
        <v>6.6344334338899313E-3</v>
      </c>
      <c r="K871" s="19">
        <f t="shared" si="70"/>
        <v>-3.5838755626565757E-3</v>
      </c>
    </row>
    <row r="872" spans="1:11" ht="15.75" x14ac:dyDescent="0.5">
      <c r="A872" s="17">
        <v>40374</v>
      </c>
      <c r="B872" s="18">
        <v>121.446701</v>
      </c>
      <c r="C872" s="18">
        <v>160.99444600000001</v>
      </c>
      <c r="D872" s="18">
        <v>5170.2329099999997</v>
      </c>
      <c r="E872" s="18">
        <v>189.55508399999999</v>
      </c>
      <c r="F872" s="18">
        <v>485.180634</v>
      </c>
      <c r="G872" s="19">
        <f t="shared" si="66"/>
        <v>9.7781993785054353E-4</v>
      </c>
      <c r="H872" s="19">
        <f t="shared" si="67"/>
        <v>-3.845949349090791E-3</v>
      </c>
      <c r="I872" s="19">
        <f t="shared" si="68"/>
        <v>-8.0077847919178304E-3</v>
      </c>
      <c r="J872" s="19">
        <f t="shared" si="69"/>
        <v>-1.1359748146595733E-2</v>
      </c>
      <c r="K872" s="19">
        <f t="shared" si="70"/>
        <v>2.802643501546684E-3</v>
      </c>
    </row>
    <row r="873" spans="1:11" ht="15.75" x14ac:dyDescent="0.5">
      <c r="A873" s="17">
        <v>40375</v>
      </c>
      <c r="B873" s="18">
        <v>123.28510300000001</v>
      </c>
      <c r="C873" s="18">
        <v>161.27207899999999</v>
      </c>
      <c r="D873" s="18">
        <v>5210.658203</v>
      </c>
      <c r="E873" s="18">
        <v>187.38163800000001</v>
      </c>
      <c r="F873" s="18">
        <v>480.434753</v>
      </c>
      <c r="G873" s="19">
        <f t="shared" si="66"/>
        <v>1.5137521108951342E-2</v>
      </c>
      <c r="H873" s="19">
        <f t="shared" si="67"/>
        <v>1.7244880609109971E-3</v>
      </c>
      <c r="I873" s="19">
        <f t="shared" si="68"/>
        <v>7.8188533676716403E-3</v>
      </c>
      <c r="J873" s="19">
        <f t="shared" si="69"/>
        <v>-1.1466039074952927E-2</v>
      </c>
      <c r="K873" s="19">
        <f t="shared" si="70"/>
        <v>-9.7816785490246853E-3</v>
      </c>
    </row>
    <row r="874" spans="1:11" ht="15.75" x14ac:dyDescent="0.5">
      <c r="A874" s="17">
        <v>40378</v>
      </c>
      <c r="B874" s="18">
        <v>124.22551</v>
      </c>
      <c r="C874" s="18">
        <v>160.323059</v>
      </c>
      <c r="D874" s="18">
        <v>5212.0590819999998</v>
      </c>
      <c r="E874" s="18">
        <v>188.19953899999999</v>
      </c>
      <c r="F874" s="18">
        <v>477.31613199999998</v>
      </c>
      <c r="G874" s="19">
        <f t="shared" si="66"/>
        <v>7.6279045652417003E-3</v>
      </c>
      <c r="H874" s="19">
        <f t="shared" si="67"/>
        <v>-5.8845896071073175E-3</v>
      </c>
      <c r="I874" s="19">
        <f t="shared" si="68"/>
        <v>2.6884876064088375E-4</v>
      </c>
      <c r="J874" s="19">
        <f t="shared" si="69"/>
        <v>4.3648940671549563E-3</v>
      </c>
      <c r="K874" s="19">
        <f t="shared" si="70"/>
        <v>-6.4912477303656234E-3</v>
      </c>
    </row>
    <row r="875" spans="1:11" ht="15.75" x14ac:dyDescent="0.5">
      <c r="A875" s="17">
        <v>40379</v>
      </c>
      <c r="B875" s="18">
        <v>124.149269</v>
      </c>
      <c r="C875" s="18">
        <v>154.10275300000001</v>
      </c>
      <c r="D875" s="18">
        <v>5255.015625</v>
      </c>
      <c r="E875" s="18">
        <v>187.882462</v>
      </c>
      <c r="F875" s="18">
        <v>475.91503899999998</v>
      </c>
      <c r="G875" s="19">
        <f t="shared" si="66"/>
        <v>-6.1373062585934248E-4</v>
      </c>
      <c r="H875" s="19">
        <f t="shared" si="67"/>
        <v>-3.8798573572626213E-2</v>
      </c>
      <c r="I875" s="19">
        <f t="shared" si="68"/>
        <v>8.2417605641409413E-3</v>
      </c>
      <c r="J875" s="19">
        <f t="shared" si="69"/>
        <v>-1.6847915870823861E-3</v>
      </c>
      <c r="K875" s="19">
        <f t="shared" si="70"/>
        <v>-2.9353564777483848E-3</v>
      </c>
    </row>
    <row r="876" spans="1:11" ht="15.75" x14ac:dyDescent="0.5">
      <c r="A876" s="17">
        <v>40380</v>
      </c>
      <c r="B876" s="18">
        <v>123.13259100000001</v>
      </c>
      <c r="C876" s="18">
        <v>156.290863</v>
      </c>
      <c r="D876" s="18">
        <v>5205.5932620000003</v>
      </c>
      <c r="E876" s="18">
        <v>186.83940100000001</v>
      </c>
      <c r="F876" s="18">
        <v>478.37823500000002</v>
      </c>
      <c r="G876" s="19">
        <f t="shared" si="66"/>
        <v>-8.1891581657238654E-3</v>
      </c>
      <c r="H876" s="19">
        <f t="shared" si="67"/>
        <v>1.4199032511768265E-2</v>
      </c>
      <c r="I876" s="19">
        <f t="shared" si="68"/>
        <v>-9.4047984871595269E-3</v>
      </c>
      <c r="J876" s="19">
        <f t="shared" si="69"/>
        <v>-5.5516677229830768E-3</v>
      </c>
      <c r="K876" s="19">
        <f t="shared" si="70"/>
        <v>5.1757053216383844E-3</v>
      </c>
    </row>
    <row r="877" spans="1:11" ht="15.75" x14ac:dyDescent="0.5">
      <c r="A877" s="17">
        <v>40381</v>
      </c>
      <c r="B877" s="18">
        <v>123.098732</v>
      </c>
      <c r="C877" s="18">
        <v>160.57582099999999</v>
      </c>
      <c r="D877" s="18">
        <v>5226.3930659999996</v>
      </c>
      <c r="E877" s="18">
        <v>189.0634</v>
      </c>
      <c r="F877" s="18">
        <v>478.64944500000001</v>
      </c>
      <c r="G877" s="19">
        <f t="shared" si="66"/>
        <v>-2.7498000103000141E-4</v>
      </c>
      <c r="H877" s="19">
        <f t="shared" si="67"/>
        <v>2.7416561133199378E-2</v>
      </c>
      <c r="I877" s="19">
        <f t="shared" si="68"/>
        <v>3.9956644618845969E-3</v>
      </c>
      <c r="J877" s="19">
        <f t="shared" si="69"/>
        <v>1.1903265521601581E-2</v>
      </c>
      <c r="K877" s="19">
        <f t="shared" si="70"/>
        <v>5.6693632811282975E-4</v>
      </c>
    </row>
    <row r="878" spans="1:11" ht="15.75" x14ac:dyDescent="0.5">
      <c r="A878" s="17">
        <v>40382</v>
      </c>
      <c r="B878" s="18">
        <v>122.878456</v>
      </c>
      <c r="C878" s="18">
        <v>164.480255</v>
      </c>
      <c r="D878" s="18">
        <v>5193.2939450000003</v>
      </c>
      <c r="E878" s="18">
        <v>187.34944200000001</v>
      </c>
      <c r="F878" s="18">
        <v>479.30487099999999</v>
      </c>
      <c r="G878" s="19">
        <f t="shared" si="66"/>
        <v>-1.7894254182894294E-3</v>
      </c>
      <c r="H878" s="19">
        <f t="shared" si="67"/>
        <v>2.4315204964762468E-2</v>
      </c>
      <c r="I878" s="19">
        <f t="shared" si="68"/>
        <v>-6.3330715049588829E-3</v>
      </c>
      <c r="J878" s="19">
        <f t="shared" si="69"/>
        <v>-9.0655198203353528E-3</v>
      </c>
      <c r="K878" s="19">
        <f t="shared" si="70"/>
        <v>1.3693236393494141E-3</v>
      </c>
    </row>
    <row r="879" spans="1:11" ht="15.75" x14ac:dyDescent="0.5">
      <c r="A879" s="17">
        <v>40385</v>
      </c>
      <c r="B879" s="18">
        <v>122.234573</v>
      </c>
      <c r="C879" s="18">
        <v>161.53727699999999</v>
      </c>
      <c r="D879" s="18">
        <v>5157.1201170000004</v>
      </c>
      <c r="E879" s="18">
        <v>188.57170099999999</v>
      </c>
      <c r="F879" s="18">
        <v>475.98272700000001</v>
      </c>
      <c r="G879" s="19">
        <f t="shared" si="66"/>
        <v>-5.2399991093638291E-3</v>
      </c>
      <c r="H879" s="19">
        <f t="shared" si="67"/>
        <v>-1.7892591423815649E-2</v>
      </c>
      <c r="I879" s="19">
        <f t="shared" si="68"/>
        <v>-6.9654882591091141E-3</v>
      </c>
      <c r="J879" s="19">
        <f t="shared" si="69"/>
        <v>6.5239532445470517E-3</v>
      </c>
      <c r="K879" s="19">
        <f t="shared" si="70"/>
        <v>-6.9311709540293412E-3</v>
      </c>
    </row>
    <row r="880" spans="1:11" ht="15.75" x14ac:dyDescent="0.5">
      <c r="A880" s="17">
        <v>40386</v>
      </c>
      <c r="B880" s="18">
        <v>122.666641</v>
      </c>
      <c r="C880" s="18">
        <v>161.15521200000001</v>
      </c>
      <c r="D880" s="18">
        <v>5080.8393550000001</v>
      </c>
      <c r="E880" s="18">
        <v>189.94103999999999</v>
      </c>
      <c r="F880" s="18">
        <v>476.16357399999998</v>
      </c>
      <c r="G880" s="19">
        <f t="shared" si="66"/>
        <v>3.5347446258105798E-3</v>
      </c>
      <c r="H880" s="19">
        <f t="shared" si="67"/>
        <v>-2.3651816292531848E-3</v>
      </c>
      <c r="I880" s="19">
        <f t="shared" si="68"/>
        <v>-1.4791348711957938E-2</v>
      </c>
      <c r="J880" s="19">
        <f t="shared" si="69"/>
        <v>7.2616357212580722E-3</v>
      </c>
      <c r="K880" s="19">
        <f t="shared" si="70"/>
        <v>3.7994445962315676E-4</v>
      </c>
    </row>
    <row r="881" spans="1:11" ht="15.75" x14ac:dyDescent="0.5">
      <c r="A881" s="17">
        <v>40387</v>
      </c>
      <c r="B881" s="18">
        <v>121.370422</v>
      </c>
      <c r="C881" s="18">
        <v>160.21902499999999</v>
      </c>
      <c r="D881" s="18">
        <v>5105.392578</v>
      </c>
      <c r="E881" s="18">
        <v>191.714752</v>
      </c>
      <c r="F881" s="18">
        <v>461.58709700000003</v>
      </c>
      <c r="G881" s="19">
        <f t="shared" si="66"/>
        <v>-1.0567004928422174E-2</v>
      </c>
      <c r="H881" s="19">
        <f t="shared" si="67"/>
        <v>-5.8092257047201055E-3</v>
      </c>
      <c r="I881" s="19">
        <f t="shared" si="68"/>
        <v>4.8325131507724849E-3</v>
      </c>
      <c r="J881" s="19">
        <f t="shared" si="69"/>
        <v>9.3382241141778399E-3</v>
      </c>
      <c r="K881" s="19">
        <f t="shared" si="70"/>
        <v>-3.0612331131402243E-2</v>
      </c>
    </row>
    <row r="882" spans="1:11" ht="15.75" x14ac:dyDescent="0.5">
      <c r="A882" s="17">
        <v>40388</v>
      </c>
      <c r="B882" s="18">
        <v>124.403397</v>
      </c>
      <c r="C882" s="18">
        <v>158.317215</v>
      </c>
      <c r="D882" s="18">
        <v>5069.4892579999996</v>
      </c>
      <c r="E882" s="18">
        <v>193.047302</v>
      </c>
      <c r="F882" s="18">
        <v>456.57009900000003</v>
      </c>
      <c r="G882" s="19">
        <f t="shared" si="66"/>
        <v>2.4989408045396705E-2</v>
      </c>
      <c r="H882" s="19">
        <f t="shared" si="67"/>
        <v>-1.1870063495892473E-2</v>
      </c>
      <c r="I882" s="19">
        <f t="shared" si="68"/>
        <v>-7.0324307977243173E-3</v>
      </c>
      <c r="J882" s="19">
        <f t="shared" si="69"/>
        <v>6.9506909932522962E-3</v>
      </c>
      <c r="K882" s="19">
        <f t="shared" si="70"/>
        <v>-1.0869016990741404E-2</v>
      </c>
    </row>
    <row r="883" spans="1:11" ht="15.75" x14ac:dyDescent="0.5">
      <c r="A883" s="17">
        <v>40389</v>
      </c>
      <c r="B883" s="18">
        <v>127.478775</v>
      </c>
      <c r="C883" s="18">
        <v>165.27375799999999</v>
      </c>
      <c r="D883" s="18">
        <v>5112.9877930000002</v>
      </c>
      <c r="E883" s="18">
        <v>195.464294</v>
      </c>
      <c r="F883" s="18">
        <v>456.34414700000002</v>
      </c>
      <c r="G883" s="19">
        <f t="shared" si="66"/>
        <v>2.4721013044362451E-2</v>
      </c>
      <c r="H883" s="19">
        <f t="shared" si="67"/>
        <v>4.3940534199012928E-2</v>
      </c>
      <c r="I883" s="19">
        <f t="shared" si="68"/>
        <v>8.5804570808305745E-3</v>
      </c>
      <c r="J883" s="19">
        <f t="shared" si="69"/>
        <v>1.2520206058098617E-2</v>
      </c>
      <c r="K883" s="19">
        <f t="shared" si="70"/>
        <v>-4.9489005192170186E-4</v>
      </c>
    </row>
    <row r="884" spans="1:11" ht="15.75" x14ac:dyDescent="0.5">
      <c r="A884" s="17">
        <v>40392</v>
      </c>
      <c r="B884" s="18">
        <v>129.31720000000001</v>
      </c>
      <c r="C884" s="18">
        <v>175.458755</v>
      </c>
      <c r="D884" s="18">
        <v>5135.8691410000001</v>
      </c>
      <c r="E884" s="18">
        <v>196.33279400000001</v>
      </c>
      <c r="F884" s="18">
        <v>458.55883799999998</v>
      </c>
      <c r="G884" s="19">
        <f t="shared" si="66"/>
        <v>1.4421420350172137E-2</v>
      </c>
      <c r="H884" s="19">
        <f t="shared" si="67"/>
        <v>6.162501006360617E-2</v>
      </c>
      <c r="I884" s="19">
        <f t="shared" si="68"/>
        <v>4.4751423094195305E-3</v>
      </c>
      <c r="J884" s="19">
        <f t="shared" si="69"/>
        <v>4.4432667584802556E-3</v>
      </c>
      <c r="K884" s="19">
        <f t="shared" si="70"/>
        <v>4.853115821818482E-3</v>
      </c>
    </row>
    <row r="885" spans="1:11" ht="15.75" x14ac:dyDescent="0.5">
      <c r="A885" s="17">
        <v>40393</v>
      </c>
      <c r="B885" s="18">
        <v>131.81643700000001</v>
      </c>
      <c r="C885" s="18">
        <v>177.99032600000001</v>
      </c>
      <c r="D885" s="18">
        <v>5107.1547849999997</v>
      </c>
      <c r="E885" s="18">
        <v>195.055328</v>
      </c>
      <c r="F885" s="18">
        <v>464.52496300000001</v>
      </c>
      <c r="G885" s="19">
        <f t="shared" si="66"/>
        <v>1.9326408242677645E-2</v>
      </c>
      <c r="H885" s="19">
        <f t="shared" si="67"/>
        <v>1.4428296838194332E-2</v>
      </c>
      <c r="I885" s="19">
        <f t="shared" si="68"/>
        <v>-5.5909438522823152E-3</v>
      </c>
      <c r="J885" s="19">
        <f t="shared" si="69"/>
        <v>-6.506635870520968E-3</v>
      </c>
      <c r="K885" s="19">
        <f t="shared" si="70"/>
        <v>1.3010598652991253E-2</v>
      </c>
    </row>
    <row r="886" spans="1:11" ht="15.75" x14ac:dyDescent="0.5">
      <c r="A886" s="17">
        <v>40394</v>
      </c>
      <c r="B886" s="18">
        <v>130.52870200000001</v>
      </c>
      <c r="C886" s="18">
        <v>182.377533</v>
      </c>
      <c r="D886" s="18">
        <v>5146.267578</v>
      </c>
      <c r="E886" s="18">
        <v>194.352295</v>
      </c>
      <c r="F886" s="18">
        <v>459.236786</v>
      </c>
      <c r="G886" s="19">
        <f t="shared" si="66"/>
        <v>-9.7691534478359307E-3</v>
      </c>
      <c r="H886" s="19">
        <f t="shared" si="67"/>
        <v>2.4648569945312584E-2</v>
      </c>
      <c r="I886" s="19">
        <f t="shared" si="68"/>
        <v>7.6584310925677654E-3</v>
      </c>
      <c r="J886" s="19">
        <f t="shared" si="69"/>
        <v>-3.6042747829990313E-3</v>
      </c>
      <c r="K886" s="19">
        <f t="shared" si="70"/>
        <v>-1.1384053433528864E-2</v>
      </c>
    </row>
    <row r="887" spans="1:11" ht="15.75" x14ac:dyDescent="0.5">
      <c r="A887" s="17">
        <v>40395</v>
      </c>
      <c r="B887" s="18">
        <v>130.08815000000001</v>
      </c>
      <c r="C887" s="18">
        <v>192.94882200000001</v>
      </c>
      <c r="D887" s="18">
        <v>5395.2358400000003</v>
      </c>
      <c r="E887" s="18">
        <v>193.01513700000001</v>
      </c>
      <c r="F887" s="18">
        <v>455.16897599999999</v>
      </c>
      <c r="G887" s="19">
        <f t="shared" si="66"/>
        <v>-3.3751350718250204E-3</v>
      </c>
      <c r="H887" s="19">
        <f t="shared" si="67"/>
        <v>5.7963767938455486E-2</v>
      </c>
      <c r="I887" s="19">
        <f t="shared" si="68"/>
        <v>4.8378413719551899E-2</v>
      </c>
      <c r="J887" s="19">
        <f t="shared" si="69"/>
        <v>-6.880073116707925E-3</v>
      </c>
      <c r="K887" s="19">
        <f t="shared" si="70"/>
        <v>-8.8577616689443708E-3</v>
      </c>
    </row>
    <row r="888" spans="1:11" ht="15.75" x14ac:dyDescent="0.5">
      <c r="A888" s="17">
        <v>40396</v>
      </c>
      <c r="B888" s="18">
        <v>128.70721399999999</v>
      </c>
      <c r="C888" s="18">
        <v>191.69354200000001</v>
      </c>
      <c r="D888" s="18">
        <v>5331.4326170000004</v>
      </c>
      <c r="E888" s="18">
        <v>192.137497</v>
      </c>
      <c r="F888" s="18">
        <v>452.027649</v>
      </c>
      <c r="G888" s="19">
        <f t="shared" si="66"/>
        <v>-1.061538656672433E-2</v>
      </c>
      <c r="H888" s="19">
        <f t="shared" si="67"/>
        <v>-6.5057665913088548E-3</v>
      </c>
      <c r="I888" s="19">
        <f t="shared" si="68"/>
        <v>-1.182584504035321E-2</v>
      </c>
      <c r="J888" s="19">
        <f t="shared" si="69"/>
        <v>-4.5470008914379276E-3</v>
      </c>
      <c r="K888" s="19">
        <f t="shared" si="70"/>
        <v>-6.9014523520601057E-3</v>
      </c>
    </row>
    <row r="889" spans="1:11" ht="15.75" x14ac:dyDescent="0.5">
      <c r="A889" s="17">
        <v>40399</v>
      </c>
      <c r="B889" s="18">
        <v>130.52870200000001</v>
      </c>
      <c r="C889" s="18">
        <v>180.568085</v>
      </c>
      <c r="D889" s="18">
        <v>5326.685547</v>
      </c>
      <c r="E889" s="18">
        <v>191.337952</v>
      </c>
      <c r="F889" s="18">
        <v>449.08981299999999</v>
      </c>
      <c r="G889" s="19">
        <f t="shared" si="66"/>
        <v>1.4152182643002564E-2</v>
      </c>
      <c r="H889" s="19">
        <f t="shared" si="67"/>
        <v>-5.8037724609418563E-2</v>
      </c>
      <c r="I889" s="19">
        <f t="shared" si="68"/>
        <v>-8.9039294707836478E-4</v>
      </c>
      <c r="J889" s="19">
        <f t="shared" si="69"/>
        <v>-4.1613168303113414E-3</v>
      </c>
      <c r="K889" s="19">
        <f t="shared" si="70"/>
        <v>-6.4992396073542047E-3</v>
      </c>
    </row>
    <row r="890" spans="1:11" ht="15.75" x14ac:dyDescent="0.5">
      <c r="A890" s="17">
        <v>40400</v>
      </c>
      <c r="B890" s="18">
        <v>129.096924</v>
      </c>
      <c r="C890" s="18">
        <v>172.104355</v>
      </c>
      <c r="D890" s="18">
        <v>5272.3784180000002</v>
      </c>
      <c r="E890" s="18">
        <v>192.54647800000001</v>
      </c>
      <c r="F890" s="18">
        <v>446.51348899999999</v>
      </c>
      <c r="G890" s="19">
        <f t="shared" si="66"/>
        <v>-1.0969066405027213E-2</v>
      </c>
      <c r="H890" s="19">
        <f t="shared" si="67"/>
        <v>-4.6872790393717688E-2</v>
      </c>
      <c r="I890" s="19">
        <f t="shared" si="68"/>
        <v>-1.0195294713911861E-2</v>
      </c>
      <c r="J890" s="19">
        <f t="shared" si="69"/>
        <v>6.3161855103372605E-3</v>
      </c>
      <c r="K890" s="19">
        <f t="shared" si="70"/>
        <v>-5.736767847815777E-3</v>
      </c>
    </row>
    <row r="891" spans="1:11" ht="15.75" x14ac:dyDescent="0.5">
      <c r="A891" s="17">
        <v>40401</v>
      </c>
      <c r="B891" s="18">
        <v>129.139297</v>
      </c>
      <c r="C891" s="18">
        <v>174.690506</v>
      </c>
      <c r="D891" s="18">
        <v>5246.6958009999998</v>
      </c>
      <c r="E891" s="18">
        <v>192.02720600000001</v>
      </c>
      <c r="F891" s="18">
        <v>444.41177399999998</v>
      </c>
      <c r="G891" s="19">
        <f t="shared" si="66"/>
        <v>3.2822625580139904E-4</v>
      </c>
      <c r="H891" s="19">
        <f t="shared" si="67"/>
        <v>1.502664473539906E-2</v>
      </c>
      <c r="I891" s="19">
        <f t="shared" si="68"/>
        <v>-4.8711634415920238E-3</v>
      </c>
      <c r="J891" s="19">
        <f t="shared" si="69"/>
        <v>-2.6968657406447123E-3</v>
      </c>
      <c r="K891" s="19">
        <f t="shared" si="70"/>
        <v>-4.7069462665214421E-3</v>
      </c>
    </row>
    <row r="892" spans="1:11" ht="15.75" x14ac:dyDescent="0.5">
      <c r="A892" s="17">
        <v>40402</v>
      </c>
      <c r="B892" s="18">
        <v>130.359253</v>
      </c>
      <c r="C892" s="18">
        <v>176.30682400000001</v>
      </c>
      <c r="D892" s="18">
        <v>5180.3173829999996</v>
      </c>
      <c r="E892" s="18">
        <v>190.52461199999999</v>
      </c>
      <c r="F892" s="18">
        <v>439.598206</v>
      </c>
      <c r="G892" s="19">
        <f t="shared" si="66"/>
        <v>9.4468223719693656E-3</v>
      </c>
      <c r="H892" s="19">
        <f t="shared" si="67"/>
        <v>9.2524661872580918E-3</v>
      </c>
      <c r="I892" s="19">
        <f t="shared" si="68"/>
        <v>-1.265147066223065E-2</v>
      </c>
      <c r="J892" s="19">
        <f t="shared" si="69"/>
        <v>-7.8249016444056161E-3</v>
      </c>
      <c r="K892" s="19">
        <f t="shared" si="70"/>
        <v>-1.0831324194394488E-2</v>
      </c>
    </row>
    <row r="893" spans="1:11" ht="15.75" x14ac:dyDescent="0.5">
      <c r="A893" s="17">
        <v>40403</v>
      </c>
      <c r="B893" s="18">
        <v>132.06213399999999</v>
      </c>
      <c r="C893" s="18">
        <v>176.61329699999999</v>
      </c>
      <c r="D893" s="18">
        <v>5223.90625</v>
      </c>
      <c r="E893" s="18">
        <v>191.847992</v>
      </c>
      <c r="F893" s="18">
        <v>442.53607199999999</v>
      </c>
      <c r="G893" s="19">
        <f t="shared" si="66"/>
        <v>1.3062985256596943E-2</v>
      </c>
      <c r="H893" s="19">
        <f t="shared" si="67"/>
        <v>1.7382934650333368E-3</v>
      </c>
      <c r="I893" s="19">
        <f t="shared" si="68"/>
        <v>8.4143236364327585E-3</v>
      </c>
      <c r="J893" s="19">
        <f t="shared" si="69"/>
        <v>6.945979241779086E-3</v>
      </c>
      <c r="K893" s="19">
        <f t="shared" si="70"/>
        <v>6.6830709495661255E-3</v>
      </c>
    </row>
    <row r="894" spans="1:11" ht="15.75" x14ac:dyDescent="0.5">
      <c r="A894" s="17">
        <v>40406</v>
      </c>
      <c r="B894" s="18">
        <v>133.05337499999999</v>
      </c>
      <c r="C894" s="18">
        <v>172.247086</v>
      </c>
      <c r="D894" s="18">
        <v>5303.0815430000002</v>
      </c>
      <c r="E894" s="18">
        <v>191.521759</v>
      </c>
      <c r="F894" s="18">
        <v>441.541718</v>
      </c>
      <c r="G894" s="19">
        <f t="shared" si="66"/>
        <v>7.5058684119098237E-3</v>
      </c>
      <c r="H894" s="19">
        <f t="shared" si="67"/>
        <v>-2.4721870177192792E-2</v>
      </c>
      <c r="I894" s="19">
        <f t="shared" si="68"/>
        <v>1.5156338802979138E-2</v>
      </c>
      <c r="J894" s="19">
        <f t="shared" si="69"/>
        <v>-1.7004764897409089E-3</v>
      </c>
      <c r="K894" s="19">
        <f t="shared" si="70"/>
        <v>-2.2469445157455711E-3</v>
      </c>
    </row>
    <row r="895" spans="1:11" ht="15.75" x14ac:dyDescent="0.5">
      <c r="A895" s="17">
        <v>40407</v>
      </c>
      <c r="B895" s="18">
        <v>141.05098000000001</v>
      </c>
      <c r="C895" s="18">
        <v>169.56437700000001</v>
      </c>
      <c r="D895" s="18">
        <v>5319.2685549999997</v>
      </c>
      <c r="E895" s="18">
        <v>194.926682</v>
      </c>
      <c r="F895" s="18">
        <v>438.71679699999999</v>
      </c>
      <c r="G895" s="19">
        <f t="shared" si="66"/>
        <v>6.0108246032842247E-2</v>
      </c>
      <c r="H895" s="19">
        <f t="shared" si="67"/>
        <v>-1.557477146521938E-2</v>
      </c>
      <c r="I895" s="19">
        <f t="shared" si="68"/>
        <v>3.0523784838583259E-3</v>
      </c>
      <c r="J895" s="19">
        <f t="shared" si="69"/>
        <v>1.7778256725388557E-2</v>
      </c>
      <c r="K895" s="19">
        <f t="shared" si="70"/>
        <v>-6.3978575179616838E-3</v>
      </c>
    </row>
    <row r="896" spans="1:11" ht="15.75" x14ac:dyDescent="0.5">
      <c r="A896" s="17">
        <v>40408</v>
      </c>
      <c r="B896" s="18">
        <v>142.65219099999999</v>
      </c>
      <c r="C896" s="18">
        <v>168.32586699999999</v>
      </c>
      <c r="D896" s="18">
        <v>5291.7788090000004</v>
      </c>
      <c r="E896" s="18">
        <v>201.442474</v>
      </c>
      <c r="F896" s="18">
        <v>435.98230000000001</v>
      </c>
      <c r="G896" s="19">
        <f t="shared" si="66"/>
        <v>1.1352001949933122E-2</v>
      </c>
      <c r="H896" s="19">
        <f t="shared" si="67"/>
        <v>-7.3040695334257574E-3</v>
      </c>
      <c r="I896" s="19">
        <f t="shared" si="68"/>
        <v>-5.1679560292475753E-3</v>
      </c>
      <c r="J896" s="19">
        <f t="shared" si="69"/>
        <v>3.3426886115057376E-2</v>
      </c>
      <c r="K896" s="19">
        <f t="shared" si="70"/>
        <v>-6.2329434813045833E-3</v>
      </c>
    </row>
    <row r="897" spans="1:11" ht="15.75" x14ac:dyDescent="0.5">
      <c r="A897" s="17">
        <v>40409</v>
      </c>
      <c r="B897" s="18">
        <v>140.89003</v>
      </c>
      <c r="C897" s="18">
        <v>168.288116</v>
      </c>
      <c r="D897" s="18">
        <v>5287.6176759999998</v>
      </c>
      <c r="E897" s="18">
        <v>204.95306400000001</v>
      </c>
      <c r="F897" s="18">
        <v>441.677277</v>
      </c>
      <c r="G897" s="19">
        <f t="shared" si="66"/>
        <v>-1.2352849175656839E-2</v>
      </c>
      <c r="H897" s="19">
        <f t="shared" si="67"/>
        <v>-2.242733138572569E-4</v>
      </c>
      <c r="I897" s="19">
        <f t="shared" si="68"/>
        <v>-7.8633917822178536E-4</v>
      </c>
      <c r="J897" s="19">
        <f t="shared" si="69"/>
        <v>1.742725816602117E-2</v>
      </c>
      <c r="K897" s="19">
        <f t="shared" si="70"/>
        <v>1.3062404138883607E-2</v>
      </c>
    </row>
    <row r="898" spans="1:11" ht="15.75" x14ac:dyDescent="0.5">
      <c r="A898" s="17">
        <v>40410</v>
      </c>
      <c r="B898" s="18">
        <v>140.73751799999999</v>
      </c>
      <c r="C898" s="18">
        <v>171.62150600000001</v>
      </c>
      <c r="D898" s="18">
        <v>5391.8881840000004</v>
      </c>
      <c r="E898" s="18">
        <v>205.05877699999999</v>
      </c>
      <c r="F898" s="18">
        <v>446.85247800000002</v>
      </c>
      <c r="G898" s="19">
        <f t="shared" si="66"/>
        <v>-1.0824896552296961E-3</v>
      </c>
      <c r="H898" s="19">
        <f t="shared" si="67"/>
        <v>1.9807637516127453E-2</v>
      </c>
      <c r="I898" s="19">
        <f t="shared" si="68"/>
        <v>1.9719751765199394E-2</v>
      </c>
      <c r="J898" s="19">
        <f t="shared" si="69"/>
        <v>5.1579126428663775E-4</v>
      </c>
      <c r="K898" s="19">
        <f t="shared" si="70"/>
        <v>1.171715474056415E-2</v>
      </c>
    </row>
    <row r="899" spans="1:11" ht="15.75" x14ac:dyDescent="0.5">
      <c r="A899" s="17">
        <v>40413</v>
      </c>
      <c r="B899" s="18">
        <v>140.92387400000001</v>
      </c>
      <c r="C899" s="18">
        <v>171.00439499999999</v>
      </c>
      <c r="D899" s="18">
        <v>5416.4877930000002</v>
      </c>
      <c r="E899" s="18">
        <v>201.86982699999999</v>
      </c>
      <c r="F899" s="18">
        <v>441.541718</v>
      </c>
      <c r="G899" s="19">
        <f t="shared" si="66"/>
        <v>1.3241387417391982E-3</v>
      </c>
      <c r="H899" s="19">
        <f t="shared" si="67"/>
        <v>-3.5957673043611597E-3</v>
      </c>
      <c r="I899" s="19">
        <f t="shared" si="68"/>
        <v>4.5623366361708419E-3</v>
      </c>
      <c r="J899" s="19">
        <f t="shared" si="69"/>
        <v>-1.5551394808133502E-2</v>
      </c>
      <c r="K899" s="19">
        <f t="shared" si="70"/>
        <v>-1.188481716330555E-2</v>
      </c>
    </row>
    <row r="900" spans="1:11" ht="15.75" x14ac:dyDescent="0.5">
      <c r="A900" s="17">
        <v>40414</v>
      </c>
      <c r="B900" s="18">
        <v>137.941742</v>
      </c>
      <c r="C900" s="18">
        <v>170.374664</v>
      </c>
      <c r="D900" s="18">
        <v>5426.6147460000002</v>
      </c>
      <c r="E900" s="18">
        <v>202.97721899999999</v>
      </c>
      <c r="F900" s="18">
        <v>439.50778200000002</v>
      </c>
      <c r="G900" s="19">
        <f t="shared" ref="G900:G963" si="71">(B900-B899)/B899</f>
        <v>-2.1161297339867387E-2</v>
      </c>
      <c r="H900" s="19">
        <f t="shared" ref="H900:H963" si="72">(C900-C899)/C899</f>
        <v>-3.6825427790905169E-3</v>
      </c>
      <c r="I900" s="19">
        <f t="shared" ref="I900:I963" si="73">(D900-D899)/D899</f>
        <v>1.8696530643136551E-3</v>
      </c>
      <c r="J900" s="19">
        <f t="shared" ref="J900:J963" si="74">(E900-E899)/E899</f>
        <v>5.4856736960497048E-3</v>
      </c>
      <c r="K900" s="19">
        <f t="shared" si="70"/>
        <v>-4.6064412876157326E-3</v>
      </c>
    </row>
    <row r="901" spans="1:11" ht="15.75" x14ac:dyDescent="0.5">
      <c r="A901" s="17">
        <v>40415</v>
      </c>
      <c r="B901" s="18">
        <v>138.37382500000001</v>
      </c>
      <c r="C901" s="18">
        <v>168.94726600000001</v>
      </c>
      <c r="D901" s="18">
        <v>5392.7919920000004</v>
      </c>
      <c r="E901" s="18">
        <v>201.47001599999999</v>
      </c>
      <c r="F901" s="18">
        <v>437.42867999999999</v>
      </c>
      <c r="G901" s="19">
        <f t="shared" si="71"/>
        <v>3.1323585865691457E-3</v>
      </c>
      <c r="H901" s="19">
        <f t="shared" si="72"/>
        <v>-8.3779945121416795E-3</v>
      </c>
      <c r="I901" s="19">
        <f t="shared" si="73"/>
        <v>-6.2327538591035632E-3</v>
      </c>
      <c r="J901" s="19">
        <f t="shared" si="74"/>
        <v>-7.4254786198445456E-3</v>
      </c>
      <c r="K901" s="19">
        <f t="shared" ref="K901:K964" si="75">(F901-F900)/F900</f>
        <v>-4.7305237475864176E-3</v>
      </c>
    </row>
    <row r="902" spans="1:11" ht="15.75" x14ac:dyDescent="0.5">
      <c r="A902" s="17">
        <v>40416</v>
      </c>
      <c r="B902" s="18">
        <v>140.551117</v>
      </c>
      <c r="C902" s="18">
        <v>169.80368000000001</v>
      </c>
      <c r="D902" s="18">
        <v>5247.8720700000003</v>
      </c>
      <c r="E902" s="18">
        <v>200.192612</v>
      </c>
      <c r="F902" s="18">
        <v>432.298676</v>
      </c>
      <c r="G902" s="19">
        <f t="shared" si="71"/>
        <v>1.5734854478439069E-2</v>
      </c>
      <c r="H902" s="19">
        <f t="shared" si="72"/>
        <v>5.069120207011819E-3</v>
      </c>
      <c r="I902" s="19">
        <f t="shared" si="73"/>
        <v>-2.6872892968054986E-2</v>
      </c>
      <c r="J902" s="19">
        <f t="shared" si="74"/>
        <v>-6.3404174246950475E-3</v>
      </c>
      <c r="K902" s="19">
        <f t="shared" si="75"/>
        <v>-1.1727635234159739E-2</v>
      </c>
    </row>
    <row r="903" spans="1:11" ht="15.75" x14ac:dyDescent="0.5">
      <c r="A903" s="17">
        <v>40417</v>
      </c>
      <c r="B903" s="18">
        <v>137.52659600000001</v>
      </c>
      <c r="C903" s="18">
        <v>168.40145899999999</v>
      </c>
      <c r="D903" s="18">
        <v>5391.2543949999999</v>
      </c>
      <c r="E903" s="18">
        <v>196.59008800000001</v>
      </c>
      <c r="F903" s="18">
        <v>429.20257600000002</v>
      </c>
      <c r="G903" s="19">
        <f t="shared" si="71"/>
        <v>-2.1519010766737578E-2</v>
      </c>
      <c r="H903" s="19">
        <f t="shared" si="72"/>
        <v>-8.2578952352506466E-3</v>
      </c>
      <c r="I903" s="19">
        <f t="shared" si="73"/>
        <v>2.7321993197901941E-2</v>
      </c>
      <c r="J903" s="19">
        <f t="shared" si="74"/>
        <v>-1.7995289456535932E-2</v>
      </c>
      <c r="K903" s="19">
        <f t="shared" si="75"/>
        <v>-7.1619465242127606E-3</v>
      </c>
    </row>
    <row r="904" spans="1:11" ht="15.75" x14ac:dyDescent="0.5">
      <c r="A904" s="17">
        <v>40420</v>
      </c>
      <c r="B904" s="18">
        <v>135.76442</v>
      </c>
      <c r="C904" s="18">
        <v>169.77848800000001</v>
      </c>
      <c r="D904" s="18">
        <v>5425.7553710000002</v>
      </c>
      <c r="E904" s="18">
        <v>195.90542600000001</v>
      </c>
      <c r="F904" s="18">
        <v>428.456818</v>
      </c>
      <c r="G904" s="19">
        <f t="shared" si="71"/>
        <v>-1.2813347027072573E-2</v>
      </c>
      <c r="H904" s="19">
        <f t="shared" si="72"/>
        <v>8.1770609837769972E-3</v>
      </c>
      <c r="I904" s="19">
        <f t="shared" si="73"/>
        <v>6.3994338742385136E-3</v>
      </c>
      <c r="J904" s="19">
        <f t="shared" si="74"/>
        <v>-3.4826883031864909E-3</v>
      </c>
      <c r="K904" s="19">
        <f t="shared" si="75"/>
        <v>-1.7375431595732626E-3</v>
      </c>
    </row>
    <row r="905" spans="1:11" ht="15.75" x14ac:dyDescent="0.5">
      <c r="A905" s="17">
        <v>40421</v>
      </c>
      <c r="B905" s="18">
        <v>136.391357</v>
      </c>
      <c r="C905" s="18">
        <v>172.10853599999999</v>
      </c>
      <c r="D905" s="18">
        <v>5404.4589839999999</v>
      </c>
      <c r="E905" s="18">
        <v>196.13978599999999</v>
      </c>
      <c r="F905" s="18">
        <v>415.46224999999998</v>
      </c>
      <c r="G905" s="19">
        <f t="shared" si="71"/>
        <v>4.6178299144945196E-3</v>
      </c>
      <c r="H905" s="19">
        <f t="shared" si="72"/>
        <v>1.3724047300974764E-2</v>
      </c>
      <c r="I905" s="19">
        <f t="shared" si="73"/>
        <v>-3.9250547700375345E-3</v>
      </c>
      <c r="J905" s="19">
        <f t="shared" si="74"/>
        <v>1.1962915207870814E-3</v>
      </c>
      <c r="K905" s="19">
        <f t="shared" si="75"/>
        <v>-3.0328769327694571E-2</v>
      </c>
    </row>
    <row r="906" spans="1:11" ht="15.75" x14ac:dyDescent="0.5">
      <c r="A906" s="17">
        <v>40422</v>
      </c>
      <c r="B906" s="18">
        <v>138.69575499999999</v>
      </c>
      <c r="C906" s="18">
        <v>172.62492399999999</v>
      </c>
      <c r="D906" s="18">
        <v>5428.4233400000003</v>
      </c>
      <c r="E906" s="18">
        <v>197.51828</v>
      </c>
      <c r="F906" s="18">
        <v>423.14599600000003</v>
      </c>
      <c r="G906" s="19">
        <f t="shared" si="71"/>
        <v>1.6895484073818488E-2</v>
      </c>
      <c r="H906" s="19">
        <f t="shared" si="72"/>
        <v>3.0003625154304161E-3</v>
      </c>
      <c r="I906" s="19">
        <f t="shared" si="73"/>
        <v>4.4341822319213312E-3</v>
      </c>
      <c r="J906" s="19">
        <f t="shared" si="74"/>
        <v>7.0281202407349308E-3</v>
      </c>
      <c r="K906" s="19">
        <f t="shared" si="75"/>
        <v>1.8494450458495428E-2</v>
      </c>
    </row>
    <row r="907" spans="1:11" ht="15.75" x14ac:dyDescent="0.5">
      <c r="A907" s="17">
        <v>40423</v>
      </c>
      <c r="B907" s="18">
        <v>141.059448</v>
      </c>
      <c r="C907" s="18">
        <v>172.402435</v>
      </c>
      <c r="D907" s="18">
        <v>5406.7641599999997</v>
      </c>
      <c r="E907" s="18">
        <v>201.02891500000001</v>
      </c>
      <c r="F907" s="18">
        <v>423.71099900000002</v>
      </c>
      <c r="G907" s="19">
        <f t="shared" si="71"/>
        <v>1.7042287992159618E-2</v>
      </c>
      <c r="H907" s="19">
        <f t="shared" si="72"/>
        <v>-1.2888579171800008E-3</v>
      </c>
      <c r="I907" s="19">
        <f t="shared" si="73"/>
        <v>-3.9899577913170932E-3</v>
      </c>
      <c r="J907" s="19">
        <f t="shared" si="74"/>
        <v>1.7773722006894793E-2</v>
      </c>
      <c r="K907" s="19">
        <f t="shared" si="75"/>
        <v>1.3352436401170393E-3</v>
      </c>
    </row>
    <row r="908" spans="1:11" ht="15.75" x14ac:dyDescent="0.5">
      <c r="A908" s="17">
        <v>40424</v>
      </c>
      <c r="B908" s="18">
        <v>139.79710399999999</v>
      </c>
      <c r="C908" s="18">
        <v>172.69207800000001</v>
      </c>
      <c r="D908" s="18">
        <v>5697.0590819999998</v>
      </c>
      <c r="E908" s="18">
        <v>201.62626599999999</v>
      </c>
      <c r="F908" s="18">
        <v>418.40017699999999</v>
      </c>
      <c r="G908" s="19">
        <f t="shared" si="71"/>
        <v>-8.949021266551482E-3</v>
      </c>
      <c r="H908" s="19">
        <f t="shared" si="72"/>
        <v>1.680040076000158E-3</v>
      </c>
      <c r="I908" s="19">
        <f t="shared" si="73"/>
        <v>5.3691064268651223E-2</v>
      </c>
      <c r="J908" s="19">
        <f t="shared" si="74"/>
        <v>2.9714680597066091E-3</v>
      </c>
      <c r="K908" s="19">
        <f t="shared" si="75"/>
        <v>-1.2534066881752178E-2</v>
      </c>
    </row>
    <row r="909" spans="1:11" ht="15.75" x14ac:dyDescent="0.5">
      <c r="A909" s="17">
        <v>40427</v>
      </c>
      <c r="B909" s="18">
        <v>141.211929</v>
      </c>
      <c r="C909" s="18">
        <v>174.79963699999999</v>
      </c>
      <c r="D909" s="18">
        <v>5717.9951170000004</v>
      </c>
      <c r="E909" s="18">
        <v>202.57745399999999</v>
      </c>
      <c r="F909" s="18">
        <v>430.58111600000001</v>
      </c>
      <c r="G909" s="19">
        <f t="shared" si="71"/>
        <v>1.01205601512318E-2</v>
      </c>
      <c r="H909" s="19">
        <f t="shared" si="72"/>
        <v>1.2204144071970577E-2</v>
      </c>
      <c r="I909" s="19">
        <f t="shared" si="73"/>
        <v>3.6748846551633201E-3</v>
      </c>
      <c r="J909" s="19">
        <f t="shared" si="74"/>
        <v>4.717579801829996E-3</v>
      </c>
      <c r="K909" s="19">
        <f t="shared" si="75"/>
        <v>2.911313060940704E-2</v>
      </c>
    </row>
    <row r="910" spans="1:11" ht="15.75" x14ac:dyDescent="0.5">
      <c r="A910" s="17">
        <v>40428</v>
      </c>
      <c r="B910" s="18">
        <v>140.57655299999999</v>
      </c>
      <c r="C910" s="18">
        <v>178.27998400000001</v>
      </c>
      <c r="D910" s="18">
        <v>5751.5927730000003</v>
      </c>
      <c r="E910" s="18">
        <v>202.099594</v>
      </c>
      <c r="F910" s="18">
        <v>434.94274899999999</v>
      </c>
      <c r="G910" s="19">
        <f t="shared" si="71"/>
        <v>-4.4994499012899107E-3</v>
      </c>
      <c r="H910" s="19">
        <f t="shared" si="72"/>
        <v>1.9910493292386089E-2</v>
      </c>
      <c r="I910" s="19">
        <f t="shared" si="73"/>
        <v>5.8757755668786297E-3</v>
      </c>
      <c r="J910" s="19">
        <f t="shared" si="74"/>
        <v>-2.3589002160131437E-3</v>
      </c>
      <c r="K910" s="19">
        <f t="shared" si="75"/>
        <v>1.0129643028748114E-2</v>
      </c>
    </row>
    <row r="911" spans="1:11" ht="15.75" x14ac:dyDescent="0.5">
      <c r="A911" s="17">
        <v>40429</v>
      </c>
      <c r="B911" s="18">
        <v>142.04220599999999</v>
      </c>
      <c r="C911" s="18">
        <v>202.67202800000001</v>
      </c>
      <c r="D911" s="18">
        <v>5740.4243159999996</v>
      </c>
      <c r="E911" s="18">
        <v>200.30749499999999</v>
      </c>
      <c r="F911" s="18">
        <v>433.72238199999998</v>
      </c>
      <c r="G911" s="19">
        <f t="shared" si="71"/>
        <v>1.0426013219999806E-2</v>
      </c>
      <c r="H911" s="19">
        <f t="shared" si="72"/>
        <v>0.13681874685382514</v>
      </c>
      <c r="I911" s="19">
        <f t="shared" si="73"/>
        <v>-1.9418024607773584E-3</v>
      </c>
      <c r="J911" s="19">
        <f t="shared" si="74"/>
        <v>-8.8674052457522867E-3</v>
      </c>
      <c r="K911" s="19">
        <f t="shared" si="75"/>
        <v>-2.8058106562434269E-3</v>
      </c>
    </row>
    <row r="912" spans="1:11" ht="15.75" x14ac:dyDescent="0.5">
      <c r="A912" s="17">
        <v>40430</v>
      </c>
      <c r="B912" s="18">
        <v>142.77926600000001</v>
      </c>
      <c r="C912" s="18">
        <v>202.609039</v>
      </c>
      <c r="D912" s="18">
        <v>5709.9916990000002</v>
      </c>
      <c r="E912" s="18">
        <v>206.30403100000001</v>
      </c>
      <c r="F912" s="18">
        <v>433.24780299999998</v>
      </c>
      <c r="G912" s="19">
        <f t="shared" si="71"/>
        <v>5.1890210716666416E-3</v>
      </c>
      <c r="H912" s="19">
        <f t="shared" si="72"/>
        <v>-3.1079276514673227E-4</v>
      </c>
      <c r="I912" s="19">
        <f t="shared" si="73"/>
        <v>-5.3014577537719917E-3</v>
      </c>
      <c r="J912" s="19">
        <f t="shared" si="74"/>
        <v>2.9936653144207213E-2</v>
      </c>
      <c r="K912" s="19">
        <f t="shared" si="75"/>
        <v>-1.0941999299450625E-3</v>
      </c>
    </row>
    <row r="913" spans="1:11" ht="15.75" x14ac:dyDescent="0.5">
      <c r="A913" s="17">
        <v>40434</v>
      </c>
      <c r="B913" s="18">
        <v>147.05766299999999</v>
      </c>
      <c r="C913" s="18">
        <v>198.263824</v>
      </c>
      <c r="D913" s="18">
        <v>5701.6713870000003</v>
      </c>
      <c r="E913" s="18">
        <v>209.75950599999999</v>
      </c>
      <c r="F913" s="18">
        <v>448.59268200000002</v>
      </c>
      <c r="G913" s="19">
        <f t="shared" si="71"/>
        <v>2.9965114122382334E-2</v>
      </c>
      <c r="H913" s="19">
        <f t="shared" si="72"/>
        <v>-2.1446303785094187E-2</v>
      </c>
      <c r="I913" s="19">
        <f t="shared" si="73"/>
        <v>-1.4571495789489465E-3</v>
      </c>
      <c r="J913" s="19">
        <f t="shared" si="74"/>
        <v>1.6749430358924875E-2</v>
      </c>
      <c r="K913" s="19">
        <f t="shared" si="75"/>
        <v>3.5418250003220554E-2</v>
      </c>
    </row>
    <row r="914" spans="1:11" ht="15.75" x14ac:dyDescent="0.5">
      <c r="A914" s="17">
        <v>40435</v>
      </c>
      <c r="B914" s="18">
        <v>147.59986900000001</v>
      </c>
      <c r="C914" s="18">
        <v>188.104004</v>
      </c>
      <c r="D914" s="18">
        <v>5683.8569340000004</v>
      </c>
      <c r="E914" s="18">
        <v>214.51539600000001</v>
      </c>
      <c r="F914" s="18">
        <v>446.62652600000001</v>
      </c>
      <c r="G914" s="19">
        <f t="shared" si="71"/>
        <v>3.6870298965652783E-3</v>
      </c>
      <c r="H914" s="19">
        <f t="shared" si="72"/>
        <v>-5.1243942515705722E-2</v>
      </c>
      <c r="I914" s="19">
        <f t="shared" si="73"/>
        <v>-3.1244264691608677E-3</v>
      </c>
      <c r="J914" s="19">
        <f t="shared" si="74"/>
        <v>2.2673060643077707E-2</v>
      </c>
      <c r="K914" s="19">
        <f t="shared" si="75"/>
        <v>-4.3829426535317668E-3</v>
      </c>
    </row>
    <row r="915" spans="1:11" ht="15.75" x14ac:dyDescent="0.5">
      <c r="A915" s="17">
        <v>40436</v>
      </c>
      <c r="B915" s="18">
        <v>147.22706600000001</v>
      </c>
      <c r="C915" s="18">
        <v>187.13838200000001</v>
      </c>
      <c r="D915" s="18">
        <v>5681.0981449999999</v>
      </c>
      <c r="E915" s="18">
        <v>218.30628999999999</v>
      </c>
      <c r="F915" s="18">
        <v>458.26504499999999</v>
      </c>
      <c r="G915" s="19">
        <f t="shared" si="71"/>
        <v>-2.5257678243603633E-3</v>
      </c>
      <c r="H915" s="19">
        <f t="shared" si="72"/>
        <v>-5.1334473454376665E-3</v>
      </c>
      <c r="I915" s="19">
        <f t="shared" si="73"/>
        <v>-4.8537270238062494E-4</v>
      </c>
      <c r="J915" s="19">
        <f t="shared" si="74"/>
        <v>1.7671897079126107E-2</v>
      </c>
      <c r="K915" s="19">
        <f t="shared" si="75"/>
        <v>2.605872764485102E-2</v>
      </c>
    </row>
    <row r="916" spans="1:11" ht="15.75" x14ac:dyDescent="0.5">
      <c r="A916" s="17">
        <v>40437</v>
      </c>
      <c r="B916" s="18">
        <v>149.71786499999999</v>
      </c>
      <c r="C916" s="18">
        <v>181.974503</v>
      </c>
      <c r="D916" s="18">
        <v>5581.7553710000002</v>
      </c>
      <c r="E916" s="18">
        <v>220.130539</v>
      </c>
      <c r="F916" s="18">
        <v>452.140717</v>
      </c>
      <c r="G916" s="19">
        <f t="shared" si="71"/>
        <v>1.6918078093059202E-2</v>
      </c>
      <c r="H916" s="19">
        <f t="shared" si="72"/>
        <v>-2.7593906417337777E-2</v>
      </c>
      <c r="I916" s="19">
        <f t="shared" si="73"/>
        <v>-1.7486544232197865E-2</v>
      </c>
      <c r="J916" s="19">
        <f t="shared" si="74"/>
        <v>8.3563739734664032E-3</v>
      </c>
      <c r="K916" s="19">
        <f t="shared" si="75"/>
        <v>-1.3364161344664617E-2</v>
      </c>
    </row>
    <row r="917" spans="1:11" ht="15.75" x14ac:dyDescent="0.5">
      <c r="A917" s="17">
        <v>40438</v>
      </c>
      <c r="B917" s="18">
        <v>147.92179899999999</v>
      </c>
      <c r="C917" s="18">
        <v>179.79139699999999</v>
      </c>
      <c r="D917" s="18">
        <v>5605.6767579999996</v>
      </c>
      <c r="E917" s="18">
        <v>220.61759900000001</v>
      </c>
      <c r="F917" s="18">
        <v>464.34420799999998</v>
      </c>
      <c r="G917" s="19">
        <f t="shared" si="71"/>
        <v>-1.1996337244055653E-2</v>
      </c>
      <c r="H917" s="19">
        <f t="shared" si="72"/>
        <v>-1.1996768580266486E-2</v>
      </c>
      <c r="I917" s="19">
        <f t="shared" si="73"/>
        <v>4.285638730117578E-3</v>
      </c>
      <c r="J917" s="19">
        <f t="shared" si="74"/>
        <v>2.212596226823457E-3</v>
      </c>
      <c r="K917" s="19">
        <f t="shared" si="75"/>
        <v>2.6990471198814828E-2</v>
      </c>
    </row>
    <row r="918" spans="1:11" ht="15.75" x14ac:dyDescent="0.5">
      <c r="A918" s="17">
        <v>40441</v>
      </c>
      <c r="B918" s="18">
        <v>149.20954900000001</v>
      </c>
      <c r="C918" s="18">
        <v>183.02406300000001</v>
      </c>
      <c r="D918" s="18">
        <v>5689.3725590000004</v>
      </c>
      <c r="E918" s="18">
        <v>224.80830399999999</v>
      </c>
      <c r="F918" s="18">
        <v>470.69454999999999</v>
      </c>
      <c r="G918" s="19">
        <f t="shared" si="71"/>
        <v>8.7056134302423999E-3</v>
      </c>
      <c r="H918" s="19">
        <f t="shared" si="72"/>
        <v>1.7980092784973596E-2</v>
      </c>
      <c r="I918" s="19">
        <f t="shared" si="73"/>
        <v>1.4930543556682324E-2</v>
      </c>
      <c r="J918" s="19">
        <f t="shared" si="74"/>
        <v>1.8995334093904175E-2</v>
      </c>
      <c r="K918" s="19">
        <f t="shared" si="75"/>
        <v>1.3675936709433473E-2</v>
      </c>
    </row>
    <row r="919" spans="1:11" ht="15.75" x14ac:dyDescent="0.5">
      <c r="A919" s="17">
        <v>40442</v>
      </c>
      <c r="B919" s="18">
        <v>147.46431000000001</v>
      </c>
      <c r="C919" s="18">
        <v>182.47828699999999</v>
      </c>
      <c r="D919" s="18">
        <v>5678.4301759999998</v>
      </c>
      <c r="E919" s="18">
        <v>227.06449900000001</v>
      </c>
      <c r="F919" s="18">
        <v>467.86968999999999</v>
      </c>
      <c r="G919" s="19">
        <f t="shared" si="71"/>
        <v>-1.1696563736681476E-2</v>
      </c>
      <c r="H919" s="19">
        <f t="shared" si="72"/>
        <v>-2.9819904063654065E-3</v>
      </c>
      <c r="I919" s="19">
        <f t="shared" si="73"/>
        <v>-1.9233022422992492E-3</v>
      </c>
      <c r="J919" s="19">
        <f t="shared" si="74"/>
        <v>1.0036083898395585E-2</v>
      </c>
      <c r="K919" s="19">
        <f t="shared" si="75"/>
        <v>-6.0014716550255386E-3</v>
      </c>
    </row>
    <row r="920" spans="1:11" ht="15.75" x14ac:dyDescent="0.5">
      <c r="A920" s="17">
        <v>40443</v>
      </c>
      <c r="B920" s="18">
        <v>147.84553500000001</v>
      </c>
      <c r="C920" s="18">
        <v>182.22640999999999</v>
      </c>
      <c r="D920" s="18">
        <v>5585.6459960000002</v>
      </c>
      <c r="E920" s="18">
        <v>228.06617700000001</v>
      </c>
      <c r="F920" s="18">
        <v>461.04476899999997</v>
      </c>
      <c r="G920" s="19">
        <f t="shared" si="71"/>
        <v>2.585201802388663E-3</v>
      </c>
      <c r="H920" s="19">
        <f t="shared" si="72"/>
        <v>-1.3803121683184556E-3</v>
      </c>
      <c r="I920" s="19">
        <f t="shared" si="73"/>
        <v>-1.6339758898886152E-2</v>
      </c>
      <c r="J920" s="19">
        <f t="shared" si="74"/>
        <v>4.4114249669649956E-3</v>
      </c>
      <c r="K920" s="19">
        <f t="shared" si="75"/>
        <v>-1.4587226199671148E-2</v>
      </c>
    </row>
    <row r="921" spans="1:11" ht="15.75" x14ac:dyDescent="0.5">
      <c r="A921" s="17">
        <v>40444</v>
      </c>
      <c r="B921" s="18">
        <v>146.278244</v>
      </c>
      <c r="C921" s="18">
        <v>179.728409</v>
      </c>
      <c r="D921" s="18">
        <v>5579.1337890000004</v>
      </c>
      <c r="E921" s="18">
        <v>226.43034399999999</v>
      </c>
      <c r="F921" s="18">
        <v>450.92038000000002</v>
      </c>
      <c r="G921" s="19">
        <f t="shared" si="71"/>
        <v>-1.060086799374774E-2</v>
      </c>
      <c r="H921" s="19">
        <f t="shared" si="72"/>
        <v>-1.3708227034709119E-2</v>
      </c>
      <c r="I921" s="19">
        <f t="shared" si="73"/>
        <v>-1.1658825146927127E-3</v>
      </c>
      <c r="J921" s="19">
        <f t="shared" si="74"/>
        <v>-7.1726242861519067E-3</v>
      </c>
      <c r="K921" s="19">
        <f t="shared" si="75"/>
        <v>-2.1959665700056887E-2</v>
      </c>
    </row>
    <row r="922" spans="1:11" ht="15.75" x14ac:dyDescent="0.5">
      <c r="A922" s="17">
        <v>40445</v>
      </c>
      <c r="B922" s="18">
        <v>148.46400499999999</v>
      </c>
      <c r="C922" s="18">
        <v>179.98031599999999</v>
      </c>
      <c r="D922" s="18">
        <v>5595.5463870000003</v>
      </c>
      <c r="E922" s="18">
        <v>229.316025</v>
      </c>
      <c r="F922" s="18">
        <v>452.72820999999999</v>
      </c>
      <c r="G922" s="19">
        <f t="shared" si="71"/>
        <v>1.4942488645132937E-2</v>
      </c>
      <c r="H922" s="19">
        <f t="shared" si="72"/>
        <v>1.4015981190819342E-3</v>
      </c>
      <c r="I922" s="19">
        <f t="shared" si="73"/>
        <v>2.9417824738957677E-3</v>
      </c>
      <c r="J922" s="19">
        <f t="shared" si="74"/>
        <v>1.2744232725274689E-2</v>
      </c>
      <c r="K922" s="19">
        <f t="shared" si="75"/>
        <v>4.0092000277298775E-3</v>
      </c>
    </row>
    <row r="923" spans="1:11" ht="15.75" x14ac:dyDescent="0.5">
      <c r="A923" s="17">
        <v>40448</v>
      </c>
      <c r="B923" s="18">
        <v>148.20985400000001</v>
      </c>
      <c r="C923" s="18">
        <v>179.98031599999999</v>
      </c>
      <c r="D923" s="18">
        <v>5573.1196289999998</v>
      </c>
      <c r="E923" s="18">
        <v>224.09605400000001</v>
      </c>
      <c r="F923" s="18">
        <v>456.59271200000001</v>
      </c>
      <c r="G923" s="19">
        <f t="shared" si="71"/>
        <v>-1.7118694864790892E-3</v>
      </c>
      <c r="H923" s="19">
        <f t="shared" si="72"/>
        <v>0</v>
      </c>
      <c r="I923" s="19">
        <f t="shared" si="73"/>
        <v>-4.0079657014557273E-3</v>
      </c>
      <c r="J923" s="19">
        <f t="shared" si="74"/>
        <v>-2.2763219447921212E-2</v>
      </c>
      <c r="K923" s="19">
        <f t="shared" si="75"/>
        <v>8.5360309223938488E-3</v>
      </c>
    </row>
    <row r="924" spans="1:11" ht="15.75" x14ac:dyDescent="0.5">
      <c r="A924" s="17">
        <v>40449</v>
      </c>
      <c r="B924" s="18">
        <v>148.946899</v>
      </c>
      <c r="C924" s="18">
        <v>182.39434800000001</v>
      </c>
      <c r="D924" s="18">
        <v>5572.2597660000001</v>
      </c>
      <c r="E924" s="18">
        <v>225.194275</v>
      </c>
      <c r="F924" s="18">
        <v>451.30453499999999</v>
      </c>
      <c r="G924" s="19">
        <f t="shared" si="71"/>
        <v>4.9729824307093292E-3</v>
      </c>
      <c r="H924" s="19">
        <f t="shared" si="72"/>
        <v>1.3412755648234445E-2</v>
      </c>
      <c r="I924" s="19">
        <f t="shared" si="73"/>
        <v>-1.5428755477010368E-4</v>
      </c>
      <c r="J924" s="19">
        <f t="shared" si="74"/>
        <v>4.9006708525086082E-3</v>
      </c>
      <c r="K924" s="19">
        <f t="shared" si="75"/>
        <v>-1.1581825248231335E-2</v>
      </c>
    </row>
    <row r="925" spans="1:11" ht="15.75" x14ac:dyDescent="0.5">
      <c r="A925" s="17">
        <v>40450</v>
      </c>
      <c r="B925" s="18">
        <v>150.149933</v>
      </c>
      <c r="C925" s="18">
        <v>180.73602299999999</v>
      </c>
      <c r="D925" s="18">
        <v>5556.388672</v>
      </c>
      <c r="E925" s="18">
        <v>224.50044299999999</v>
      </c>
      <c r="F925" s="18">
        <v>451.53048699999999</v>
      </c>
      <c r="G925" s="19">
        <f t="shared" si="71"/>
        <v>8.0769321689604448E-3</v>
      </c>
      <c r="H925" s="19">
        <f t="shared" si="72"/>
        <v>-9.0919758105663401E-3</v>
      </c>
      <c r="I925" s="19">
        <f t="shared" si="73"/>
        <v>-2.8482329730641787E-3</v>
      </c>
      <c r="J925" s="19">
        <f t="shared" si="74"/>
        <v>-3.0810374730885792E-3</v>
      </c>
      <c r="K925" s="19">
        <f t="shared" si="75"/>
        <v>5.0066414688256259E-4</v>
      </c>
    </row>
    <row r="926" spans="1:11" ht="15.75" x14ac:dyDescent="0.5">
      <c r="A926" s="17">
        <v>40451</v>
      </c>
      <c r="B926" s="18">
        <v>147.837097</v>
      </c>
      <c r="C926" s="18">
        <v>183.86373900000001</v>
      </c>
      <c r="D926" s="18">
        <v>5589.5327150000003</v>
      </c>
      <c r="E926" s="18">
        <v>228.77383399999999</v>
      </c>
      <c r="F926" s="18">
        <v>446.21972699999998</v>
      </c>
      <c r="G926" s="19">
        <f t="shared" si="71"/>
        <v>-1.5403510036864314E-2</v>
      </c>
      <c r="H926" s="19">
        <f t="shared" si="72"/>
        <v>1.7305437776508014E-2</v>
      </c>
      <c r="I926" s="19">
        <f t="shared" si="73"/>
        <v>5.9650332178922561E-3</v>
      </c>
      <c r="J926" s="19">
        <f t="shared" si="74"/>
        <v>1.9035111659000174E-2</v>
      </c>
      <c r="K926" s="19">
        <f t="shared" si="75"/>
        <v>-1.1761686426281148E-2</v>
      </c>
    </row>
    <row r="927" spans="1:11" ht="15.75" x14ac:dyDescent="0.5">
      <c r="A927" s="17">
        <v>40452</v>
      </c>
      <c r="B927" s="18">
        <v>150.32788099999999</v>
      </c>
      <c r="C927" s="18">
        <v>183.31797800000001</v>
      </c>
      <c r="D927" s="18">
        <v>5627.0190430000002</v>
      </c>
      <c r="E927" s="18">
        <v>229.82150300000001</v>
      </c>
      <c r="F927" s="18">
        <v>455.55319200000002</v>
      </c>
      <c r="G927" s="19">
        <f t="shared" si="71"/>
        <v>1.684816632999761E-2</v>
      </c>
      <c r="H927" s="19">
        <f t="shared" si="72"/>
        <v>-2.9682905556489242E-3</v>
      </c>
      <c r="I927" s="19">
        <f t="shared" si="73"/>
        <v>6.7065226936416557E-3</v>
      </c>
      <c r="J927" s="19">
        <f t="shared" si="74"/>
        <v>4.5794966219782516E-3</v>
      </c>
      <c r="K927" s="19">
        <f t="shared" si="75"/>
        <v>2.0916746695064978E-2</v>
      </c>
    </row>
    <row r="928" spans="1:11" ht="15.75" x14ac:dyDescent="0.5">
      <c r="A928" s="17">
        <v>40455</v>
      </c>
      <c r="B928" s="18">
        <v>153.225281</v>
      </c>
      <c r="C928" s="18">
        <v>181.38674900000001</v>
      </c>
      <c r="D928" s="18">
        <v>5639.0014650000003</v>
      </c>
      <c r="E928" s="18">
        <v>229.20115699999999</v>
      </c>
      <c r="F928" s="18">
        <v>460.05041499999999</v>
      </c>
      <c r="G928" s="19">
        <f t="shared" si="71"/>
        <v>1.9273869762057014E-2</v>
      </c>
      <c r="H928" s="19">
        <f t="shared" si="72"/>
        <v>-1.053485872509461E-2</v>
      </c>
      <c r="I928" s="19">
        <f t="shared" si="73"/>
        <v>2.1294440108401889E-3</v>
      </c>
      <c r="J928" s="19">
        <f t="shared" si="74"/>
        <v>-2.6992513402891286E-3</v>
      </c>
      <c r="K928" s="19">
        <f t="shared" si="75"/>
        <v>9.87200414567606E-3</v>
      </c>
    </row>
    <row r="929" spans="1:11" ht="15.75" x14ac:dyDescent="0.5">
      <c r="A929" s="17">
        <v>40456</v>
      </c>
      <c r="B929" s="18">
        <v>153.96237199999999</v>
      </c>
      <c r="C929" s="18">
        <v>181.617661</v>
      </c>
      <c r="D929" s="18">
        <v>5638.8652339999999</v>
      </c>
      <c r="E929" s="18">
        <v>224.95533800000001</v>
      </c>
      <c r="F929" s="18">
        <v>462.76226800000001</v>
      </c>
      <c r="G929" s="19">
        <f t="shared" si="71"/>
        <v>4.8105051280669048E-3</v>
      </c>
      <c r="H929" s="19">
        <f t="shared" si="72"/>
        <v>1.2730367641132889E-3</v>
      </c>
      <c r="I929" s="19">
        <f t="shared" si="73"/>
        <v>-2.4158709808103802E-5</v>
      </c>
      <c r="J929" s="19">
        <f t="shared" si="74"/>
        <v>-1.8524422195652281E-2</v>
      </c>
      <c r="K929" s="19">
        <f t="shared" si="75"/>
        <v>5.8946865638628302E-3</v>
      </c>
    </row>
    <row r="930" spans="1:11" ht="15.75" x14ac:dyDescent="0.5">
      <c r="A930" s="17">
        <v>40457</v>
      </c>
      <c r="B930" s="18">
        <v>156.453125</v>
      </c>
      <c r="C930" s="18">
        <v>182.64619400000001</v>
      </c>
      <c r="D930" s="18">
        <v>5655.3237300000001</v>
      </c>
      <c r="E930" s="18">
        <v>225.777863</v>
      </c>
      <c r="F930" s="18">
        <v>472.29907200000002</v>
      </c>
      <c r="G930" s="19">
        <f t="shared" si="71"/>
        <v>1.6177673594168922E-2</v>
      </c>
      <c r="H930" s="19">
        <f t="shared" si="72"/>
        <v>5.663177217110015E-3</v>
      </c>
      <c r="I930" s="19">
        <f t="shared" si="73"/>
        <v>2.918760303183404E-3</v>
      </c>
      <c r="J930" s="19">
        <f t="shared" si="74"/>
        <v>3.6563924524430917E-3</v>
      </c>
      <c r="K930" s="19">
        <f t="shared" si="75"/>
        <v>2.060843041766754E-2</v>
      </c>
    </row>
    <row r="931" spans="1:11" ht="15.75" x14ac:dyDescent="0.5">
      <c r="A931" s="17">
        <v>40458</v>
      </c>
      <c r="B931" s="18">
        <v>155.98718299999999</v>
      </c>
      <c r="C931" s="18">
        <v>185.186218</v>
      </c>
      <c r="D931" s="18">
        <v>5605.6767579999996</v>
      </c>
      <c r="E931" s="18">
        <v>223.64576700000001</v>
      </c>
      <c r="F931" s="18">
        <v>469.67758199999997</v>
      </c>
      <c r="G931" s="19">
        <f t="shared" si="71"/>
        <v>-2.9781571956457404E-3</v>
      </c>
      <c r="H931" s="19">
        <f t="shared" si="72"/>
        <v>1.3906799503306311E-2</v>
      </c>
      <c r="I931" s="19">
        <f t="shared" si="73"/>
        <v>-8.7788028361022678E-3</v>
      </c>
      <c r="J931" s="19">
        <f t="shared" si="74"/>
        <v>-9.4433350181899363E-3</v>
      </c>
      <c r="K931" s="19">
        <f t="shared" si="75"/>
        <v>-5.5504872980145321E-3</v>
      </c>
    </row>
    <row r="932" spans="1:11" ht="15.75" x14ac:dyDescent="0.5">
      <c r="A932" s="17">
        <v>40459</v>
      </c>
      <c r="B932" s="18">
        <v>159.64711</v>
      </c>
      <c r="C932" s="18">
        <v>185.14421100000001</v>
      </c>
      <c r="D932" s="18">
        <v>5506.919922</v>
      </c>
      <c r="E932" s="18">
        <v>221.090881</v>
      </c>
      <c r="F932" s="18">
        <v>474.42340100000001</v>
      </c>
      <c r="G932" s="19">
        <f t="shared" si="71"/>
        <v>2.3462998238772032E-2</v>
      </c>
      <c r="H932" s="19">
        <f t="shared" si="72"/>
        <v>-2.2683653488719078E-4</v>
      </c>
      <c r="I932" s="19">
        <f t="shared" si="73"/>
        <v>-1.7617290518769434E-2</v>
      </c>
      <c r="J932" s="19">
        <f t="shared" si="74"/>
        <v>-1.1423806648663331E-2</v>
      </c>
      <c r="K932" s="19">
        <f t="shared" si="75"/>
        <v>1.0104418822357249E-2</v>
      </c>
    </row>
    <row r="933" spans="1:11" ht="15.75" x14ac:dyDescent="0.5">
      <c r="A933" s="17">
        <v>40462</v>
      </c>
      <c r="B933" s="18">
        <v>163.58660900000001</v>
      </c>
      <c r="C933" s="18">
        <v>186.886505</v>
      </c>
      <c r="D933" s="18">
        <v>5544.0893550000001</v>
      </c>
      <c r="E933" s="18">
        <v>219.50563</v>
      </c>
      <c r="F933" s="18">
        <v>483.25967400000002</v>
      </c>
      <c r="G933" s="19">
        <f t="shared" si="71"/>
        <v>2.4676293858373083E-2</v>
      </c>
      <c r="H933" s="19">
        <f t="shared" si="72"/>
        <v>9.4104697661866778E-3</v>
      </c>
      <c r="I933" s="19">
        <f t="shared" si="73"/>
        <v>6.7495866158338571E-3</v>
      </c>
      <c r="J933" s="19">
        <f t="shared" si="74"/>
        <v>-7.1701329011394166E-3</v>
      </c>
      <c r="K933" s="19">
        <f t="shared" si="75"/>
        <v>1.8625289101200988E-2</v>
      </c>
    </row>
    <row r="934" spans="1:11" ht="15.75" x14ac:dyDescent="0.5">
      <c r="A934" s="17">
        <v>40463</v>
      </c>
      <c r="B934" s="18">
        <v>164.128815</v>
      </c>
      <c r="C934" s="18">
        <v>187.222351</v>
      </c>
      <c r="D934" s="18">
        <v>5530.1166990000002</v>
      </c>
      <c r="E934" s="18">
        <v>218.752014</v>
      </c>
      <c r="F934" s="18">
        <v>477.11270100000002</v>
      </c>
      <c r="G934" s="19">
        <f t="shared" si="71"/>
        <v>3.3144889017168457E-3</v>
      </c>
      <c r="H934" s="19">
        <f t="shared" si="72"/>
        <v>1.797058594466217E-3</v>
      </c>
      <c r="I934" s="19">
        <f t="shared" si="73"/>
        <v>-2.5202797259027791E-3</v>
      </c>
      <c r="J934" s="19">
        <f t="shared" si="74"/>
        <v>-3.4332422362013853E-3</v>
      </c>
      <c r="K934" s="19">
        <f t="shared" si="75"/>
        <v>-1.2719813654470169E-2</v>
      </c>
    </row>
    <row r="935" spans="1:11" ht="15.75" x14ac:dyDescent="0.5">
      <c r="A935" s="17">
        <v>40464</v>
      </c>
      <c r="B935" s="18">
        <v>164.09492499999999</v>
      </c>
      <c r="C935" s="18">
        <v>183.653839</v>
      </c>
      <c r="D935" s="18">
        <v>5614.8095700000003</v>
      </c>
      <c r="E935" s="18">
        <v>224.35339400000001</v>
      </c>
      <c r="F935" s="18">
        <v>484.99984699999999</v>
      </c>
      <c r="G935" s="19">
        <f t="shared" si="71"/>
        <v>-2.0648415697154543E-4</v>
      </c>
      <c r="H935" s="19">
        <f t="shared" si="72"/>
        <v>-1.9060288373368404E-2</v>
      </c>
      <c r="I935" s="19">
        <f t="shared" si="73"/>
        <v>1.5314843358606707E-2</v>
      </c>
      <c r="J935" s="19">
        <f t="shared" si="74"/>
        <v>2.5606072819974155E-2</v>
      </c>
      <c r="K935" s="19">
        <f t="shared" si="75"/>
        <v>1.6530991489995931E-2</v>
      </c>
    </row>
    <row r="936" spans="1:11" ht="15.75" x14ac:dyDescent="0.5">
      <c r="A936" s="17">
        <v>40465</v>
      </c>
      <c r="B936" s="18">
        <v>165.89946</v>
      </c>
      <c r="C936" s="18">
        <v>182.814133</v>
      </c>
      <c r="D936" s="18">
        <v>5582.6152339999999</v>
      </c>
      <c r="E936" s="18">
        <v>222.80024700000001</v>
      </c>
      <c r="F936" s="18">
        <v>478.64944500000001</v>
      </c>
      <c r="G936" s="19">
        <f t="shared" si="71"/>
        <v>1.0996897070400049E-2</v>
      </c>
      <c r="H936" s="19">
        <f t="shared" si="72"/>
        <v>-4.5722213299336841E-3</v>
      </c>
      <c r="I936" s="19">
        <f t="shared" si="73"/>
        <v>-5.7338250921305017E-3</v>
      </c>
      <c r="J936" s="19">
        <f t="shared" si="74"/>
        <v>-6.9227702434490274E-3</v>
      </c>
      <c r="K936" s="19">
        <f t="shared" si="75"/>
        <v>-1.3093616501697524E-2</v>
      </c>
    </row>
    <row r="937" spans="1:11" ht="15.75" x14ac:dyDescent="0.5">
      <c r="A937" s="17">
        <v>40466</v>
      </c>
      <c r="B937" s="18">
        <v>162.72245799999999</v>
      </c>
      <c r="C937" s="18">
        <v>180.33717300000001</v>
      </c>
      <c r="D937" s="18">
        <v>5532.3784180000002</v>
      </c>
      <c r="E937" s="18">
        <v>219.29884300000001</v>
      </c>
      <c r="F937" s="18">
        <v>470.22000100000002</v>
      </c>
      <c r="G937" s="19">
        <f t="shared" si="71"/>
        <v>-1.9150164804635383E-2</v>
      </c>
      <c r="H937" s="19">
        <f t="shared" si="72"/>
        <v>-1.3549061876961073E-2</v>
      </c>
      <c r="I937" s="19">
        <f t="shared" si="73"/>
        <v>-8.9987960649769612E-3</v>
      </c>
      <c r="J937" s="19">
        <f t="shared" si="74"/>
        <v>-1.5715440387281114E-2</v>
      </c>
      <c r="K937" s="19">
        <f t="shared" si="75"/>
        <v>-1.7610892664881268E-2</v>
      </c>
    </row>
    <row r="938" spans="1:11" ht="15.75" x14ac:dyDescent="0.5">
      <c r="A938" s="17">
        <v>40469</v>
      </c>
      <c r="B938" s="18">
        <v>167.23805200000001</v>
      </c>
      <c r="C938" s="18">
        <v>177.965149</v>
      </c>
      <c r="D938" s="18">
        <v>5516.2358400000003</v>
      </c>
      <c r="E938" s="18">
        <v>220.42001300000001</v>
      </c>
      <c r="F938" s="18">
        <v>473.42904700000003</v>
      </c>
      <c r="G938" s="19">
        <f t="shared" si="71"/>
        <v>2.7750281402460265E-2</v>
      </c>
      <c r="H938" s="19">
        <f t="shared" si="72"/>
        <v>-1.3153272620060481E-2</v>
      </c>
      <c r="I938" s="19">
        <f t="shared" si="73"/>
        <v>-2.9178369193761026E-3</v>
      </c>
      <c r="J938" s="19">
        <f t="shared" si="74"/>
        <v>5.1125212730830797E-3</v>
      </c>
      <c r="K938" s="19">
        <f t="shared" si="75"/>
        <v>6.8245629560108835E-3</v>
      </c>
    </row>
    <row r="939" spans="1:11" ht="15.75" x14ac:dyDescent="0.5">
      <c r="A939" s="17">
        <v>40470</v>
      </c>
      <c r="B939" s="18">
        <v>164.28132600000001</v>
      </c>
      <c r="C939" s="18">
        <v>178.154068</v>
      </c>
      <c r="D939" s="18">
        <v>5493.1303710000002</v>
      </c>
      <c r="E939" s="18">
        <v>217.69976800000001</v>
      </c>
      <c r="F939" s="18">
        <v>472.050568</v>
      </c>
      <c r="G939" s="19">
        <f t="shared" si="71"/>
        <v>-1.7679744320389497E-2</v>
      </c>
      <c r="H939" s="19">
        <f t="shared" si="72"/>
        <v>1.0615505398756388E-3</v>
      </c>
      <c r="I939" s="19">
        <f t="shared" si="73"/>
        <v>-4.1886296507583848E-3</v>
      </c>
      <c r="J939" s="19">
        <f t="shared" si="74"/>
        <v>-1.2341188819365533E-2</v>
      </c>
      <c r="K939" s="19">
        <f t="shared" si="75"/>
        <v>-2.911690798727073E-3</v>
      </c>
    </row>
    <row r="940" spans="1:11" ht="15.75" x14ac:dyDescent="0.5">
      <c r="A940" s="17">
        <v>40471</v>
      </c>
      <c r="B940" s="18">
        <v>165.67918399999999</v>
      </c>
      <c r="C940" s="18">
        <v>178.88880900000001</v>
      </c>
      <c r="D940" s="18">
        <v>5515.919922</v>
      </c>
      <c r="E940" s="18">
        <v>214.63945000000001</v>
      </c>
      <c r="F940" s="18">
        <v>474.33303799999999</v>
      </c>
      <c r="G940" s="19">
        <f t="shared" si="71"/>
        <v>8.5089281541347265E-3</v>
      </c>
      <c r="H940" s="19">
        <f t="shared" si="72"/>
        <v>4.1241887330914825E-3</v>
      </c>
      <c r="I940" s="19">
        <f t="shared" si="73"/>
        <v>4.1487365965885694E-3</v>
      </c>
      <c r="J940" s="19">
        <f t="shared" si="74"/>
        <v>-1.4057516129277617E-2</v>
      </c>
      <c r="K940" s="19">
        <f t="shared" si="75"/>
        <v>4.8352235008855861E-3</v>
      </c>
    </row>
    <row r="941" spans="1:11" ht="15.75" x14ac:dyDescent="0.5">
      <c r="A941" s="17">
        <v>40472</v>
      </c>
      <c r="B941" s="18">
        <v>168.49191300000001</v>
      </c>
      <c r="C941" s="18">
        <v>180.71504200000001</v>
      </c>
      <c r="D941" s="18">
        <v>5537.0815430000002</v>
      </c>
      <c r="E941" s="18">
        <v>217.355133</v>
      </c>
      <c r="F941" s="18">
        <v>488.88681000000003</v>
      </c>
      <c r="G941" s="19">
        <f t="shared" si="71"/>
        <v>1.6976960726701906E-2</v>
      </c>
      <c r="H941" s="19">
        <f t="shared" si="72"/>
        <v>1.0208760459688687E-2</v>
      </c>
      <c r="I941" s="19">
        <f t="shared" si="73"/>
        <v>3.8364626933030731E-3</v>
      </c>
      <c r="J941" s="19">
        <f t="shared" si="74"/>
        <v>1.2652301336031117E-2</v>
      </c>
      <c r="K941" s="19">
        <f t="shared" si="75"/>
        <v>3.068260237862672E-2</v>
      </c>
    </row>
    <row r="942" spans="1:11" ht="15.75" x14ac:dyDescent="0.5">
      <c r="A942" s="17">
        <v>40473</v>
      </c>
      <c r="B942" s="18">
        <v>167.695572</v>
      </c>
      <c r="C942" s="18">
        <v>178.762833</v>
      </c>
      <c r="D942" s="18">
        <v>5523.6982420000004</v>
      </c>
      <c r="E942" s="18">
        <v>213.82153299999999</v>
      </c>
      <c r="F942" s="18">
        <v>488.95465100000001</v>
      </c>
      <c r="G942" s="19">
        <f t="shared" si="71"/>
        <v>-4.726286180868588E-3</v>
      </c>
      <c r="H942" s="19">
        <f t="shared" si="72"/>
        <v>-1.080269234035322E-2</v>
      </c>
      <c r="I942" s="19">
        <f t="shared" si="73"/>
        <v>-2.4170315889458171E-3</v>
      </c>
      <c r="J942" s="19">
        <f t="shared" si="74"/>
        <v>-1.6257265017063146E-2</v>
      </c>
      <c r="K942" s="19">
        <f t="shared" si="75"/>
        <v>1.3876627189018899E-4</v>
      </c>
    </row>
    <row r="943" spans="1:11" ht="15.75" x14ac:dyDescent="0.5">
      <c r="A943" s="17">
        <v>40476</v>
      </c>
      <c r="B943" s="18">
        <v>167.24653599999999</v>
      </c>
      <c r="C943" s="18">
        <v>178.44795199999999</v>
      </c>
      <c r="D943" s="18">
        <v>5560.8203130000002</v>
      </c>
      <c r="E943" s="18">
        <v>211.80432099999999</v>
      </c>
      <c r="F943" s="18">
        <v>492.81915300000003</v>
      </c>
      <c r="G943" s="19">
        <f t="shared" si="71"/>
        <v>-2.6776854907057811E-3</v>
      </c>
      <c r="H943" s="19">
        <f t="shared" si="72"/>
        <v>-1.761445568498089E-3</v>
      </c>
      <c r="I943" s="19">
        <f t="shared" si="73"/>
        <v>6.7205103127716756E-3</v>
      </c>
      <c r="J943" s="19">
        <f t="shared" si="74"/>
        <v>-9.4340919349783208E-3</v>
      </c>
      <c r="K943" s="19">
        <f t="shared" si="75"/>
        <v>7.9036000416325223E-3</v>
      </c>
    </row>
    <row r="944" spans="1:11" ht="15.75" x14ac:dyDescent="0.5">
      <c r="A944" s="17">
        <v>40477</v>
      </c>
      <c r="B944" s="18">
        <v>165.96725499999999</v>
      </c>
      <c r="C944" s="18">
        <v>176.096924</v>
      </c>
      <c r="D944" s="18">
        <v>5609.1123049999997</v>
      </c>
      <c r="E944" s="18">
        <v>211.50105300000001</v>
      </c>
      <c r="F944" s="18">
        <v>496.66095000000001</v>
      </c>
      <c r="G944" s="19">
        <f t="shared" si="71"/>
        <v>-7.64907322206062E-3</v>
      </c>
      <c r="H944" s="19">
        <f t="shared" si="72"/>
        <v>-1.3174866809342734E-2</v>
      </c>
      <c r="I944" s="19">
        <f t="shared" si="73"/>
        <v>8.6843288007532275E-3</v>
      </c>
      <c r="J944" s="19">
        <f t="shared" si="74"/>
        <v>-1.4318310342685331E-3</v>
      </c>
      <c r="K944" s="19">
        <f t="shared" si="75"/>
        <v>7.7955513226572693E-3</v>
      </c>
    </row>
    <row r="945" spans="1:11" ht="15.75" x14ac:dyDescent="0.5">
      <c r="A945" s="17">
        <v>40478</v>
      </c>
      <c r="B945" s="18">
        <v>167.96665999999999</v>
      </c>
      <c r="C945" s="18">
        <v>174.60652200000001</v>
      </c>
      <c r="D945" s="18">
        <v>5558.4248049999997</v>
      </c>
      <c r="E945" s="18">
        <v>207.17250100000001</v>
      </c>
      <c r="F945" s="18">
        <v>493.903931</v>
      </c>
      <c r="G945" s="19">
        <f t="shared" si="71"/>
        <v>1.2046984810347054E-2</v>
      </c>
      <c r="H945" s="19">
        <f t="shared" si="72"/>
        <v>-8.463532276123056E-3</v>
      </c>
      <c r="I945" s="19">
        <f t="shared" si="73"/>
        <v>-9.0366348976141601E-3</v>
      </c>
      <c r="J945" s="19">
        <f t="shared" si="74"/>
        <v>-2.0465865009192185E-2</v>
      </c>
      <c r="K945" s="19">
        <f t="shared" si="75"/>
        <v>-5.5511088600785179E-3</v>
      </c>
    </row>
    <row r="946" spans="1:11" ht="15.75" x14ac:dyDescent="0.5">
      <c r="A946" s="17">
        <v>40479</v>
      </c>
      <c r="B946" s="18">
        <v>171.30461099999999</v>
      </c>
      <c r="C946" s="18">
        <v>176.810608</v>
      </c>
      <c r="D946" s="18">
        <v>5606.0366210000002</v>
      </c>
      <c r="E946" s="18">
        <v>208.31204199999999</v>
      </c>
      <c r="F946" s="18">
        <v>489.04504400000002</v>
      </c>
      <c r="G946" s="19">
        <f t="shared" si="71"/>
        <v>1.9872699736959726E-2</v>
      </c>
      <c r="H946" s="19">
        <f t="shared" si="72"/>
        <v>1.262315963203247E-2</v>
      </c>
      <c r="I946" s="19">
        <f t="shared" si="73"/>
        <v>8.5657029950593263E-3</v>
      </c>
      <c r="J946" s="19">
        <f t="shared" si="74"/>
        <v>5.5004452545561527E-3</v>
      </c>
      <c r="K946" s="19">
        <f t="shared" si="75"/>
        <v>-9.8377168008407321E-3</v>
      </c>
    </row>
    <row r="947" spans="1:11" ht="15.75" x14ac:dyDescent="0.5">
      <c r="A947" s="17">
        <v>40480</v>
      </c>
      <c r="B947" s="18">
        <v>171.83836400000001</v>
      </c>
      <c r="C947" s="18">
        <v>173.66189600000001</v>
      </c>
      <c r="D947" s="18">
        <v>5662.4233400000003</v>
      </c>
      <c r="E947" s="18">
        <v>209.52516199999999</v>
      </c>
      <c r="F947" s="18">
        <v>495.48584</v>
      </c>
      <c r="G947" s="19">
        <f t="shared" si="71"/>
        <v>3.1158122182713376E-3</v>
      </c>
      <c r="H947" s="19">
        <f t="shared" si="72"/>
        <v>-1.7808388510263982E-2</v>
      </c>
      <c r="I947" s="19">
        <f t="shared" si="73"/>
        <v>1.0058214530525465E-2</v>
      </c>
      <c r="J947" s="19">
        <f t="shared" si="74"/>
        <v>5.8235711596548202E-3</v>
      </c>
      <c r="K947" s="19">
        <f t="shared" si="75"/>
        <v>1.3170148801262521E-2</v>
      </c>
    </row>
    <row r="948" spans="1:11" ht="15.75" x14ac:dyDescent="0.5">
      <c r="A948" s="17">
        <v>40483</v>
      </c>
      <c r="B948" s="18">
        <v>172.82112100000001</v>
      </c>
      <c r="C948" s="18">
        <v>173.45198099999999</v>
      </c>
      <c r="D948" s="18">
        <v>5883.8974609999996</v>
      </c>
      <c r="E948" s="18">
        <v>215.89392100000001</v>
      </c>
      <c r="F948" s="18">
        <v>494.10723899999999</v>
      </c>
      <c r="G948" s="19">
        <f t="shared" si="71"/>
        <v>5.71907795863322E-3</v>
      </c>
      <c r="H948" s="19">
        <f t="shared" si="72"/>
        <v>-1.2087568132967039E-3</v>
      </c>
      <c r="I948" s="19">
        <f t="shared" si="73"/>
        <v>3.9112957068306954E-2</v>
      </c>
      <c r="J948" s="19">
        <f t="shared" si="74"/>
        <v>3.0396153565556062E-2</v>
      </c>
      <c r="K948" s="19">
        <f t="shared" si="75"/>
        <v>-2.7823216905653717E-3</v>
      </c>
    </row>
    <row r="949" spans="1:11" ht="15.75" x14ac:dyDescent="0.5">
      <c r="A949" s="17">
        <v>40484</v>
      </c>
      <c r="B949" s="18">
        <v>173.79539500000001</v>
      </c>
      <c r="C949" s="18">
        <v>173.64091500000001</v>
      </c>
      <c r="D949" s="18">
        <v>5758.2846680000002</v>
      </c>
      <c r="E949" s="18">
        <v>215.99960300000001</v>
      </c>
      <c r="F949" s="18">
        <v>485.81341600000002</v>
      </c>
      <c r="G949" s="19">
        <f t="shared" si="71"/>
        <v>5.6374706654055799E-3</v>
      </c>
      <c r="H949" s="19">
        <f t="shared" si="72"/>
        <v>1.0892582426027034E-3</v>
      </c>
      <c r="I949" s="19">
        <f t="shared" si="73"/>
        <v>-2.1348569350943578E-2</v>
      </c>
      <c r="J949" s="19">
        <f t="shared" si="74"/>
        <v>4.8950891952164604E-4</v>
      </c>
      <c r="K949" s="19">
        <f t="shared" si="75"/>
        <v>-1.6785471544164071E-2</v>
      </c>
    </row>
    <row r="950" spans="1:11" ht="15.75" x14ac:dyDescent="0.5">
      <c r="A950" s="17">
        <v>40485</v>
      </c>
      <c r="B950" s="18">
        <v>175.13400300000001</v>
      </c>
      <c r="C950" s="18">
        <v>174.54354900000001</v>
      </c>
      <c r="D950" s="18">
        <v>5763.9809569999998</v>
      </c>
      <c r="E950" s="18">
        <v>217.093231</v>
      </c>
      <c r="F950" s="18">
        <v>481.49694799999997</v>
      </c>
      <c r="G950" s="19">
        <f t="shared" si="71"/>
        <v>7.7022063789434318E-3</v>
      </c>
      <c r="H950" s="19">
        <f t="shared" si="72"/>
        <v>5.1982794492876645E-3</v>
      </c>
      <c r="I950" s="19">
        <f t="shared" si="73"/>
        <v>9.8923365696993088E-4</v>
      </c>
      <c r="J950" s="19">
        <f t="shared" si="74"/>
        <v>5.063101898386338E-3</v>
      </c>
      <c r="K950" s="19">
        <f t="shared" si="75"/>
        <v>-8.8850325203864745E-3</v>
      </c>
    </row>
    <row r="951" spans="1:11" ht="15.75" x14ac:dyDescent="0.5">
      <c r="A951" s="17">
        <v>40486</v>
      </c>
      <c r="B951" s="18">
        <v>176.04049699999999</v>
      </c>
      <c r="C951" s="18">
        <v>173.703903</v>
      </c>
      <c r="D951" s="18">
        <v>5827.060547</v>
      </c>
      <c r="E951" s="18">
        <v>219.56997699999999</v>
      </c>
      <c r="F951" s="18">
        <v>499.46331800000002</v>
      </c>
      <c r="G951" s="19">
        <f t="shared" si="71"/>
        <v>5.1760022866603507E-3</v>
      </c>
      <c r="H951" s="19">
        <f t="shared" si="72"/>
        <v>-4.8105243923968572E-3</v>
      </c>
      <c r="I951" s="19">
        <f t="shared" si="73"/>
        <v>1.0943754060011945E-2</v>
      </c>
      <c r="J951" s="19">
        <f t="shared" si="74"/>
        <v>1.1408674460236816E-2</v>
      </c>
      <c r="K951" s="19">
        <f t="shared" si="75"/>
        <v>3.73135698463452E-2</v>
      </c>
    </row>
    <row r="952" spans="1:11" ht="15.75" x14ac:dyDescent="0.5">
      <c r="A952" s="17">
        <v>40490</v>
      </c>
      <c r="B952" s="18">
        <v>174.76118500000001</v>
      </c>
      <c r="C952" s="18">
        <v>175.803009</v>
      </c>
      <c r="D952" s="18">
        <v>5835.3808589999999</v>
      </c>
      <c r="E952" s="18">
        <v>214.62567100000001</v>
      </c>
      <c r="F952" s="18">
        <v>502.53671300000002</v>
      </c>
      <c r="G952" s="19">
        <f t="shared" si="71"/>
        <v>-7.2671460362894571E-3</v>
      </c>
      <c r="H952" s="19">
        <f t="shared" si="72"/>
        <v>1.2084391678867493E-2</v>
      </c>
      <c r="I952" s="19">
        <f t="shared" si="73"/>
        <v>1.4278746432939426E-3</v>
      </c>
      <c r="J952" s="19">
        <f t="shared" si="74"/>
        <v>-2.2518133250977127E-2</v>
      </c>
      <c r="K952" s="19">
        <f t="shared" si="75"/>
        <v>6.1533948324909915E-3</v>
      </c>
    </row>
    <row r="953" spans="1:11" ht="15.75" x14ac:dyDescent="0.5">
      <c r="A953" s="17">
        <v>40491</v>
      </c>
      <c r="B953" s="18">
        <v>171.33003199999999</v>
      </c>
      <c r="C953" s="18">
        <v>184.87133800000001</v>
      </c>
      <c r="D953" s="18">
        <v>5788.7612300000001</v>
      </c>
      <c r="E953" s="18">
        <v>220.42463699999999</v>
      </c>
      <c r="F953" s="18">
        <v>501.04513500000002</v>
      </c>
      <c r="G953" s="19">
        <f t="shared" si="71"/>
        <v>-1.9633381405602297E-2</v>
      </c>
      <c r="H953" s="19">
        <f t="shared" si="72"/>
        <v>5.1582330994118568E-2</v>
      </c>
      <c r="I953" s="19">
        <f t="shared" si="73"/>
        <v>-7.9891321794527976E-3</v>
      </c>
      <c r="J953" s="19">
        <f t="shared" si="74"/>
        <v>2.7018976681498545E-2</v>
      </c>
      <c r="K953" s="19">
        <f t="shared" si="75"/>
        <v>-2.9680975765844276E-3</v>
      </c>
    </row>
    <row r="954" spans="1:11" ht="15.75" x14ac:dyDescent="0.5">
      <c r="A954" s="17">
        <v>40492</v>
      </c>
      <c r="B954" s="18">
        <v>173.04139699999999</v>
      </c>
      <c r="C954" s="18">
        <v>184.157623</v>
      </c>
      <c r="D954" s="18">
        <v>5776.1904299999997</v>
      </c>
      <c r="E954" s="18">
        <v>220.181107</v>
      </c>
      <c r="F954" s="18">
        <v>498.17507899999998</v>
      </c>
      <c r="G954" s="19">
        <f t="shared" si="71"/>
        <v>9.9887041403225844E-3</v>
      </c>
      <c r="H954" s="19">
        <f t="shared" si="72"/>
        <v>-3.8606038541247945E-3</v>
      </c>
      <c r="I954" s="19">
        <f t="shared" si="73"/>
        <v>-2.1715872361175999E-3</v>
      </c>
      <c r="J954" s="19">
        <f t="shared" si="74"/>
        <v>-1.1048220530810841E-3</v>
      </c>
      <c r="K954" s="19">
        <f t="shared" si="75"/>
        <v>-5.7281386436374314E-3</v>
      </c>
    </row>
    <row r="955" spans="1:11" ht="15.75" x14ac:dyDescent="0.5">
      <c r="A955" s="17">
        <v>40493</v>
      </c>
      <c r="B955" s="18">
        <v>170.592972</v>
      </c>
      <c r="C955" s="18">
        <v>181.21882600000001</v>
      </c>
      <c r="D955" s="18">
        <v>5752.2255859999996</v>
      </c>
      <c r="E955" s="18">
        <v>216.27072100000001</v>
      </c>
      <c r="F955" s="18">
        <v>488.09588600000001</v>
      </c>
      <c r="G955" s="19">
        <f t="shared" si="71"/>
        <v>-1.4149359878318517E-2</v>
      </c>
      <c r="H955" s="19">
        <f t="shared" si="72"/>
        <v>-1.5958052412524862E-2</v>
      </c>
      <c r="I955" s="19">
        <f t="shared" si="73"/>
        <v>-4.1489013027570989E-3</v>
      </c>
      <c r="J955" s="19">
        <f t="shared" si="74"/>
        <v>-1.7759861657885064E-2</v>
      </c>
      <c r="K955" s="19">
        <f t="shared" si="75"/>
        <v>-2.0232230444429709E-2</v>
      </c>
    </row>
    <row r="956" spans="1:11" ht="15.75" x14ac:dyDescent="0.5">
      <c r="A956" s="17">
        <v>40494</v>
      </c>
      <c r="B956" s="18">
        <v>166.43319700000001</v>
      </c>
      <c r="C956" s="18">
        <v>177.965149</v>
      </c>
      <c r="D956" s="18">
        <v>5665.4985349999997</v>
      </c>
      <c r="E956" s="18">
        <v>212.74168399999999</v>
      </c>
      <c r="F956" s="18">
        <v>479.93765300000001</v>
      </c>
      <c r="G956" s="19">
        <f t="shared" si="71"/>
        <v>-2.4384210857174092E-2</v>
      </c>
      <c r="H956" s="19">
        <f t="shared" si="72"/>
        <v>-1.7954409438675042E-2</v>
      </c>
      <c r="I956" s="19">
        <f t="shared" si="73"/>
        <v>-1.5077129661096684E-2</v>
      </c>
      <c r="J956" s="19">
        <f t="shared" si="74"/>
        <v>-1.6317682688078781E-2</v>
      </c>
      <c r="K956" s="19">
        <f t="shared" si="75"/>
        <v>-1.6714406398418188E-2</v>
      </c>
    </row>
    <row r="957" spans="1:11" ht="15.75" x14ac:dyDescent="0.5">
      <c r="A957" s="17">
        <v>40497</v>
      </c>
      <c r="B957" s="18">
        <v>167.009308</v>
      </c>
      <c r="C957" s="18">
        <v>173.78787199999999</v>
      </c>
      <c r="D957" s="18">
        <v>5643.8383789999998</v>
      </c>
      <c r="E957" s="18">
        <v>219.26208500000001</v>
      </c>
      <c r="F957" s="18">
        <v>476.70593300000002</v>
      </c>
      <c r="G957" s="19">
        <f t="shared" si="71"/>
        <v>3.461514952452649E-3</v>
      </c>
      <c r="H957" s="19">
        <f t="shared" si="72"/>
        <v>-2.3472444034533996E-2</v>
      </c>
      <c r="I957" s="19">
        <f t="shared" si="73"/>
        <v>-3.8231685819330842E-3</v>
      </c>
      <c r="J957" s="19">
        <f t="shared" si="74"/>
        <v>3.0649381340800242E-2</v>
      </c>
      <c r="K957" s="19">
        <f t="shared" si="75"/>
        <v>-6.7336246276972055E-3</v>
      </c>
    </row>
    <row r="958" spans="1:11" ht="15.75" x14ac:dyDescent="0.5">
      <c r="A958" s="17">
        <v>40498</v>
      </c>
      <c r="B958" s="18">
        <v>164.70491000000001</v>
      </c>
      <c r="C958" s="18">
        <v>172.31842</v>
      </c>
      <c r="D958" s="18">
        <v>5831.6274409999996</v>
      </c>
      <c r="E958" s="18">
        <v>218.044388</v>
      </c>
      <c r="F958" s="18">
        <v>465.76797499999998</v>
      </c>
      <c r="G958" s="19">
        <f t="shared" si="71"/>
        <v>-1.3798021365371994E-2</v>
      </c>
      <c r="H958" s="19">
        <f t="shared" si="72"/>
        <v>-8.4554346807353149E-3</v>
      </c>
      <c r="I958" s="19">
        <f t="shared" si="73"/>
        <v>3.3273288388047911E-2</v>
      </c>
      <c r="J958" s="19">
        <f t="shared" si="74"/>
        <v>-5.5536140687525402E-3</v>
      </c>
      <c r="K958" s="19">
        <f t="shared" si="75"/>
        <v>-2.294487490676991E-2</v>
      </c>
    </row>
    <row r="959" spans="1:11" ht="15.75" x14ac:dyDescent="0.5">
      <c r="A959" s="17">
        <v>40500</v>
      </c>
      <c r="B959" s="18">
        <v>162.61232000000001</v>
      </c>
      <c r="C959" s="18">
        <v>172.17150899999999</v>
      </c>
      <c r="D959" s="18">
        <v>5880.9594729999999</v>
      </c>
      <c r="E959" s="18">
        <v>215.08059700000001</v>
      </c>
      <c r="F959" s="18">
        <v>466.875336</v>
      </c>
      <c r="G959" s="19">
        <f t="shared" si="71"/>
        <v>-1.2705085719666774E-2</v>
      </c>
      <c r="H959" s="19">
        <f t="shared" si="72"/>
        <v>-8.5255540295702057E-4</v>
      </c>
      <c r="I959" s="19">
        <f t="shared" si="73"/>
        <v>8.4593936253823613E-3</v>
      </c>
      <c r="J959" s="19">
        <f t="shared" si="74"/>
        <v>-1.3592603905953252E-2</v>
      </c>
      <c r="K959" s="19">
        <f t="shared" si="75"/>
        <v>2.3774949318918414E-3</v>
      </c>
    </row>
    <row r="960" spans="1:11" ht="15.75" x14ac:dyDescent="0.5">
      <c r="A960" s="17">
        <v>40501</v>
      </c>
      <c r="B960" s="18">
        <v>158.67280600000001</v>
      </c>
      <c r="C960" s="18">
        <v>170.51316800000001</v>
      </c>
      <c r="D960" s="18">
        <v>5844.1064450000003</v>
      </c>
      <c r="E960" s="18">
        <v>211.70323200000001</v>
      </c>
      <c r="F960" s="18">
        <v>450.28753699999999</v>
      </c>
      <c r="G960" s="19">
        <f t="shared" si="71"/>
        <v>-2.422641777695566E-2</v>
      </c>
      <c r="H960" s="19">
        <f t="shared" si="72"/>
        <v>-9.6319130245874698E-3</v>
      </c>
      <c r="I960" s="19">
        <f t="shared" si="73"/>
        <v>-6.2664992284328803E-3</v>
      </c>
      <c r="J960" s="19">
        <f t="shared" si="74"/>
        <v>-1.5702787918149573E-2</v>
      </c>
      <c r="K960" s="19">
        <f t="shared" si="75"/>
        <v>-3.5529396652471741E-2</v>
      </c>
    </row>
    <row r="961" spans="1:11" ht="15.75" x14ac:dyDescent="0.5">
      <c r="A961" s="17">
        <v>40504</v>
      </c>
      <c r="B961" s="18">
        <v>163.78993199999999</v>
      </c>
      <c r="C961" s="18">
        <v>170.198318</v>
      </c>
      <c r="D961" s="18">
        <v>5788.1728519999997</v>
      </c>
      <c r="E961" s="18">
        <v>218.715271</v>
      </c>
      <c r="F961" s="18">
        <v>457.519318</v>
      </c>
      <c r="G961" s="19">
        <f t="shared" si="71"/>
        <v>3.2249546277009711E-2</v>
      </c>
      <c r="H961" s="19">
        <f t="shared" si="72"/>
        <v>-1.8464849588625727E-3</v>
      </c>
      <c r="I961" s="19">
        <f t="shared" si="73"/>
        <v>-9.570940147377938E-3</v>
      </c>
      <c r="J961" s="19">
        <f t="shared" si="74"/>
        <v>3.3122021490914165E-2</v>
      </c>
      <c r="K961" s="19">
        <f t="shared" si="75"/>
        <v>1.6060362336877229E-2</v>
      </c>
    </row>
    <row r="962" spans="1:11" ht="15.75" x14ac:dyDescent="0.5">
      <c r="A962" s="17">
        <v>40505</v>
      </c>
      <c r="B962" s="18">
        <v>163.30703700000001</v>
      </c>
      <c r="C962" s="18">
        <v>167.30149800000001</v>
      </c>
      <c r="D962" s="18">
        <v>5779.9423829999996</v>
      </c>
      <c r="E962" s="18">
        <v>217.97087099999999</v>
      </c>
      <c r="F962" s="18">
        <v>449.99374399999999</v>
      </c>
      <c r="G962" s="19">
        <f t="shared" si="71"/>
        <v>-2.9482581383572771E-3</v>
      </c>
      <c r="H962" s="19">
        <f t="shared" si="72"/>
        <v>-1.702026220964176E-2</v>
      </c>
      <c r="I962" s="19">
        <f t="shared" si="73"/>
        <v>-1.4219459595364698E-3</v>
      </c>
      <c r="J962" s="19">
        <f t="shared" si="74"/>
        <v>-3.4035117739904548E-3</v>
      </c>
      <c r="K962" s="19">
        <f t="shared" si="75"/>
        <v>-1.6448647530113703E-2</v>
      </c>
    </row>
    <row r="963" spans="1:11" ht="15.75" x14ac:dyDescent="0.5">
      <c r="A963" s="17">
        <v>40506</v>
      </c>
      <c r="B963" s="18">
        <v>157.249527</v>
      </c>
      <c r="C963" s="18">
        <v>167.196564</v>
      </c>
      <c r="D963" s="18">
        <v>5835.5151370000003</v>
      </c>
      <c r="E963" s="18">
        <v>212.420029</v>
      </c>
      <c r="F963" s="18">
        <v>450.19717400000002</v>
      </c>
      <c r="G963" s="19">
        <f t="shared" si="71"/>
        <v>-3.7092767778280168E-2</v>
      </c>
      <c r="H963" s="19">
        <f t="shared" si="72"/>
        <v>-6.2721494579812001E-4</v>
      </c>
      <c r="I963" s="19">
        <f t="shared" si="73"/>
        <v>9.6147591649791576E-3</v>
      </c>
      <c r="J963" s="19">
        <f t="shared" si="74"/>
        <v>-2.5465980727305479E-2</v>
      </c>
      <c r="K963" s="19">
        <f t="shared" si="75"/>
        <v>4.5207295148535614E-4</v>
      </c>
    </row>
    <row r="964" spans="1:11" ht="15.75" x14ac:dyDescent="0.5">
      <c r="A964" s="17">
        <v>40507</v>
      </c>
      <c r="B964" s="18">
        <v>151.852859</v>
      </c>
      <c r="C964" s="18">
        <v>164.99246199999999</v>
      </c>
      <c r="D964" s="18">
        <v>5641.7133789999998</v>
      </c>
      <c r="E964" s="18">
        <v>213.49067700000001</v>
      </c>
      <c r="F964" s="18">
        <v>442.71679699999999</v>
      </c>
      <c r="G964" s="19">
        <f t="shared" ref="G964:G1027" si="76">(B964-B963)/B963</f>
        <v>-3.4319136616544517E-2</v>
      </c>
      <c r="H964" s="19">
        <f t="shared" ref="H964:H1027" si="77">(C964-C963)/C963</f>
        <v>-1.3182699137286135E-2</v>
      </c>
      <c r="I964" s="19">
        <f t="shared" ref="I964:I1027" si="78">(D964-D963)/D963</f>
        <v>-3.3210736918700329E-2</v>
      </c>
      <c r="J964" s="19">
        <f t="shared" ref="J964:J1027" si="79">(E964-E963)/E963</f>
        <v>5.0402403438143091E-3</v>
      </c>
      <c r="K964" s="19">
        <f t="shared" si="75"/>
        <v>-1.6615779556181827E-2</v>
      </c>
    </row>
    <row r="965" spans="1:11" ht="15.75" x14ac:dyDescent="0.5">
      <c r="A965" s="17">
        <v>40508</v>
      </c>
      <c r="B965" s="18">
        <v>151.53933699999999</v>
      </c>
      <c r="C965" s="18">
        <v>164.82453899999999</v>
      </c>
      <c r="D965" s="18">
        <v>5759.5507809999999</v>
      </c>
      <c r="E965" s="18">
        <v>211.17936700000001</v>
      </c>
      <c r="F965" s="18">
        <v>434.96536300000002</v>
      </c>
      <c r="G965" s="19">
        <f t="shared" si="76"/>
        <v>-2.0646433795494497E-3</v>
      </c>
      <c r="H965" s="19">
        <f t="shared" si="77"/>
        <v>-1.0177616478018361E-3</v>
      </c>
      <c r="I965" s="19">
        <f t="shared" si="78"/>
        <v>2.0886811166023277E-2</v>
      </c>
      <c r="J965" s="19">
        <f t="shared" si="79"/>
        <v>-1.0826280718572043E-2</v>
      </c>
      <c r="K965" s="19">
        <f t="shared" ref="K965:K1028" si="80">(F965-F964)/F964</f>
        <v>-1.7508786774132631E-2</v>
      </c>
    </row>
    <row r="966" spans="1:11" ht="15.75" x14ac:dyDescent="0.5">
      <c r="A966" s="17">
        <v>40511</v>
      </c>
      <c r="B966" s="18">
        <v>154.32664500000001</v>
      </c>
      <c r="C966" s="18">
        <v>169.12776199999999</v>
      </c>
      <c r="D966" s="18">
        <v>5676.6215819999998</v>
      </c>
      <c r="E966" s="18">
        <v>211.17936700000001</v>
      </c>
      <c r="F966" s="18">
        <v>451.25930799999998</v>
      </c>
      <c r="G966" s="19">
        <f t="shared" si="76"/>
        <v>1.8393296784715539E-2</v>
      </c>
      <c r="H966" s="19">
        <f t="shared" si="77"/>
        <v>2.6107902537497788E-2</v>
      </c>
      <c r="I966" s="19">
        <f t="shared" si="78"/>
        <v>-1.4398553316618488E-2</v>
      </c>
      <c r="J966" s="19">
        <f t="shared" si="79"/>
        <v>0</v>
      </c>
      <c r="K966" s="19">
        <f t="shared" si="80"/>
        <v>3.7460327616937052E-2</v>
      </c>
    </row>
    <row r="967" spans="1:11" ht="15.75" x14ac:dyDescent="0.5">
      <c r="A967" s="17">
        <v>40512</v>
      </c>
      <c r="B967" s="18">
        <v>158.80836500000001</v>
      </c>
      <c r="C967" s="18">
        <v>168.95985400000001</v>
      </c>
      <c r="D967" s="18">
        <v>5775.6474609999996</v>
      </c>
      <c r="E967" s="18">
        <v>210.030609</v>
      </c>
      <c r="F967" s="18">
        <v>445.47393799999998</v>
      </c>
      <c r="G967" s="19">
        <f t="shared" si="76"/>
        <v>2.9040480987583158E-2</v>
      </c>
      <c r="H967" s="19">
        <f t="shared" si="77"/>
        <v>-9.927879256155642E-4</v>
      </c>
      <c r="I967" s="19">
        <f t="shared" si="78"/>
        <v>1.7444509479723112E-2</v>
      </c>
      <c r="J967" s="19">
        <f t="shared" si="79"/>
        <v>-5.4397265050994065E-3</v>
      </c>
      <c r="K967" s="19">
        <f t="shared" si="80"/>
        <v>-1.2820500092598646E-2</v>
      </c>
    </row>
    <row r="968" spans="1:11" ht="15.75" x14ac:dyDescent="0.5">
      <c r="A968" s="17">
        <v>40513</v>
      </c>
      <c r="B968" s="18">
        <v>161.90913399999999</v>
      </c>
      <c r="C968" s="18">
        <v>172.25547800000001</v>
      </c>
      <c r="D968" s="18">
        <v>5830.1796880000002</v>
      </c>
      <c r="E968" s="18">
        <v>217.53433200000001</v>
      </c>
      <c r="F968" s="18">
        <v>446.92031900000001</v>
      </c>
      <c r="G968" s="19">
        <f t="shared" si="76"/>
        <v>1.9525224631586537E-2</v>
      </c>
      <c r="H968" s="19">
        <f t="shared" si="77"/>
        <v>1.9505367233567824E-2</v>
      </c>
      <c r="I968" s="19">
        <f t="shared" si="78"/>
        <v>9.441751313290659E-3</v>
      </c>
      <c r="J968" s="19">
        <f t="shared" si="79"/>
        <v>3.5726806848424691E-2</v>
      </c>
      <c r="K968" s="19">
        <f t="shared" si="80"/>
        <v>3.2468364063983264E-3</v>
      </c>
    </row>
    <row r="969" spans="1:11" ht="15.75" x14ac:dyDescent="0.5">
      <c r="A969" s="17">
        <v>40514</v>
      </c>
      <c r="B969" s="18">
        <v>164.07797199999999</v>
      </c>
      <c r="C969" s="18">
        <v>173.15812700000001</v>
      </c>
      <c r="D969" s="18">
        <v>5773.4780270000001</v>
      </c>
      <c r="E969" s="18">
        <v>219.804306</v>
      </c>
      <c r="F969" s="18">
        <v>457.022064</v>
      </c>
      <c r="G969" s="19">
        <f t="shared" si="76"/>
        <v>1.3395402386625043E-2</v>
      </c>
      <c r="H969" s="19">
        <f t="shared" si="77"/>
        <v>5.2401758741164482E-3</v>
      </c>
      <c r="I969" s="19">
        <f t="shared" si="78"/>
        <v>-9.7255426134989567E-3</v>
      </c>
      <c r="J969" s="19">
        <f t="shared" si="79"/>
        <v>1.0435014919851781E-2</v>
      </c>
      <c r="K969" s="19">
        <f t="shared" si="80"/>
        <v>2.2603011254003855E-2</v>
      </c>
    </row>
    <row r="970" spans="1:11" ht="15.75" x14ac:dyDescent="0.5">
      <c r="A970" s="17">
        <v>40515</v>
      </c>
      <c r="B970" s="18">
        <v>162.52758800000001</v>
      </c>
      <c r="C970" s="18">
        <v>167.46945199999999</v>
      </c>
      <c r="D970" s="18">
        <v>5742.0961909999996</v>
      </c>
      <c r="E970" s="18">
        <v>220.16272000000001</v>
      </c>
      <c r="F970" s="18">
        <v>454.64917000000003</v>
      </c>
      <c r="G970" s="19">
        <f t="shared" si="76"/>
        <v>-9.4490685196912342E-3</v>
      </c>
      <c r="H970" s="19">
        <f t="shared" si="77"/>
        <v>-3.2852486328868745E-2</v>
      </c>
      <c r="I970" s="19">
        <f t="shared" si="78"/>
        <v>-5.4355166596705704E-3</v>
      </c>
      <c r="J970" s="19">
        <f t="shared" si="79"/>
        <v>1.6306049982478981E-3</v>
      </c>
      <c r="K970" s="19">
        <f t="shared" si="80"/>
        <v>-5.1920775536123216E-3</v>
      </c>
    </row>
    <row r="971" spans="1:11" ht="15.75" x14ac:dyDescent="0.5">
      <c r="A971" s="17">
        <v>40518</v>
      </c>
      <c r="B971" s="18">
        <v>157.12243699999999</v>
      </c>
      <c r="C971" s="18">
        <v>169.84146100000001</v>
      </c>
      <c r="D971" s="18">
        <v>5738.5698240000002</v>
      </c>
      <c r="E971" s="18">
        <v>219.023132</v>
      </c>
      <c r="F971" s="18">
        <v>461.08999599999999</v>
      </c>
      <c r="G971" s="19">
        <f t="shared" si="76"/>
        <v>-3.3256821604957416E-2</v>
      </c>
      <c r="H971" s="19">
        <f t="shared" si="77"/>
        <v>1.4163830905710613E-2</v>
      </c>
      <c r="I971" s="19">
        <f t="shared" si="78"/>
        <v>-6.1412537907787237E-4</v>
      </c>
      <c r="J971" s="19">
        <f t="shared" si="79"/>
        <v>-5.1761170101823021E-3</v>
      </c>
      <c r="K971" s="19">
        <f t="shared" si="80"/>
        <v>1.416658475369032E-2</v>
      </c>
    </row>
    <row r="972" spans="1:11" ht="15.75" x14ac:dyDescent="0.5">
      <c r="A972" s="17">
        <v>40519</v>
      </c>
      <c r="B972" s="18">
        <v>152.92875699999999</v>
      </c>
      <c r="C972" s="18">
        <v>168.120193</v>
      </c>
      <c r="D972" s="18">
        <v>5675.2202150000003</v>
      </c>
      <c r="E972" s="18">
        <v>216.11908</v>
      </c>
      <c r="F972" s="18">
        <v>465.88095099999998</v>
      </c>
      <c r="G972" s="19">
        <f t="shared" si="76"/>
        <v>-2.66905228818466E-2</v>
      </c>
      <c r="H972" s="19">
        <f t="shared" si="77"/>
        <v>-1.0134557191544703E-2</v>
      </c>
      <c r="I972" s="19">
        <f t="shared" si="78"/>
        <v>-1.1039267786732757E-2</v>
      </c>
      <c r="J972" s="19">
        <f t="shared" si="79"/>
        <v>-1.3259110914366832E-2</v>
      </c>
      <c r="K972" s="19">
        <f t="shared" si="80"/>
        <v>1.0390498691279343E-2</v>
      </c>
    </row>
    <row r="973" spans="1:11" ht="15.75" x14ac:dyDescent="0.5">
      <c r="A973" s="17">
        <v>40520</v>
      </c>
      <c r="B973" s="18">
        <v>151.22589099999999</v>
      </c>
      <c r="C973" s="18">
        <v>172.612335</v>
      </c>
      <c r="D973" s="18">
        <v>5703.4809569999998</v>
      </c>
      <c r="E973" s="18">
        <v>209.57569899999999</v>
      </c>
      <c r="F973" s="18">
        <v>461.27075200000002</v>
      </c>
      <c r="G973" s="19">
        <f t="shared" si="76"/>
        <v>-1.1135028057541855E-2</v>
      </c>
      <c r="H973" s="19">
        <f t="shared" si="77"/>
        <v>2.6719824191493768E-2</v>
      </c>
      <c r="I973" s="19">
        <f t="shared" si="78"/>
        <v>4.9796731984609833E-3</v>
      </c>
      <c r="J973" s="19">
        <f t="shared" si="79"/>
        <v>-3.027673910142506E-2</v>
      </c>
      <c r="K973" s="19">
        <f t="shared" si="80"/>
        <v>-9.8956589448534159E-3</v>
      </c>
    </row>
    <row r="974" spans="1:11" ht="15.75" x14ac:dyDescent="0.5">
      <c r="A974" s="17">
        <v>40521</v>
      </c>
      <c r="B974" s="18">
        <v>149.167191</v>
      </c>
      <c r="C974" s="18">
        <v>167.95225500000001</v>
      </c>
      <c r="D974" s="18">
        <v>5477.890625</v>
      </c>
      <c r="E974" s="18">
        <v>205.12307699999999</v>
      </c>
      <c r="F974" s="18">
        <v>444.97677599999997</v>
      </c>
      <c r="G974" s="19">
        <f t="shared" si="76"/>
        <v>-1.3613409624414034E-2</v>
      </c>
      <c r="H974" s="19">
        <f t="shared" si="77"/>
        <v>-2.6997375361384187E-2</v>
      </c>
      <c r="I974" s="19">
        <f t="shared" si="78"/>
        <v>-3.9553096381101806E-2</v>
      </c>
      <c r="J974" s="19">
        <f t="shared" si="79"/>
        <v>-2.1245888818435917E-2</v>
      </c>
      <c r="K974" s="19">
        <f t="shared" si="80"/>
        <v>-3.5324103965733433E-2</v>
      </c>
    </row>
    <row r="975" spans="1:11" ht="15.75" x14ac:dyDescent="0.5">
      <c r="A975" s="17">
        <v>40522</v>
      </c>
      <c r="B975" s="18">
        <v>149.11634799999999</v>
      </c>
      <c r="C975" s="18">
        <v>168.91786200000001</v>
      </c>
      <c r="D975" s="18">
        <v>5543.0498049999997</v>
      </c>
      <c r="E975" s="18">
        <v>204.236267</v>
      </c>
      <c r="F975" s="18">
        <v>462.784851</v>
      </c>
      <c r="G975" s="19">
        <f t="shared" si="76"/>
        <v>-3.4084572927309883E-4</v>
      </c>
      <c r="H975" s="19">
        <f t="shared" si="77"/>
        <v>5.7492946432901757E-3</v>
      </c>
      <c r="I975" s="19">
        <f t="shared" si="78"/>
        <v>1.1894939943237667E-2</v>
      </c>
      <c r="J975" s="19">
        <f t="shared" si="79"/>
        <v>-4.3233068310495216E-3</v>
      </c>
      <c r="K975" s="19">
        <f t="shared" si="80"/>
        <v>4.0020234674000225E-2</v>
      </c>
    </row>
    <row r="976" spans="1:11" ht="15.75" x14ac:dyDescent="0.5">
      <c r="A976" s="17">
        <v>40525</v>
      </c>
      <c r="B976" s="18">
        <v>149.955063</v>
      </c>
      <c r="C976" s="18">
        <v>170.28227200000001</v>
      </c>
      <c r="D976" s="18">
        <v>5606.2631840000004</v>
      </c>
      <c r="E976" s="18">
        <v>205.76641799999999</v>
      </c>
      <c r="F976" s="18">
        <v>470.85275300000001</v>
      </c>
      <c r="G976" s="19">
        <f t="shared" si="76"/>
        <v>5.6245677368654962E-3</v>
      </c>
      <c r="H976" s="19">
        <f t="shared" si="77"/>
        <v>8.0773577397042374E-3</v>
      </c>
      <c r="I976" s="19">
        <f t="shared" si="78"/>
        <v>1.1404079202568291E-2</v>
      </c>
      <c r="J976" s="19">
        <f t="shared" si="79"/>
        <v>7.4920631016037395E-3</v>
      </c>
      <c r="K976" s="19">
        <f t="shared" si="80"/>
        <v>1.7433375320230617E-2</v>
      </c>
    </row>
    <row r="977" spans="1:11" ht="15.75" x14ac:dyDescent="0.5">
      <c r="A977" s="17">
        <v>40526</v>
      </c>
      <c r="B977" s="18">
        <v>153.225281</v>
      </c>
      <c r="C977" s="18">
        <v>170.15631099999999</v>
      </c>
      <c r="D977" s="18">
        <v>5620.1455079999996</v>
      </c>
      <c r="E977" s="18">
        <v>205.69750999999999</v>
      </c>
      <c r="F977" s="18">
        <v>476.954498</v>
      </c>
      <c r="G977" s="19">
        <f t="shared" si="76"/>
        <v>2.180798656994996E-2</v>
      </c>
      <c r="H977" s="19">
        <f t="shared" si="77"/>
        <v>-7.3971881230253946E-4</v>
      </c>
      <c r="I977" s="19">
        <f t="shared" si="78"/>
        <v>2.476216963844779E-3</v>
      </c>
      <c r="J977" s="19">
        <f t="shared" si="79"/>
        <v>-3.3488457771565675E-4</v>
      </c>
      <c r="K977" s="19">
        <f t="shared" si="80"/>
        <v>1.2958923912249046E-2</v>
      </c>
    </row>
    <row r="978" spans="1:11" ht="15.75" x14ac:dyDescent="0.5">
      <c r="A978" s="17">
        <v>40527</v>
      </c>
      <c r="B978" s="18">
        <v>149.641617</v>
      </c>
      <c r="C978" s="18">
        <v>170.34526099999999</v>
      </c>
      <c r="D978" s="18">
        <v>5605.7211909999996</v>
      </c>
      <c r="E978" s="18">
        <v>198.772751</v>
      </c>
      <c r="F978" s="18">
        <v>476.34435999999999</v>
      </c>
      <c r="G978" s="19">
        <f t="shared" si="76"/>
        <v>-2.338820315167181E-2</v>
      </c>
      <c r="H978" s="19">
        <f t="shared" si="77"/>
        <v>1.1104495559968123E-3</v>
      </c>
      <c r="I978" s="19">
        <f t="shared" si="78"/>
        <v>-2.5665379978983944E-3</v>
      </c>
      <c r="J978" s="19">
        <f t="shared" si="79"/>
        <v>-3.3664768231759318E-2</v>
      </c>
      <c r="K978" s="19">
        <f t="shared" si="80"/>
        <v>-1.279237333033824E-3</v>
      </c>
    </row>
    <row r="979" spans="1:11" ht="15.75" x14ac:dyDescent="0.5">
      <c r="A979" s="17">
        <v>40528</v>
      </c>
      <c r="B979" s="18">
        <v>151.39532500000001</v>
      </c>
      <c r="C979" s="18">
        <v>169.84146100000001</v>
      </c>
      <c r="D979" s="18">
        <v>5644.7441410000001</v>
      </c>
      <c r="E979" s="18">
        <v>202.255798</v>
      </c>
      <c r="F979" s="18">
        <v>477.67773399999999</v>
      </c>
      <c r="G979" s="19">
        <f t="shared" si="76"/>
        <v>1.1719386860140768E-2</v>
      </c>
      <c r="H979" s="19">
        <f t="shared" si="77"/>
        <v>-2.9575228394524227E-3</v>
      </c>
      <c r="I979" s="19">
        <f t="shared" si="78"/>
        <v>6.9612720059377808E-3</v>
      </c>
      <c r="J979" s="19">
        <f t="shared" si="79"/>
        <v>1.7522758941943703E-2</v>
      </c>
      <c r="K979" s="19">
        <f t="shared" si="80"/>
        <v>2.799180827920356E-3</v>
      </c>
    </row>
    <row r="980" spans="1:11" ht="15.75" x14ac:dyDescent="0.5">
      <c r="A980" s="17">
        <v>40532</v>
      </c>
      <c r="B980" s="18">
        <v>150.46339399999999</v>
      </c>
      <c r="C980" s="18">
        <v>167.72131300000001</v>
      </c>
      <c r="D980" s="18">
        <v>5604.6811520000001</v>
      </c>
      <c r="E980" s="18">
        <v>199.65498400000001</v>
      </c>
      <c r="F980" s="18">
        <v>477.63247699999999</v>
      </c>
      <c r="G980" s="19">
        <f t="shared" si="76"/>
        <v>-6.1556127971588289E-3</v>
      </c>
      <c r="H980" s="19">
        <f t="shared" si="77"/>
        <v>-1.2483100342618934E-2</v>
      </c>
      <c r="I980" s="19">
        <f t="shared" si="78"/>
        <v>-7.0973967994415804E-3</v>
      </c>
      <c r="J980" s="19">
        <f t="shared" si="79"/>
        <v>-1.285903309431943E-2</v>
      </c>
      <c r="K980" s="19">
        <f t="shared" si="80"/>
        <v>-9.4743792265587022E-5</v>
      </c>
    </row>
    <row r="981" spans="1:11" ht="15.75" x14ac:dyDescent="0.5">
      <c r="A981" s="17">
        <v>40533</v>
      </c>
      <c r="B981" s="18">
        <v>151.361435</v>
      </c>
      <c r="C981" s="18">
        <v>169.61058</v>
      </c>
      <c r="D981" s="18">
        <v>5577.1430659999996</v>
      </c>
      <c r="E981" s="18">
        <v>203.478104</v>
      </c>
      <c r="F981" s="18">
        <v>485.045074</v>
      </c>
      <c r="G981" s="19">
        <f t="shared" si="76"/>
        <v>5.9685015479579457E-3</v>
      </c>
      <c r="H981" s="19">
        <f t="shared" si="77"/>
        <v>1.1264322739948915E-2</v>
      </c>
      <c r="I981" s="19">
        <f t="shared" si="78"/>
        <v>-4.9134081410097093E-3</v>
      </c>
      <c r="J981" s="19">
        <f t="shared" si="79"/>
        <v>1.914863292368393E-2</v>
      </c>
      <c r="K981" s="19">
        <f t="shared" si="80"/>
        <v>1.5519457651955282E-2</v>
      </c>
    </row>
    <row r="982" spans="1:11" ht="15.75" x14ac:dyDescent="0.5">
      <c r="A982" s="17">
        <v>40534</v>
      </c>
      <c r="B982" s="18">
        <v>151.242828</v>
      </c>
      <c r="C982" s="18">
        <v>168.393066</v>
      </c>
      <c r="D982" s="18">
        <v>5577.5512699999999</v>
      </c>
      <c r="E982" s="18">
        <v>200.23397800000001</v>
      </c>
      <c r="F982" s="18">
        <v>477.31613199999998</v>
      </c>
      <c r="G982" s="19">
        <f t="shared" si="76"/>
        <v>-7.8360118612774276E-4</v>
      </c>
      <c r="H982" s="19">
        <f t="shared" si="77"/>
        <v>-7.1782904108929659E-3</v>
      </c>
      <c r="I982" s="19">
        <f t="shared" si="78"/>
        <v>7.319231283286149E-5</v>
      </c>
      <c r="J982" s="19">
        <f t="shared" si="79"/>
        <v>-1.5943366564885989E-2</v>
      </c>
      <c r="K982" s="19">
        <f t="shared" si="80"/>
        <v>-1.5934481998264801E-2</v>
      </c>
    </row>
    <row r="983" spans="1:11" ht="15.75" x14ac:dyDescent="0.5">
      <c r="A983" s="17">
        <v>40535</v>
      </c>
      <c r="B983" s="18">
        <v>150.776871</v>
      </c>
      <c r="C983" s="18">
        <v>167.02864099999999</v>
      </c>
      <c r="D983" s="18">
        <v>5599.7070309999999</v>
      </c>
      <c r="E983" s="18">
        <v>201.35054</v>
      </c>
      <c r="F983" s="18">
        <v>478.83023100000003</v>
      </c>
      <c r="G983" s="19">
        <f t="shared" si="76"/>
        <v>-3.0808535264892235E-3</v>
      </c>
      <c r="H983" s="19">
        <f t="shared" si="77"/>
        <v>-8.1026198549054938E-3</v>
      </c>
      <c r="I983" s="19">
        <f t="shared" si="78"/>
        <v>3.9723096978362665E-3</v>
      </c>
      <c r="J983" s="19">
        <f t="shared" si="79"/>
        <v>5.5762863583521654E-3</v>
      </c>
      <c r="K983" s="19">
        <f t="shared" si="80"/>
        <v>3.1721094228594903E-3</v>
      </c>
    </row>
    <row r="984" spans="1:11" ht="15.75" x14ac:dyDescent="0.5">
      <c r="A984" s="17">
        <v>40536</v>
      </c>
      <c r="B984" s="18">
        <v>151.09033199999999</v>
      </c>
      <c r="C984" s="18">
        <v>166.56684899999999</v>
      </c>
      <c r="D984" s="18">
        <v>5643.658203</v>
      </c>
      <c r="E984" s="18">
        <v>203.87325999999999</v>
      </c>
      <c r="F984" s="18">
        <v>478.96585099999999</v>
      </c>
      <c r="G984" s="19">
        <f t="shared" si="76"/>
        <v>2.0789727092823777E-3</v>
      </c>
      <c r="H984" s="19">
        <f t="shared" si="77"/>
        <v>-2.7647473944304121E-3</v>
      </c>
      <c r="I984" s="19">
        <f t="shared" si="78"/>
        <v>7.8488341901971261E-3</v>
      </c>
      <c r="J984" s="19">
        <f t="shared" si="79"/>
        <v>1.2528995452408483E-2</v>
      </c>
      <c r="K984" s="19">
        <f t="shared" si="80"/>
        <v>2.8323190813731291E-4</v>
      </c>
    </row>
    <row r="985" spans="1:11" ht="15.75" x14ac:dyDescent="0.5">
      <c r="A985" s="17">
        <v>40539</v>
      </c>
      <c r="B985" s="18">
        <v>150.09063699999999</v>
      </c>
      <c r="C985" s="18">
        <v>165.97905</v>
      </c>
      <c r="D985" s="18">
        <v>5611.7802730000003</v>
      </c>
      <c r="E985" s="18">
        <v>203.441315</v>
      </c>
      <c r="F985" s="18">
        <v>476.954498</v>
      </c>
      <c r="G985" s="19">
        <f t="shared" si="76"/>
        <v>-6.6165385088968014E-3</v>
      </c>
      <c r="H985" s="19">
        <f t="shared" si="77"/>
        <v>-3.5289074838654707E-3</v>
      </c>
      <c r="I985" s="19">
        <f t="shared" si="78"/>
        <v>-5.6484515633945191E-3</v>
      </c>
      <c r="J985" s="19">
        <f t="shared" si="79"/>
        <v>-2.1186937413959278E-3</v>
      </c>
      <c r="K985" s="19">
        <f t="shared" si="80"/>
        <v>-4.1993661882170083E-3</v>
      </c>
    </row>
    <row r="986" spans="1:11" ht="15.75" x14ac:dyDescent="0.5">
      <c r="A986" s="17">
        <v>40540</v>
      </c>
      <c r="B986" s="18">
        <v>150.70910599999999</v>
      </c>
      <c r="C986" s="18">
        <v>167.46945199999999</v>
      </c>
      <c r="D986" s="18">
        <v>5628.6015630000002</v>
      </c>
      <c r="E986" s="18">
        <v>207.34251399999999</v>
      </c>
      <c r="F986" s="18">
        <v>473.63247699999999</v>
      </c>
      <c r="G986" s="19">
        <f t="shared" si="76"/>
        <v>4.1206367856244401E-3</v>
      </c>
      <c r="H986" s="19">
        <f t="shared" si="77"/>
        <v>8.9794585521485327E-3</v>
      </c>
      <c r="I986" s="19">
        <f t="shared" si="78"/>
        <v>2.9974961922390759E-3</v>
      </c>
      <c r="J986" s="19">
        <f t="shared" si="79"/>
        <v>1.9176041012121805E-2</v>
      </c>
      <c r="K986" s="19">
        <f t="shared" si="80"/>
        <v>-6.9650690242573339E-3</v>
      </c>
    </row>
    <row r="987" spans="1:11" ht="15.75" x14ac:dyDescent="0.5">
      <c r="A987" s="17">
        <v>40541</v>
      </c>
      <c r="B987" s="18">
        <v>151.06492600000001</v>
      </c>
      <c r="C987" s="18">
        <v>167.84726000000001</v>
      </c>
      <c r="D987" s="18">
        <v>5689.5087890000004</v>
      </c>
      <c r="E987" s="18">
        <v>213.92721599999999</v>
      </c>
      <c r="F987" s="18">
        <v>473.94882200000001</v>
      </c>
      <c r="G987" s="19">
        <f t="shared" si="76"/>
        <v>2.3609721366141122E-3</v>
      </c>
      <c r="H987" s="19">
        <f t="shared" si="77"/>
        <v>2.2559815864210027E-3</v>
      </c>
      <c r="I987" s="19">
        <f t="shared" si="78"/>
        <v>1.0821022827477806E-2</v>
      </c>
      <c r="J987" s="19">
        <f t="shared" si="79"/>
        <v>3.1757606643083303E-2</v>
      </c>
      <c r="K987" s="19">
        <f t="shared" si="80"/>
        <v>6.6791239064464011E-4</v>
      </c>
    </row>
    <row r="988" spans="1:11" ht="15.75" x14ac:dyDescent="0.5">
      <c r="A988" s="17">
        <v>40542</v>
      </c>
      <c r="B988" s="18">
        <v>152.45433</v>
      </c>
      <c r="C988" s="18">
        <v>168.519012</v>
      </c>
      <c r="D988" s="18">
        <v>5661.4746089999999</v>
      </c>
      <c r="E988" s="18">
        <v>211.877838</v>
      </c>
      <c r="F988" s="18">
        <v>475.12393200000002</v>
      </c>
      <c r="G988" s="19">
        <f t="shared" si="76"/>
        <v>9.1973963565836897E-3</v>
      </c>
      <c r="H988" s="19">
        <f t="shared" si="77"/>
        <v>4.0021624422108401E-3</v>
      </c>
      <c r="I988" s="19">
        <f t="shared" si="78"/>
        <v>-4.9273462858869937E-3</v>
      </c>
      <c r="J988" s="19">
        <f t="shared" si="79"/>
        <v>-9.5797909135600136E-3</v>
      </c>
      <c r="K988" s="19">
        <f t="shared" si="80"/>
        <v>2.4794027233599027E-3</v>
      </c>
    </row>
    <row r="989" spans="1:11" ht="15.75" x14ac:dyDescent="0.5">
      <c r="A989" s="17">
        <v>40543</v>
      </c>
      <c r="B989" s="18">
        <v>151.93753100000001</v>
      </c>
      <c r="C989" s="18">
        <v>173.598938</v>
      </c>
      <c r="D989" s="18">
        <v>5697.6923829999996</v>
      </c>
      <c r="E989" s="18">
        <v>215.63197299999999</v>
      </c>
      <c r="F989" s="18">
        <v>478.51388500000002</v>
      </c>
      <c r="G989" s="19">
        <f t="shared" si="76"/>
        <v>-3.3898610816760128E-3</v>
      </c>
      <c r="H989" s="19">
        <f t="shared" si="77"/>
        <v>3.0144527550398884E-2</v>
      </c>
      <c r="I989" s="19">
        <f t="shared" si="78"/>
        <v>6.3972333184051794E-3</v>
      </c>
      <c r="J989" s="19">
        <f t="shared" si="79"/>
        <v>1.771839393603776E-2</v>
      </c>
      <c r="K989" s="19">
        <f t="shared" si="80"/>
        <v>7.1348815996917433E-3</v>
      </c>
    </row>
    <row r="990" spans="1:11" ht="15.75" x14ac:dyDescent="0.5">
      <c r="A990" s="17">
        <v>40546</v>
      </c>
      <c r="B990" s="18">
        <v>151.192001</v>
      </c>
      <c r="C990" s="18">
        <v>171.856628</v>
      </c>
      <c r="D990" s="18">
        <v>6028.8632809999999</v>
      </c>
      <c r="E990" s="18">
        <v>219.68942300000001</v>
      </c>
      <c r="F990" s="18">
        <v>477.11270100000002</v>
      </c>
      <c r="G990" s="19">
        <f t="shared" si="76"/>
        <v>-4.9068192374404334E-3</v>
      </c>
      <c r="H990" s="19">
        <f t="shared" si="77"/>
        <v>-1.0036409324116967E-2</v>
      </c>
      <c r="I990" s="19">
        <f t="shared" si="78"/>
        <v>5.8123688633683182E-2</v>
      </c>
      <c r="J990" s="19">
        <f t="shared" si="79"/>
        <v>1.8816550920303536E-2</v>
      </c>
      <c r="K990" s="19">
        <f t="shared" si="80"/>
        <v>-2.9281992517312234E-3</v>
      </c>
    </row>
    <row r="991" spans="1:11" ht="15.75" x14ac:dyDescent="0.5">
      <c r="A991" s="17">
        <v>40547</v>
      </c>
      <c r="B991" s="18">
        <v>148.77748099999999</v>
      </c>
      <c r="C991" s="18">
        <v>171.96160900000001</v>
      </c>
      <c r="D991" s="18">
        <v>5853.6469729999999</v>
      </c>
      <c r="E991" s="18">
        <v>215.55844099999999</v>
      </c>
      <c r="F991" s="18">
        <v>486.830353</v>
      </c>
      <c r="G991" s="19">
        <f t="shared" si="76"/>
        <v>-1.5969892481282857E-2</v>
      </c>
      <c r="H991" s="19">
        <f t="shared" si="77"/>
        <v>6.1086384169023325E-4</v>
      </c>
      <c r="I991" s="19">
        <f t="shared" si="78"/>
        <v>-2.9062909512676347E-2</v>
      </c>
      <c r="J991" s="19">
        <f t="shared" si="79"/>
        <v>-1.8803736400181712E-2</v>
      </c>
      <c r="K991" s="19">
        <f t="shared" si="80"/>
        <v>2.0367623791260142E-2</v>
      </c>
    </row>
    <row r="992" spans="1:11" ht="15.75" x14ac:dyDescent="0.5">
      <c r="A992" s="17">
        <v>40548</v>
      </c>
      <c r="B992" s="18">
        <v>148.31999200000001</v>
      </c>
      <c r="C992" s="18">
        <v>172.129501</v>
      </c>
      <c r="D992" s="18">
        <v>5812.0927730000003</v>
      </c>
      <c r="E992" s="18">
        <v>212.12597700000001</v>
      </c>
      <c r="F992" s="18">
        <v>486.24282799999997</v>
      </c>
      <c r="G992" s="19">
        <f t="shared" si="76"/>
        <v>-3.0749882100771769E-3</v>
      </c>
      <c r="H992" s="19">
        <f t="shared" si="77"/>
        <v>9.763342002690543E-4</v>
      </c>
      <c r="I992" s="19">
        <f t="shared" si="78"/>
        <v>-7.098856523406469E-3</v>
      </c>
      <c r="J992" s="19">
        <f t="shared" si="79"/>
        <v>-1.5923588907381186E-2</v>
      </c>
      <c r="K992" s="19">
        <f t="shared" si="80"/>
        <v>-1.2068372408982227E-3</v>
      </c>
    </row>
    <row r="993" spans="1:11" ht="15.75" x14ac:dyDescent="0.5">
      <c r="A993" s="17">
        <v>40549</v>
      </c>
      <c r="B993" s="18">
        <v>142.08457899999999</v>
      </c>
      <c r="C993" s="18">
        <v>168.62394699999999</v>
      </c>
      <c r="D993" s="18">
        <v>5904.1997069999998</v>
      </c>
      <c r="E993" s="18">
        <v>213.922607</v>
      </c>
      <c r="F993" s="18">
        <v>490.672302</v>
      </c>
      <c r="G993" s="19">
        <f t="shared" si="76"/>
        <v>-4.2040273303143263E-2</v>
      </c>
      <c r="H993" s="19">
        <f t="shared" si="77"/>
        <v>-2.0365794240000835E-2</v>
      </c>
      <c r="I993" s="19">
        <f t="shared" si="78"/>
        <v>1.5847464518784181E-2</v>
      </c>
      <c r="J993" s="19">
        <f t="shared" si="79"/>
        <v>8.4696368894036644E-3</v>
      </c>
      <c r="K993" s="19">
        <f t="shared" si="80"/>
        <v>9.1095924606625304E-3</v>
      </c>
    </row>
    <row r="994" spans="1:11" ht="15.75" x14ac:dyDescent="0.5">
      <c r="A994" s="17">
        <v>40550</v>
      </c>
      <c r="B994" s="18">
        <v>143.83827199999999</v>
      </c>
      <c r="C994" s="18">
        <v>166.167969</v>
      </c>
      <c r="D994" s="18">
        <v>5817.6997069999998</v>
      </c>
      <c r="E994" s="18">
        <v>208.56480400000001</v>
      </c>
      <c r="F994" s="18">
        <v>481.54205300000001</v>
      </c>
      <c r="G994" s="19">
        <f t="shared" si="76"/>
        <v>1.2342599121893436E-2</v>
      </c>
      <c r="H994" s="19">
        <f t="shared" si="77"/>
        <v>-1.456482334623556E-2</v>
      </c>
      <c r="I994" s="19">
        <f t="shared" si="78"/>
        <v>-1.4650588444263816E-2</v>
      </c>
      <c r="J994" s="19">
        <f t="shared" si="79"/>
        <v>-2.5045520317541706E-2</v>
      </c>
      <c r="K994" s="19">
        <f t="shared" si="80"/>
        <v>-1.8607630719697711E-2</v>
      </c>
    </row>
    <row r="995" spans="1:11" ht="15.75" x14ac:dyDescent="0.5">
      <c r="A995" s="17">
        <v>40553</v>
      </c>
      <c r="B995" s="18">
        <v>143.77899199999999</v>
      </c>
      <c r="C995" s="18">
        <v>162.03268399999999</v>
      </c>
      <c r="D995" s="18">
        <v>5788.7612300000001</v>
      </c>
      <c r="E995" s="18">
        <v>197.794006</v>
      </c>
      <c r="F995" s="18">
        <v>467.10128800000001</v>
      </c>
      <c r="G995" s="19">
        <f t="shared" si="76"/>
        <v>-4.1212953392544309E-4</v>
      </c>
      <c r="H995" s="19">
        <f t="shared" si="77"/>
        <v>-2.4886174061620806E-2</v>
      </c>
      <c r="I995" s="19">
        <f t="shared" si="78"/>
        <v>-4.9742129118799661E-3</v>
      </c>
      <c r="J995" s="19">
        <f t="shared" si="79"/>
        <v>-5.1642452577952767E-2</v>
      </c>
      <c r="K995" s="19">
        <f t="shared" si="80"/>
        <v>-2.9988585441363309E-2</v>
      </c>
    </row>
    <row r="996" spans="1:11" ht="15.75" x14ac:dyDescent="0.5">
      <c r="A996" s="17">
        <v>40554</v>
      </c>
      <c r="B996" s="18">
        <v>145.702133</v>
      </c>
      <c r="C996" s="18">
        <v>157.35157799999999</v>
      </c>
      <c r="D996" s="18">
        <v>5777.3198240000002</v>
      </c>
      <c r="E996" s="18">
        <v>197.274734</v>
      </c>
      <c r="F996" s="18">
        <v>458.19726600000001</v>
      </c>
      <c r="G996" s="19">
        <f t="shared" si="76"/>
        <v>1.33756745213516E-2</v>
      </c>
      <c r="H996" s="19">
        <f t="shared" si="77"/>
        <v>-2.8889887425428317E-2</v>
      </c>
      <c r="I996" s="19">
        <f t="shared" si="78"/>
        <v>-1.9764860814616664E-3</v>
      </c>
      <c r="J996" s="19">
        <f t="shared" si="79"/>
        <v>-2.6253171696214135E-3</v>
      </c>
      <c r="K996" s="19">
        <f t="shared" si="80"/>
        <v>-1.906229382951305E-2</v>
      </c>
    </row>
    <row r="997" spans="1:11" ht="15.75" x14ac:dyDescent="0.5">
      <c r="A997" s="17">
        <v>40555</v>
      </c>
      <c r="B997" s="18">
        <v>144.905731</v>
      </c>
      <c r="C997" s="18">
        <v>156.952744</v>
      </c>
      <c r="D997" s="18">
        <v>5765.6103519999997</v>
      </c>
      <c r="E997" s="18">
        <v>202.669342</v>
      </c>
      <c r="F997" s="18">
        <v>465.90353399999998</v>
      </c>
      <c r="G997" s="19">
        <f t="shared" si="76"/>
        <v>-5.4659597879737317E-3</v>
      </c>
      <c r="H997" s="19">
        <f t="shared" si="77"/>
        <v>-2.5346679395868133E-3</v>
      </c>
      <c r="I997" s="19">
        <f t="shared" si="78"/>
        <v>-2.0268000312804665E-3</v>
      </c>
      <c r="J997" s="19">
        <f t="shared" si="79"/>
        <v>2.7345661000865957E-2</v>
      </c>
      <c r="K997" s="19">
        <f t="shared" si="80"/>
        <v>1.6818668664862715E-2</v>
      </c>
    </row>
    <row r="998" spans="1:11" ht="15.75" x14ac:dyDescent="0.5">
      <c r="A998" s="17">
        <v>40556</v>
      </c>
      <c r="B998" s="18">
        <v>140.60199</v>
      </c>
      <c r="C998" s="18">
        <v>156.17607100000001</v>
      </c>
      <c r="D998" s="18">
        <v>5781.9331050000001</v>
      </c>
      <c r="E998" s="18">
        <v>196.94390899999999</v>
      </c>
      <c r="F998" s="18">
        <v>458.92041</v>
      </c>
      <c r="G998" s="19">
        <f t="shared" si="76"/>
        <v>-2.970028148852168E-2</v>
      </c>
      <c r="H998" s="19">
        <f t="shared" si="77"/>
        <v>-4.948451235742576E-3</v>
      </c>
      <c r="I998" s="19">
        <f t="shared" si="78"/>
        <v>2.831053783289096E-3</v>
      </c>
      <c r="J998" s="19">
        <f t="shared" si="79"/>
        <v>-2.825011885616133E-2</v>
      </c>
      <c r="K998" s="19">
        <f t="shared" si="80"/>
        <v>-1.4988347351750236E-2</v>
      </c>
    </row>
    <row r="999" spans="1:11" ht="15.75" x14ac:dyDescent="0.5">
      <c r="A999" s="17">
        <v>40557</v>
      </c>
      <c r="B999" s="18">
        <v>140.13600199999999</v>
      </c>
      <c r="C999" s="18">
        <v>154.62266500000001</v>
      </c>
      <c r="D999" s="18">
        <v>5698.4624020000001</v>
      </c>
      <c r="E999" s="18">
        <v>188.355774</v>
      </c>
      <c r="F999" s="18">
        <v>452.66043100000002</v>
      </c>
      <c r="G999" s="19">
        <f t="shared" si="76"/>
        <v>-3.3142347416278395E-3</v>
      </c>
      <c r="H999" s="19">
        <f t="shared" si="77"/>
        <v>-9.9465045448607504E-3</v>
      </c>
      <c r="I999" s="19">
        <f t="shared" si="78"/>
        <v>-1.4436469859503842E-2</v>
      </c>
      <c r="J999" s="19">
        <f t="shared" si="79"/>
        <v>-4.3607009953275551E-2</v>
      </c>
      <c r="K999" s="19">
        <f t="shared" si="80"/>
        <v>-1.3640663748208512E-2</v>
      </c>
    </row>
    <row r="1000" spans="1:11" ht="15.75" x14ac:dyDescent="0.5">
      <c r="A1000" s="17">
        <v>40560</v>
      </c>
      <c r="B1000" s="18">
        <v>140.542664</v>
      </c>
      <c r="C1000" s="18">
        <v>148.996994</v>
      </c>
      <c r="D1000" s="18">
        <v>5697.1508789999998</v>
      </c>
      <c r="E1000" s="18">
        <v>190.06054700000001</v>
      </c>
      <c r="F1000" s="18">
        <v>451.03332499999999</v>
      </c>
      <c r="G1000" s="19">
        <f t="shared" si="76"/>
        <v>2.9019095321415793E-3</v>
      </c>
      <c r="H1000" s="19">
        <f t="shared" si="77"/>
        <v>-3.6383223636715943E-2</v>
      </c>
      <c r="I1000" s="19">
        <f t="shared" si="78"/>
        <v>-2.3015383931286428E-4</v>
      </c>
      <c r="J1000" s="19">
        <f t="shared" si="79"/>
        <v>9.0508135949154238E-3</v>
      </c>
      <c r="K1000" s="19">
        <f t="shared" si="80"/>
        <v>-3.594539943342267E-3</v>
      </c>
    </row>
    <row r="1001" spans="1:11" ht="15.75" x14ac:dyDescent="0.5">
      <c r="A1001" s="17">
        <v>40561</v>
      </c>
      <c r="B1001" s="18">
        <v>137.73843400000001</v>
      </c>
      <c r="C1001" s="18">
        <v>149.437805</v>
      </c>
      <c r="D1001" s="18">
        <v>5704.4301759999998</v>
      </c>
      <c r="E1001" s="18">
        <v>193.85144</v>
      </c>
      <c r="F1001" s="18">
        <v>449.654785</v>
      </c>
      <c r="G1001" s="19">
        <f t="shared" si="76"/>
        <v>-1.9952873527429291E-2</v>
      </c>
      <c r="H1001" s="19">
        <f t="shared" si="77"/>
        <v>2.958522773956074E-3</v>
      </c>
      <c r="I1001" s="19">
        <f t="shared" si="78"/>
        <v>1.277708306239864E-3</v>
      </c>
      <c r="J1001" s="19">
        <f t="shared" si="79"/>
        <v>1.9945712352390434E-2</v>
      </c>
      <c r="K1001" s="19">
        <f t="shared" si="80"/>
        <v>-3.0564038699357455E-3</v>
      </c>
    </row>
    <row r="1002" spans="1:11" ht="15.75" x14ac:dyDescent="0.5">
      <c r="A1002" s="17">
        <v>40562</v>
      </c>
      <c r="B1002" s="18">
        <v>139.932648</v>
      </c>
      <c r="C1002" s="18">
        <v>148.74508700000001</v>
      </c>
      <c r="D1002" s="18">
        <v>5631.4047849999997</v>
      </c>
      <c r="E1002" s="18">
        <v>190.736008</v>
      </c>
      <c r="F1002" s="18">
        <v>443.010651</v>
      </c>
      <c r="G1002" s="19">
        <f t="shared" si="76"/>
        <v>1.593029582433025E-2</v>
      </c>
      <c r="H1002" s="19">
        <f t="shared" si="77"/>
        <v>-4.6354936757802695E-3</v>
      </c>
      <c r="I1002" s="19">
        <f t="shared" si="78"/>
        <v>-1.28015224565701E-2</v>
      </c>
      <c r="J1002" s="19">
        <f t="shared" si="79"/>
        <v>-1.6071234755852204E-2</v>
      </c>
      <c r="K1002" s="19">
        <f t="shared" si="80"/>
        <v>-1.4776077608069951E-2</v>
      </c>
    </row>
    <row r="1003" spans="1:11" ht="15.75" x14ac:dyDescent="0.5">
      <c r="A1003" s="17">
        <v>40563</v>
      </c>
      <c r="B1003" s="18">
        <v>139.686981</v>
      </c>
      <c r="C1003" s="18">
        <v>162.956253</v>
      </c>
      <c r="D1003" s="18">
        <v>5639.8603519999997</v>
      </c>
      <c r="E1003" s="18">
        <v>194.605042</v>
      </c>
      <c r="F1003" s="18">
        <v>438.35519399999998</v>
      </c>
      <c r="G1003" s="19">
        <f t="shared" si="76"/>
        <v>-1.7556088840682655E-3</v>
      </c>
      <c r="H1003" s="19">
        <f t="shared" si="77"/>
        <v>9.5540405983291332E-2</v>
      </c>
      <c r="I1003" s="19">
        <f t="shared" si="78"/>
        <v>1.5015022579308289E-3</v>
      </c>
      <c r="J1003" s="19">
        <f t="shared" si="79"/>
        <v>2.0284759236441602E-2</v>
      </c>
      <c r="K1003" s="19">
        <f t="shared" si="80"/>
        <v>-1.0508679620887969E-2</v>
      </c>
    </row>
    <row r="1004" spans="1:11" ht="15.75" x14ac:dyDescent="0.5">
      <c r="A1004" s="17">
        <v>40564</v>
      </c>
      <c r="B1004" s="18">
        <v>141.78805500000001</v>
      </c>
      <c r="C1004" s="18">
        <v>156.53291300000001</v>
      </c>
      <c r="D1004" s="18">
        <v>5655.5053710000002</v>
      </c>
      <c r="E1004" s="18">
        <v>192.454544</v>
      </c>
      <c r="F1004" s="18">
        <v>446.01632699999999</v>
      </c>
      <c r="G1004" s="19">
        <f t="shared" si="76"/>
        <v>1.504130152258077E-2</v>
      </c>
      <c r="H1004" s="19">
        <f t="shared" si="77"/>
        <v>-3.9417573009610109E-2</v>
      </c>
      <c r="I1004" s="19">
        <f t="shared" si="78"/>
        <v>2.7740082242377661E-3</v>
      </c>
      <c r="J1004" s="19">
        <f t="shared" si="79"/>
        <v>-1.1050576993786209E-2</v>
      </c>
      <c r="K1004" s="19">
        <f t="shared" si="80"/>
        <v>1.7476998344862788E-2</v>
      </c>
    </row>
    <row r="1005" spans="1:11" ht="15.75" x14ac:dyDescent="0.5">
      <c r="A1005" s="17">
        <v>40567</v>
      </c>
      <c r="B1005" s="18">
        <v>148.006516</v>
      </c>
      <c r="C1005" s="18">
        <v>156.67988600000001</v>
      </c>
      <c r="D1005" s="18">
        <v>5651.5253910000001</v>
      </c>
      <c r="E1005" s="18">
        <v>197.458572</v>
      </c>
      <c r="F1005" s="18">
        <v>439.146118</v>
      </c>
      <c r="G1005" s="19">
        <f t="shared" si="76"/>
        <v>4.3857439189782174E-2</v>
      </c>
      <c r="H1005" s="19">
        <f t="shared" si="77"/>
        <v>9.3892713796237014E-4</v>
      </c>
      <c r="I1005" s="19">
        <f t="shared" si="78"/>
        <v>-7.0373551767953372E-4</v>
      </c>
      <c r="J1005" s="19">
        <f t="shared" si="79"/>
        <v>2.6001090418525039E-2</v>
      </c>
      <c r="K1005" s="19">
        <f t="shared" si="80"/>
        <v>-1.5403492168572539E-2</v>
      </c>
    </row>
    <row r="1006" spans="1:11" ht="15.75" x14ac:dyDescent="0.5">
      <c r="A1006" s="17">
        <v>40568</v>
      </c>
      <c r="B1006" s="18">
        <v>147.22706600000001</v>
      </c>
      <c r="C1006" s="18">
        <v>156.952744</v>
      </c>
      <c r="D1006" s="18">
        <v>5623.2646480000003</v>
      </c>
      <c r="E1006" s="18">
        <v>191.549316</v>
      </c>
      <c r="F1006" s="18">
        <v>433.22521999999998</v>
      </c>
      <c r="G1006" s="19">
        <f t="shared" si="76"/>
        <v>-5.2663221935444864E-3</v>
      </c>
      <c r="H1006" s="19">
        <f t="shared" si="77"/>
        <v>1.741499862975297E-3</v>
      </c>
      <c r="I1006" s="19">
        <f t="shared" si="78"/>
        <v>-5.000551363531832E-3</v>
      </c>
      <c r="J1006" s="19">
        <f t="shared" si="79"/>
        <v>-2.9926561000349981E-2</v>
      </c>
      <c r="K1006" s="19">
        <f t="shared" si="80"/>
        <v>-1.3482751542847574E-2</v>
      </c>
    </row>
    <row r="1007" spans="1:11" ht="15.75" x14ac:dyDescent="0.5">
      <c r="A1007" s="17">
        <v>40570</v>
      </c>
      <c r="B1007" s="18">
        <v>142.91482500000001</v>
      </c>
      <c r="C1007" s="18">
        <v>156.09210200000001</v>
      </c>
      <c r="D1007" s="18">
        <v>5607.4853519999997</v>
      </c>
      <c r="E1007" s="18">
        <v>188.479828</v>
      </c>
      <c r="F1007" s="18">
        <v>426.08389299999999</v>
      </c>
      <c r="G1007" s="19">
        <f t="shared" si="76"/>
        <v>-2.928972991963312E-2</v>
      </c>
      <c r="H1007" s="19">
        <f t="shared" si="77"/>
        <v>-5.4834466608623574E-3</v>
      </c>
      <c r="I1007" s="19">
        <f t="shared" si="78"/>
        <v>-2.8060738712720485E-3</v>
      </c>
      <c r="J1007" s="19">
        <f t="shared" si="79"/>
        <v>-1.602453124917453E-2</v>
      </c>
      <c r="K1007" s="19">
        <f t="shared" si="80"/>
        <v>-1.6484098040275657E-2</v>
      </c>
    </row>
    <row r="1008" spans="1:11" ht="15.75" x14ac:dyDescent="0.5">
      <c r="A1008" s="17">
        <v>40571</v>
      </c>
      <c r="B1008" s="18">
        <v>141.36442600000001</v>
      </c>
      <c r="C1008" s="18">
        <v>154.64369199999999</v>
      </c>
      <c r="D1008" s="18">
        <v>5483.7709960000002</v>
      </c>
      <c r="E1008" s="18">
        <v>188.787689</v>
      </c>
      <c r="F1008" s="18">
        <v>412.660034</v>
      </c>
      <c r="G1008" s="19">
        <f t="shared" si="76"/>
        <v>-1.0848412682169248E-2</v>
      </c>
      <c r="H1008" s="19">
        <f t="shared" si="77"/>
        <v>-9.2792010706603447E-3</v>
      </c>
      <c r="I1008" s="19">
        <f t="shared" si="78"/>
        <v>-2.2062359192052957E-2</v>
      </c>
      <c r="J1008" s="19">
        <f t="shared" si="79"/>
        <v>1.6333896484667983E-3</v>
      </c>
      <c r="K1008" s="19">
        <f t="shared" si="80"/>
        <v>-3.1505201723267193E-2</v>
      </c>
    </row>
    <row r="1009" spans="1:11" ht="15.75" x14ac:dyDescent="0.5">
      <c r="A1009" s="17">
        <v>40574</v>
      </c>
      <c r="B1009" s="18">
        <v>147.328766</v>
      </c>
      <c r="C1009" s="18">
        <v>158.820999</v>
      </c>
      <c r="D1009" s="18">
        <v>5445.3808589999999</v>
      </c>
      <c r="E1009" s="18">
        <v>188.14898700000001</v>
      </c>
      <c r="F1009" s="18">
        <v>415.50747699999999</v>
      </c>
      <c r="G1009" s="19">
        <f t="shared" si="76"/>
        <v>4.2191236994800888E-2</v>
      </c>
      <c r="H1009" s="19">
        <f t="shared" si="77"/>
        <v>2.7012462946112367E-2</v>
      </c>
      <c r="I1009" s="19">
        <f t="shared" si="78"/>
        <v>-7.0006820175392169E-3</v>
      </c>
      <c r="J1009" s="19">
        <f t="shared" si="79"/>
        <v>-3.3831761137771807E-3</v>
      </c>
      <c r="K1009" s="19">
        <f t="shared" si="80"/>
        <v>6.900215105395931E-3</v>
      </c>
    </row>
    <row r="1010" spans="1:11" ht="15.75" x14ac:dyDescent="0.5">
      <c r="A1010" s="17">
        <v>40575</v>
      </c>
      <c r="B1010" s="18">
        <v>144.91423</v>
      </c>
      <c r="C1010" s="18">
        <v>157.91836499999999</v>
      </c>
      <c r="D1010" s="18">
        <v>5431.7695309999999</v>
      </c>
      <c r="E1010" s="18">
        <v>187.44134500000001</v>
      </c>
      <c r="F1010" s="18">
        <v>404.750336</v>
      </c>
      <c r="G1010" s="19">
        <f t="shared" si="76"/>
        <v>-1.6388761445269951E-2</v>
      </c>
      <c r="H1010" s="19">
        <f t="shared" si="77"/>
        <v>-5.6833416593734315E-3</v>
      </c>
      <c r="I1010" s="19">
        <f t="shared" si="78"/>
        <v>-2.4996099175512159E-3</v>
      </c>
      <c r="J1010" s="19">
        <f t="shared" si="79"/>
        <v>-3.7610726014697744E-3</v>
      </c>
      <c r="K1010" s="19">
        <f t="shared" si="80"/>
        <v>-2.5889163481888414E-2</v>
      </c>
    </row>
    <row r="1011" spans="1:11" ht="15.75" x14ac:dyDescent="0.5">
      <c r="A1011" s="17">
        <v>40576</v>
      </c>
      <c r="B1011" s="18">
        <v>145.77839700000001</v>
      </c>
      <c r="C1011" s="18">
        <v>153.72006200000001</v>
      </c>
      <c r="D1011" s="18">
        <v>5391.2543949999999</v>
      </c>
      <c r="E1011" s="18">
        <v>185.63088999999999</v>
      </c>
      <c r="F1011" s="18">
        <v>416.41143799999998</v>
      </c>
      <c r="G1011" s="19">
        <f t="shared" si="76"/>
        <v>5.9632998084453749E-3</v>
      </c>
      <c r="H1011" s="19">
        <f t="shared" si="77"/>
        <v>-2.658527398000848E-2</v>
      </c>
      <c r="I1011" s="19">
        <f t="shared" si="78"/>
        <v>-7.4589202963736686E-3</v>
      </c>
      <c r="J1011" s="19">
        <f t="shared" si="79"/>
        <v>-9.6587815244284485E-3</v>
      </c>
      <c r="K1011" s="19">
        <f t="shared" si="80"/>
        <v>2.8810604866304473E-2</v>
      </c>
    </row>
    <row r="1012" spans="1:11" ht="15.75" x14ac:dyDescent="0.5">
      <c r="A1012" s="17">
        <v>40577</v>
      </c>
      <c r="B1012" s="18">
        <v>145.24464399999999</v>
      </c>
      <c r="C1012" s="18">
        <v>155.063492</v>
      </c>
      <c r="D1012" s="18">
        <v>5482.5043949999999</v>
      </c>
      <c r="E1012" s="18">
        <v>189.403412</v>
      </c>
      <c r="F1012" s="18">
        <v>426.626282</v>
      </c>
      <c r="G1012" s="19">
        <f t="shared" si="76"/>
        <v>-3.6613998437643579E-3</v>
      </c>
      <c r="H1012" s="19">
        <f t="shared" si="77"/>
        <v>8.7394578334217925E-3</v>
      </c>
      <c r="I1012" s="19">
        <f t="shared" si="78"/>
        <v>1.6925560048627608E-2</v>
      </c>
      <c r="J1012" s="19">
        <f t="shared" si="79"/>
        <v>2.0322705989288793E-2</v>
      </c>
      <c r="K1012" s="19">
        <f t="shared" si="80"/>
        <v>2.4530651821336447E-2</v>
      </c>
    </row>
    <row r="1013" spans="1:11" ht="15.75" x14ac:dyDescent="0.5">
      <c r="A1013" s="17">
        <v>40578</v>
      </c>
      <c r="B1013" s="18">
        <v>141.000137</v>
      </c>
      <c r="C1013" s="18">
        <v>152.31362899999999</v>
      </c>
      <c r="D1013" s="18">
        <v>5489.1962890000004</v>
      </c>
      <c r="E1013" s="18">
        <v>185.43330399999999</v>
      </c>
      <c r="F1013" s="18">
        <v>415.82388300000002</v>
      </c>
      <c r="G1013" s="19">
        <f t="shared" si="76"/>
        <v>-2.9223156758881923E-2</v>
      </c>
      <c r="H1013" s="19">
        <f t="shared" si="77"/>
        <v>-1.7733787395939754E-2</v>
      </c>
      <c r="I1013" s="19">
        <f t="shared" si="78"/>
        <v>1.2205907223902012E-3</v>
      </c>
      <c r="J1013" s="19">
        <f t="shared" si="79"/>
        <v>-2.0961121861944126E-2</v>
      </c>
      <c r="K1013" s="19">
        <f t="shared" si="80"/>
        <v>-2.5320519282963395E-2</v>
      </c>
    </row>
    <row r="1014" spans="1:11" ht="15.75" x14ac:dyDescent="0.5">
      <c r="A1014" s="17">
        <v>40581</v>
      </c>
      <c r="B1014" s="18">
        <v>140.00891100000001</v>
      </c>
      <c r="C1014" s="18">
        <v>149.794693</v>
      </c>
      <c r="D1014" s="18">
        <v>5457.6337890000004</v>
      </c>
      <c r="E1014" s="18">
        <v>187.372421</v>
      </c>
      <c r="F1014" s="18">
        <v>419.91430700000001</v>
      </c>
      <c r="G1014" s="19">
        <f t="shared" si="76"/>
        <v>-7.0299648006723805E-3</v>
      </c>
      <c r="H1014" s="19">
        <f t="shared" si="77"/>
        <v>-1.6537824070884666E-2</v>
      </c>
      <c r="I1014" s="19">
        <f t="shared" si="78"/>
        <v>-5.7499310169048315E-3</v>
      </c>
      <c r="J1014" s="19">
        <f t="shared" si="79"/>
        <v>1.0457220780577852E-2</v>
      </c>
      <c r="K1014" s="19">
        <f t="shared" si="80"/>
        <v>9.8369145381675543E-3</v>
      </c>
    </row>
    <row r="1015" spans="1:11" ht="15.75" x14ac:dyDescent="0.5">
      <c r="A1015" s="17">
        <v>40582</v>
      </c>
      <c r="B1015" s="18">
        <v>138.98379499999999</v>
      </c>
      <c r="C1015" s="18">
        <v>150.739273</v>
      </c>
      <c r="D1015" s="18">
        <v>5481.7353519999997</v>
      </c>
      <c r="E1015" s="18">
        <v>184.06397999999999</v>
      </c>
      <c r="F1015" s="18">
        <v>413.67697099999998</v>
      </c>
      <c r="G1015" s="19">
        <f t="shared" si="76"/>
        <v>-7.3217911108531186E-3</v>
      </c>
      <c r="H1015" s="19">
        <f t="shared" si="77"/>
        <v>6.3058308747960916E-3</v>
      </c>
      <c r="I1015" s="19">
        <f t="shared" si="78"/>
        <v>4.4161195000984805E-3</v>
      </c>
      <c r="J1015" s="19">
        <f t="shared" si="79"/>
        <v>-1.7657032888527473E-2</v>
      </c>
      <c r="K1015" s="19">
        <f t="shared" si="80"/>
        <v>-1.4853830641212297E-2</v>
      </c>
    </row>
    <row r="1016" spans="1:11" ht="15.75" x14ac:dyDescent="0.5">
      <c r="A1016" s="17">
        <v>40583</v>
      </c>
      <c r="B1016" s="18">
        <v>138.19589199999999</v>
      </c>
      <c r="C1016" s="18">
        <v>149.269867</v>
      </c>
      <c r="D1016" s="18">
        <v>5463.6928710000002</v>
      </c>
      <c r="E1016" s="18">
        <v>185.85145600000001</v>
      </c>
      <c r="F1016" s="18">
        <v>413.24755900000002</v>
      </c>
      <c r="G1016" s="19">
        <f t="shared" si="76"/>
        <v>-5.6690278172358156E-3</v>
      </c>
      <c r="H1016" s="19">
        <f t="shared" si="77"/>
        <v>-9.747997126137076E-3</v>
      </c>
      <c r="I1016" s="19">
        <f t="shared" si="78"/>
        <v>-3.291381258202612E-3</v>
      </c>
      <c r="J1016" s="19">
        <f t="shared" si="79"/>
        <v>9.711166736696808E-3</v>
      </c>
      <c r="K1016" s="19">
        <f t="shared" si="80"/>
        <v>-1.0380369952959179E-3</v>
      </c>
    </row>
    <row r="1017" spans="1:11" ht="15.75" x14ac:dyDescent="0.5">
      <c r="A1017" s="17">
        <v>40584</v>
      </c>
      <c r="B1017" s="18">
        <v>138.29757699999999</v>
      </c>
      <c r="C1017" s="18">
        <v>145.17654400000001</v>
      </c>
      <c r="D1017" s="18">
        <v>5426.1186520000001</v>
      </c>
      <c r="E1017" s="18">
        <v>185.258713</v>
      </c>
      <c r="F1017" s="18">
        <v>406.62603799999999</v>
      </c>
      <c r="G1017" s="19">
        <f t="shared" si="76"/>
        <v>7.3580334790272468E-4</v>
      </c>
      <c r="H1017" s="19">
        <f t="shared" si="77"/>
        <v>-2.742229950536499E-2</v>
      </c>
      <c r="I1017" s="19">
        <f t="shared" si="78"/>
        <v>-6.8770737827221623E-3</v>
      </c>
      <c r="J1017" s="19">
        <f t="shared" si="79"/>
        <v>-3.1893374028773435E-3</v>
      </c>
      <c r="K1017" s="19">
        <f t="shared" si="80"/>
        <v>-1.6023133968469563E-2</v>
      </c>
    </row>
    <row r="1018" spans="1:11" ht="15.75" x14ac:dyDescent="0.5">
      <c r="A1018" s="17">
        <v>40585</v>
      </c>
      <c r="B1018" s="18">
        <v>145.168396</v>
      </c>
      <c r="C1018" s="18">
        <v>146.70893899999999</v>
      </c>
      <c r="D1018" s="18">
        <v>5409.1162109999996</v>
      </c>
      <c r="E1018" s="18">
        <v>189.25181599999999</v>
      </c>
      <c r="F1018" s="18">
        <v>411.28146400000003</v>
      </c>
      <c r="G1018" s="19">
        <f t="shared" si="76"/>
        <v>4.9681412711952373E-2</v>
      </c>
      <c r="H1018" s="19">
        <f t="shared" si="77"/>
        <v>1.0555389719154491E-2</v>
      </c>
      <c r="I1018" s="19">
        <f t="shared" si="78"/>
        <v>-3.1334443808621205E-3</v>
      </c>
      <c r="J1018" s="19">
        <f t="shared" si="79"/>
        <v>2.1554198101332977E-2</v>
      </c>
      <c r="K1018" s="19">
        <f t="shared" si="80"/>
        <v>1.1448912673910062E-2</v>
      </c>
    </row>
    <row r="1019" spans="1:11" ht="15.75" x14ac:dyDescent="0.5">
      <c r="A1019" s="17">
        <v>40588</v>
      </c>
      <c r="B1019" s="18">
        <v>152.030731</v>
      </c>
      <c r="C1019" s="18">
        <v>152.20867899999999</v>
      </c>
      <c r="D1019" s="18">
        <v>5416.6225590000004</v>
      </c>
      <c r="E1019" s="18">
        <v>193.493011</v>
      </c>
      <c r="F1019" s="18">
        <v>413.47357199999999</v>
      </c>
      <c r="G1019" s="19">
        <f t="shared" si="76"/>
        <v>4.7271549380486381E-2</v>
      </c>
      <c r="H1019" s="19">
        <f t="shared" si="77"/>
        <v>3.7487422630736927E-2</v>
      </c>
      <c r="I1019" s="19">
        <f t="shared" si="78"/>
        <v>1.3877217103851198E-3</v>
      </c>
      <c r="J1019" s="19">
        <f t="shared" si="79"/>
        <v>2.2410326567223034E-2</v>
      </c>
      <c r="K1019" s="19">
        <f t="shared" si="80"/>
        <v>5.3299460147806753E-3</v>
      </c>
    </row>
    <row r="1020" spans="1:11" ht="15.75" x14ac:dyDescent="0.5">
      <c r="A1020" s="17">
        <v>40589</v>
      </c>
      <c r="B1020" s="18">
        <v>155.724548</v>
      </c>
      <c r="C1020" s="18">
        <v>152.35565199999999</v>
      </c>
      <c r="D1020" s="18">
        <v>5445.1552730000003</v>
      </c>
      <c r="E1020" s="18">
        <v>193.635468</v>
      </c>
      <c r="F1020" s="18">
        <v>425.631866</v>
      </c>
      <c r="G1020" s="19">
        <f t="shared" si="76"/>
        <v>2.4296515419635754E-2</v>
      </c>
      <c r="H1020" s="19">
        <f t="shared" si="77"/>
        <v>9.6560196807175954E-4</v>
      </c>
      <c r="I1020" s="19">
        <f t="shared" si="78"/>
        <v>5.267620863224326E-3</v>
      </c>
      <c r="J1020" s="19">
        <f t="shared" si="79"/>
        <v>7.3623847840172064E-4</v>
      </c>
      <c r="K1020" s="19">
        <f t="shared" si="80"/>
        <v>2.9405250597249809E-2</v>
      </c>
    </row>
    <row r="1021" spans="1:11" ht="15.75" x14ac:dyDescent="0.5">
      <c r="A1021" s="17">
        <v>40590</v>
      </c>
      <c r="B1021" s="18">
        <v>153.860703</v>
      </c>
      <c r="C1021" s="18">
        <v>152.145691</v>
      </c>
      <c r="D1021" s="18">
        <v>5418.7934569999998</v>
      </c>
      <c r="E1021" s="18">
        <v>192.51885999999999</v>
      </c>
      <c r="F1021" s="18">
        <v>426.73925800000001</v>
      </c>
      <c r="G1021" s="19">
        <f t="shared" si="76"/>
        <v>-1.1968857986346493E-2</v>
      </c>
      <c r="H1021" s="19">
        <f t="shared" si="77"/>
        <v>-1.3780978732577164E-3</v>
      </c>
      <c r="I1021" s="19">
        <f t="shared" si="78"/>
        <v>-4.841334117819663E-3</v>
      </c>
      <c r="J1021" s="19">
        <f t="shared" si="79"/>
        <v>-5.7665468601031996E-3</v>
      </c>
      <c r="K1021" s="19">
        <f t="shared" si="80"/>
        <v>2.6017600853221932E-3</v>
      </c>
    </row>
    <row r="1022" spans="1:11" ht="15.75" x14ac:dyDescent="0.5">
      <c r="A1022" s="17">
        <v>40591</v>
      </c>
      <c r="B1022" s="18">
        <v>155.843155</v>
      </c>
      <c r="C1022" s="18">
        <v>151.872818</v>
      </c>
      <c r="D1022" s="18">
        <v>5436.1108400000003</v>
      </c>
      <c r="E1022" s="18">
        <v>200.85888700000001</v>
      </c>
      <c r="F1022" s="18">
        <v>431.168701</v>
      </c>
      <c r="G1022" s="19">
        <f t="shared" si="76"/>
        <v>1.2884719498519352E-2</v>
      </c>
      <c r="H1022" s="19">
        <f t="shared" si="77"/>
        <v>-1.7934980491823732E-3</v>
      </c>
      <c r="I1022" s="19">
        <f t="shared" si="78"/>
        <v>3.1958005296603277E-3</v>
      </c>
      <c r="J1022" s="19">
        <f t="shared" si="79"/>
        <v>4.332057129363856E-2</v>
      </c>
      <c r="K1022" s="19">
        <f t="shared" si="80"/>
        <v>1.0379741064273003E-2</v>
      </c>
    </row>
    <row r="1023" spans="1:11" ht="15.75" x14ac:dyDescent="0.5">
      <c r="A1023" s="17">
        <v>40592</v>
      </c>
      <c r="B1023" s="18">
        <v>152.56448399999999</v>
      </c>
      <c r="C1023" s="18">
        <v>154.538712</v>
      </c>
      <c r="D1023" s="18">
        <v>5433.0356449999999</v>
      </c>
      <c r="E1023" s="18">
        <v>199.98585499999999</v>
      </c>
      <c r="F1023" s="18">
        <v>422.85214200000001</v>
      </c>
      <c r="G1023" s="19">
        <f t="shared" si="76"/>
        <v>-2.1038274026215671E-2</v>
      </c>
      <c r="H1023" s="19">
        <f t="shared" si="77"/>
        <v>1.7553463714619483E-2</v>
      </c>
      <c r="I1023" s="19">
        <f t="shared" si="78"/>
        <v>-5.6569762657752369E-4</v>
      </c>
      <c r="J1023" s="19">
        <f t="shared" si="79"/>
        <v>-4.3464942629101756E-3</v>
      </c>
      <c r="K1023" s="19">
        <f t="shared" si="80"/>
        <v>-1.9288410732763238E-2</v>
      </c>
    </row>
    <row r="1024" spans="1:11" ht="15.75" x14ac:dyDescent="0.5">
      <c r="A1024" s="17">
        <v>40595</v>
      </c>
      <c r="B1024" s="18">
        <v>152.86949200000001</v>
      </c>
      <c r="C1024" s="18">
        <v>151.159119</v>
      </c>
      <c r="D1024" s="18">
        <v>5431.6342770000001</v>
      </c>
      <c r="E1024" s="18">
        <v>202.33850100000001</v>
      </c>
      <c r="F1024" s="18">
        <v>432.25347900000003</v>
      </c>
      <c r="G1024" s="19">
        <f t="shared" si="76"/>
        <v>1.9992071024866774E-3</v>
      </c>
      <c r="H1024" s="19">
        <f t="shared" si="77"/>
        <v>-2.1868908807781442E-2</v>
      </c>
      <c r="I1024" s="19">
        <f t="shared" si="78"/>
        <v>-2.5793462284560812E-4</v>
      </c>
      <c r="J1024" s="19">
        <f t="shared" si="79"/>
        <v>1.1764062013285998E-2</v>
      </c>
      <c r="K1024" s="19">
        <f t="shared" si="80"/>
        <v>2.2233154491150743E-2</v>
      </c>
    </row>
    <row r="1025" spans="1:11" ht="15.75" x14ac:dyDescent="0.5">
      <c r="A1025" s="17">
        <v>40596</v>
      </c>
      <c r="B1025" s="18">
        <v>149.387451</v>
      </c>
      <c r="C1025" s="18">
        <v>150.88621499999999</v>
      </c>
      <c r="D1025" s="18">
        <v>5441.5820309999999</v>
      </c>
      <c r="E1025" s="18">
        <v>196.525757</v>
      </c>
      <c r="F1025" s="18">
        <v>445.13491800000003</v>
      </c>
      <c r="G1025" s="19">
        <f t="shared" si="76"/>
        <v>-2.2777867280412034E-2</v>
      </c>
      <c r="H1025" s="19">
        <f t="shared" si="77"/>
        <v>-1.8054087759006529E-3</v>
      </c>
      <c r="I1025" s="19">
        <f t="shared" si="78"/>
        <v>1.8314476808799704E-3</v>
      </c>
      <c r="J1025" s="19">
        <f t="shared" si="79"/>
        <v>-2.8727819823079589E-2</v>
      </c>
      <c r="K1025" s="19">
        <f t="shared" si="80"/>
        <v>2.9800660089077037E-2</v>
      </c>
    </row>
    <row r="1026" spans="1:11" ht="15.75" x14ac:dyDescent="0.5">
      <c r="A1026" s="17">
        <v>40597</v>
      </c>
      <c r="B1026" s="18">
        <v>149.26037600000001</v>
      </c>
      <c r="C1026" s="18">
        <v>150.34045399999999</v>
      </c>
      <c r="D1026" s="18">
        <v>5444.2958980000003</v>
      </c>
      <c r="E1026" s="18">
        <v>194.28797900000001</v>
      </c>
      <c r="F1026" s="18">
        <v>450.01635700000003</v>
      </c>
      <c r="G1026" s="19">
        <f t="shared" si="76"/>
        <v>-8.5064039281312009E-4</v>
      </c>
      <c r="H1026" s="19">
        <f t="shared" si="77"/>
        <v>-3.6170368512458135E-3</v>
      </c>
      <c r="I1026" s="19">
        <f t="shared" si="78"/>
        <v>4.9872757307338868E-4</v>
      </c>
      <c r="J1026" s="19">
        <f t="shared" si="79"/>
        <v>-1.1386690651444695E-2</v>
      </c>
      <c r="K1026" s="19">
        <f t="shared" si="80"/>
        <v>1.0966201038400677E-2</v>
      </c>
    </row>
    <row r="1027" spans="1:11" ht="15.75" x14ac:dyDescent="0.5">
      <c r="A1027" s="17">
        <v>40598</v>
      </c>
      <c r="B1027" s="18">
        <v>142.12690699999999</v>
      </c>
      <c r="C1027" s="18">
        <v>149.31187399999999</v>
      </c>
      <c r="D1027" s="18">
        <v>5413.3676759999998</v>
      </c>
      <c r="E1027" s="18">
        <v>189.233429</v>
      </c>
      <c r="F1027" s="18">
        <v>435.80145299999998</v>
      </c>
      <c r="G1027" s="19">
        <f t="shared" si="76"/>
        <v>-4.7792114633290347E-2</v>
      </c>
      <c r="H1027" s="19">
        <f t="shared" si="77"/>
        <v>-6.8416715037990057E-3</v>
      </c>
      <c r="I1027" s="19">
        <f t="shared" si="78"/>
        <v>-5.6808488332462156E-3</v>
      </c>
      <c r="J1027" s="19">
        <f t="shared" si="79"/>
        <v>-2.6015762920669455E-2</v>
      </c>
      <c r="K1027" s="19">
        <f t="shared" si="80"/>
        <v>-3.1587527384032497E-2</v>
      </c>
    </row>
    <row r="1028" spans="1:11" ht="15.75" x14ac:dyDescent="0.5">
      <c r="A1028" s="17">
        <v>40599</v>
      </c>
      <c r="B1028" s="18">
        <v>147.42195100000001</v>
      </c>
      <c r="C1028" s="18">
        <v>145.51243600000001</v>
      </c>
      <c r="D1028" s="18">
        <v>5428.9208980000003</v>
      </c>
      <c r="E1028" s="18">
        <v>187.67569</v>
      </c>
      <c r="F1028" s="18">
        <v>436.72811899999999</v>
      </c>
      <c r="G1028" s="19">
        <f t="shared" ref="G1028:G1091" si="81">(B1028-B1027)/B1027</f>
        <v>3.7255746373204467E-2</v>
      </c>
      <c r="H1028" s="19">
        <f t="shared" ref="H1028:H1091" si="82">(C1028-C1027)/C1027</f>
        <v>-2.5446321837739316E-2</v>
      </c>
      <c r="I1028" s="19">
        <f t="shared" ref="I1028:I1091" si="83">(D1028-D1027)/D1027</f>
        <v>2.8731139155677887E-3</v>
      </c>
      <c r="J1028" s="19">
        <f t="shared" ref="J1028:J1091" si="84">(E1028-E1027)/E1027</f>
        <v>-8.2318383608638093E-3</v>
      </c>
      <c r="K1028" s="19">
        <f t="shared" si="80"/>
        <v>2.1263490372071146E-3</v>
      </c>
    </row>
    <row r="1029" spans="1:11" ht="15.75" x14ac:dyDescent="0.5">
      <c r="A1029" s="17">
        <v>40602</v>
      </c>
      <c r="B1029" s="18">
        <v>147.540558</v>
      </c>
      <c r="C1029" s="18">
        <v>141.209183</v>
      </c>
      <c r="D1029" s="18">
        <v>5425.439453</v>
      </c>
      <c r="E1029" s="18">
        <v>188.603882</v>
      </c>
      <c r="F1029" s="18">
        <v>435.82409699999999</v>
      </c>
      <c r="G1029" s="19">
        <f t="shared" si="81"/>
        <v>8.0454097368442255E-4</v>
      </c>
      <c r="H1029" s="19">
        <f t="shared" si="82"/>
        <v>-2.9573094357378583E-2</v>
      </c>
      <c r="I1029" s="19">
        <f t="shared" si="83"/>
        <v>-6.4127753294082883E-4</v>
      </c>
      <c r="J1029" s="19">
        <f t="shared" si="84"/>
        <v>4.9457231248223764E-3</v>
      </c>
      <c r="K1029" s="19">
        <f t="shared" ref="K1029:K1092" si="85">(F1029-F1028)/F1028</f>
        <v>-2.069988078784544E-3</v>
      </c>
    </row>
    <row r="1030" spans="1:11" ht="15.75" x14ac:dyDescent="0.5">
      <c r="A1030" s="17">
        <v>40603</v>
      </c>
      <c r="B1030" s="18">
        <v>151.081863</v>
      </c>
      <c r="C1030" s="18">
        <v>144.04304500000001</v>
      </c>
      <c r="D1030" s="18">
        <v>5501.0883789999998</v>
      </c>
      <c r="E1030" s="18">
        <v>196.57630900000001</v>
      </c>
      <c r="F1030" s="18">
        <v>446.94287100000003</v>
      </c>
      <c r="G1030" s="19">
        <f t="shared" si="81"/>
        <v>2.4002247571816789E-2</v>
      </c>
      <c r="H1030" s="19">
        <f t="shared" si="82"/>
        <v>2.0068539026955566E-2</v>
      </c>
      <c r="I1030" s="19">
        <f t="shared" si="83"/>
        <v>1.3943373003300171E-2</v>
      </c>
      <c r="J1030" s="19">
        <f t="shared" si="84"/>
        <v>4.2270747110072796E-2</v>
      </c>
      <c r="K1030" s="19">
        <f t="shared" si="85"/>
        <v>2.5512068002976968E-2</v>
      </c>
    </row>
    <row r="1031" spans="1:11" ht="15.75" x14ac:dyDescent="0.5">
      <c r="A1031" s="17">
        <v>40605</v>
      </c>
      <c r="B1031" s="18">
        <v>150.378693</v>
      </c>
      <c r="C1031" s="18">
        <v>145.470428</v>
      </c>
      <c r="D1031" s="18">
        <v>5553.314453</v>
      </c>
      <c r="E1031" s="18">
        <v>201.55275</v>
      </c>
      <c r="F1031" s="18">
        <v>441.76767000000001</v>
      </c>
      <c r="G1031" s="19">
        <f t="shared" si="81"/>
        <v>-4.6542317260146581E-3</v>
      </c>
      <c r="H1031" s="19">
        <f t="shared" si="82"/>
        <v>9.9094197848982706E-3</v>
      </c>
      <c r="I1031" s="19">
        <f t="shared" si="83"/>
        <v>9.4937711234324741E-3</v>
      </c>
      <c r="J1031" s="19">
        <f t="shared" si="84"/>
        <v>2.5315568418776212E-2</v>
      </c>
      <c r="K1031" s="19">
        <f t="shared" si="85"/>
        <v>-1.1579110745006189E-2</v>
      </c>
    </row>
    <row r="1032" spans="1:11" ht="15.75" x14ac:dyDescent="0.5">
      <c r="A1032" s="17">
        <v>40606</v>
      </c>
      <c r="B1032" s="18">
        <v>149.65855400000001</v>
      </c>
      <c r="C1032" s="18">
        <v>144.60978700000001</v>
      </c>
      <c r="D1032" s="18">
        <v>5479.5195309999999</v>
      </c>
      <c r="E1032" s="18">
        <v>203.859467</v>
      </c>
      <c r="F1032" s="18">
        <v>443.93725599999999</v>
      </c>
      <c r="G1032" s="19">
        <f t="shared" si="81"/>
        <v>-4.7888366738231261E-3</v>
      </c>
      <c r="H1032" s="19">
        <f t="shared" si="82"/>
        <v>-5.9162608636855523E-3</v>
      </c>
      <c r="I1032" s="19">
        <f t="shared" si="83"/>
        <v>-1.3288446498853438E-2</v>
      </c>
      <c r="J1032" s="19">
        <f t="shared" si="84"/>
        <v>1.1444730969932149E-2</v>
      </c>
      <c r="K1032" s="19">
        <f t="shared" si="85"/>
        <v>4.9111470742075379E-3</v>
      </c>
    </row>
    <row r="1033" spans="1:11" ht="15.75" x14ac:dyDescent="0.5">
      <c r="A1033" s="17">
        <v>40609</v>
      </c>
      <c r="B1033" s="18">
        <v>151.67489599999999</v>
      </c>
      <c r="C1033" s="18">
        <v>145.15557899999999</v>
      </c>
      <c r="D1033" s="18">
        <v>5475.0424800000001</v>
      </c>
      <c r="E1033" s="18">
        <v>199.71472199999999</v>
      </c>
      <c r="F1033" s="18">
        <v>441.60949699999998</v>
      </c>
      <c r="G1033" s="19">
        <f t="shared" si="81"/>
        <v>1.3472948562632646E-2</v>
      </c>
      <c r="H1033" s="19">
        <f t="shared" si="82"/>
        <v>3.7742397061962161E-3</v>
      </c>
      <c r="I1033" s="19">
        <f t="shared" si="83"/>
        <v>-8.1705174599182328E-4</v>
      </c>
      <c r="J1033" s="19">
        <f t="shared" si="84"/>
        <v>-2.0331383481935625E-2</v>
      </c>
      <c r="K1033" s="19">
        <f t="shared" si="85"/>
        <v>-5.2434414290293638E-3</v>
      </c>
    </row>
    <row r="1034" spans="1:11" ht="15.75" x14ac:dyDescent="0.5">
      <c r="A1034" s="17">
        <v>40610</v>
      </c>
      <c r="B1034" s="18">
        <v>154.597748</v>
      </c>
      <c r="C1034" s="18">
        <v>146.058212</v>
      </c>
      <c r="D1034" s="18">
        <v>5515.376953</v>
      </c>
      <c r="E1034" s="18">
        <v>202.77960200000001</v>
      </c>
      <c r="F1034" s="18">
        <v>445.18017600000002</v>
      </c>
      <c r="G1034" s="19">
        <f t="shared" si="81"/>
        <v>1.9270506043399603E-2</v>
      </c>
      <c r="H1034" s="19">
        <f t="shared" si="82"/>
        <v>6.2183831046549627E-3</v>
      </c>
      <c r="I1034" s="19">
        <f t="shared" si="83"/>
        <v>7.366969872350632E-3</v>
      </c>
      <c r="J1034" s="19">
        <f t="shared" si="84"/>
        <v>1.5346289794299774E-2</v>
      </c>
      <c r="K1034" s="19">
        <f t="shared" si="85"/>
        <v>8.0856028329482268E-3</v>
      </c>
    </row>
    <row r="1035" spans="1:11" ht="15.75" x14ac:dyDescent="0.5">
      <c r="A1035" s="17">
        <v>40611</v>
      </c>
      <c r="B1035" s="18">
        <v>154.17417900000001</v>
      </c>
      <c r="C1035" s="18">
        <v>146.876846</v>
      </c>
      <c r="D1035" s="18">
        <v>5446.2407229999999</v>
      </c>
      <c r="E1035" s="18">
        <v>202.73826600000001</v>
      </c>
      <c r="F1035" s="18">
        <v>449.20281999999997</v>
      </c>
      <c r="G1035" s="19">
        <f t="shared" si="81"/>
        <v>-2.7398135191463871E-3</v>
      </c>
      <c r="H1035" s="19">
        <f t="shared" si="82"/>
        <v>5.6048474699936963E-3</v>
      </c>
      <c r="I1035" s="19">
        <f t="shared" si="83"/>
        <v>-1.2535177665851931E-2</v>
      </c>
      <c r="J1035" s="19">
        <f t="shared" si="84"/>
        <v>-2.0384693328277242E-4</v>
      </c>
      <c r="K1035" s="19">
        <f t="shared" si="85"/>
        <v>9.0359908568793876E-3</v>
      </c>
    </row>
    <row r="1036" spans="1:11" ht="15.75" x14ac:dyDescent="0.5">
      <c r="A1036" s="17">
        <v>40612</v>
      </c>
      <c r="B1036" s="18">
        <v>154.080963</v>
      </c>
      <c r="C1036" s="18">
        <v>147.275711</v>
      </c>
      <c r="D1036" s="18">
        <v>5431.6796880000002</v>
      </c>
      <c r="E1036" s="18">
        <v>202.95422400000001</v>
      </c>
      <c r="F1036" s="18">
        <v>445.08978300000001</v>
      </c>
      <c r="G1036" s="19">
        <f t="shared" si="81"/>
        <v>-6.0461486225921396E-4</v>
      </c>
      <c r="H1036" s="19">
        <f t="shared" si="82"/>
        <v>2.7156424641634849E-3</v>
      </c>
      <c r="I1036" s="19">
        <f t="shared" si="83"/>
        <v>-2.6735937209875914E-3</v>
      </c>
      <c r="J1036" s="19">
        <f t="shared" si="84"/>
        <v>1.0652059143092432E-3</v>
      </c>
      <c r="K1036" s="19">
        <f t="shared" si="85"/>
        <v>-9.1563027142170725E-3</v>
      </c>
    </row>
    <row r="1037" spans="1:11" ht="15.75" x14ac:dyDescent="0.5">
      <c r="A1037" s="17">
        <v>40613</v>
      </c>
      <c r="B1037" s="18">
        <v>151.14117400000001</v>
      </c>
      <c r="C1037" s="18">
        <v>149.269867</v>
      </c>
      <c r="D1037" s="18">
        <v>5428.3789059999999</v>
      </c>
      <c r="E1037" s="18">
        <v>200.92782600000001</v>
      </c>
      <c r="F1037" s="18">
        <v>448.38922100000002</v>
      </c>
      <c r="G1037" s="19">
        <f t="shared" si="81"/>
        <v>-1.9079508219324866E-2</v>
      </c>
      <c r="H1037" s="19">
        <f t="shared" si="82"/>
        <v>1.3540291107472594E-2</v>
      </c>
      <c r="I1037" s="19">
        <f t="shared" si="83"/>
        <v>-6.0769084143392029E-4</v>
      </c>
      <c r="J1037" s="19">
        <f t="shared" si="84"/>
        <v>-9.9845076395157963E-3</v>
      </c>
      <c r="K1037" s="19">
        <f t="shared" si="85"/>
        <v>7.4129717778761263E-3</v>
      </c>
    </row>
    <row r="1038" spans="1:11" ht="15.75" x14ac:dyDescent="0.5">
      <c r="A1038" s="17">
        <v>40616</v>
      </c>
      <c r="B1038" s="18">
        <v>153.35237100000001</v>
      </c>
      <c r="C1038" s="18">
        <v>149.35386700000001</v>
      </c>
      <c r="D1038" s="18">
        <v>5427.3847660000001</v>
      </c>
      <c r="E1038" s="18">
        <v>203.53784200000001</v>
      </c>
      <c r="F1038" s="18">
        <v>460.27633700000001</v>
      </c>
      <c r="G1038" s="19">
        <f t="shared" si="81"/>
        <v>1.4630010747435364E-2</v>
      </c>
      <c r="H1038" s="19">
        <f t="shared" si="82"/>
        <v>5.6273916288813455E-4</v>
      </c>
      <c r="I1038" s="19">
        <f t="shared" si="83"/>
        <v>-1.8313754754683081E-4</v>
      </c>
      <c r="J1038" s="19">
        <f t="shared" si="84"/>
        <v>1.2989818543102147E-2</v>
      </c>
      <c r="K1038" s="19">
        <f t="shared" si="85"/>
        <v>2.6510708650598878E-2</v>
      </c>
    </row>
    <row r="1039" spans="1:11" ht="15.75" x14ac:dyDescent="0.5">
      <c r="A1039" s="17">
        <v>40617</v>
      </c>
      <c r="B1039" s="18">
        <v>152.327271</v>
      </c>
      <c r="C1039" s="18">
        <v>150.739273</v>
      </c>
      <c r="D1039" s="18">
        <v>5440.4521480000003</v>
      </c>
      <c r="E1039" s="18">
        <v>200.77157600000001</v>
      </c>
      <c r="F1039" s="18">
        <v>468.81887799999998</v>
      </c>
      <c r="G1039" s="19">
        <f t="shared" si="81"/>
        <v>-6.6846048307920127E-3</v>
      </c>
      <c r="H1039" s="19">
        <f t="shared" si="82"/>
        <v>9.2759968511561142E-3</v>
      </c>
      <c r="I1039" s="19">
        <f t="shared" si="83"/>
        <v>2.4076756234164844E-3</v>
      </c>
      <c r="J1039" s="19">
        <f t="shared" si="84"/>
        <v>-1.3590917407879374E-2</v>
      </c>
      <c r="K1039" s="19">
        <f t="shared" si="85"/>
        <v>1.8559591952257957E-2</v>
      </c>
    </row>
    <row r="1040" spans="1:11" ht="15.75" x14ac:dyDescent="0.5">
      <c r="A1040" s="17">
        <v>40618</v>
      </c>
      <c r="B1040" s="18">
        <v>154.45373499999999</v>
      </c>
      <c r="C1040" s="18">
        <v>151.285065</v>
      </c>
      <c r="D1040" s="18">
        <v>5429.5996089999999</v>
      </c>
      <c r="E1040" s="18">
        <v>200.68888899999999</v>
      </c>
      <c r="F1040" s="18">
        <v>473.27087399999999</v>
      </c>
      <c r="G1040" s="19">
        <f t="shared" si="81"/>
        <v>1.3959837828382015E-2</v>
      </c>
      <c r="H1040" s="19">
        <f t="shared" si="82"/>
        <v>3.6207684244304789E-3</v>
      </c>
      <c r="I1040" s="19">
        <f t="shared" si="83"/>
        <v>-1.9947862245217993E-3</v>
      </c>
      <c r="J1040" s="19">
        <f t="shared" si="84"/>
        <v>-4.1184614698656978E-4</v>
      </c>
      <c r="K1040" s="19">
        <f t="shared" si="85"/>
        <v>9.4961960981443418E-3</v>
      </c>
    </row>
    <row r="1041" spans="1:11" ht="15.75" x14ac:dyDescent="0.5">
      <c r="A1041" s="17">
        <v>40619</v>
      </c>
      <c r="B1041" s="18">
        <v>153.369293</v>
      </c>
      <c r="C1041" s="18">
        <v>151.09612999999999</v>
      </c>
      <c r="D1041" s="18">
        <v>5423.1791990000002</v>
      </c>
      <c r="E1041" s="18">
        <v>200.482101</v>
      </c>
      <c r="F1041" s="18">
        <v>465.92620799999997</v>
      </c>
      <c r="G1041" s="19">
        <f t="shared" si="81"/>
        <v>-7.0211445517973118E-3</v>
      </c>
      <c r="H1041" s="19">
        <f t="shared" si="82"/>
        <v>-1.2488674939592679E-3</v>
      </c>
      <c r="I1041" s="19">
        <f t="shared" si="83"/>
        <v>-1.1824831409957691E-3</v>
      </c>
      <c r="J1041" s="19">
        <f t="shared" si="84"/>
        <v>-1.0303908753014667E-3</v>
      </c>
      <c r="K1041" s="19">
        <f t="shared" si="85"/>
        <v>-1.551894782352488E-2</v>
      </c>
    </row>
    <row r="1042" spans="1:11" ht="15.75" x14ac:dyDescent="0.5">
      <c r="A1042" s="17">
        <v>40620</v>
      </c>
      <c r="B1042" s="18">
        <v>151.75114400000001</v>
      </c>
      <c r="C1042" s="18">
        <v>149.206909</v>
      </c>
      <c r="D1042" s="18">
        <v>5386.3256840000004</v>
      </c>
      <c r="E1042" s="18">
        <v>197.52288799999999</v>
      </c>
      <c r="F1042" s="18">
        <v>448.81857300000001</v>
      </c>
      <c r="G1042" s="19">
        <f t="shared" si="81"/>
        <v>-1.0550671313324685E-2</v>
      </c>
      <c r="H1042" s="19">
        <f t="shared" si="82"/>
        <v>-1.2503437381222088E-2</v>
      </c>
      <c r="I1042" s="19">
        <f t="shared" si="83"/>
        <v>-6.7955554569901254E-3</v>
      </c>
      <c r="J1042" s="19">
        <f t="shared" si="84"/>
        <v>-1.47604847776411E-2</v>
      </c>
      <c r="K1042" s="19">
        <f t="shared" si="85"/>
        <v>-3.6717477373584363E-2</v>
      </c>
    </row>
    <row r="1043" spans="1:11" ht="15.75" x14ac:dyDescent="0.5">
      <c r="A1043" s="17">
        <v>40623</v>
      </c>
      <c r="B1043" s="18">
        <v>150.92089799999999</v>
      </c>
      <c r="C1043" s="18">
        <v>148.09437600000001</v>
      </c>
      <c r="D1043" s="18">
        <v>5378.4594729999999</v>
      </c>
      <c r="E1043" s="18">
        <v>197.996216</v>
      </c>
      <c r="F1043" s="18">
        <v>447.59826700000002</v>
      </c>
      <c r="G1043" s="19">
        <f t="shared" si="81"/>
        <v>-5.4711020827626616E-3</v>
      </c>
      <c r="H1043" s="19">
        <f t="shared" si="82"/>
        <v>-7.4563102168411308E-3</v>
      </c>
      <c r="I1043" s="19">
        <f t="shared" si="83"/>
        <v>-1.4604038933937727E-3</v>
      </c>
      <c r="J1043" s="19">
        <f t="shared" si="84"/>
        <v>2.3963197621938844E-3</v>
      </c>
      <c r="K1043" s="19">
        <f t="shared" si="85"/>
        <v>-2.7189293701533018E-3</v>
      </c>
    </row>
    <row r="1044" spans="1:11" ht="15.75" x14ac:dyDescent="0.5">
      <c r="A1044" s="17">
        <v>40624</v>
      </c>
      <c r="B1044" s="18">
        <v>151.632553</v>
      </c>
      <c r="C1044" s="18">
        <v>147.212738</v>
      </c>
      <c r="D1044" s="18">
        <v>5402.5595700000003</v>
      </c>
      <c r="E1044" s="18">
        <v>197.734238</v>
      </c>
      <c r="F1044" s="18">
        <v>451.82431000000003</v>
      </c>
      <c r="G1044" s="19">
        <f t="shared" si="81"/>
        <v>4.7154172114719827E-3</v>
      </c>
      <c r="H1044" s="19">
        <f t="shared" si="82"/>
        <v>-5.9532172916546772E-3</v>
      </c>
      <c r="I1044" s="19">
        <f t="shared" si="83"/>
        <v>4.4808549959302561E-3</v>
      </c>
      <c r="J1044" s="19">
        <f t="shared" si="84"/>
        <v>-1.323146498920965E-3</v>
      </c>
      <c r="K1044" s="19">
        <f t="shared" si="85"/>
        <v>9.441598217805441E-3</v>
      </c>
    </row>
    <row r="1045" spans="1:11" ht="15.75" x14ac:dyDescent="0.5">
      <c r="A1045" s="17">
        <v>40625</v>
      </c>
      <c r="B1045" s="18">
        <v>152.34420800000001</v>
      </c>
      <c r="C1045" s="18">
        <v>146.66696200000001</v>
      </c>
      <c r="D1045" s="18">
        <v>5399.3491210000002</v>
      </c>
      <c r="E1045" s="18">
        <v>198.89219700000001</v>
      </c>
      <c r="F1045" s="18">
        <v>457.97125199999999</v>
      </c>
      <c r="G1045" s="19">
        <f t="shared" si="81"/>
        <v>4.6932864079654944E-3</v>
      </c>
      <c r="H1045" s="19">
        <f t="shared" si="82"/>
        <v>-3.7073965705331107E-3</v>
      </c>
      <c r="I1045" s="19">
        <f t="shared" si="83"/>
        <v>-5.9424592332633051E-4</v>
      </c>
      <c r="J1045" s="19">
        <f t="shared" si="84"/>
        <v>5.8561380755921761E-3</v>
      </c>
      <c r="K1045" s="19">
        <f t="shared" si="85"/>
        <v>1.3604717284910958E-2</v>
      </c>
    </row>
    <row r="1046" spans="1:11" ht="15.75" x14ac:dyDescent="0.5">
      <c r="A1046" s="17">
        <v>40626</v>
      </c>
      <c r="B1046" s="18">
        <v>153.05586199999999</v>
      </c>
      <c r="C1046" s="18">
        <v>147.275711</v>
      </c>
      <c r="D1046" s="18">
        <v>5559.9155270000001</v>
      </c>
      <c r="E1046" s="18">
        <v>201.52058400000001</v>
      </c>
      <c r="F1046" s="18">
        <v>456.63793900000002</v>
      </c>
      <c r="G1046" s="19">
        <f t="shared" si="81"/>
        <v>4.6713558023812858E-3</v>
      </c>
      <c r="H1046" s="19">
        <f t="shared" si="82"/>
        <v>4.1505530059318257E-3</v>
      </c>
      <c r="I1046" s="19">
        <f t="shared" si="83"/>
        <v>2.9738104056931551E-2</v>
      </c>
      <c r="J1046" s="19">
        <f t="shared" si="84"/>
        <v>1.3215133824480824E-2</v>
      </c>
      <c r="K1046" s="19">
        <f t="shared" si="85"/>
        <v>-2.9113464964826562E-3</v>
      </c>
    </row>
    <row r="1047" spans="1:11" ht="15.75" x14ac:dyDescent="0.5">
      <c r="A1047" s="17">
        <v>40627</v>
      </c>
      <c r="B1047" s="18">
        <v>157.215622</v>
      </c>
      <c r="C1047" s="18">
        <v>148.787094</v>
      </c>
      <c r="D1047" s="18">
        <v>5590.076172</v>
      </c>
      <c r="E1047" s="18">
        <v>208.16044600000001</v>
      </c>
      <c r="F1047" s="18">
        <v>464.00521900000001</v>
      </c>
      <c r="G1047" s="19">
        <f t="shared" si="81"/>
        <v>2.717805084786629E-2</v>
      </c>
      <c r="H1047" s="19">
        <f t="shared" si="82"/>
        <v>1.0262269248185771E-2</v>
      </c>
      <c r="I1047" s="19">
        <f t="shared" si="83"/>
        <v>5.4246588556128494E-3</v>
      </c>
      <c r="J1047" s="19">
        <f t="shared" si="84"/>
        <v>3.2948802887550151E-2</v>
      </c>
      <c r="K1047" s="19">
        <f t="shared" si="85"/>
        <v>1.613374485732337E-2</v>
      </c>
    </row>
    <row r="1048" spans="1:11" ht="15.75" x14ac:dyDescent="0.5">
      <c r="A1048" s="17">
        <v>40630</v>
      </c>
      <c r="B1048" s="18">
        <v>160.240128</v>
      </c>
      <c r="C1048" s="18">
        <v>151.180115</v>
      </c>
      <c r="D1048" s="18">
        <v>5872.5478519999997</v>
      </c>
      <c r="E1048" s="18">
        <v>211.073669</v>
      </c>
      <c r="F1048" s="18">
        <v>463.59841899999998</v>
      </c>
      <c r="G1048" s="19">
        <f t="shared" si="81"/>
        <v>1.9237948249188636E-2</v>
      </c>
      <c r="H1048" s="19">
        <f t="shared" si="82"/>
        <v>1.6083525362757638E-2</v>
      </c>
      <c r="I1048" s="19">
        <f t="shared" si="83"/>
        <v>5.0530917881739315E-2</v>
      </c>
      <c r="J1048" s="19">
        <f t="shared" si="84"/>
        <v>1.3995084349502153E-2</v>
      </c>
      <c r="K1048" s="19">
        <f t="shared" si="85"/>
        <v>-8.7671427678496106E-4</v>
      </c>
    </row>
    <row r="1049" spans="1:11" ht="15.75" x14ac:dyDescent="0.5">
      <c r="A1049" s="17">
        <v>40631</v>
      </c>
      <c r="B1049" s="18">
        <v>159.15571600000001</v>
      </c>
      <c r="C1049" s="18">
        <v>148.975998</v>
      </c>
      <c r="D1049" s="18">
        <v>5871.7797849999997</v>
      </c>
      <c r="E1049" s="18">
        <v>211.84565699999999</v>
      </c>
      <c r="F1049" s="18">
        <v>462.265106</v>
      </c>
      <c r="G1049" s="19">
        <f t="shared" si="81"/>
        <v>-6.7674184583775806E-3</v>
      </c>
      <c r="H1049" s="19">
        <f t="shared" si="82"/>
        <v>-1.4579410790896649E-2</v>
      </c>
      <c r="I1049" s="19">
        <f t="shared" si="83"/>
        <v>-1.3078939829130467E-4</v>
      </c>
      <c r="J1049" s="19">
        <f t="shared" si="84"/>
        <v>3.6574339360159283E-3</v>
      </c>
      <c r="K1049" s="19">
        <f t="shared" si="85"/>
        <v>-2.8760085137390762E-3</v>
      </c>
    </row>
    <row r="1050" spans="1:11" ht="15.75" x14ac:dyDescent="0.5">
      <c r="A1050" s="17">
        <v>40632</v>
      </c>
      <c r="B1050" s="18">
        <v>162.908829</v>
      </c>
      <c r="C1050" s="18">
        <v>153.65707399999999</v>
      </c>
      <c r="D1050" s="18">
        <v>5929.7026370000003</v>
      </c>
      <c r="E1050" s="18">
        <v>215.186249</v>
      </c>
      <c r="F1050" s="18">
        <v>466.67193600000002</v>
      </c>
      <c r="G1050" s="19">
        <f t="shared" si="81"/>
        <v>2.3581389938894713E-2</v>
      </c>
      <c r="H1050" s="19">
        <f t="shared" si="82"/>
        <v>3.1421679081485264E-2</v>
      </c>
      <c r="I1050" s="19">
        <f t="shared" si="83"/>
        <v>9.8646158611005556E-3</v>
      </c>
      <c r="J1050" s="19">
        <f t="shared" si="84"/>
        <v>1.5768989779195781E-2</v>
      </c>
      <c r="K1050" s="19">
        <f t="shared" si="85"/>
        <v>9.5331227531589065E-3</v>
      </c>
    </row>
    <row r="1051" spans="1:11" ht="15.75" x14ac:dyDescent="0.5">
      <c r="A1051" s="17">
        <v>40633</v>
      </c>
      <c r="B1051" s="18">
        <v>163.48492400000001</v>
      </c>
      <c r="C1051" s="18">
        <v>156.385986</v>
      </c>
      <c r="D1051" s="18">
        <v>6066.8017579999996</v>
      </c>
      <c r="E1051" s="18">
        <v>215.586029</v>
      </c>
      <c r="F1051" s="18">
        <v>474.17477400000001</v>
      </c>
      <c r="G1051" s="19">
        <f t="shared" si="81"/>
        <v>3.5363031183534527E-3</v>
      </c>
      <c r="H1051" s="19">
        <f t="shared" si="82"/>
        <v>1.7759755076424327E-2</v>
      </c>
      <c r="I1051" s="19">
        <f t="shared" si="83"/>
        <v>2.3120741358012096E-2</v>
      </c>
      <c r="J1051" s="19">
        <f t="shared" si="84"/>
        <v>1.8578324677242396E-3</v>
      </c>
      <c r="K1051" s="19">
        <f t="shared" si="85"/>
        <v>1.6077328463994022E-2</v>
      </c>
    </row>
    <row r="1052" spans="1:11" ht="15.75" x14ac:dyDescent="0.5">
      <c r="A1052" s="17">
        <v>40634</v>
      </c>
      <c r="B1052" s="18">
        <v>160.25708</v>
      </c>
      <c r="C1052" s="18">
        <v>156.218063</v>
      </c>
      <c r="D1052" s="18">
        <v>6022.1723629999997</v>
      </c>
      <c r="E1052" s="18">
        <v>214.47403</v>
      </c>
      <c r="F1052" s="18">
        <v>468.43460099999999</v>
      </c>
      <c r="G1052" s="19">
        <f t="shared" si="81"/>
        <v>-1.9743985690081151E-2</v>
      </c>
      <c r="H1052" s="19">
        <f t="shared" si="82"/>
        <v>-1.0737726844654853E-3</v>
      </c>
      <c r="I1052" s="19">
        <f t="shared" si="83"/>
        <v>-7.3563298720201783E-3</v>
      </c>
      <c r="J1052" s="19">
        <f t="shared" si="84"/>
        <v>-5.1580290483480137E-3</v>
      </c>
      <c r="K1052" s="19">
        <f t="shared" si="85"/>
        <v>-1.2105606022812227E-2</v>
      </c>
    </row>
    <row r="1053" spans="1:11" ht="15.75" x14ac:dyDescent="0.5">
      <c r="A1053" s="17">
        <v>40637</v>
      </c>
      <c r="B1053" s="18">
        <v>161.129715</v>
      </c>
      <c r="C1053" s="18">
        <v>156.07112100000001</v>
      </c>
      <c r="D1053" s="18">
        <v>6066.3496089999999</v>
      </c>
      <c r="E1053" s="18">
        <v>220.63600199999999</v>
      </c>
      <c r="F1053" s="18">
        <v>474.87545799999998</v>
      </c>
      <c r="G1053" s="19">
        <f t="shared" si="81"/>
        <v>5.4452196433380819E-3</v>
      </c>
      <c r="H1053" s="19">
        <f t="shared" si="82"/>
        <v>-9.4062105993463559E-4</v>
      </c>
      <c r="I1053" s="19">
        <f t="shared" si="83"/>
        <v>7.3357657896714369E-3</v>
      </c>
      <c r="J1053" s="19">
        <f t="shared" si="84"/>
        <v>2.8730620672348963E-2</v>
      </c>
      <c r="K1053" s="19">
        <f t="shared" si="85"/>
        <v>1.3749746466743165E-2</v>
      </c>
    </row>
    <row r="1054" spans="1:11" ht="15.75" x14ac:dyDescent="0.5">
      <c r="A1054" s="17">
        <v>40638</v>
      </c>
      <c r="B1054" s="18">
        <v>163.010513</v>
      </c>
      <c r="C1054" s="18">
        <v>153.573105</v>
      </c>
      <c r="D1054" s="18">
        <v>6054.5024409999996</v>
      </c>
      <c r="E1054" s="18">
        <v>220.171875</v>
      </c>
      <c r="F1054" s="18">
        <v>473.51953099999997</v>
      </c>
      <c r="G1054" s="19">
        <f t="shared" si="81"/>
        <v>1.1672570760768729E-2</v>
      </c>
      <c r="H1054" s="19">
        <f t="shared" si="82"/>
        <v>-1.6005626050446621E-2</v>
      </c>
      <c r="I1054" s="19">
        <f t="shared" si="83"/>
        <v>-1.9529319547333457E-3</v>
      </c>
      <c r="J1054" s="19">
        <f t="shared" si="84"/>
        <v>-2.1035868842474341E-3</v>
      </c>
      <c r="K1054" s="19">
        <f t="shared" si="85"/>
        <v>-2.8553318078611009E-3</v>
      </c>
    </row>
    <row r="1055" spans="1:11" ht="15.75" x14ac:dyDescent="0.5">
      <c r="A1055" s="17">
        <v>40639</v>
      </c>
      <c r="B1055" s="18">
        <v>162.68009900000001</v>
      </c>
      <c r="C1055" s="18">
        <v>153.67806999999999</v>
      </c>
      <c r="D1055" s="18">
        <v>6011.0932620000003</v>
      </c>
      <c r="E1055" s="18">
        <v>218.35228000000001</v>
      </c>
      <c r="F1055" s="18">
        <v>472.25387599999999</v>
      </c>
      <c r="G1055" s="19">
        <f t="shared" si="81"/>
        <v>-2.0269490226068453E-3</v>
      </c>
      <c r="H1055" s="19">
        <f t="shared" si="82"/>
        <v>6.8348556213663114E-4</v>
      </c>
      <c r="I1055" s="19">
        <f t="shared" si="83"/>
        <v>-7.1697351554506237E-3</v>
      </c>
      <c r="J1055" s="19">
        <f t="shared" si="84"/>
        <v>-8.2644297778723674E-3</v>
      </c>
      <c r="K1055" s="19">
        <f t="shared" si="85"/>
        <v>-2.672867573861449E-3</v>
      </c>
    </row>
    <row r="1056" spans="1:11" ht="15.75" x14ac:dyDescent="0.5">
      <c r="A1056" s="17">
        <v>40640</v>
      </c>
      <c r="B1056" s="18">
        <v>166.04350299999999</v>
      </c>
      <c r="C1056" s="18">
        <v>154.055939</v>
      </c>
      <c r="D1056" s="18">
        <v>6006.6616210000002</v>
      </c>
      <c r="E1056" s="18">
        <v>216.40396100000001</v>
      </c>
      <c r="F1056" s="18">
        <v>470.920593</v>
      </c>
      <c r="G1056" s="19">
        <f t="shared" si="81"/>
        <v>2.0674956682931293E-2</v>
      </c>
      <c r="H1056" s="19">
        <f t="shared" si="82"/>
        <v>2.4588348877624768E-3</v>
      </c>
      <c r="I1056" s="19">
        <f t="shared" si="83"/>
        <v>-7.3724376030153945E-4</v>
      </c>
      <c r="J1056" s="19">
        <f t="shared" si="84"/>
        <v>-8.922824162861949E-3</v>
      </c>
      <c r="K1056" s="19">
        <f t="shared" si="85"/>
        <v>-2.8232335778647891E-3</v>
      </c>
    </row>
    <row r="1057" spans="1:11" ht="15.75" x14ac:dyDescent="0.5">
      <c r="A1057" s="17">
        <v>40641</v>
      </c>
      <c r="B1057" s="18">
        <v>163.527298</v>
      </c>
      <c r="C1057" s="18">
        <v>157.876373</v>
      </c>
      <c r="D1057" s="18">
        <v>5905.1503910000001</v>
      </c>
      <c r="E1057" s="18">
        <v>216.18800400000001</v>
      </c>
      <c r="F1057" s="18">
        <v>462.784851</v>
      </c>
      <c r="G1057" s="19">
        <f t="shared" si="81"/>
        <v>-1.5153890122397535E-2</v>
      </c>
      <c r="H1057" s="19">
        <f t="shared" si="82"/>
        <v>2.4799004989999159E-2</v>
      </c>
      <c r="I1057" s="19">
        <f t="shared" si="83"/>
        <v>-1.6899775017308247E-2</v>
      </c>
      <c r="J1057" s="19">
        <f t="shared" si="84"/>
        <v>-9.9793459880340662E-4</v>
      </c>
      <c r="K1057" s="19">
        <f t="shared" si="85"/>
        <v>-1.7276250223357707E-2</v>
      </c>
    </row>
    <row r="1058" spans="1:11" ht="15.75" x14ac:dyDescent="0.5">
      <c r="A1058" s="17">
        <v>40644</v>
      </c>
      <c r="B1058" s="18">
        <v>163.357834</v>
      </c>
      <c r="C1058" s="18">
        <v>158.86299099999999</v>
      </c>
      <c r="D1058" s="18">
        <v>5878.8793949999999</v>
      </c>
      <c r="E1058" s="18">
        <v>211.009354</v>
      </c>
      <c r="F1058" s="18">
        <v>454.37795999999997</v>
      </c>
      <c r="G1058" s="19">
        <f t="shared" si="81"/>
        <v>-1.0363040426437239E-3</v>
      </c>
      <c r="H1058" s="19">
        <f t="shared" si="82"/>
        <v>6.2493074882078326E-3</v>
      </c>
      <c r="I1058" s="19">
        <f t="shared" si="83"/>
        <v>-4.4488275929499858E-3</v>
      </c>
      <c r="J1058" s="19">
        <f t="shared" si="84"/>
        <v>-2.3954381853675859E-2</v>
      </c>
      <c r="K1058" s="19">
        <f t="shared" si="85"/>
        <v>-1.8165873368227496E-2</v>
      </c>
    </row>
    <row r="1059" spans="1:11" ht="15.75" x14ac:dyDescent="0.5">
      <c r="A1059" s="17">
        <v>40646</v>
      </c>
      <c r="B1059" s="18">
        <v>165.204758</v>
      </c>
      <c r="C1059" s="18">
        <v>161.92770400000001</v>
      </c>
      <c r="D1059" s="18">
        <v>5840.1728519999997</v>
      </c>
      <c r="E1059" s="18">
        <v>217.708969</v>
      </c>
      <c r="F1059" s="18">
        <v>461.83575400000001</v>
      </c>
      <c r="G1059" s="19">
        <f t="shared" si="81"/>
        <v>1.1306002012734824E-2</v>
      </c>
      <c r="H1059" s="19">
        <f t="shared" si="82"/>
        <v>1.9291547897395511E-2</v>
      </c>
      <c r="I1059" s="19">
        <f t="shared" si="83"/>
        <v>-6.5840001808712455E-3</v>
      </c>
      <c r="J1059" s="19">
        <f t="shared" si="84"/>
        <v>3.175032231035594E-2</v>
      </c>
      <c r="K1059" s="19">
        <f t="shared" si="85"/>
        <v>1.6413194865349621E-2</v>
      </c>
    </row>
    <row r="1060" spans="1:11" ht="15.75" x14ac:dyDescent="0.5">
      <c r="A1060" s="17">
        <v>40648</v>
      </c>
      <c r="B1060" s="18">
        <v>166.712784</v>
      </c>
      <c r="C1060" s="18">
        <v>163.41806</v>
      </c>
      <c r="D1060" s="18">
        <v>5753.4462890000004</v>
      </c>
      <c r="E1060" s="18">
        <v>217.17132599999999</v>
      </c>
      <c r="F1060" s="18">
        <v>461.45153800000003</v>
      </c>
      <c r="G1060" s="19">
        <f t="shared" si="81"/>
        <v>9.1282237767026115E-3</v>
      </c>
      <c r="H1060" s="19">
        <f t="shared" si="82"/>
        <v>9.2038358056382458E-3</v>
      </c>
      <c r="I1060" s="19">
        <f t="shared" si="83"/>
        <v>-1.484999934039611E-2</v>
      </c>
      <c r="J1060" s="19">
        <f t="shared" si="84"/>
        <v>-2.4695491530254904E-3</v>
      </c>
      <c r="K1060" s="19">
        <f t="shared" si="85"/>
        <v>-8.319321245101798E-4</v>
      </c>
    </row>
    <row r="1061" spans="1:11" ht="15.75" x14ac:dyDescent="0.5">
      <c r="A1061" s="17">
        <v>40651</v>
      </c>
      <c r="B1061" s="18">
        <v>165.23864699999999</v>
      </c>
      <c r="C1061" s="18">
        <v>158.317215</v>
      </c>
      <c r="D1061" s="18">
        <v>5705.1538090000004</v>
      </c>
      <c r="E1061" s="18">
        <v>212.45680200000001</v>
      </c>
      <c r="F1061" s="18">
        <v>456.11816399999998</v>
      </c>
      <c r="G1061" s="19">
        <f t="shared" si="81"/>
        <v>-8.8423752793907705E-3</v>
      </c>
      <c r="H1061" s="19">
        <f t="shared" si="82"/>
        <v>-3.1213471754590605E-2</v>
      </c>
      <c r="I1061" s="19">
        <f t="shared" si="83"/>
        <v>-8.3936613942725662E-3</v>
      </c>
      <c r="J1061" s="19">
        <f t="shared" si="84"/>
        <v>-2.1708777520656586E-2</v>
      </c>
      <c r="K1061" s="19">
        <f t="shared" si="85"/>
        <v>-1.1557820401066793E-2</v>
      </c>
    </row>
    <row r="1062" spans="1:11" ht="15.75" x14ac:dyDescent="0.5">
      <c r="A1062" s="17">
        <v>40652</v>
      </c>
      <c r="B1062" s="18">
        <v>165.78085300000001</v>
      </c>
      <c r="C1062" s="18">
        <v>157.01570100000001</v>
      </c>
      <c r="D1062" s="18">
        <v>5683.720703</v>
      </c>
      <c r="E1062" s="18">
        <v>215.73767100000001</v>
      </c>
      <c r="F1062" s="18">
        <v>457.248108</v>
      </c>
      <c r="G1062" s="19">
        <f t="shared" si="81"/>
        <v>3.2813510025897366E-3</v>
      </c>
      <c r="H1062" s="19">
        <f t="shared" si="82"/>
        <v>-8.2209253112492994E-3</v>
      </c>
      <c r="I1062" s="19">
        <f t="shared" si="83"/>
        <v>-3.7567972253770322E-3</v>
      </c>
      <c r="J1062" s="19">
        <f t="shared" si="84"/>
        <v>1.5442522758108706E-2</v>
      </c>
      <c r="K1062" s="19">
        <f t="shared" si="85"/>
        <v>2.4773054203559917E-3</v>
      </c>
    </row>
    <row r="1063" spans="1:11" ht="15.75" x14ac:dyDescent="0.5">
      <c r="A1063" s="17">
        <v>40653</v>
      </c>
      <c r="B1063" s="18">
        <v>167.05165099999999</v>
      </c>
      <c r="C1063" s="18">
        <v>159.786575</v>
      </c>
      <c r="D1063" s="18">
        <v>5792.376953</v>
      </c>
      <c r="E1063" s="18">
        <v>217.98468</v>
      </c>
      <c r="F1063" s="18">
        <v>463.68881199999998</v>
      </c>
      <c r="G1063" s="19">
        <f t="shared" si="81"/>
        <v>7.6655293841441687E-3</v>
      </c>
      <c r="H1063" s="19">
        <f t="shared" si="82"/>
        <v>1.764711415707396E-2</v>
      </c>
      <c r="I1063" s="19">
        <f t="shared" si="83"/>
        <v>1.9117098759382865E-2</v>
      </c>
      <c r="J1063" s="19">
        <f t="shared" si="84"/>
        <v>1.041546888674807E-2</v>
      </c>
      <c r="K1063" s="19">
        <f t="shared" si="85"/>
        <v>1.408579693893448E-2</v>
      </c>
    </row>
    <row r="1064" spans="1:11" ht="15.75" x14ac:dyDescent="0.5">
      <c r="A1064" s="17">
        <v>40654</v>
      </c>
      <c r="B1064" s="18">
        <v>165.75543200000001</v>
      </c>
      <c r="C1064" s="18">
        <v>160.14344800000001</v>
      </c>
      <c r="D1064" s="18">
        <v>5826.2001950000003</v>
      </c>
      <c r="E1064" s="18">
        <v>221.541214</v>
      </c>
      <c r="F1064" s="18">
        <v>470.33300800000001</v>
      </c>
      <c r="G1064" s="19">
        <f t="shared" si="81"/>
        <v>-7.7593905372415591E-3</v>
      </c>
      <c r="H1064" s="19">
        <f t="shared" si="82"/>
        <v>2.2334354434970982E-3</v>
      </c>
      <c r="I1064" s="19">
        <f t="shared" si="83"/>
        <v>5.8392681060721692E-3</v>
      </c>
      <c r="J1064" s="19">
        <f t="shared" si="84"/>
        <v>1.6315522723890502E-2</v>
      </c>
      <c r="K1064" s="19">
        <f t="shared" si="85"/>
        <v>1.4328997871098132E-2</v>
      </c>
    </row>
    <row r="1065" spans="1:11" ht="15.75" x14ac:dyDescent="0.5">
      <c r="A1065" s="17">
        <v>40658</v>
      </c>
      <c r="B1065" s="18">
        <v>166.687363</v>
      </c>
      <c r="C1065" s="18">
        <v>159.49272199999999</v>
      </c>
      <c r="D1065" s="18">
        <v>5919.0322269999997</v>
      </c>
      <c r="E1065" s="18">
        <v>219.73535200000001</v>
      </c>
      <c r="F1065" s="18">
        <v>456.20855699999998</v>
      </c>
      <c r="G1065" s="19">
        <f t="shared" si="81"/>
        <v>5.6223255476779282E-3</v>
      </c>
      <c r="H1065" s="19">
        <f t="shared" si="82"/>
        <v>-4.0633944636937012E-3</v>
      </c>
      <c r="I1065" s="19">
        <f t="shared" si="83"/>
        <v>1.5933546547141835E-2</v>
      </c>
      <c r="J1065" s="19">
        <f t="shared" si="84"/>
        <v>-8.1513591416899553E-3</v>
      </c>
      <c r="K1065" s="19">
        <f t="shared" si="85"/>
        <v>-3.0030745790225341E-2</v>
      </c>
    </row>
    <row r="1066" spans="1:11" ht="15.75" x14ac:dyDescent="0.5">
      <c r="A1066" s="17">
        <v>40659</v>
      </c>
      <c r="B1066" s="18">
        <v>167.72096300000001</v>
      </c>
      <c r="C1066" s="18">
        <v>159.70263700000001</v>
      </c>
      <c r="D1066" s="18">
        <v>6004.9438479999999</v>
      </c>
      <c r="E1066" s="18">
        <v>216.872635</v>
      </c>
      <c r="F1066" s="18">
        <v>452.50225799999998</v>
      </c>
      <c r="G1066" s="19">
        <f t="shared" si="81"/>
        <v>6.2008299933331299E-3</v>
      </c>
      <c r="H1066" s="19">
        <f t="shared" si="82"/>
        <v>1.3161415603655171E-3</v>
      </c>
      <c r="I1066" s="19">
        <f t="shared" si="83"/>
        <v>1.4514470897473659E-2</v>
      </c>
      <c r="J1066" s="19">
        <f t="shared" si="84"/>
        <v>-1.3028021999846449E-2</v>
      </c>
      <c r="K1066" s="19">
        <f t="shared" si="85"/>
        <v>-8.12413301576893E-3</v>
      </c>
    </row>
    <row r="1067" spans="1:11" ht="15.75" x14ac:dyDescent="0.5">
      <c r="A1067" s="17">
        <v>40660</v>
      </c>
      <c r="B1067" s="18">
        <v>167.79719499999999</v>
      </c>
      <c r="C1067" s="18">
        <v>158.779022</v>
      </c>
      <c r="D1067" s="18">
        <v>6303.4697269999997</v>
      </c>
      <c r="E1067" s="18">
        <v>216.26611299999999</v>
      </c>
      <c r="F1067" s="18">
        <v>445.699951</v>
      </c>
      <c r="G1067" s="19">
        <f t="shared" si="81"/>
        <v>4.5451682745213006E-4</v>
      </c>
      <c r="H1067" s="19">
        <f t="shared" si="82"/>
        <v>-5.783342199916287E-3</v>
      </c>
      <c r="I1067" s="19">
        <f t="shared" si="83"/>
        <v>4.9713350625156388E-2</v>
      </c>
      <c r="J1067" s="19">
        <f t="shared" si="84"/>
        <v>-2.7966737251106503E-3</v>
      </c>
      <c r="K1067" s="19">
        <f t="shared" si="85"/>
        <v>-1.5032647638191421E-2</v>
      </c>
    </row>
    <row r="1068" spans="1:11" ht="15.75" x14ac:dyDescent="0.5">
      <c r="A1068" s="17">
        <v>40661</v>
      </c>
      <c r="B1068" s="18">
        <v>159.57933</v>
      </c>
      <c r="C1068" s="18">
        <v>159.429733</v>
      </c>
      <c r="D1068" s="18">
        <v>6144.8012699999999</v>
      </c>
      <c r="E1068" s="18">
        <v>214.84161399999999</v>
      </c>
      <c r="F1068" s="18">
        <v>439.50778200000002</v>
      </c>
      <c r="G1068" s="19">
        <f t="shared" si="81"/>
        <v>-4.8974984355370121E-2</v>
      </c>
      <c r="H1068" s="19">
        <f t="shared" si="82"/>
        <v>4.0982177103975432E-3</v>
      </c>
      <c r="I1068" s="19">
        <f t="shared" si="83"/>
        <v>-2.5171606095031503E-2</v>
      </c>
      <c r="J1068" s="19">
        <f t="shared" si="84"/>
        <v>-6.5867878246833678E-3</v>
      </c>
      <c r="K1068" s="19">
        <f t="shared" si="85"/>
        <v>-1.3893133679074554E-2</v>
      </c>
    </row>
    <row r="1069" spans="1:11" ht="15.75" x14ac:dyDescent="0.5">
      <c r="A1069" s="17">
        <v>40662</v>
      </c>
      <c r="B1069" s="18">
        <v>154.513046</v>
      </c>
      <c r="C1069" s="18">
        <v>155.04251099999999</v>
      </c>
      <c r="D1069" s="18">
        <v>6010.7763670000004</v>
      </c>
      <c r="E1069" s="18">
        <v>210.96340900000001</v>
      </c>
      <c r="F1069" s="18">
        <v>444.637787</v>
      </c>
      <c r="G1069" s="19">
        <f t="shared" si="81"/>
        <v>-3.1747745776348327E-2</v>
      </c>
      <c r="H1069" s="19">
        <f t="shared" si="82"/>
        <v>-2.7518217069334289E-2</v>
      </c>
      <c r="I1069" s="19">
        <f t="shared" si="83"/>
        <v>-2.1811104559936328E-2</v>
      </c>
      <c r="J1069" s="19">
        <f t="shared" si="84"/>
        <v>-1.8051460924139121E-2</v>
      </c>
      <c r="K1069" s="19">
        <f t="shared" si="85"/>
        <v>1.1672159652454078E-2</v>
      </c>
    </row>
    <row r="1070" spans="1:11" ht="15.75" x14ac:dyDescent="0.5">
      <c r="A1070" s="17">
        <v>40665</v>
      </c>
      <c r="B1070" s="18">
        <v>150.776871</v>
      </c>
      <c r="C1070" s="18">
        <v>153.15332000000001</v>
      </c>
      <c r="D1070" s="18">
        <v>5993.6840819999998</v>
      </c>
      <c r="E1070" s="18">
        <v>210.46713299999999</v>
      </c>
      <c r="F1070" s="18">
        <v>436.05014</v>
      </c>
      <c r="G1070" s="19">
        <f t="shared" si="81"/>
        <v>-2.4180320670139418E-2</v>
      </c>
      <c r="H1070" s="19">
        <f t="shared" si="82"/>
        <v>-1.2184987122660718E-2</v>
      </c>
      <c r="I1070" s="19">
        <f t="shared" si="83"/>
        <v>-2.8436068747857025E-3</v>
      </c>
      <c r="J1070" s="19">
        <f t="shared" si="84"/>
        <v>-2.3524269083081751E-3</v>
      </c>
      <c r="K1070" s="19">
        <f t="shared" si="85"/>
        <v>-1.9313803844566192E-2</v>
      </c>
    </row>
    <row r="1071" spans="1:11" ht="15.75" x14ac:dyDescent="0.5">
      <c r="A1071" s="17">
        <v>40666</v>
      </c>
      <c r="B1071" s="18">
        <v>146.33753999999999</v>
      </c>
      <c r="C1071" s="18">
        <v>152.334641</v>
      </c>
      <c r="D1071" s="18">
        <v>6015.6616210000002</v>
      </c>
      <c r="E1071" s="18">
        <v>205.45855700000001</v>
      </c>
      <c r="F1071" s="18">
        <v>426.626282</v>
      </c>
      <c r="G1071" s="19">
        <f t="shared" si="81"/>
        <v>-2.9443050320363855E-2</v>
      </c>
      <c r="H1071" s="19">
        <f t="shared" si="82"/>
        <v>-5.3454864706818173E-3</v>
      </c>
      <c r="I1071" s="19">
        <f t="shared" si="83"/>
        <v>3.6667830168097327E-3</v>
      </c>
      <c r="J1071" s="19">
        <f t="shared" si="84"/>
        <v>-2.3797425890720793E-2</v>
      </c>
      <c r="K1071" s="19">
        <f t="shared" si="85"/>
        <v>-2.1611867846206851E-2</v>
      </c>
    </row>
    <row r="1072" spans="1:11" ht="15.75" x14ac:dyDescent="0.5">
      <c r="A1072" s="17">
        <v>40667</v>
      </c>
      <c r="B1072" s="18">
        <v>143.90605199999999</v>
      </c>
      <c r="C1072" s="18">
        <v>152.25067100000001</v>
      </c>
      <c r="D1072" s="18">
        <v>5959.5908200000003</v>
      </c>
      <c r="E1072" s="18">
        <v>207.82959</v>
      </c>
      <c r="F1072" s="18">
        <v>428.32119799999998</v>
      </c>
      <c r="G1072" s="19">
        <f t="shared" si="81"/>
        <v>-1.6615613464596998E-2</v>
      </c>
      <c r="H1072" s="19">
        <f t="shared" si="82"/>
        <v>-5.5122065111896414E-4</v>
      </c>
      <c r="I1072" s="19">
        <f t="shared" si="83"/>
        <v>-9.3208036842137142E-3</v>
      </c>
      <c r="J1072" s="19">
        <f t="shared" si="84"/>
        <v>1.1540200781221211E-2</v>
      </c>
      <c r="K1072" s="19">
        <f t="shared" si="85"/>
        <v>3.9728354100790671E-3</v>
      </c>
    </row>
    <row r="1073" spans="1:11" ht="15.75" x14ac:dyDescent="0.5">
      <c r="A1073" s="17">
        <v>40668</v>
      </c>
      <c r="B1073" s="18">
        <v>144.01620500000001</v>
      </c>
      <c r="C1073" s="18">
        <v>152.565552</v>
      </c>
      <c r="D1073" s="18">
        <v>5942.4541019999997</v>
      </c>
      <c r="E1073" s="18">
        <v>204.061646</v>
      </c>
      <c r="F1073" s="18">
        <v>433.01623499999999</v>
      </c>
      <c r="G1073" s="19">
        <f t="shared" si="81"/>
        <v>7.6545078173658235E-4</v>
      </c>
      <c r="H1073" s="19">
        <f t="shared" si="82"/>
        <v>2.0681747931343142E-3</v>
      </c>
      <c r="I1073" s="19">
        <f t="shared" si="83"/>
        <v>-2.8754856696689545E-3</v>
      </c>
      <c r="J1073" s="19">
        <f t="shared" si="84"/>
        <v>-1.812996888460397E-2</v>
      </c>
      <c r="K1073" s="19">
        <f t="shared" si="85"/>
        <v>1.0961486431031167E-2</v>
      </c>
    </row>
    <row r="1074" spans="1:11" ht="15.75" x14ac:dyDescent="0.5">
      <c r="A1074" s="17">
        <v>40669</v>
      </c>
      <c r="B1074" s="18">
        <v>147.51513700000001</v>
      </c>
      <c r="C1074" s="18">
        <v>155.60929899999999</v>
      </c>
      <c r="D1074" s="18">
        <v>5999.8354490000002</v>
      </c>
      <c r="E1074" s="18">
        <v>211.11964399999999</v>
      </c>
      <c r="F1074" s="18">
        <v>435.34103399999998</v>
      </c>
      <c r="G1074" s="19">
        <f t="shared" si="81"/>
        <v>2.4295404812257039E-2</v>
      </c>
      <c r="H1074" s="19">
        <f t="shared" si="82"/>
        <v>1.9950421049176267E-2</v>
      </c>
      <c r="I1074" s="19">
        <f t="shared" si="83"/>
        <v>9.6561699956063812E-3</v>
      </c>
      <c r="J1074" s="19">
        <f t="shared" si="84"/>
        <v>3.4587577520569436E-2</v>
      </c>
      <c r="K1074" s="19">
        <f t="shared" si="85"/>
        <v>5.3688495074554988E-3</v>
      </c>
    </row>
    <row r="1075" spans="1:11" ht="15.75" x14ac:dyDescent="0.5">
      <c r="A1075" s="17">
        <v>40672</v>
      </c>
      <c r="B1075" s="18">
        <v>150.14146400000001</v>
      </c>
      <c r="C1075" s="18">
        <v>154.895599</v>
      </c>
      <c r="D1075" s="18">
        <v>6006.0297849999997</v>
      </c>
      <c r="E1075" s="18">
        <v>209.42868000000001</v>
      </c>
      <c r="F1075" s="18">
        <v>437.27829000000003</v>
      </c>
      <c r="G1075" s="19">
        <f t="shared" si="81"/>
        <v>1.7803779689402336E-2</v>
      </c>
      <c r="H1075" s="19">
        <f t="shared" si="82"/>
        <v>-4.5864868268572353E-3</v>
      </c>
      <c r="I1075" s="19">
        <f t="shared" si="83"/>
        <v>1.0324176475593149E-3</v>
      </c>
      <c r="J1075" s="19">
        <f t="shared" si="84"/>
        <v>-8.0095057378932483E-3</v>
      </c>
      <c r="K1075" s="19">
        <f t="shared" si="85"/>
        <v>4.4499733512371993E-3</v>
      </c>
    </row>
    <row r="1076" spans="1:11" ht="15.75" x14ac:dyDescent="0.5">
      <c r="A1076" s="17">
        <v>40673</v>
      </c>
      <c r="B1076" s="18">
        <v>151.16658000000001</v>
      </c>
      <c r="C1076" s="18">
        <v>154.45477299999999</v>
      </c>
      <c r="D1076" s="18">
        <v>6007.8378910000001</v>
      </c>
      <c r="E1076" s="18">
        <v>206.446472</v>
      </c>
      <c r="F1076" s="18">
        <v>433.38085899999999</v>
      </c>
      <c r="G1076" s="19">
        <f t="shared" si="81"/>
        <v>6.827667538928466E-3</v>
      </c>
      <c r="H1076" s="19">
        <f t="shared" si="82"/>
        <v>-2.8459556168540043E-3</v>
      </c>
      <c r="I1076" s="19">
        <f t="shared" si="83"/>
        <v>3.0104845708826388E-4</v>
      </c>
      <c r="J1076" s="19">
        <f t="shared" si="84"/>
        <v>-1.4239730680630818E-2</v>
      </c>
      <c r="K1076" s="19">
        <f t="shared" si="85"/>
        <v>-8.9129304818678281E-3</v>
      </c>
    </row>
    <row r="1077" spans="1:11" ht="15.75" x14ac:dyDescent="0.5">
      <c r="A1077" s="17">
        <v>40674</v>
      </c>
      <c r="B1077" s="18">
        <v>150.022873</v>
      </c>
      <c r="C1077" s="18">
        <v>158.359161</v>
      </c>
      <c r="D1077" s="18">
        <v>6180.0698240000002</v>
      </c>
      <c r="E1077" s="18">
        <v>207.79284699999999</v>
      </c>
      <c r="F1077" s="18">
        <v>435.52337599999998</v>
      </c>
      <c r="G1077" s="19">
        <f t="shared" si="81"/>
        <v>-7.5658720333555618E-3</v>
      </c>
      <c r="H1077" s="19">
        <f t="shared" si="82"/>
        <v>2.5278519557307637E-2</v>
      </c>
      <c r="I1077" s="19">
        <f t="shared" si="83"/>
        <v>2.8667872889515025E-2</v>
      </c>
      <c r="J1077" s="19">
        <f t="shared" si="84"/>
        <v>6.5216663038930242E-3</v>
      </c>
      <c r="K1077" s="19">
        <f t="shared" si="85"/>
        <v>4.9437277985551224E-3</v>
      </c>
    </row>
    <row r="1078" spans="1:11" ht="15.75" x14ac:dyDescent="0.5">
      <c r="A1078" s="17">
        <v>40675</v>
      </c>
      <c r="B1078" s="18">
        <v>149.11634799999999</v>
      </c>
      <c r="C1078" s="18">
        <v>156.44897499999999</v>
      </c>
      <c r="D1078" s="18">
        <v>6159.8315430000002</v>
      </c>
      <c r="E1078" s="18">
        <v>205.87669399999999</v>
      </c>
      <c r="F1078" s="18">
        <v>430.98791499999999</v>
      </c>
      <c r="G1078" s="19">
        <f t="shared" si="81"/>
        <v>-6.0425785873332539E-3</v>
      </c>
      <c r="H1078" s="19">
        <f t="shared" si="82"/>
        <v>-1.2062364993206866E-2</v>
      </c>
      <c r="I1078" s="19">
        <f t="shared" si="83"/>
        <v>-3.2747657512550324E-3</v>
      </c>
      <c r="J1078" s="19">
        <f t="shared" si="84"/>
        <v>-9.2214579455663775E-3</v>
      </c>
      <c r="K1078" s="19">
        <f t="shared" si="85"/>
        <v>-1.0413817604132455E-2</v>
      </c>
    </row>
    <row r="1079" spans="1:11" ht="15.75" x14ac:dyDescent="0.5">
      <c r="A1079" s="17">
        <v>40676</v>
      </c>
      <c r="B1079" s="18">
        <v>149.70941199999999</v>
      </c>
      <c r="C1079" s="18">
        <v>155.84019499999999</v>
      </c>
      <c r="D1079" s="18">
        <v>6142.2280270000001</v>
      </c>
      <c r="E1079" s="18">
        <v>206.87380999999999</v>
      </c>
      <c r="F1079" s="18">
        <v>432.127319</v>
      </c>
      <c r="G1079" s="19">
        <f t="shared" si="81"/>
        <v>3.9771896774188588E-3</v>
      </c>
      <c r="H1079" s="19">
        <f t="shared" si="82"/>
        <v>-3.8912367434813548E-3</v>
      </c>
      <c r="I1079" s="19">
        <f t="shared" si="83"/>
        <v>-2.8577917881544455E-3</v>
      </c>
      <c r="J1079" s="19">
        <f t="shared" si="84"/>
        <v>4.8432679805903893E-3</v>
      </c>
      <c r="K1079" s="19">
        <f t="shared" si="85"/>
        <v>2.6437028982587906E-3</v>
      </c>
    </row>
    <row r="1080" spans="1:11" ht="15.75" x14ac:dyDescent="0.5">
      <c r="A1080" s="17">
        <v>40679</v>
      </c>
      <c r="B1080" s="18">
        <v>152.58142100000001</v>
      </c>
      <c r="C1080" s="18">
        <v>157.477509</v>
      </c>
      <c r="D1080" s="18">
        <v>6112.8920900000003</v>
      </c>
      <c r="E1080" s="18">
        <v>207.05763200000001</v>
      </c>
      <c r="F1080" s="18">
        <v>430.75988799999999</v>
      </c>
      <c r="G1080" s="19">
        <f t="shared" si="81"/>
        <v>1.9183890722916073E-2</v>
      </c>
      <c r="H1080" s="19">
        <f t="shared" si="82"/>
        <v>1.0506365190315654E-2</v>
      </c>
      <c r="I1080" s="19">
        <f t="shared" si="83"/>
        <v>-4.7761067923634461E-3</v>
      </c>
      <c r="J1080" s="19">
        <f t="shared" si="84"/>
        <v>8.8857067020721762E-4</v>
      </c>
      <c r="K1080" s="19">
        <f t="shared" si="85"/>
        <v>-3.1644169203752901E-3</v>
      </c>
    </row>
    <row r="1081" spans="1:11" ht="15.75" x14ac:dyDescent="0.5">
      <c r="A1081" s="17">
        <v>40680</v>
      </c>
      <c r="B1081" s="18">
        <v>146.26975999999999</v>
      </c>
      <c r="C1081" s="18">
        <v>157.41456600000001</v>
      </c>
      <c r="D1081" s="18">
        <v>6189.3950199999999</v>
      </c>
      <c r="E1081" s="18">
        <v>207.00245699999999</v>
      </c>
      <c r="F1081" s="18">
        <v>419.66043100000002</v>
      </c>
      <c r="G1081" s="19">
        <f t="shared" si="81"/>
        <v>-4.1365855414336551E-2</v>
      </c>
      <c r="H1081" s="19">
        <f t="shared" si="82"/>
        <v>-3.9969517170855161E-4</v>
      </c>
      <c r="I1081" s="19">
        <f t="shared" si="83"/>
        <v>1.2515013985794021E-2</v>
      </c>
      <c r="J1081" s="19">
        <f t="shared" si="84"/>
        <v>-2.6647170387817309E-4</v>
      </c>
      <c r="K1081" s="19">
        <f t="shared" si="85"/>
        <v>-2.5767155459934497E-2</v>
      </c>
    </row>
    <row r="1082" spans="1:11" ht="15.75" x14ac:dyDescent="0.5">
      <c r="A1082" s="17">
        <v>40681</v>
      </c>
      <c r="B1082" s="18">
        <v>142.728455</v>
      </c>
      <c r="C1082" s="18">
        <v>158.42211900000001</v>
      </c>
      <c r="D1082" s="18">
        <v>6217.5039059999999</v>
      </c>
      <c r="E1082" s="18">
        <v>208.37179599999999</v>
      </c>
      <c r="F1082" s="18">
        <v>411.09082000000001</v>
      </c>
      <c r="G1082" s="19">
        <f t="shared" si="81"/>
        <v>-2.4210780136646116E-2</v>
      </c>
      <c r="H1082" s="19">
        <f t="shared" si="82"/>
        <v>6.4006338523971244E-3</v>
      </c>
      <c r="I1082" s="19">
        <f t="shared" si="83"/>
        <v>4.5414593686734809E-3</v>
      </c>
      <c r="J1082" s="19">
        <f t="shared" si="84"/>
        <v>6.6150857330161865E-3</v>
      </c>
      <c r="K1082" s="19">
        <f t="shared" si="85"/>
        <v>-2.0420345515014753E-2</v>
      </c>
    </row>
    <row r="1083" spans="1:11" ht="15.75" x14ac:dyDescent="0.5">
      <c r="A1083" s="17">
        <v>40682</v>
      </c>
      <c r="B1083" s="18">
        <v>141.32208299999999</v>
      </c>
      <c r="C1083" s="18">
        <v>160.47932399999999</v>
      </c>
      <c r="D1083" s="18">
        <v>6275.5415039999998</v>
      </c>
      <c r="E1083" s="18">
        <v>208.964539</v>
      </c>
      <c r="F1083" s="18">
        <v>417.31289700000002</v>
      </c>
      <c r="G1083" s="19">
        <f t="shared" si="81"/>
        <v>-9.853480162732825E-3</v>
      </c>
      <c r="H1083" s="19">
        <f t="shared" si="82"/>
        <v>1.2985591992996773E-2</v>
      </c>
      <c r="I1083" s="19">
        <f t="shared" si="83"/>
        <v>9.3345495036991598E-3</v>
      </c>
      <c r="J1083" s="19">
        <f t="shared" si="84"/>
        <v>2.844641220062301E-3</v>
      </c>
      <c r="K1083" s="19">
        <f t="shared" si="85"/>
        <v>1.513552893251183E-2</v>
      </c>
    </row>
    <row r="1084" spans="1:11" ht="15.75" x14ac:dyDescent="0.5">
      <c r="A1084" s="17">
        <v>40683</v>
      </c>
      <c r="B1084" s="18">
        <v>141.95747399999999</v>
      </c>
      <c r="C1084" s="18">
        <v>160.39532500000001</v>
      </c>
      <c r="D1084" s="18">
        <v>6255.5288090000004</v>
      </c>
      <c r="E1084" s="18">
        <v>212.815247</v>
      </c>
      <c r="F1084" s="18">
        <v>420.82275399999997</v>
      </c>
      <c r="G1084" s="19">
        <f t="shared" si="81"/>
        <v>4.4960489295929676E-3</v>
      </c>
      <c r="H1084" s="19">
        <f t="shared" si="82"/>
        <v>-5.2342568442011444E-4</v>
      </c>
      <c r="I1084" s="19">
        <f t="shared" si="83"/>
        <v>-3.1889989074637536E-3</v>
      </c>
      <c r="J1084" s="19">
        <f t="shared" si="84"/>
        <v>1.8427566794000379E-2</v>
      </c>
      <c r="K1084" s="19">
        <f t="shared" si="85"/>
        <v>8.410612337245724E-3</v>
      </c>
    </row>
    <row r="1085" spans="1:11" ht="15.75" x14ac:dyDescent="0.5">
      <c r="A1085" s="17">
        <v>40686</v>
      </c>
      <c r="B1085" s="18">
        <v>136.89120500000001</v>
      </c>
      <c r="C1085" s="18">
        <v>161.654831</v>
      </c>
      <c r="D1085" s="18">
        <v>6214.3203130000002</v>
      </c>
      <c r="E1085" s="18">
        <v>208.128265</v>
      </c>
      <c r="F1085" s="18">
        <v>414.53225700000002</v>
      </c>
      <c r="G1085" s="19">
        <f t="shared" si="81"/>
        <v>-3.5688638697529779E-2</v>
      </c>
      <c r="H1085" s="19">
        <f t="shared" si="82"/>
        <v>7.8525106638861666E-3</v>
      </c>
      <c r="I1085" s="19">
        <f t="shared" si="83"/>
        <v>-6.5875319670356891E-3</v>
      </c>
      <c r="J1085" s="19">
        <f t="shared" si="84"/>
        <v>-2.2023713366740121E-2</v>
      </c>
      <c r="K1085" s="19">
        <f t="shared" si="85"/>
        <v>-1.4948091423782565E-2</v>
      </c>
    </row>
    <row r="1086" spans="1:11" ht="15.75" x14ac:dyDescent="0.5">
      <c r="A1086" s="17">
        <v>40687</v>
      </c>
      <c r="B1086" s="18">
        <v>139.966553</v>
      </c>
      <c r="C1086" s="18">
        <v>165.45426900000001</v>
      </c>
      <c r="D1086" s="18">
        <v>6214.6391599999997</v>
      </c>
      <c r="E1086" s="18">
        <v>207.26440400000001</v>
      </c>
      <c r="F1086" s="18">
        <v>417.426849</v>
      </c>
      <c r="G1086" s="19">
        <f t="shared" si="81"/>
        <v>2.2465636123226402E-2</v>
      </c>
      <c r="H1086" s="19">
        <f t="shared" si="82"/>
        <v>2.3503399041628452E-2</v>
      </c>
      <c r="I1086" s="19">
        <f t="shared" si="83"/>
        <v>5.1308426978335972E-5</v>
      </c>
      <c r="J1086" s="19">
        <f t="shared" si="84"/>
        <v>-4.1506183698787179E-3</v>
      </c>
      <c r="K1086" s="19">
        <f t="shared" si="85"/>
        <v>6.9827907264644754E-3</v>
      </c>
    </row>
    <row r="1087" spans="1:11" ht="15.75" x14ac:dyDescent="0.5">
      <c r="A1087" s="17">
        <v>40688</v>
      </c>
      <c r="B1087" s="18">
        <v>139.70391799999999</v>
      </c>
      <c r="C1087" s="18">
        <v>166.00006099999999</v>
      </c>
      <c r="D1087" s="18">
        <v>6214.4570309999999</v>
      </c>
      <c r="E1087" s="18">
        <v>207.213852</v>
      </c>
      <c r="F1087" s="18">
        <v>412.982483</v>
      </c>
      <c r="G1087" s="19">
        <f t="shared" si="81"/>
        <v>-1.876412574081304E-3</v>
      </c>
      <c r="H1087" s="19">
        <f t="shared" si="82"/>
        <v>3.2987483689524951E-3</v>
      </c>
      <c r="I1087" s="19">
        <f t="shared" si="83"/>
        <v>-2.9306448099523186E-5</v>
      </c>
      <c r="J1087" s="19">
        <f t="shared" si="84"/>
        <v>-2.4390102219390438E-4</v>
      </c>
      <c r="K1087" s="19">
        <f t="shared" si="85"/>
        <v>-1.0647053515237594E-2</v>
      </c>
    </row>
    <row r="1088" spans="1:11" ht="15.75" x14ac:dyDescent="0.5">
      <c r="A1088" s="17">
        <v>40689</v>
      </c>
      <c r="B1088" s="18">
        <v>138.08577</v>
      </c>
      <c r="C1088" s="18">
        <v>164.46766700000001</v>
      </c>
      <c r="D1088" s="18">
        <v>6212.1357420000004</v>
      </c>
      <c r="E1088" s="18">
        <v>208.082336</v>
      </c>
      <c r="F1088" s="18">
        <v>425.67742900000002</v>
      </c>
      <c r="G1088" s="19">
        <f t="shared" si="81"/>
        <v>-1.1582695912651432E-2</v>
      </c>
      <c r="H1088" s="19">
        <f t="shared" si="82"/>
        <v>-9.2312857644069324E-3</v>
      </c>
      <c r="I1088" s="19">
        <f t="shared" si="83"/>
        <v>-3.7353046105558055E-4</v>
      </c>
      <c r="J1088" s="19">
        <f t="shared" si="84"/>
        <v>4.191244898048588E-3</v>
      </c>
      <c r="K1088" s="19">
        <f t="shared" si="85"/>
        <v>3.0739671832521808E-2</v>
      </c>
    </row>
    <row r="1089" spans="1:11" ht="15.75" x14ac:dyDescent="0.5">
      <c r="A1089" s="17">
        <v>40690</v>
      </c>
      <c r="B1089" s="18">
        <v>142.21165500000001</v>
      </c>
      <c r="C1089" s="18">
        <v>164.17379800000001</v>
      </c>
      <c r="D1089" s="18">
        <v>6218.3222660000001</v>
      </c>
      <c r="E1089" s="18">
        <v>211.70784</v>
      </c>
      <c r="F1089" s="18">
        <v>430.96499599999999</v>
      </c>
      <c r="G1089" s="19">
        <f t="shared" si="81"/>
        <v>2.9879146851989245E-2</v>
      </c>
      <c r="H1089" s="19">
        <f t="shared" si="82"/>
        <v>-1.786788889028266E-3</v>
      </c>
      <c r="I1089" s="19">
        <f t="shared" si="83"/>
        <v>9.9587714385777101E-4</v>
      </c>
      <c r="J1089" s="19">
        <f t="shared" si="84"/>
        <v>1.7423410702194379E-2</v>
      </c>
      <c r="K1089" s="19">
        <f t="shared" si="85"/>
        <v>1.2421534804937866E-2</v>
      </c>
    </row>
    <row r="1090" spans="1:11" ht="15.75" x14ac:dyDescent="0.5">
      <c r="A1090" s="17">
        <v>40693</v>
      </c>
      <c r="B1090" s="18">
        <v>142.19468699999999</v>
      </c>
      <c r="C1090" s="18">
        <v>172.02458200000001</v>
      </c>
      <c r="D1090" s="18">
        <v>6361.595703</v>
      </c>
      <c r="E1090" s="18">
        <v>212.07080099999999</v>
      </c>
      <c r="F1090" s="18">
        <v>427.95651199999998</v>
      </c>
      <c r="G1090" s="19">
        <f t="shared" si="81"/>
        <v>-1.1931511520641437E-4</v>
      </c>
      <c r="H1090" s="19">
        <f t="shared" si="82"/>
        <v>4.7819957238243366E-2</v>
      </c>
      <c r="I1090" s="19">
        <f t="shared" si="83"/>
        <v>2.304052940185777E-2</v>
      </c>
      <c r="J1090" s="19">
        <f t="shared" si="84"/>
        <v>1.7144428850626614E-3</v>
      </c>
      <c r="K1090" s="19">
        <f t="shared" si="85"/>
        <v>-6.9808082510719963E-3</v>
      </c>
    </row>
    <row r="1091" spans="1:11" ht="15.75" x14ac:dyDescent="0.5">
      <c r="A1091" s="17">
        <v>40694</v>
      </c>
      <c r="B1091" s="18">
        <v>146.388351</v>
      </c>
      <c r="C1091" s="18">
        <v>176.537735</v>
      </c>
      <c r="D1091" s="18">
        <v>6410.7631840000004</v>
      </c>
      <c r="E1091" s="18">
        <v>220.52113299999999</v>
      </c>
      <c r="F1091" s="18">
        <v>433.88232399999998</v>
      </c>
      <c r="G1091" s="19">
        <f t="shared" si="81"/>
        <v>2.9492409937932583E-2</v>
      </c>
      <c r="H1091" s="19">
        <f t="shared" si="82"/>
        <v>2.6235512085127394E-2</v>
      </c>
      <c r="I1091" s="19">
        <f t="shared" si="83"/>
        <v>7.7287968766726273E-3</v>
      </c>
      <c r="J1091" s="19">
        <f t="shared" si="84"/>
        <v>3.984674910526699E-2</v>
      </c>
      <c r="K1091" s="19">
        <f t="shared" si="85"/>
        <v>1.3846762074740922E-2</v>
      </c>
    </row>
    <row r="1092" spans="1:11" ht="15.75" x14ac:dyDescent="0.5">
      <c r="A1092" s="17">
        <v>40695</v>
      </c>
      <c r="B1092" s="18">
        <v>146.76959199999999</v>
      </c>
      <c r="C1092" s="18">
        <v>176.810608</v>
      </c>
      <c r="D1092" s="18">
        <v>6554.7646480000003</v>
      </c>
      <c r="E1092" s="18">
        <v>220.397064</v>
      </c>
      <c r="F1092" s="18">
        <v>431.58038299999998</v>
      </c>
      <c r="G1092" s="19">
        <f t="shared" ref="G1092:G1155" si="86">(B1092-B1091)/B1091</f>
        <v>2.6043124155417847E-3</v>
      </c>
      <c r="H1092" s="19">
        <f t="shared" ref="H1092:H1155" si="87">(C1092-C1091)/C1091</f>
        <v>1.5456922000274E-3</v>
      </c>
      <c r="I1092" s="19">
        <f t="shared" ref="I1092:I1155" si="88">(D1092-D1091)/D1091</f>
        <v>2.2462452576535532E-2</v>
      </c>
      <c r="J1092" s="19">
        <f t="shared" ref="J1092:J1155" si="89">(E1092-E1091)/E1091</f>
        <v>-5.6261727985948428E-4</v>
      </c>
      <c r="K1092" s="19">
        <f t="shared" si="85"/>
        <v>-5.3054500556238369E-3</v>
      </c>
    </row>
    <row r="1093" spans="1:11" ht="15.75" x14ac:dyDescent="0.5">
      <c r="A1093" s="17">
        <v>40696</v>
      </c>
      <c r="B1093" s="18">
        <v>146.19349700000001</v>
      </c>
      <c r="C1093" s="18">
        <v>181.32377600000001</v>
      </c>
      <c r="D1093" s="18">
        <v>6508.7802730000003</v>
      </c>
      <c r="E1093" s="18">
        <v>218.41673299999999</v>
      </c>
      <c r="F1093" s="18">
        <v>433.51767000000001</v>
      </c>
      <c r="G1093" s="19">
        <f t="shared" si="86"/>
        <v>-3.9251659158388947E-3</v>
      </c>
      <c r="H1093" s="19">
        <f t="shared" si="87"/>
        <v>2.5525436799583922E-2</v>
      </c>
      <c r="I1093" s="19">
        <f t="shared" si="88"/>
        <v>-7.0154120657910761E-3</v>
      </c>
      <c r="J1093" s="19">
        <f t="shared" si="89"/>
        <v>-8.9852875717074277E-3</v>
      </c>
      <c r="K1093" s="19">
        <f t="shared" ref="K1093:K1156" si="90">(F1093-F1092)/F1092</f>
        <v>4.4888207998092129E-3</v>
      </c>
    </row>
    <row r="1094" spans="1:11" ht="15.75" x14ac:dyDescent="0.5">
      <c r="A1094" s="17">
        <v>40697</v>
      </c>
      <c r="B1094" s="18">
        <v>144.33812</v>
      </c>
      <c r="C1094" s="18">
        <v>186.84449799999999</v>
      </c>
      <c r="D1094" s="18">
        <v>6477.1689450000003</v>
      </c>
      <c r="E1094" s="18">
        <v>218.088257</v>
      </c>
      <c r="F1094" s="18">
        <v>426.01928700000002</v>
      </c>
      <c r="G1094" s="19">
        <f t="shared" si="86"/>
        <v>-1.2691241663095343E-2</v>
      </c>
      <c r="H1094" s="19">
        <f t="shared" si="87"/>
        <v>3.0446762811733953E-2</v>
      </c>
      <c r="I1094" s="19">
        <f t="shared" si="88"/>
        <v>-4.8567207178788034E-3</v>
      </c>
      <c r="J1094" s="19">
        <f t="shared" si="89"/>
        <v>-1.503895766081232E-3</v>
      </c>
      <c r="K1094" s="19">
        <f t="shared" si="90"/>
        <v>-1.7296602927396224E-2</v>
      </c>
    </row>
    <row r="1095" spans="1:11" ht="15.75" x14ac:dyDescent="0.5">
      <c r="A1095" s="17">
        <v>40700</v>
      </c>
      <c r="B1095" s="18">
        <v>144.51603700000001</v>
      </c>
      <c r="C1095" s="18">
        <v>187.93604999999999</v>
      </c>
      <c r="D1095" s="18">
        <v>6521.515625</v>
      </c>
      <c r="E1095" s="18">
        <v>220.35539199999999</v>
      </c>
      <c r="F1095" s="18">
        <v>427.45510899999999</v>
      </c>
      <c r="G1095" s="19">
        <f t="shared" si="86"/>
        <v>1.2326404140500643E-3</v>
      </c>
      <c r="H1095" s="19">
        <f t="shared" si="87"/>
        <v>5.8420344815291658E-3</v>
      </c>
      <c r="I1095" s="19">
        <f t="shared" si="88"/>
        <v>6.846614682520011E-3</v>
      </c>
      <c r="J1095" s="19">
        <f t="shared" si="89"/>
        <v>1.0395493233732416E-2</v>
      </c>
      <c r="K1095" s="19">
        <f t="shared" si="90"/>
        <v>3.3703215882805167E-3</v>
      </c>
    </row>
    <row r="1096" spans="1:11" ht="15.75" x14ac:dyDescent="0.5">
      <c r="A1096" s="17">
        <v>40701</v>
      </c>
      <c r="B1096" s="18">
        <v>145.92242400000001</v>
      </c>
      <c r="C1096" s="18">
        <v>187.222351</v>
      </c>
      <c r="D1096" s="18">
        <v>6519.1953130000002</v>
      </c>
      <c r="E1096" s="18">
        <v>219.91584800000001</v>
      </c>
      <c r="F1096" s="18">
        <v>436.79968300000002</v>
      </c>
      <c r="G1096" s="19">
        <f t="shared" si="86"/>
        <v>9.7317019563717706E-3</v>
      </c>
      <c r="H1096" s="19">
        <f t="shared" si="87"/>
        <v>-3.797563054028172E-3</v>
      </c>
      <c r="I1096" s="19">
        <f t="shared" si="88"/>
        <v>-3.5579336666847756E-4</v>
      </c>
      <c r="J1096" s="19">
        <f t="shared" si="89"/>
        <v>-1.9947049900189587E-3</v>
      </c>
      <c r="K1096" s="19">
        <f t="shared" si="90"/>
        <v>2.1860948210119586E-2</v>
      </c>
    </row>
    <row r="1097" spans="1:11" ht="15.75" x14ac:dyDescent="0.5">
      <c r="A1097" s="17">
        <v>40702</v>
      </c>
      <c r="B1097" s="18">
        <v>147.05766299999999</v>
      </c>
      <c r="C1097" s="18">
        <v>186.82354699999999</v>
      </c>
      <c r="D1097" s="18">
        <v>6430.6391599999997</v>
      </c>
      <c r="E1097" s="18">
        <v>217.94941700000001</v>
      </c>
      <c r="F1097" s="18">
        <v>432.67434700000001</v>
      </c>
      <c r="G1097" s="19">
        <f t="shared" si="86"/>
        <v>7.7797432970273597E-3</v>
      </c>
      <c r="H1097" s="19">
        <f t="shared" si="87"/>
        <v>-2.130108920595771E-3</v>
      </c>
      <c r="I1097" s="19">
        <f t="shared" si="88"/>
        <v>-1.3583908557457948E-2</v>
      </c>
      <c r="J1097" s="19">
        <f t="shared" si="89"/>
        <v>-8.9417430252684647E-3</v>
      </c>
      <c r="K1097" s="19">
        <f t="shared" si="90"/>
        <v>-9.4444574036011922E-3</v>
      </c>
    </row>
    <row r="1098" spans="1:11" ht="15.75" x14ac:dyDescent="0.5">
      <c r="A1098" s="17">
        <v>40703</v>
      </c>
      <c r="B1098" s="18">
        <v>149.01469399999999</v>
      </c>
      <c r="C1098" s="18">
        <v>185.94186400000001</v>
      </c>
      <c r="D1098" s="18">
        <v>6406.7607420000004</v>
      </c>
      <c r="E1098" s="18">
        <v>218.64811700000001</v>
      </c>
      <c r="F1098" s="18">
        <v>434.86233499999997</v>
      </c>
      <c r="G1098" s="19">
        <f t="shared" si="86"/>
        <v>1.3307915820748497E-2</v>
      </c>
      <c r="H1098" s="19">
        <f t="shared" si="87"/>
        <v>-4.7193355128836148E-3</v>
      </c>
      <c r="I1098" s="19">
        <f t="shared" si="88"/>
        <v>-3.7132262292881211E-3</v>
      </c>
      <c r="J1098" s="19">
        <f t="shared" si="89"/>
        <v>3.2057897177123545E-3</v>
      </c>
      <c r="K1098" s="19">
        <f t="shared" si="90"/>
        <v>5.05689328514769E-3</v>
      </c>
    </row>
    <row r="1099" spans="1:11" ht="15.75" x14ac:dyDescent="0.5">
      <c r="A1099" s="17">
        <v>40704</v>
      </c>
      <c r="B1099" s="18">
        <v>147.57444799999999</v>
      </c>
      <c r="C1099" s="18">
        <v>186.19378699999999</v>
      </c>
      <c r="D1099" s="18">
        <v>6373.9672849999997</v>
      </c>
      <c r="E1099" s="18">
        <v>218.61570699999999</v>
      </c>
      <c r="F1099" s="18">
        <v>430.53201300000001</v>
      </c>
      <c r="G1099" s="19">
        <f t="shared" si="86"/>
        <v>-9.6651273866992064E-3</v>
      </c>
      <c r="H1099" s="19">
        <f t="shared" si="87"/>
        <v>1.3548482013710295E-3</v>
      </c>
      <c r="I1099" s="19">
        <f t="shared" si="88"/>
        <v>-5.1185705726484688E-3</v>
      </c>
      <c r="J1099" s="19">
        <f t="shared" si="89"/>
        <v>-1.4822903780153357E-4</v>
      </c>
      <c r="K1099" s="19">
        <f t="shared" si="90"/>
        <v>-9.9579146122185241E-3</v>
      </c>
    </row>
    <row r="1100" spans="1:11" ht="15.75" x14ac:dyDescent="0.5">
      <c r="A1100" s="17">
        <v>40707</v>
      </c>
      <c r="B1100" s="18">
        <v>147.345688</v>
      </c>
      <c r="C1100" s="18">
        <v>187.68412799999999</v>
      </c>
      <c r="D1100" s="18">
        <v>6391.6596680000002</v>
      </c>
      <c r="E1100" s="18">
        <v>219.554947</v>
      </c>
      <c r="F1100" s="18">
        <v>421.91677900000002</v>
      </c>
      <c r="G1100" s="19">
        <f t="shared" si="86"/>
        <v>-1.5501328522671764E-3</v>
      </c>
      <c r="H1100" s="19">
        <f t="shared" si="87"/>
        <v>8.0042466723124379E-3</v>
      </c>
      <c r="I1100" s="19">
        <f t="shared" si="88"/>
        <v>2.7757254169842385E-3</v>
      </c>
      <c r="J1100" s="19">
        <f t="shared" si="89"/>
        <v>4.2963061204015513E-3</v>
      </c>
      <c r="K1100" s="19">
        <f t="shared" si="90"/>
        <v>-2.0010669915038318E-2</v>
      </c>
    </row>
    <row r="1101" spans="1:11" ht="15.75" x14ac:dyDescent="0.5">
      <c r="A1101" s="17">
        <v>40708</v>
      </c>
      <c r="B1101" s="18">
        <v>146.617096</v>
      </c>
      <c r="C1101" s="18">
        <v>197.61308299999999</v>
      </c>
      <c r="D1101" s="18">
        <v>6416.1303710000002</v>
      </c>
      <c r="E1101" s="18">
        <v>220.47108499999999</v>
      </c>
      <c r="F1101" s="18">
        <v>415.42120399999999</v>
      </c>
      <c r="G1101" s="19">
        <f t="shared" si="86"/>
        <v>-4.9447799246082579E-3</v>
      </c>
      <c r="H1101" s="19">
        <f t="shared" si="87"/>
        <v>5.2902475589198479E-2</v>
      </c>
      <c r="I1101" s="19">
        <f t="shared" si="88"/>
        <v>3.8285366041175702E-3</v>
      </c>
      <c r="J1101" s="19">
        <f t="shared" si="89"/>
        <v>4.1727048855792325E-3</v>
      </c>
      <c r="K1101" s="19">
        <f t="shared" si="90"/>
        <v>-1.5395393886432828E-2</v>
      </c>
    </row>
    <row r="1102" spans="1:11" ht="15.75" x14ac:dyDescent="0.5">
      <c r="A1102" s="17">
        <v>40709</v>
      </c>
      <c r="B1102" s="18">
        <v>146.04101600000001</v>
      </c>
      <c r="C1102" s="18">
        <v>195.40902700000001</v>
      </c>
      <c r="D1102" s="18">
        <v>6366.7807620000003</v>
      </c>
      <c r="E1102" s="18">
        <v>219.57345599999999</v>
      </c>
      <c r="F1102" s="18">
        <v>410.49826000000002</v>
      </c>
      <c r="G1102" s="19">
        <f t="shared" si="86"/>
        <v>-3.9291461617817769E-3</v>
      </c>
      <c r="H1102" s="19">
        <f t="shared" si="87"/>
        <v>-1.1153391094050084E-2</v>
      </c>
      <c r="I1102" s="19">
        <f t="shared" si="88"/>
        <v>-7.6914909994742486E-3</v>
      </c>
      <c r="J1102" s="19">
        <f t="shared" si="89"/>
        <v>-4.0714137184928124E-3</v>
      </c>
      <c r="K1102" s="19">
        <f t="shared" si="90"/>
        <v>-1.1850488016976555E-2</v>
      </c>
    </row>
    <row r="1103" spans="1:11" ht="15.75" x14ac:dyDescent="0.5">
      <c r="A1103" s="17">
        <v>40710</v>
      </c>
      <c r="B1103" s="18">
        <v>145.60046399999999</v>
      </c>
      <c r="C1103" s="18">
        <v>197.990936</v>
      </c>
      <c r="D1103" s="18">
        <v>6330.0756840000004</v>
      </c>
      <c r="E1103" s="18">
        <v>216.81585699999999</v>
      </c>
      <c r="F1103" s="18">
        <v>404.57247899999999</v>
      </c>
      <c r="G1103" s="19">
        <f t="shared" si="86"/>
        <v>-3.0166319850857865E-3</v>
      </c>
      <c r="H1103" s="19">
        <f t="shared" si="87"/>
        <v>1.3212844051467469E-2</v>
      </c>
      <c r="I1103" s="19">
        <f t="shared" si="88"/>
        <v>-5.7650921827045558E-3</v>
      </c>
      <c r="J1103" s="19">
        <f t="shared" si="89"/>
        <v>-1.255889054276214E-2</v>
      </c>
      <c r="K1103" s="19">
        <f t="shared" si="90"/>
        <v>-1.4435581286020625E-2</v>
      </c>
    </row>
    <row r="1104" spans="1:11" ht="15.75" x14ac:dyDescent="0.5">
      <c r="A1104" s="17">
        <v>40711</v>
      </c>
      <c r="B1104" s="18">
        <v>145.634354</v>
      </c>
      <c r="C1104" s="18">
        <v>197.466171</v>
      </c>
      <c r="D1104" s="18">
        <v>6252.1621089999999</v>
      </c>
      <c r="E1104" s="18">
        <v>217.398819</v>
      </c>
      <c r="F1104" s="18">
        <v>396.002838</v>
      </c>
      <c r="G1104" s="19">
        <f t="shared" si="86"/>
        <v>2.3276024724765813E-4</v>
      </c>
      <c r="H1104" s="19">
        <f t="shared" si="87"/>
        <v>-2.6504496145217582E-3</v>
      </c>
      <c r="I1104" s="19">
        <f t="shared" si="88"/>
        <v>-1.2308474477949147E-2</v>
      </c>
      <c r="J1104" s="19">
        <f t="shared" si="89"/>
        <v>2.6887424566922201E-3</v>
      </c>
      <c r="K1104" s="19">
        <f t="shared" si="90"/>
        <v>-2.1181967248938824E-2</v>
      </c>
    </row>
    <row r="1105" spans="1:11" ht="15.75" x14ac:dyDescent="0.5">
      <c r="A1105" s="17">
        <v>40714</v>
      </c>
      <c r="B1105" s="18">
        <v>145.40559400000001</v>
      </c>
      <c r="C1105" s="18">
        <v>197.508163</v>
      </c>
      <c r="D1105" s="18">
        <v>6253.4809569999998</v>
      </c>
      <c r="E1105" s="18">
        <v>212.74418600000001</v>
      </c>
      <c r="F1105" s="18">
        <v>379.82086199999998</v>
      </c>
      <c r="G1105" s="19">
        <f t="shared" si="86"/>
        <v>-1.5707832233045375E-3</v>
      </c>
      <c r="H1105" s="19">
        <f t="shared" si="87"/>
        <v>2.1265414621319298E-4</v>
      </c>
      <c r="I1105" s="19">
        <f t="shared" si="88"/>
        <v>2.1094270701992911E-4</v>
      </c>
      <c r="J1105" s="19">
        <f t="shared" si="89"/>
        <v>-2.141057169220404E-2</v>
      </c>
      <c r="K1105" s="19">
        <f t="shared" si="90"/>
        <v>-4.086328290404833E-2</v>
      </c>
    </row>
    <row r="1106" spans="1:11" ht="15.75" x14ac:dyDescent="0.5">
      <c r="A1106" s="17">
        <v>40715</v>
      </c>
      <c r="B1106" s="18">
        <v>145.48187300000001</v>
      </c>
      <c r="C1106" s="18">
        <v>198.179855</v>
      </c>
      <c r="D1106" s="18">
        <v>6292.0966799999997</v>
      </c>
      <c r="E1106" s="18">
        <v>215.20105000000001</v>
      </c>
      <c r="F1106" s="18">
        <v>386.840576</v>
      </c>
      <c r="G1106" s="19">
        <f t="shared" si="86"/>
        <v>5.2459467274690644E-4</v>
      </c>
      <c r="H1106" s="19">
        <f t="shared" si="87"/>
        <v>3.4008315899328539E-3</v>
      </c>
      <c r="I1106" s="19">
        <f t="shared" si="88"/>
        <v>6.1750764519038562E-3</v>
      </c>
      <c r="J1106" s="19">
        <f t="shared" si="89"/>
        <v>1.1548442503617917E-2</v>
      </c>
      <c r="K1106" s="19">
        <f t="shared" si="90"/>
        <v>1.848164411779999E-2</v>
      </c>
    </row>
    <row r="1107" spans="1:11" ht="15.75" x14ac:dyDescent="0.5">
      <c r="A1107" s="17">
        <v>40716</v>
      </c>
      <c r="B1107" s="18">
        <v>145.95628400000001</v>
      </c>
      <c r="C1107" s="18">
        <v>193.20491000000001</v>
      </c>
      <c r="D1107" s="18">
        <v>6262.2602539999998</v>
      </c>
      <c r="E1107" s="18">
        <v>214.93734699999999</v>
      </c>
      <c r="F1107" s="18">
        <v>385.54153400000001</v>
      </c>
      <c r="G1107" s="19">
        <f t="shared" si="86"/>
        <v>3.2609629654685806E-3</v>
      </c>
      <c r="H1107" s="19">
        <f t="shared" si="87"/>
        <v>-2.5103182157439719E-2</v>
      </c>
      <c r="I1107" s="19">
        <f t="shared" si="88"/>
        <v>-4.7418893124826951E-3</v>
      </c>
      <c r="J1107" s="19">
        <f t="shared" si="89"/>
        <v>-1.2253797088816289E-3</v>
      </c>
      <c r="K1107" s="19">
        <f t="shared" si="90"/>
        <v>-3.3580810302587952E-3</v>
      </c>
    </row>
    <row r="1108" spans="1:11" ht="15.75" x14ac:dyDescent="0.5">
      <c r="A1108" s="17">
        <v>40717</v>
      </c>
      <c r="B1108" s="18">
        <v>146.448624</v>
      </c>
      <c r="C1108" s="18">
        <v>191.50457800000001</v>
      </c>
      <c r="D1108" s="18">
        <v>6240.7998049999997</v>
      </c>
      <c r="E1108" s="18">
        <v>215.95988500000001</v>
      </c>
      <c r="F1108" s="18">
        <v>396.80053700000002</v>
      </c>
      <c r="G1108" s="19">
        <f t="shared" si="86"/>
        <v>3.3732018006157544E-3</v>
      </c>
      <c r="H1108" s="19">
        <f t="shared" si="87"/>
        <v>-8.800666608317579E-3</v>
      </c>
      <c r="I1108" s="19">
        <f t="shared" si="88"/>
        <v>-3.426949396792054E-3</v>
      </c>
      <c r="J1108" s="19">
        <f t="shared" si="89"/>
        <v>4.7573770415991305E-3</v>
      </c>
      <c r="K1108" s="19">
        <f t="shared" si="90"/>
        <v>2.9203087105006971E-2</v>
      </c>
    </row>
    <row r="1109" spans="1:11" ht="15.75" x14ac:dyDescent="0.5">
      <c r="A1109" s="17">
        <v>40718</v>
      </c>
      <c r="B1109" s="18">
        <v>149.696304</v>
      </c>
      <c r="C1109" s="18">
        <v>195.38803100000001</v>
      </c>
      <c r="D1109" s="18">
        <v>6287.2197269999997</v>
      </c>
      <c r="E1109" s="18">
        <v>220.53123500000001</v>
      </c>
      <c r="F1109" s="18">
        <v>397.21075400000001</v>
      </c>
      <c r="G1109" s="19">
        <f t="shared" si="86"/>
        <v>2.2176241136960102E-2</v>
      </c>
      <c r="H1109" s="19">
        <f t="shared" si="87"/>
        <v>2.0278643155987649E-2</v>
      </c>
      <c r="I1109" s="19">
        <f t="shared" si="88"/>
        <v>7.4381366892764872E-3</v>
      </c>
      <c r="J1109" s="19">
        <f t="shared" si="89"/>
        <v>2.1167588601003352E-2</v>
      </c>
      <c r="K1109" s="19">
        <f t="shared" si="90"/>
        <v>1.0338116049474718E-3</v>
      </c>
    </row>
    <row r="1110" spans="1:11" ht="15.75" x14ac:dyDescent="0.5">
      <c r="A1110" s="17">
        <v>40721</v>
      </c>
      <c r="B1110" s="18">
        <v>152.944016</v>
      </c>
      <c r="C1110" s="18">
        <v>195.63990799999999</v>
      </c>
      <c r="D1110" s="18">
        <v>6404.7915039999998</v>
      </c>
      <c r="E1110" s="18">
        <v>223.58500699999999</v>
      </c>
      <c r="F1110" s="18">
        <v>397.27911399999999</v>
      </c>
      <c r="G1110" s="19">
        <f t="shared" si="86"/>
        <v>2.1695338583643368E-2</v>
      </c>
      <c r="H1110" s="19">
        <f t="shared" si="87"/>
        <v>1.2891117163670021E-3</v>
      </c>
      <c r="I1110" s="19">
        <f t="shared" si="88"/>
        <v>1.8700122169278865E-2</v>
      </c>
      <c r="J1110" s="19">
        <f t="shared" si="89"/>
        <v>1.384734457230052E-2</v>
      </c>
      <c r="K1110" s="19">
        <f t="shared" si="90"/>
        <v>1.7210007360471467E-4</v>
      </c>
    </row>
    <row r="1111" spans="1:11" ht="15.75" x14ac:dyDescent="0.5">
      <c r="A1111" s="17">
        <v>40722</v>
      </c>
      <c r="B1111" s="18">
        <v>151.17334</v>
      </c>
      <c r="C1111" s="18">
        <v>196.43757600000001</v>
      </c>
      <c r="D1111" s="18">
        <v>6407.0014650000003</v>
      </c>
      <c r="E1111" s="18">
        <v>224.223465</v>
      </c>
      <c r="F1111" s="18">
        <v>397.07397500000002</v>
      </c>
      <c r="G1111" s="19">
        <f t="shared" si="86"/>
        <v>-1.1577281977478666E-2</v>
      </c>
      <c r="H1111" s="19">
        <f t="shared" si="87"/>
        <v>4.0772253890040463E-3</v>
      </c>
      <c r="I1111" s="19">
        <f t="shared" si="88"/>
        <v>3.4504807824271621E-4</v>
      </c>
      <c r="J1111" s="19">
        <f t="shared" si="89"/>
        <v>2.8555492542485829E-3</v>
      </c>
      <c r="K1111" s="19">
        <f t="shared" si="90"/>
        <v>-5.1635989099586594E-4</v>
      </c>
    </row>
    <row r="1112" spans="1:11" ht="15.75" x14ac:dyDescent="0.5">
      <c r="A1112" s="17">
        <v>40723</v>
      </c>
      <c r="B1112" s="18">
        <v>149.67039500000001</v>
      </c>
      <c r="C1112" s="18">
        <v>198.767639</v>
      </c>
      <c r="D1112" s="18">
        <v>6361.9619140000004</v>
      </c>
      <c r="E1112" s="18">
        <v>230.335632</v>
      </c>
      <c r="F1112" s="18">
        <v>403.52401700000001</v>
      </c>
      <c r="G1112" s="19">
        <f t="shared" si="86"/>
        <v>-9.9418654109248543E-3</v>
      </c>
      <c r="H1112" s="19">
        <f t="shared" si="87"/>
        <v>1.186159515631569E-2</v>
      </c>
      <c r="I1112" s="19">
        <f t="shared" si="88"/>
        <v>-7.0297394570675107E-3</v>
      </c>
      <c r="J1112" s="19">
        <f t="shared" si="89"/>
        <v>2.7259265661602364E-2</v>
      </c>
      <c r="K1112" s="19">
        <f t="shared" si="90"/>
        <v>1.6243930365871993E-2</v>
      </c>
    </row>
    <row r="1113" spans="1:11" ht="15.75" x14ac:dyDescent="0.5">
      <c r="A1113" s="17">
        <v>40724</v>
      </c>
      <c r="B1113" s="18">
        <v>150.87101699999999</v>
      </c>
      <c r="C1113" s="18">
        <v>201.18167099999999</v>
      </c>
      <c r="D1113" s="18">
        <v>6339.4423829999996</v>
      </c>
      <c r="E1113" s="18">
        <v>232.78320299999999</v>
      </c>
      <c r="F1113" s="18">
        <v>409.56384300000002</v>
      </c>
      <c r="G1113" s="19">
        <f t="shared" si="86"/>
        <v>8.0217734442404685E-3</v>
      </c>
      <c r="H1113" s="19">
        <f t="shared" si="87"/>
        <v>1.2144995091479613E-2</v>
      </c>
      <c r="I1113" s="19">
        <f t="shared" si="88"/>
        <v>-3.5397148402358108E-3</v>
      </c>
      <c r="J1113" s="19">
        <f t="shared" si="89"/>
        <v>1.0626106689389604E-2</v>
      </c>
      <c r="K1113" s="19">
        <f t="shared" si="90"/>
        <v>1.4967698936244493E-2</v>
      </c>
    </row>
    <row r="1114" spans="1:11" ht="15.75" x14ac:dyDescent="0.5">
      <c r="A1114" s="17">
        <v>40725</v>
      </c>
      <c r="B1114" s="18">
        <v>150.43049600000001</v>
      </c>
      <c r="C1114" s="18">
        <v>204.70820599999999</v>
      </c>
      <c r="D1114" s="18">
        <v>6336.3110349999997</v>
      </c>
      <c r="E1114" s="18">
        <v>231.459915</v>
      </c>
      <c r="F1114" s="18">
        <v>392.90319799999997</v>
      </c>
      <c r="G1114" s="19">
        <f t="shared" si="86"/>
        <v>-2.9198517300376503E-3</v>
      </c>
      <c r="H1114" s="19">
        <f t="shared" si="87"/>
        <v>1.75291068141093E-2</v>
      </c>
      <c r="I1114" s="19">
        <f t="shared" si="88"/>
        <v>-4.9394691375332733E-4</v>
      </c>
      <c r="J1114" s="19">
        <f t="shared" si="89"/>
        <v>-5.684636962401411E-3</v>
      </c>
      <c r="K1114" s="19">
        <f t="shared" si="90"/>
        <v>-4.067899372650443E-2</v>
      </c>
    </row>
    <row r="1115" spans="1:11" ht="15.75" x14ac:dyDescent="0.5">
      <c r="A1115" s="17">
        <v>40728</v>
      </c>
      <c r="B1115" s="18">
        <v>152.67623900000001</v>
      </c>
      <c r="C1115" s="18">
        <v>204.561249</v>
      </c>
      <c r="D1115" s="18">
        <v>6374.2124020000001</v>
      </c>
      <c r="E1115" s="18">
        <v>234.32399000000001</v>
      </c>
      <c r="F1115" s="18">
        <v>395.84329200000002</v>
      </c>
      <c r="G1115" s="19">
        <f t="shared" si="86"/>
        <v>1.492877481438341E-2</v>
      </c>
      <c r="H1115" s="19">
        <f t="shared" si="87"/>
        <v>-7.1788524198187857E-4</v>
      </c>
      <c r="I1115" s="19">
        <f t="shared" si="88"/>
        <v>5.9816140323042701E-3</v>
      </c>
      <c r="J1115" s="19">
        <f t="shared" si="89"/>
        <v>1.2373956846912408E-2</v>
      </c>
      <c r="K1115" s="19">
        <f t="shared" si="90"/>
        <v>7.4829983949380955E-3</v>
      </c>
    </row>
    <row r="1116" spans="1:11" ht="15.75" x14ac:dyDescent="0.5">
      <c r="A1116" s="17">
        <v>40729</v>
      </c>
      <c r="B1116" s="18">
        <v>154.74925200000001</v>
      </c>
      <c r="C1116" s="18">
        <v>203.15481600000001</v>
      </c>
      <c r="D1116" s="18">
        <v>6446.5141599999997</v>
      </c>
      <c r="E1116" s="18">
        <v>235.15222199999999</v>
      </c>
      <c r="F1116" s="18">
        <v>385.609894</v>
      </c>
      <c r="G1116" s="19">
        <f t="shared" si="86"/>
        <v>1.3577836430723205E-2</v>
      </c>
      <c r="H1116" s="19">
        <f t="shared" si="87"/>
        <v>-6.8753637694106608E-3</v>
      </c>
      <c r="I1116" s="19">
        <f t="shared" si="88"/>
        <v>1.1342853585693802E-2</v>
      </c>
      <c r="J1116" s="19">
        <f t="shared" si="89"/>
        <v>3.534559137542791E-3</v>
      </c>
      <c r="K1116" s="19">
        <f t="shared" si="90"/>
        <v>-2.5852144540067189E-2</v>
      </c>
    </row>
    <row r="1117" spans="1:11" ht="15.75" x14ac:dyDescent="0.5">
      <c r="A1117" s="17">
        <v>40730</v>
      </c>
      <c r="B1117" s="18">
        <v>154.24825999999999</v>
      </c>
      <c r="C1117" s="18">
        <v>203.63758899999999</v>
      </c>
      <c r="D1117" s="18">
        <v>6442.7377930000002</v>
      </c>
      <c r="E1117" s="18">
        <v>235.536224</v>
      </c>
      <c r="F1117" s="18">
        <v>388.77795400000002</v>
      </c>
      <c r="G1117" s="19">
        <f t="shared" si="86"/>
        <v>-3.2374437583712842E-3</v>
      </c>
      <c r="H1117" s="19">
        <f t="shared" si="87"/>
        <v>2.3763797950031385E-3</v>
      </c>
      <c r="I1117" s="19">
        <f t="shared" si="88"/>
        <v>-5.8579984566410723E-4</v>
      </c>
      <c r="J1117" s="19">
        <f t="shared" si="89"/>
        <v>1.6329932872163526E-3</v>
      </c>
      <c r="K1117" s="19">
        <f t="shared" si="90"/>
        <v>8.2157124319015146E-3</v>
      </c>
    </row>
    <row r="1118" spans="1:11" ht="15.75" x14ac:dyDescent="0.5">
      <c r="A1118" s="17">
        <v>40731</v>
      </c>
      <c r="B1118" s="18">
        <v>156.943161</v>
      </c>
      <c r="C1118" s="18">
        <v>203.42773399999999</v>
      </c>
      <c r="D1118" s="18">
        <v>6447.0205079999996</v>
      </c>
      <c r="E1118" s="18">
        <v>237.433258</v>
      </c>
      <c r="F1118" s="18">
        <v>396.89166299999999</v>
      </c>
      <c r="G1118" s="19">
        <f t="shared" si="86"/>
        <v>1.7471192219607638E-2</v>
      </c>
      <c r="H1118" s="19">
        <f t="shared" si="87"/>
        <v>-1.0305317452958284E-3</v>
      </c>
      <c r="I1118" s="19">
        <f t="shared" si="88"/>
        <v>6.6473526280279749E-4</v>
      </c>
      <c r="J1118" s="19">
        <f t="shared" si="89"/>
        <v>8.0541072102777306E-3</v>
      </c>
      <c r="K1118" s="19">
        <f t="shared" si="90"/>
        <v>2.0869776479146684E-2</v>
      </c>
    </row>
    <row r="1119" spans="1:11" ht="15.75" x14ac:dyDescent="0.5">
      <c r="A1119" s="17">
        <v>40732</v>
      </c>
      <c r="B1119" s="18">
        <v>154.74061599999999</v>
      </c>
      <c r="C1119" s="18">
        <v>200.38395700000001</v>
      </c>
      <c r="D1119" s="18">
        <v>6458.671875</v>
      </c>
      <c r="E1119" s="18">
        <v>236.81785600000001</v>
      </c>
      <c r="F1119" s="18">
        <v>389.66674799999998</v>
      </c>
      <c r="G1119" s="19">
        <f t="shared" si="86"/>
        <v>-1.4034029810321043E-2</v>
      </c>
      <c r="H1119" s="19">
        <f t="shared" si="87"/>
        <v>-1.4962448532214283E-2</v>
      </c>
      <c r="I1119" s="19">
        <f t="shared" si="88"/>
        <v>1.8072483227783136E-3</v>
      </c>
      <c r="J1119" s="19">
        <f t="shared" si="89"/>
        <v>-2.5918946873061434E-3</v>
      </c>
      <c r="K1119" s="19">
        <f t="shared" si="90"/>
        <v>-1.8203745942630217E-2</v>
      </c>
    </row>
    <row r="1120" spans="1:11" ht="15.75" x14ac:dyDescent="0.5">
      <c r="A1120" s="17">
        <v>40735</v>
      </c>
      <c r="B1120" s="18">
        <v>151.62248199999999</v>
      </c>
      <c r="C1120" s="18">
        <v>200.30001799999999</v>
      </c>
      <c r="D1120" s="18">
        <v>6459.1323240000002</v>
      </c>
      <c r="E1120" s="18">
        <v>233.597565</v>
      </c>
      <c r="F1120" s="18">
        <v>388.96026599999999</v>
      </c>
      <c r="G1120" s="19">
        <f t="shared" si="86"/>
        <v>-2.0150714664338664E-2</v>
      </c>
      <c r="H1120" s="19">
        <f t="shared" si="87"/>
        <v>-4.1889081968780108E-4</v>
      </c>
      <c r="I1120" s="19">
        <f t="shared" si="88"/>
        <v>7.1291591973025157E-5</v>
      </c>
      <c r="J1120" s="19">
        <f t="shared" si="89"/>
        <v>-1.3598176482097714E-2</v>
      </c>
      <c r="K1120" s="19">
        <f t="shared" si="90"/>
        <v>-1.8130415377398178E-3</v>
      </c>
    </row>
    <row r="1121" spans="1:11" ht="15.75" x14ac:dyDescent="0.5">
      <c r="A1121" s="17">
        <v>40736</v>
      </c>
      <c r="B1121" s="18">
        <v>150.629166</v>
      </c>
      <c r="C1121" s="18">
        <v>197.90699799999999</v>
      </c>
      <c r="D1121" s="18">
        <v>6501.0405270000001</v>
      </c>
      <c r="E1121" s="18">
        <v>229.470383</v>
      </c>
      <c r="F1121" s="18">
        <v>386.43035900000001</v>
      </c>
      <c r="G1121" s="19">
        <f t="shared" si="86"/>
        <v>-6.5512448213319256E-3</v>
      </c>
      <c r="H1121" s="19">
        <f t="shared" si="87"/>
        <v>-1.1947178157517726E-2</v>
      </c>
      <c r="I1121" s="19">
        <f t="shared" si="88"/>
        <v>6.4882093906456955E-3</v>
      </c>
      <c r="J1121" s="19">
        <f t="shared" si="89"/>
        <v>-1.7667915331223614E-2</v>
      </c>
      <c r="K1121" s="19">
        <f t="shared" si="90"/>
        <v>-6.5042813396265524E-3</v>
      </c>
    </row>
    <row r="1122" spans="1:11" ht="15.75" x14ac:dyDescent="0.5">
      <c r="A1122" s="17">
        <v>40737</v>
      </c>
      <c r="B1122" s="18">
        <v>151.38059999999999</v>
      </c>
      <c r="C1122" s="18">
        <v>199.27140800000001</v>
      </c>
      <c r="D1122" s="18">
        <v>6504.1708980000003</v>
      </c>
      <c r="E1122" s="18">
        <v>233.16726700000001</v>
      </c>
      <c r="F1122" s="18">
        <v>394.49859600000002</v>
      </c>
      <c r="G1122" s="19">
        <f t="shared" si="86"/>
        <v>4.9886354678481664E-3</v>
      </c>
      <c r="H1122" s="19">
        <f t="shared" si="87"/>
        <v>6.8941978494364347E-3</v>
      </c>
      <c r="I1122" s="19">
        <f t="shared" si="88"/>
        <v>4.8151845646849875E-4</v>
      </c>
      <c r="J1122" s="19">
        <f t="shared" si="89"/>
        <v>1.6110506077814894E-2</v>
      </c>
      <c r="K1122" s="19">
        <f t="shared" si="90"/>
        <v>2.0878890108113918E-2</v>
      </c>
    </row>
    <row r="1123" spans="1:11" ht="15.75" x14ac:dyDescent="0.5">
      <c r="A1123" s="17">
        <v>40738</v>
      </c>
      <c r="B1123" s="18">
        <v>153.00448600000001</v>
      </c>
      <c r="C1123" s="18">
        <v>201.28659099999999</v>
      </c>
      <c r="D1123" s="18">
        <v>6539.7236329999996</v>
      </c>
      <c r="E1123" s="18">
        <v>234.097275</v>
      </c>
      <c r="F1123" s="18">
        <v>395.45581099999998</v>
      </c>
      <c r="G1123" s="19">
        <f t="shared" si="86"/>
        <v>1.0727173759385466E-2</v>
      </c>
      <c r="H1123" s="19">
        <f t="shared" si="87"/>
        <v>1.0112755363278103E-2</v>
      </c>
      <c r="I1123" s="19">
        <f t="shared" si="88"/>
        <v>5.4661440416535782E-3</v>
      </c>
      <c r="J1123" s="19">
        <f t="shared" si="89"/>
        <v>3.9885873002919684E-3</v>
      </c>
      <c r="K1123" s="19">
        <f t="shared" si="90"/>
        <v>2.4264091424040513E-3</v>
      </c>
    </row>
    <row r="1124" spans="1:11" ht="15.75" x14ac:dyDescent="0.5">
      <c r="A1124" s="17">
        <v>40739</v>
      </c>
      <c r="B1124" s="18">
        <v>152.114822</v>
      </c>
      <c r="C1124" s="18">
        <v>201.05569499999999</v>
      </c>
      <c r="D1124" s="18">
        <v>6528.3950199999999</v>
      </c>
      <c r="E1124" s="18">
        <v>235.48533599999999</v>
      </c>
      <c r="F1124" s="18">
        <v>398.03121900000002</v>
      </c>
      <c r="G1124" s="19">
        <f t="shared" si="86"/>
        <v>-5.8146268992401336E-3</v>
      </c>
      <c r="H1124" s="19">
        <f t="shared" si="87"/>
        <v>-1.1471007524788441E-3</v>
      </c>
      <c r="I1124" s="19">
        <f t="shared" si="88"/>
        <v>-1.7322770251076874E-3</v>
      </c>
      <c r="J1124" s="19">
        <f t="shared" si="89"/>
        <v>5.9294197251975418E-3</v>
      </c>
      <c r="K1124" s="19">
        <f t="shared" si="90"/>
        <v>6.5125051354980312E-3</v>
      </c>
    </row>
    <row r="1125" spans="1:11" ht="15.75" x14ac:dyDescent="0.5">
      <c r="A1125" s="17">
        <v>40742</v>
      </c>
      <c r="B1125" s="18">
        <v>152.00250199999999</v>
      </c>
      <c r="C1125" s="18">
        <v>202.48310900000001</v>
      </c>
      <c r="D1125" s="18">
        <v>6495.3754879999997</v>
      </c>
      <c r="E1125" s="18">
        <v>238.30770899999999</v>
      </c>
      <c r="F1125" s="18">
        <v>395.47863799999999</v>
      </c>
      <c r="G1125" s="19">
        <f t="shared" si="86"/>
        <v>-7.3838958310065976E-4</v>
      </c>
      <c r="H1125" s="19">
        <f t="shared" si="87"/>
        <v>7.0995949654648052E-3</v>
      </c>
      <c r="I1125" s="19">
        <f t="shared" si="88"/>
        <v>-5.0578330353545694E-3</v>
      </c>
      <c r="J1125" s="19">
        <f t="shared" si="89"/>
        <v>1.1985345023776763E-2</v>
      </c>
      <c r="K1125" s="19">
        <f t="shared" si="90"/>
        <v>-6.4130170653775576E-3</v>
      </c>
    </row>
    <row r="1126" spans="1:11" ht="15.75" x14ac:dyDescent="0.5">
      <c r="A1126" s="17">
        <v>40743</v>
      </c>
      <c r="B1126" s="18">
        <v>153.99778699999999</v>
      </c>
      <c r="C1126" s="18">
        <v>208.33461</v>
      </c>
      <c r="D1126" s="18">
        <v>6621.328125</v>
      </c>
      <c r="E1126" s="18">
        <v>236.36442600000001</v>
      </c>
      <c r="F1126" s="18">
        <v>400.88018799999998</v>
      </c>
      <c r="G1126" s="19">
        <f t="shared" si="86"/>
        <v>1.3126658928285243E-2</v>
      </c>
      <c r="H1126" s="19">
        <f t="shared" si="87"/>
        <v>2.8898711743901486E-2</v>
      </c>
      <c r="I1126" s="19">
        <f t="shared" si="88"/>
        <v>1.9391124844544218E-2</v>
      </c>
      <c r="J1126" s="19">
        <f t="shared" si="89"/>
        <v>-8.1545116947936407E-3</v>
      </c>
      <c r="K1126" s="19">
        <f t="shared" si="90"/>
        <v>1.3658259842596065E-2</v>
      </c>
    </row>
    <row r="1127" spans="1:11" ht="15.75" x14ac:dyDescent="0.5">
      <c r="A1127" s="17">
        <v>40744</v>
      </c>
      <c r="B1127" s="18">
        <v>154.99970999999999</v>
      </c>
      <c r="C1127" s="18">
        <v>204.05767800000001</v>
      </c>
      <c r="D1127" s="18">
        <v>6649.6035160000001</v>
      </c>
      <c r="E1127" s="18">
        <v>232.778595</v>
      </c>
      <c r="F1127" s="18">
        <v>399.39874300000002</v>
      </c>
      <c r="G1127" s="19">
        <f t="shared" si="86"/>
        <v>6.5060869998086728E-3</v>
      </c>
      <c r="H1127" s="19">
        <f t="shared" si="87"/>
        <v>-2.0529147797382241E-2</v>
      </c>
      <c r="I1127" s="19">
        <f t="shared" si="88"/>
        <v>4.2703503687185305E-3</v>
      </c>
      <c r="J1127" s="19">
        <f t="shared" si="89"/>
        <v>-1.5170772779487607E-2</v>
      </c>
      <c r="K1127" s="19">
        <f t="shared" si="90"/>
        <v>-3.6954807055716884E-3</v>
      </c>
    </row>
    <row r="1128" spans="1:11" ht="15.75" x14ac:dyDescent="0.5">
      <c r="A1128" s="17">
        <v>40745</v>
      </c>
      <c r="B1128" s="18">
        <v>152.95266699999999</v>
      </c>
      <c r="C1128" s="18">
        <v>205.37692300000001</v>
      </c>
      <c r="D1128" s="18">
        <v>6642.6499020000001</v>
      </c>
      <c r="E1128" s="18">
        <v>229.63230899999999</v>
      </c>
      <c r="F1128" s="18">
        <v>392.40173299999998</v>
      </c>
      <c r="G1128" s="19">
        <f t="shared" si="86"/>
        <v>-1.3206753741668305E-2</v>
      </c>
      <c r="H1128" s="19">
        <f t="shared" si="87"/>
        <v>6.4650593544438697E-3</v>
      </c>
      <c r="I1128" s="19">
        <f t="shared" si="88"/>
        <v>-1.0457185880734872E-3</v>
      </c>
      <c r="J1128" s="19">
        <f t="shared" si="89"/>
        <v>-1.3516216987219136E-2</v>
      </c>
      <c r="K1128" s="19">
        <f t="shared" si="90"/>
        <v>-1.7518858340523233E-2</v>
      </c>
    </row>
    <row r="1129" spans="1:11" ht="15.75" x14ac:dyDescent="0.5">
      <c r="A1129" s="17">
        <v>40746</v>
      </c>
      <c r="B1129" s="18">
        <v>156.01033000000001</v>
      </c>
      <c r="C1129" s="18">
        <v>204.27046200000001</v>
      </c>
      <c r="D1129" s="18">
        <v>6619.7153319999998</v>
      </c>
      <c r="E1129" s="18">
        <v>232.06141700000001</v>
      </c>
      <c r="F1129" s="18">
        <v>398.09960899999999</v>
      </c>
      <c r="G1129" s="19">
        <f t="shared" si="86"/>
        <v>1.9990909998320067E-2</v>
      </c>
      <c r="H1129" s="19">
        <f t="shared" si="87"/>
        <v>-5.3874650756160951E-3</v>
      </c>
      <c r="I1129" s="19">
        <f t="shared" si="88"/>
        <v>-3.4526236273712246E-3</v>
      </c>
      <c r="J1129" s="19">
        <f t="shared" si="89"/>
        <v>1.057825011897613E-2</v>
      </c>
      <c r="K1129" s="19">
        <f t="shared" si="90"/>
        <v>1.4520516911172785E-2</v>
      </c>
    </row>
    <row r="1130" spans="1:11" ht="15.75" x14ac:dyDescent="0.5">
      <c r="A1130" s="17">
        <v>40749</v>
      </c>
      <c r="B1130" s="18">
        <v>157.84146100000001</v>
      </c>
      <c r="C1130" s="18">
        <v>204.887573</v>
      </c>
      <c r="D1130" s="18">
        <v>6616.0776370000003</v>
      </c>
      <c r="E1130" s="18">
        <v>233.75024400000001</v>
      </c>
      <c r="F1130" s="18">
        <v>402.43002300000001</v>
      </c>
      <c r="G1130" s="19">
        <f t="shared" si="86"/>
        <v>1.1737242014679407E-2</v>
      </c>
      <c r="H1130" s="19">
        <f t="shared" si="87"/>
        <v>3.0210486330617598E-3</v>
      </c>
      <c r="I1130" s="19">
        <f t="shared" si="88"/>
        <v>-5.4952438549957868E-4</v>
      </c>
      <c r="J1130" s="19">
        <f t="shared" si="89"/>
        <v>7.2775001628125171E-3</v>
      </c>
      <c r="K1130" s="19">
        <f t="shared" si="90"/>
        <v>1.0877714778162515E-2</v>
      </c>
    </row>
    <row r="1131" spans="1:11" ht="15.75" x14ac:dyDescent="0.5">
      <c r="A1131" s="17">
        <v>40750</v>
      </c>
      <c r="B1131" s="18">
        <v>155.27612300000001</v>
      </c>
      <c r="C1131" s="18">
        <v>201.44046</v>
      </c>
      <c r="D1131" s="18">
        <v>6561.3676759999998</v>
      </c>
      <c r="E1131" s="18">
        <v>230.48829699999999</v>
      </c>
      <c r="F1131" s="18">
        <v>397.256348</v>
      </c>
      <c r="G1131" s="19">
        <f t="shared" si="86"/>
        <v>-1.6252624524300346E-2</v>
      </c>
      <c r="H1131" s="19">
        <f t="shared" si="87"/>
        <v>-1.6824412283901677E-2</v>
      </c>
      <c r="I1131" s="19">
        <f t="shared" si="88"/>
        <v>-8.2692441053046958E-3</v>
      </c>
      <c r="J1131" s="19">
        <f t="shared" si="89"/>
        <v>-1.395483890917359E-2</v>
      </c>
      <c r="K1131" s="19">
        <f t="shared" si="90"/>
        <v>-1.285608603809364E-2</v>
      </c>
    </row>
    <row r="1132" spans="1:11" ht="15.75" x14ac:dyDescent="0.5">
      <c r="A1132" s="17">
        <v>40751</v>
      </c>
      <c r="B1132" s="18">
        <v>151.23379499999999</v>
      </c>
      <c r="C1132" s="18">
        <v>199.33393899999999</v>
      </c>
      <c r="D1132" s="18">
        <v>6557.7758789999998</v>
      </c>
      <c r="E1132" s="18">
        <v>232.292755</v>
      </c>
      <c r="F1132" s="18">
        <v>392.40173299999998</v>
      </c>
      <c r="G1132" s="19">
        <f t="shared" si="86"/>
        <v>-2.6033159006681444E-2</v>
      </c>
      <c r="H1132" s="19">
        <f t="shared" si="87"/>
        <v>-1.0457288471243636E-2</v>
      </c>
      <c r="I1132" s="19">
        <f t="shared" si="88"/>
        <v>-5.4741590128198794E-4</v>
      </c>
      <c r="J1132" s="19">
        <f t="shared" si="89"/>
        <v>7.8288486811979481E-3</v>
      </c>
      <c r="K1132" s="19">
        <f t="shared" si="90"/>
        <v>-1.2220358527788772E-2</v>
      </c>
    </row>
    <row r="1133" spans="1:11" ht="15.75" x14ac:dyDescent="0.5">
      <c r="A1133" s="17">
        <v>40752</v>
      </c>
      <c r="B1133" s="18">
        <v>150.04179400000001</v>
      </c>
      <c r="C1133" s="18">
        <v>202.56822199999999</v>
      </c>
      <c r="D1133" s="18">
        <v>6474.8364259999998</v>
      </c>
      <c r="E1133" s="18">
        <v>225.46812399999999</v>
      </c>
      <c r="F1133" s="18">
        <v>381.68975799999998</v>
      </c>
      <c r="G1133" s="19">
        <f t="shared" si="86"/>
        <v>-7.8818428116544745E-3</v>
      </c>
      <c r="H1133" s="19">
        <f t="shared" si="87"/>
        <v>1.622545069959213E-2</v>
      </c>
      <c r="I1133" s="19">
        <f t="shared" si="88"/>
        <v>-1.2647497342139644E-2</v>
      </c>
      <c r="J1133" s="19">
        <f t="shared" si="89"/>
        <v>-2.9379439750499368E-2</v>
      </c>
      <c r="K1133" s="19">
        <f t="shared" si="90"/>
        <v>-2.7298490549734641E-2</v>
      </c>
    </row>
    <row r="1134" spans="1:11" ht="15.75" x14ac:dyDescent="0.5">
      <c r="A1134" s="17">
        <v>40753</v>
      </c>
      <c r="B1134" s="18">
        <v>151.80387899999999</v>
      </c>
      <c r="C1134" s="18">
        <v>205.10034200000001</v>
      </c>
      <c r="D1134" s="18">
        <v>6529.1772460000002</v>
      </c>
      <c r="E1134" s="18">
        <v>225.236771</v>
      </c>
      <c r="F1134" s="18">
        <v>377.404877</v>
      </c>
      <c r="G1134" s="19">
        <f t="shared" si="86"/>
        <v>1.1743961152583825E-2</v>
      </c>
      <c r="H1134" s="19">
        <f t="shared" si="87"/>
        <v>1.2500085033080956E-2</v>
      </c>
      <c r="I1134" s="19">
        <f t="shared" si="88"/>
        <v>8.3926166507917194E-3</v>
      </c>
      <c r="J1134" s="19">
        <f t="shared" si="89"/>
        <v>-1.0261007006027352E-3</v>
      </c>
      <c r="K1134" s="19">
        <f t="shared" si="90"/>
        <v>-1.1226083252671361E-2</v>
      </c>
    </row>
    <row r="1135" spans="1:11" ht="15.75" x14ac:dyDescent="0.5">
      <c r="A1135" s="17">
        <v>40756</v>
      </c>
      <c r="B1135" s="18">
        <v>151.829758</v>
      </c>
      <c r="C1135" s="18">
        <v>203.504501</v>
      </c>
      <c r="D1135" s="18">
        <v>6509.466797</v>
      </c>
      <c r="E1135" s="18">
        <v>225.79199199999999</v>
      </c>
      <c r="F1135" s="18">
        <v>378.72683699999999</v>
      </c>
      <c r="G1135" s="19">
        <f t="shared" si="86"/>
        <v>1.7047653966736461E-4</v>
      </c>
      <c r="H1135" s="19">
        <f t="shared" si="87"/>
        <v>-7.7807817599836425E-3</v>
      </c>
      <c r="I1135" s="19">
        <f t="shared" si="88"/>
        <v>-3.0188258424253159E-3</v>
      </c>
      <c r="J1135" s="19">
        <f t="shared" si="89"/>
        <v>2.4650548733003673E-3</v>
      </c>
      <c r="K1135" s="19">
        <f t="shared" si="90"/>
        <v>3.5027634261334414E-3</v>
      </c>
    </row>
    <row r="1136" spans="1:11" ht="15.75" x14ac:dyDescent="0.5">
      <c r="A1136" s="17">
        <v>40757</v>
      </c>
      <c r="B1136" s="18">
        <v>149.92091400000001</v>
      </c>
      <c r="C1136" s="18">
        <v>204.31303399999999</v>
      </c>
      <c r="D1136" s="18">
        <v>6543.453125</v>
      </c>
      <c r="E1136" s="18">
        <v>223.40914900000001</v>
      </c>
      <c r="F1136" s="18">
        <v>381.66696200000001</v>
      </c>
      <c r="G1136" s="19">
        <f t="shared" si="86"/>
        <v>-1.2572265313101452E-2</v>
      </c>
      <c r="H1136" s="19">
        <f t="shared" si="87"/>
        <v>3.973047259529571E-3</v>
      </c>
      <c r="I1136" s="19">
        <f t="shared" si="88"/>
        <v>5.2210617336066823E-3</v>
      </c>
      <c r="J1136" s="19">
        <f t="shared" si="89"/>
        <v>-1.0553266211496021E-2</v>
      </c>
      <c r="K1136" s="19">
        <f t="shared" si="90"/>
        <v>7.763181039108732E-3</v>
      </c>
    </row>
    <row r="1137" spans="1:11" ht="15.75" x14ac:dyDescent="0.5">
      <c r="A1137" s="17">
        <v>40758</v>
      </c>
      <c r="B1137" s="18">
        <v>150.92285200000001</v>
      </c>
      <c r="C1137" s="18">
        <v>204.18533300000001</v>
      </c>
      <c r="D1137" s="18">
        <v>6476.4482420000004</v>
      </c>
      <c r="E1137" s="18">
        <v>223.03900100000001</v>
      </c>
      <c r="F1137" s="18">
        <v>376.08306900000002</v>
      </c>
      <c r="G1137" s="19">
        <f t="shared" si="86"/>
        <v>6.6831102697252464E-3</v>
      </c>
      <c r="H1137" s="19">
        <f t="shared" si="87"/>
        <v>-6.250262036634111E-4</v>
      </c>
      <c r="I1137" s="19">
        <f t="shared" si="88"/>
        <v>-1.0239988232512877E-2</v>
      </c>
      <c r="J1137" s="19">
        <f t="shared" si="89"/>
        <v>-1.6568166597331264E-3</v>
      </c>
      <c r="K1137" s="19">
        <f t="shared" si="90"/>
        <v>-1.4630276015349709E-2</v>
      </c>
    </row>
    <row r="1138" spans="1:11" ht="15.75" x14ac:dyDescent="0.5">
      <c r="A1138" s="17">
        <v>40759</v>
      </c>
      <c r="B1138" s="18">
        <v>151.58792099999999</v>
      </c>
      <c r="C1138" s="18">
        <v>203.52572599999999</v>
      </c>
      <c r="D1138" s="18">
        <v>6479.533203</v>
      </c>
      <c r="E1138" s="18">
        <v>220.447968</v>
      </c>
      <c r="F1138" s="18">
        <v>370.29400600000002</v>
      </c>
      <c r="G1138" s="19">
        <f t="shared" si="86"/>
        <v>4.4066818986430783E-3</v>
      </c>
      <c r="H1138" s="19">
        <f t="shared" si="87"/>
        <v>-3.2304328146822497E-3</v>
      </c>
      <c r="I1138" s="19">
        <f t="shared" si="88"/>
        <v>4.7633531292560685E-4</v>
      </c>
      <c r="J1138" s="19">
        <f t="shared" si="89"/>
        <v>-1.1616950346724383E-2</v>
      </c>
      <c r="K1138" s="19">
        <f t="shared" si="90"/>
        <v>-1.539304339169812E-2</v>
      </c>
    </row>
    <row r="1139" spans="1:11" ht="15.75" x14ac:dyDescent="0.5">
      <c r="A1139" s="17">
        <v>40760</v>
      </c>
      <c r="B1139" s="18">
        <v>148.95347599999999</v>
      </c>
      <c r="C1139" s="18">
        <v>199.99354600000001</v>
      </c>
      <c r="D1139" s="18">
        <v>6441.1259769999997</v>
      </c>
      <c r="E1139" s="18">
        <v>218.87477100000001</v>
      </c>
      <c r="F1139" s="18">
        <v>361.01779199999999</v>
      </c>
      <c r="G1139" s="19">
        <f t="shared" si="86"/>
        <v>-1.7378990242896724E-2</v>
      </c>
      <c r="H1139" s="19">
        <f t="shared" si="87"/>
        <v>-1.7354955903707146E-2</v>
      </c>
      <c r="I1139" s="19">
        <f t="shared" si="88"/>
        <v>-5.9274680438735714E-3</v>
      </c>
      <c r="J1139" s="19">
        <f t="shared" si="89"/>
        <v>-7.1363642598873634E-3</v>
      </c>
      <c r="K1139" s="19">
        <f t="shared" si="90"/>
        <v>-2.505094289860052E-2</v>
      </c>
    </row>
    <row r="1140" spans="1:11" ht="15.75" x14ac:dyDescent="0.5">
      <c r="A1140" s="17">
        <v>40763</v>
      </c>
      <c r="B1140" s="18">
        <v>148.03791799999999</v>
      </c>
      <c r="C1140" s="18">
        <v>201.95114100000001</v>
      </c>
      <c r="D1140" s="18">
        <v>6417.4091799999997</v>
      </c>
      <c r="E1140" s="18">
        <v>213.80839499999999</v>
      </c>
      <c r="F1140" s="18">
        <v>355.84414700000002</v>
      </c>
      <c r="G1140" s="19">
        <f t="shared" si="86"/>
        <v>-6.1466037892261363E-3</v>
      </c>
      <c r="H1140" s="19">
        <f t="shared" si="87"/>
        <v>9.7882908681463029E-3</v>
      </c>
      <c r="I1140" s="19">
        <f t="shared" si="88"/>
        <v>-3.6820886728016317E-3</v>
      </c>
      <c r="J1140" s="19">
        <f t="shared" si="89"/>
        <v>-2.3147373161614956E-2</v>
      </c>
      <c r="K1140" s="19">
        <f t="shared" si="90"/>
        <v>-1.4330720298682579E-2</v>
      </c>
    </row>
    <row r="1141" spans="1:11" ht="15.75" x14ac:dyDescent="0.5">
      <c r="A1141" s="17">
        <v>40764</v>
      </c>
      <c r="B1141" s="18">
        <v>146.655914</v>
      </c>
      <c r="C1141" s="18">
        <v>200.92979399999999</v>
      </c>
      <c r="D1141" s="18">
        <v>6461.158203</v>
      </c>
      <c r="E1141" s="18">
        <v>214.895691</v>
      </c>
      <c r="F1141" s="18">
        <v>348.84713699999998</v>
      </c>
      <c r="G1141" s="19">
        <f t="shared" si="86"/>
        <v>-9.335473091427798E-3</v>
      </c>
      <c r="H1141" s="19">
        <f t="shared" si="87"/>
        <v>-5.0573965313720111E-3</v>
      </c>
      <c r="I1141" s="19">
        <f t="shared" si="88"/>
        <v>6.8172406921386784E-3</v>
      </c>
      <c r="J1141" s="19">
        <f t="shared" si="89"/>
        <v>5.0853756233472927E-3</v>
      </c>
      <c r="K1141" s="19">
        <f t="shared" si="90"/>
        <v>-1.9663130780678668E-2</v>
      </c>
    </row>
    <row r="1142" spans="1:11" ht="15.75" x14ac:dyDescent="0.5">
      <c r="A1142" s="17">
        <v>40765</v>
      </c>
      <c r="B1142" s="18">
        <v>148.40068099999999</v>
      </c>
      <c r="C1142" s="18">
        <v>199.78079199999999</v>
      </c>
      <c r="D1142" s="18">
        <v>6649.6958009999998</v>
      </c>
      <c r="E1142" s="18">
        <v>222.04422</v>
      </c>
      <c r="F1142" s="18">
        <v>352.24307299999998</v>
      </c>
      <c r="G1142" s="19">
        <f t="shared" si="86"/>
        <v>1.1897010849490844E-2</v>
      </c>
      <c r="H1142" s="19">
        <f t="shared" si="87"/>
        <v>-5.7184252127387139E-3</v>
      </c>
      <c r="I1142" s="19">
        <f t="shared" si="88"/>
        <v>2.9180155024289518E-2</v>
      </c>
      <c r="J1142" s="19">
        <f t="shared" si="89"/>
        <v>3.3265110932354604E-2</v>
      </c>
      <c r="K1142" s="19">
        <f t="shared" si="90"/>
        <v>9.7347394884883531E-3</v>
      </c>
    </row>
    <row r="1143" spans="1:11" ht="15.75" x14ac:dyDescent="0.5">
      <c r="A1143" s="17">
        <v>40766</v>
      </c>
      <c r="B1143" s="18">
        <v>144.48791499999999</v>
      </c>
      <c r="C1143" s="18">
        <v>197.92958100000001</v>
      </c>
      <c r="D1143" s="18">
        <v>6576.0576170000004</v>
      </c>
      <c r="E1143" s="18">
        <v>222.06736799999999</v>
      </c>
      <c r="F1143" s="18">
        <v>351.99237099999999</v>
      </c>
      <c r="G1143" s="19">
        <f t="shared" si="86"/>
        <v>-2.6366226715630808E-2</v>
      </c>
      <c r="H1143" s="19">
        <f t="shared" si="87"/>
        <v>-9.2662111380556449E-3</v>
      </c>
      <c r="I1143" s="19">
        <f t="shared" si="88"/>
        <v>-1.1073917695441879E-2</v>
      </c>
      <c r="J1143" s="19">
        <f t="shared" si="89"/>
        <v>1.0424950489588043E-4</v>
      </c>
      <c r="K1143" s="19">
        <f t="shared" si="90"/>
        <v>-7.1173010689692051E-4</v>
      </c>
    </row>
    <row r="1144" spans="1:11" ht="15.75" x14ac:dyDescent="0.5">
      <c r="A1144" s="17">
        <v>40767</v>
      </c>
      <c r="B1144" s="18">
        <v>142.56175200000001</v>
      </c>
      <c r="C1144" s="18">
        <v>200.759567</v>
      </c>
      <c r="D1144" s="18">
        <v>6772.2871089999999</v>
      </c>
      <c r="E1144" s="18">
        <v>216.56135599999999</v>
      </c>
      <c r="F1144" s="18">
        <v>346.84146099999998</v>
      </c>
      <c r="G1144" s="19">
        <f t="shared" si="86"/>
        <v>-1.3330962662171257E-2</v>
      </c>
      <c r="H1144" s="19">
        <f t="shared" si="87"/>
        <v>1.4297943671188749E-2</v>
      </c>
      <c r="I1144" s="19">
        <f t="shared" si="88"/>
        <v>2.9839989767230696E-2</v>
      </c>
      <c r="J1144" s="19">
        <f t="shared" si="89"/>
        <v>-2.4794331781335829E-2</v>
      </c>
      <c r="K1144" s="19">
        <f t="shared" si="90"/>
        <v>-1.4633584203448576E-2</v>
      </c>
    </row>
    <row r="1145" spans="1:11" ht="15.75" x14ac:dyDescent="0.5">
      <c r="A1145" s="17">
        <v>40771</v>
      </c>
      <c r="B1145" s="18">
        <v>138.389847</v>
      </c>
      <c r="C1145" s="18">
        <v>198.780731</v>
      </c>
      <c r="D1145" s="18">
        <v>6737.8862300000001</v>
      </c>
      <c r="E1145" s="18">
        <v>211.19416799999999</v>
      </c>
      <c r="F1145" s="18">
        <v>346.04382299999997</v>
      </c>
      <c r="G1145" s="19">
        <f t="shared" si="86"/>
        <v>-2.926384490560981E-2</v>
      </c>
      <c r="H1145" s="19">
        <f t="shared" si="87"/>
        <v>-9.8567457061710089E-3</v>
      </c>
      <c r="I1145" s="19">
        <f t="shared" si="88"/>
        <v>-5.0796545459927287E-3</v>
      </c>
      <c r="J1145" s="19">
        <f t="shared" si="89"/>
        <v>-2.4783683013141083E-2</v>
      </c>
      <c r="K1145" s="19">
        <f t="shared" si="90"/>
        <v>-2.2997192945165409E-3</v>
      </c>
    </row>
    <row r="1146" spans="1:11" ht="15.75" x14ac:dyDescent="0.5">
      <c r="A1146" s="17">
        <v>40772</v>
      </c>
      <c r="B1146" s="18">
        <v>136.947372</v>
      </c>
      <c r="C1146" s="18">
        <v>201.334091</v>
      </c>
      <c r="D1146" s="18">
        <v>6646.3808589999999</v>
      </c>
      <c r="E1146" s="18">
        <v>216.30690000000001</v>
      </c>
      <c r="F1146" s="18">
        <v>344.15210000000002</v>
      </c>
      <c r="G1146" s="19">
        <f t="shared" si="86"/>
        <v>-1.0423271874850773E-2</v>
      </c>
      <c r="H1146" s="19">
        <f t="shared" si="87"/>
        <v>1.2845108211217907E-2</v>
      </c>
      <c r="I1146" s="19">
        <f t="shared" si="88"/>
        <v>-1.3580723668585926E-2</v>
      </c>
      <c r="J1146" s="19">
        <f t="shared" si="89"/>
        <v>2.4208679853318784E-2</v>
      </c>
      <c r="K1146" s="19">
        <f t="shared" si="90"/>
        <v>-5.4667151218010801E-3</v>
      </c>
    </row>
    <row r="1147" spans="1:11" ht="15.75" x14ac:dyDescent="0.5">
      <c r="A1147" s="17">
        <v>40773</v>
      </c>
      <c r="B1147" s="18">
        <v>130.96160900000001</v>
      </c>
      <c r="C1147" s="18">
        <v>197.82318100000001</v>
      </c>
      <c r="D1147" s="18">
        <v>6581.3535160000001</v>
      </c>
      <c r="E1147" s="18">
        <v>213.94717399999999</v>
      </c>
      <c r="F1147" s="18">
        <v>337.86157200000002</v>
      </c>
      <c r="G1147" s="19">
        <f t="shared" si="86"/>
        <v>-4.3708491171338369E-2</v>
      </c>
      <c r="H1147" s="19">
        <f t="shared" si="87"/>
        <v>-1.7438229077657769E-2</v>
      </c>
      <c r="I1147" s="19">
        <f t="shared" si="88"/>
        <v>-9.7838725134062835E-3</v>
      </c>
      <c r="J1147" s="19">
        <f t="shared" si="89"/>
        <v>-1.0909157313058544E-2</v>
      </c>
      <c r="K1147" s="19">
        <f t="shared" si="90"/>
        <v>-1.8278336816773731E-2</v>
      </c>
    </row>
    <row r="1148" spans="1:11" ht="15.75" x14ac:dyDescent="0.5">
      <c r="A1148" s="17">
        <v>40774</v>
      </c>
      <c r="B1148" s="18">
        <v>128.603577</v>
      </c>
      <c r="C1148" s="18">
        <v>196.07839999999999</v>
      </c>
      <c r="D1148" s="18">
        <v>6460.2836909999996</v>
      </c>
      <c r="E1148" s="18">
        <v>213.23001099999999</v>
      </c>
      <c r="F1148" s="18">
        <v>333.918701</v>
      </c>
      <c r="G1148" s="19">
        <f t="shared" si="86"/>
        <v>-1.8005520992033692E-2</v>
      </c>
      <c r="H1148" s="19">
        <f t="shared" si="87"/>
        <v>-8.8199016474212761E-3</v>
      </c>
      <c r="I1148" s="19">
        <f t="shared" si="88"/>
        <v>-1.839588539130535E-2</v>
      </c>
      <c r="J1148" s="19">
        <f t="shared" si="89"/>
        <v>-3.3520564286584095E-3</v>
      </c>
      <c r="K1148" s="19">
        <f t="shared" si="90"/>
        <v>-1.1670078300588813E-2</v>
      </c>
    </row>
    <row r="1149" spans="1:11" ht="15.75" x14ac:dyDescent="0.5">
      <c r="A1149" s="17">
        <v>40777</v>
      </c>
      <c r="B1149" s="18">
        <v>126.56513200000001</v>
      </c>
      <c r="C1149" s="18">
        <v>196.03578200000001</v>
      </c>
      <c r="D1149" s="18">
        <v>6517.8486329999996</v>
      </c>
      <c r="E1149" s="18">
        <v>209.621048</v>
      </c>
      <c r="F1149" s="18">
        <v>345.06375100000002</v>
      </c>
      <c r="G1149" s="19">
        <f t="shared" si="86"/>
        <v>-1.5850608883141687E-2</v>
      </c>
      <c r="H1149" s="19">
        <f t="shared" si="87"/>
        <v>-2.1735183477617151E-4</v>
      </c>
      <c r="I1149" s="19">
        <f t="shared" si="88"/>
        <v>8.9105904250296759E-3</v>
      </c>
      <c r="J1149" s="19">
        <f t="shared" si="89"/>
        <v>-1.6925211339036083E-2</v>
      </c>
      <c r="K1149" s="19">
        <f t="shared" si="90"/>
        <v>3.337653736260799E-2</v>
      </c>
    </row>
    <row r="1150" spans="1:11" ht="15.75" x14ac:dyDescent="0.5">
      <c r="A1150" s="17">
        <v>40778</v>
      </c>
      <c r="B1150" s="18">
        <v>127.117912</v>
      </c>
      <c r="C1150" s="18">
        <v>197.440201</v>
      </c>
      <c r="D1150" s="18">
        <v>6601.8481449999999</v>
      </c>
      <c r="E1150" s="18">
        <v>212.55912799999999</v>
      </c>
      <c r="F1150" s="18">
        <v>348.82437099999999</v>
      </c>
      <c r="G1150" s="19">
        <f t="shared" si="86"/>
        <v>4.3675536165837404E-3</v>
      </c>
      <c r="H1150" s="19">
        <f t="shared" si="87"/>
        <v>7.1640951752368863E-3</v>
      </c>
      <c r="I1150" s="19">
        <f t="shared" si="88"/>
        <v>1.2887613187994132E-2</v>
      </c>
      <c r="J1150" s="19">
        <f t="shared" si="89"/>
        <v>1.4016149752290071E-2</v>
      </c>
      <c r="K1150" s="19">
        <f t="shared" si="90"/>
        <v>1.08983339719157E-2</v>
      </c>
    </row>
    <row r="1151" spans="1:11" ht="15.75" x14ac:dyDescent="0.5">
      <c r="A1151" s="17">
        <v>40779</v>
      </c>
      <c r="B1151" s="18">
        <v>125.38179</v>
      </c>
      <c r="C1151" s="18">
        <v>202.20648199999999</v>
      </c>
      <c r="D1151" s="18">
        <v>6597.6567379999997</v>
      </c>
      <c r="E1151" s="18">
        <v>210.985962</v>
      </c>
      <c r="F1151" s="18">
        <v>347.02383400000002</v>
      </c>
      <c r="G1151" s="19">
        <f t="shared" si="86"/>
        <v>-1.3657571719711764E-2</v>
      </c>
      <c r="H1151" s="19">
        <f t="shared" si="87"/>
        <v>2.4140377571840056E-2</v>
      </c>
      <c r="I1151" s="19">
        <f t="shared" si="88"/>
        <v>-6.3488388523063395E-4</v>
      </c>
      <c r="J1151" s="19">
        <f t="shared" si="89"/>
        <v>-7.4010747729449959E-3</v>
      </c>
      <c r="K1151" s="19">
        <f t="shared" si="90"/>
        <v>-5.1617293678140486E-3</v>
      </c>
    </row>
    <row r="1152" spans="1:11" ht="15.75" x14ac:dyDescent="0.5">
      <c r="A1152" s="17">
        <v>40780</v>
      </c>
      <c r="B1152" s="18">
        <v>123.386543</v>
      </c>
      <c r="C1152" s="18">
        <v>201.334091</v>
      </c>
      <c r="D1152" s="18">
        <v>6572.0527339999999</v>
      </c>
      <c r="E1152" s="18">
        <v>205.27177399999999</v>
      </c>
      <c r="F1152" s="18">
        <v>343.46829200000002</v>
      </c>
      <c r="G1152" s="19">
        <f t="shared" si="86"/>
        <v>-1.5913371471247873E-2</v>
      </c>
      <c r="H1152" s="19">
        <f t="shared" si="87"/>
        <v>-4.3143572420195377E-3</v>
      </c>
      <c r="I1152" s="19">
        <f t="shared" si="88"/>
        <v>-3.8807723737020834E-3</v>
      </c>
      <c r="J1152" s="19">
        <f t="shared" si="89"/>
        <v>-2.7083261586853855E-2</v>
      </c>
      <c r="K1152" s="19">
        <f t="shared" si="90"/>
        <v>-1.0245814989180261E-2</v>
      </c>
    </row>
    <row r="1153" spans="1:11" ht="15.75" x14ac:dyDescent="0.5">
      <c r="A1153" s="17">
        <v>40781</v>
      </c>
      <c r="B1153" s="18">
        <v>119.413292</v>
      </c>
      <c r="C1153" s="18">
        <v>201.56813</v>
      </c>
      <c r="D1153" s="18">
        <v>6443.9350590000004</v>
      </c>
      <c r="E1153" s="18">
        <v>203.09712200000001</v>
      </c>
      <c r="F1153" s="18">
        <v>327.92453</v>
      </c>
      <c r="G1153" s="19">
        <f t="shared" si="86"/>
        <v>-3.2201655896948213E-2</v>
      </c>
      <c r="H1153" s="19">
        <f t="shared" si="87"/>
        <v>1.1624409896881084E-3</v>
      </c>
      <c r="I1153" s="19">
        <f t="shared" si="88"/>
        <v>-1.9494316340036767E-2</v>
      </c>
      <c r="J1153" s="19">
        <f t="shared" si="89"/>
        <v>-1.0594013768302993E-2</v>
      </c>
      <c r="K1153" s="19">
        <f t="shared" si="90"/>
        <v>-4.5255304090777652E-2</v>
      </c>
    </row>
    <row r="1154" spans="1:11" ht="15.75" x14ac:dyDescent="0.5">
      <c r="A1154" s="17">
        <v>40784</v>
      </c>
      <c r="B1154" s="18">
        <v>126.245529</v>
      </c>
      <c r="C1154" s="18">
        <v>199.95098899999999</v>
      </c>
      <c r="D1154" s="18">
        <v>6567.5395509999998</v>
      </c>
      <c r="E1154" s="18">
        <v>211.19416799999999</v>
      </c>
      <c r="F1154" s="18">
        <v>344.17483499999997</v>
      </c>
      <c r="G1154" s="19">
        <f t="shared" si="86"/>
        <v>5.7215046043618045E-2</v>
      </c>
      <c r="H1154" s="19">
        <f t="shared" si="87"/>
        <v>-8.0228010251422368E-3</v>
      </c>
      <c r="I1154" s="19">
        <f t="shared" si="88"/>
        <v>1.9181523536207237E-2</v>
      </c>
      <c r="J1154" s="19">
        <f t="shared" si="89"/>
        <v>3.9867851992506212E-2</v>
      </c>
      <c r="K1154" s="19">
        <f t="shared" si="90"/>
        <v>4.9555014990796717E-2</v>
      </c>
    </row>
    <row r="1155" spans="1:11" ht="15.75" x14ac:dyDescent="0.5">
      <c r="A1155" s="17">
        <v>40785</v>
      </c>
      <c r="B1155" s="18">
        <v>127.195656</v>
      </c>
      <c r="C1155" s="18">
        <v>208.12181100000001</v>
      </c>
      <c r="D1155" s="18">
        <v>6640.2553710000002</v>
      </c>
      <c r="E1155" s="18">
        <v>218.36586</v>
      </c>
      <c r="F1155" s="18">
        <v>356.73306300000002</v>
      </c>
      <c r="G1155" s="19">
        <f t="shared" si="86"/>
        <v>7.5260249414456082E-3</v>
      </c>
      <c r="H1155" s="19">
        <f t="shared" si="87"/>
        <v>4.0864123957896584E-2</v>
      </c>
      <c r="I1155" s="19">
        <f t="shared" si="88"/>
        <v>1.107200336371455E-2</v>
      </c>
      <c r="J1155" s="19">
        <f t="shared" si="89"/>
        <v>3.3957812698691602E-2</v>
      </c>
      <c r="K1155" s="19">
        <f t="shared" si="90"/>
        <v>3.648793207091984E-2</v>
      </c>
    </row>
    <row r="1156" spans="1:11" ht="15.75" x14ac:dyDescent="0.5">
      <c r="A1156" s="17">
        <v>40788</v>
      </c>
      <c r="B1156" s="18">
        <v>125.908661</v>
      </c>
      <c r="C1156" s="18">
        <v>204.16407799999999</v>
      </c>
      <c r="D1156" s="18">
        <v>6704.5903319999998</v>
      </c>
      <c r="E1156" s="18">
        <v>218.75912500000001</v>
      </c>
      <c r="F1156" s="18">
        <v>367.14871199999999</v>
      </c>
      <c r="G1156" s="19">
        <f t="shared" ref="G1156:G1219" si="91">(B1156-B1155)/B1155</f>
        <v>-1.0118230767252025E-2</v>
      </c>
      <c r="H1156" s="19">
        <f t="shared" ref="H1156:H1219" si="92">(C1156-C1155)/C1155</f>
        <v>-1.9016425914148993E-2</v>
      </c>
      <c r="I1156" s="19">
        <f t="shared" ref="I1156:I1219" si="93">(D1156-D1155)/D1155</f>
        <v>9.6886275309485473E-3</v>
      </c>
      <c r="J1156" s="19">
        <f t="shared" ref="J1156:J1219" si="94">(E1156-E1155)/E1155</f>
        <v>1.8009454408304199E-3</v>
      </c>
      <c r="K1156" s="19">
        <f t="shared" si="90"/>
        <v>2.9197318892754197E-2</v>
      </c>
    </row>
    <row r="1157" spans="1:11" ht="15.75" x14ac:dyDescent="0.5">
      <c r="A1157" s="17">
        <v>40791</v>
      </c>
      <c r="B1157" s="18">
        <v>127.54980500000001</v>
      </c>
      <c r="C1157" s="18">
        <v>204.078979</v>
      </c>
      <c r="D1157" s="18">
        <v>6711.6372069999998</v>
      </c>
      <c r="E1157" s="18">
        <v>217.579285</v>
      </c>
      <c r="F1157" s="18">
        <v>359.58197000000001</v>
      </c>
      <c r="G1157" s="19">
        <f t="shared" si="91"/>
        <v>1.3034401183886875E-2</v>
      </c>
      <c r="H1157" s="19">
        <f t="shared" si="92"/>
        <v>-4.1681671346702523E-4</v>
      </c>
      <c r="I1157" s="19">
        <f t="shared" si="93"/>
        <v>1.0510522867245634E-3</v>
      </c>
      <c r="J1157" s="19">
        <f t="shared" si="94"/>
        <v>-5.3933293068346875E-3</v>
      </c>
      <c r="K1157" s="19">
        <f t="shared" ref="K1157:K1220" si="95">(F1157-F1156)/F1156</f>
        <v>-2.0609474451867275E-2</v>
      </c>
    </row>
    <row r="1158" spans="1:11" ht="15.75" x14ac:dyDescent="0.5">
      <c r="A1158" s="17">
        <v>40792</v>
      </c>
      <c r="B1158" s="18">
        <v>126.54785200000001</v>
      </c>
      <c r="C1158" s="18">
        <v>203.270386</v>
      </c>
      <c r="D1158" s="18">
        <v>6826.720703</v>
      </c>
      <c r="E1158" s="18">
        <v>218.75912500000001</v>
      </c>
      <c r="F1158" s="18">
        <v>374.46481299999999</v>
      </c>
      <c r="G1158" s="19">
        <f t="shared" si="91"/>
        <v>-7.8553863724056677E-3</v>
      </c>
      <c r="H1158" s="19">
        <f t="shared" si="92"/>
        <v>-3.9621572195341192E-3</v>
      </c>
      <c r="I1158" s="19">
        <f t="shared" si="93"/>
        <v>1.7146858873714477E-2</v>
      </c>
      <c r="J1158" s="19">
        <f t="shared" si="94"/>
        <v>5.4225750397148926E-3</v>
      </c>
      <c r="K1158" s="19">
        <f t="shared" si="95"/>
        <v>4.1389291570987218E-2</v>
      </c>
    </row>
    <row r="1159" spans="1:11" ht="15.75" x14ac:dyDescent="0.5">
      <c r="A1159" s="17">
        <v>40793</v>
      </c>
      <c r="B1159" s="18">
        <v>132.37814299999999</v>
      </c>
      <c r="C1159" s="18">
        <v>203.376801</v>
      </c>
      <c r="D1159" s="18">
        <v>6789.326172</v>
      </c>
      <c r="E1159" s="18">
        <v>225.83827199999999</v>
      </c>
      <c r="F1159" s="18">
        <v>379.934845</v>
      </c>
      <c r="G1159" s="19">
        <f t="shared" si="91"/>
        <v>4.6071829018480601E-2</v>
      </c>
      <c r="H1159" s="19">
        <f t="shared" si="92"/>
        <v>5.2351452709888775E-4</v>
      </c>
      <c r="I1159" s="19">
        <f t="shared" si="93"/>
        <v>-5.4776711435648604E-3</v>
      </c>
      <c r="J1159" s="19">
        <f t="shared" si="94"/>
        <v>3.236046496346142E-2</v>
      </c>
      <c r="K1159" s="19">
        <f t="shared" si="95"/>
        <v>1.4607599459551901E-2</v>
      </c>
    </row>
    <row r="1160" spans="1:11" ht="15.75" x14ac:dyDescent="0.5">
      <c r="A1160" s="17">
        <v>40794</v>
      </c>
      <c r="B1160" s="18">
        <v>131.32437100000001</v>
      </c>
      <c r="C1160" s="18">
        <v>202.24906899999999</v>
      </c>
      <c r="D1160" s="18">
        <v>6657.5703130000002</v>
      </c>
      <c r="E1160" s="18">
        <v>223.80242899999999</v>
      </c>
      <c r="F1160" s="18">
        <v>388.572723</v>
      </c>
      <c r="G1160" s="19">
        <f t="shared" si="91"/>
        <v>-7.9603171348307921E-3</v>
      </c>
      <c r="H1160" s="19">
        <f t="shared" si="92"/>
        <v>-5.5450375581431672E-3</v>
      </c>
      <c r="I1160" s="19">
        <f t="shared" si="93"/>
        <v>-1.9406323346693361E-2</v>
      </c>
      <c r="J1160" s="19">
        <f t="shared" si="94"/>
        <v>-9.0146058149081117E-3</v>
      </c>
      <c r="K1160" s="19">
        <f t="shared" si="95"/>
        <v>2.2735156076563602E-2</v>
      </c>
    </row>
    <row r="1161" spans="1:11" ht="15.75" x14ac:dyDescent="0.5">
      <c r="A1161" s="17">
        <v>40795</v>
      </c>
      <c r="B1161" s="18">
        <v>131.557571</v>
      </c>
      <c r="C1161" s="18">
        <v>200.09996000000001</v>
      </c>
      <c r="D1161" s="18">
        <v>6622.5249020000001</v>
      </c>
      <c r="E1161" s="18">
        <v>218.96736100000001</v>
      </c>
      <c r="F1161" s="18">
        <v>376.40206899999998</v>
      </c>
      <c r="G1161" s="19">
        <f t="shared" si="91"/>
        <v>1.775755697318225E-3</v>
      </c>
      <c r="H1161" s="19">
        <f t="shared" si="92"/>
        <v>-1.0626051386174645E-2</v>
      </c>
      <c r="I1161" s="19">
        <f t="shared" si="93"/>
        <v>-5.2639941228360947E-3</v>
      </c>
      <c r="J1161" s="19">
        <f t="shared" si="94"/>
        <v>-2.1604180176257062E-2</v>
      </c>
      <c r="K1161" s="19">
        <f t="shared" si="95"/>
        <v>-3.132143168989248E-2</v>
      </c>
    </row>
    <row r="1162" spans="1:11" ht="15.75" x14ac:dyDescent="0.5">
      <c r="A1162" s="17">
        <v>40798</v>
      </c>
      <c r="B1162" s="18">
        <v>129.98558</v>
      </c>
      <c r="C1162" s="18">
        <v>202.78100599999999</v>
      </c>
      <c r="D1162" s="18">
        <v>6561.7368159999996</v>
      </c>
      <c r="E1162" s="18">
        <v>217.162857</v>
      </c>
      <c r="F1162" s="18">
        <v>367.53616299999999</v>
      </c>
      <c r="G1162" s="19">
        <f t="shared" si="91"/>
        <v>-1.1949072851155006E-2</v>
      </c>
      <c r="H1162" s="19">
        <f t="shared" si="92"/>
        <v>1.3398533413000086E-2</v>
      </c>
      <c r="I1162" s="19">
        <f t="shared" si="93"/>
        <v>-9.1789894186192489E-3</v>
      </c>
      <c r="J1162" s="19">
        <f t="shared" si="94"/>
        <v>-8.2409724981798022E-3</v>
      </c>
      <c r="K1162" s="19">
        <f t="shared" si="95"/>
        <v>-2.3554349803534144E-2</v>
      </c>
    </row>
    <row r="1163" spans="1:11" ht="15.75" x14ac:dyDescent="0.5">
      <c r="A1163" s="17">
        <v>40799</v>
      </c>
      <c r="B1163" s="18">
        <v>128.266693</v>
      </c>
      <c r="C1163" s="18">
        <v>199.39773600000001</v>
      </c>
      <c r="D1163" s="18">
        <v>6576.703125</v>
      </c>
      <c r="E1163" s="18">
        <v>216.39941400000001</v>
      </c>
      <c r="F1163" s="18">
        <v>369.336792</v>
      </c>
      <c r="G1163" s="19">
        <f t="shared" si="91"/>
        <v>-1.3223674502971754E-2</v>
      </c>
      <c r="H1163" s="19">
        <f t="shared" si="92"/>
        <v>-1.6684353563173378E-2</v>
      </c>
      <c r="I1163" s="19">
        <f t="shared" si="93"/>
        <v>2.2808456693213961E-3</v>
      </c>
      <c r="J1163" s="19">
        <f t="shared" si="94"/>
        <v>-3.5155321243540059E-3</v>
      </c>
      <c r="K1163" s="19">
        <f t="shared" si="95"/>
        <v>4.8991886548046025E-3</v>
      </c>
    </row>
    <row r="1164" spans="1:11" ht="15.75" x14ac:dyDescent="0.5">
      <c r="A1164" s="17">
        <v>40800</v>
      </c>
      <c r="B1164" s="18">
        <v>129.743729</v>
      </c>
      <c r="C1164" s="18">
        <v>197.92958100000001</v>
      </c>
      <c r="D1164" s="18">
        <v>6506.5195309999999</v>
      </c>
      <c r="E1164" s="18">
        <v>221.58154300000001</v>
      </c>
      <c r="F1164" s="18">
        <v>376.24255399999998</v>
      </c>
      <c r="G1164" s="19">
        <f t="shared" si="91"/>
        <v>1.1515351066235083E-2</v>
      </c>
      <c r="H1164" s="19">
        <f t="shared" si="92"/>
        <v>-7.3629471901325693E-3</v>
      </c>
      <c r="I1164" s="19">
        <f t="shared" si="93"/>
        <v>-1.0671546619340536E-2</v>
      </c>
      <c r="J1164" s="19">
        <f t="shared" si="94"/>
        <v>2.3947056529459932E-2</v>
      </c>
      <c r="K1164" s="19">
        <f t="shared" si="95"/>
        <v>1.8697736455132209E-2</v>
      </c>
    </row>
    <row r="1165" spans="1:11" ht="15.75" x14ac:dyDescent="0.5">
      <c r="A1165" s="17">
        <v>40801</v>
      </c>
      <c r="B1165" s="18">
        <v>133.22463999999999</v>
      </c>
      <c r="C1165" s="18">
        <v>199.78079199999999</v>
      </c>
      <c r="D1165" s="18">
        <v>6535.716797</v>
      </c>
      <c r="E1165" s="18">
        <v>224.241974</v>
      </c>
      <c r="F1165" s="18">
        <v>381.21115099999997</v>
      </c>
      <c r="G1165" s="19">
        <f t="shared" si="91"/>
        <v>2.6829127132610715E-2</v>
      </c>
      <c r="H1165" s="19">
        <f t="shared" si="92"/>
        <v>9.3528768698801917E-3</v>
      </c>
      <c r="I1165" s="19">
        <f t="shared" si="93"/>
        <v>4.4873862071559386E-3</v>
      </c>
      <c r="J1165" s="19">
        <f t="shared" si="94"/>
        <v>1.200655507665631E-2</v>
      </c>
      <c r="K1165" s="19">
        <f t="shared" si="95"/>
        <v>1.3205834765835627E-2</v>
      </c>
    </row>
    <row r="1166" spans="1:11" ht="15.75" x14ac:dyDescent="0.5">
      <c r="A1166" s="17">
        <v>40802</v>
      </c>
      <c r="B1166" s="18">
        <v>133.77742000000001</v>
      </c>
      <c r="C1166" s="18">
        <v>197.78062399999999</v>
      </c>
      <c r="D1166" s="18">
        <v>6538.4799800000001</v>
      </c>
      <c r="E1166" s="18">
        <v>223.80242899999999</v>
      </c>
      <c r="F1166" s="18">
        <v>376.356537</v>
      </c>
      <c r="G1166" s="19">
        <f t="shared" si="91"/>
        <v>4.1492324542968381E-3</v>
      </c>
      <c r="H1166" s="19">
        <f t="shared" si="92"/>
        <v>-1.0011813347901846E-2</v>
      </c>
      <c r="I1166" s="19">
        <f t="shared" si="93"/>
        <v>4.2278193591074387E-4</v>
      </c>
      <c r="J1166" s="19">
        <f t="shared" si="94"/>
        <v>-1.9601370437454749E-3</v>
      </c>
      <c r="K1166" s="19">
        <f t="shared" si="95"/>
        <v>-1.2734711425059992E-2</v>
      </c>
    </row>
    <row r="1167" spans="1:11" ht="15.75" x14ac:dyDescent="0.5">
      <c r="A1167" s="17">
        <v>40805</v>
      </c>
      <c r="B1167" s="18">
        <v>131.14299</v>
      </c>
      <c r="C1167" s="18">
        <v>194.09951799999999</v>
      </c>
      <c r="D1167" s="18">
        <v>6561.4135740000002</v>
      </c>
      <c r="E1167" s="18">
        <v>224.28826900000001</v>
      </c>
      <c r="F1167" s="18">
        <v>374.48757899999998</v>
      </c>
      <c r="G1167" s="19">
        <f t="shared" si="91"/>
        <v>-1.9692635722829824E-2</v>
      </c>
      <c r="H1167" s="19">
        <f t="shared" si="92"/>
        <v>-1.8612065861416234E-2</v>
      </c>
      <c r="I1167" s="19">
        <f t="shared" si="93"/>
        <v>3.5074809543119661E-3</v>
      </c>
      <c r="J1167" s="19">
        <f t="shared" si="94"/>
        <v>2.1708432842792091E-3</v>
      </c>
      <c r="K1167" s="19">
        <f t="shared" si="95"/>
        <v>-4.9659241072250076E-3</v>
      </c>
    </row>
    <row r="1168" spans="1:11" ht="15.75" x14ac:dyDescent="0.5">
      <c r="A1168" s="17">
        <v>40806</v>
      </c>
      <c r="B1168" s="18">
        <v>133.00003100000001</v>
      </c>
      <c r="C1168" s="18">
        <v>195.09957900000001</v>
      </c>
      <c r="D1168" s="18">
        <v>6622.6635740000002</v>
      </c>
      <c r="E1168" s="18">
        <v>227.342026</v>
      </c>
      <c r="F1168" s="18">
        <v>388.27642800000001</v>
      </c>
      <c r="G1168" s="19">
        <f t="shared" si="91"/>
        <v>1.4160429009587241E-2</v>
      </c>
      <c r="H1168" s="19">
        <f t="shared" si="92"/>
        <v>5.1523105791536098E-3</v>
      </c>
      <c r="I1168" s="19">
        <f t="shared" si="93"/>
        <v>9.3348787283744541E-3</v>
      </c>
      <c r="J1168" s="19">
        <f t="shared" si="94"/>
        <v>1.3615321985475709E-2</v>
      </c>
      <c r="K1168" s="19">
        <f t="shared" si="95"/>
        <v>3.6820577699320775E-2</v>
      </c>
    </row>
    <row r="1169" spans="1:11" ht="15.75" x14ac:dyDescent="0.5">
      <c r="A1169" s="17">
        <v>40807</v>
      </c>
      <c r="B1169" s="18">
        <v>136.99058500000001</v>
      </c>
      <c r="C1169" s="18">
        <v>197.22740200000001</v>
      </c>
      <c r="D1169" s="18">
        <v>6579.466797</v>
      </c>
      <c r="E1169" s="18">
        <v>228.79948400000001</v>
      </c>
      <c r="F1169" s="18">
        <v>381.80371100000002</v>
      </c>
      <c r="G1169" s="19">
        <f t="shared" si="91"/>
        <v>3.0004158420083398E-2</v>
      </c>
      <c r="H1169" s="19">
        <f t="shared" si="92"/>
        <v>1.0906343370428321E-2</v>
      </c>
      <c r="I1169" s="19">
        <f t="shared" si="93"/>
        <v>-6.5225685281050504E-3</v>
      </c>
      <c r="J1169" s="19">
        <f t="shared" si="94"/>
        <v>6.4108604363365823E-3</v>
      </c>
      <c r="K1169" s="19">
        <f t="shared" si="95"/>
        <v>-1.6670383606186848E-2</v>
      </c>
    </row>
    <row r="1170" spans="1:11" ht="15.75" x14ac:dyDescent="0.5">
      <c r="A1170" s="17">
        <v>40808</v>
      </c>
      <c r="B1170" s="18">
        <v>131.989441</v>
      </c>
      <c r="C1170" s="18">
        <v>193.63136299999999</v>
      </c>
      <c r="D1170" s="18">
        <v>6550.3608400000003</v>
      </c>
      <c r="E1170" s="18">
        <v>218.52775600000001</v>
      </c>
      <c r="F1170" s="18">
        <v>358.44241299999999</v>
      </c>
      <c r="G1170" s="19">
        <f t="shared" si="91"/>
        <v>-3.6507209601302236E-2</v>
      </c>
      <c r="H1170" s="19">
        <f t="shared" si="92"/>
        <v>-1.8232958318844653E-2</v>
      </c>
      <c r="I1170" s="19">
        <f t="shared" si="93"/>
        <v>-4.423756194540115E-3</v>
      </c>
      <c r="J1170" s="19">
        <f t="shared" si="94"/>
        <v>-4.4894017330913194E-2</v>
      </c>
      <c r="K1170" s="19">
        <f t="shared" si="95"/>
        <v>-6.118667086501952E-2</v>
      </c>
    </row>
    <row r="1171" spans="1:11" ht="15.75" x14ac:dyDescent="0.5">
      <c r="A1171" s="17">
        <v>40809</v>
      </c>
      <c r="B1171" s="18">
        <v>134.027908</v>
      </c>
      <c r="C1171" s="18">
        <v>197.20611600000001</v>
      </c>
      <c r="D1171" s="18">
        <v>6543.1308589999999</v>
      </c>
      <c r="E1171" s="18">
        <v>211.17105100000001</v>
      </c>
      <c r="F1171" s="18">
        <v>351.26306199999999</v>
      </c>
      <c r="G1171" s="19">
        <f t="shared" si="91"/>
        <v>1.5444167234559294E-2</v>
      </c>
      <c r="H1171" s="19">
        <f t="shared" si="92"/>
        <v>1.8461642497450248E-2</v>
      </c>
      <c r="I1171" s="19">
        <f t="shared" si="93"/>
        <v>-1.1037530872879985E-3</v>
      </c>
      <c r="J1171" s="19">
        <f t="shared" si="94"/>
        <v>-3.36648539968534E-2</v>
      </c>
      <c r="K1171" s="19">
        <f t="shared" si="95"/>
        <v>-2.0029301052607289E-2</v>
      </c>
    </row>
    <row r="1172" spans="1:11" ht="15.75" x14ac:dyDescent="0.5">
      <c r="A1172" s="17">
        <v>40812</v>
      </c>
      <c r="B1172" s="18">
        <v>137.57792699999999</v>
      </c>
      <c r="C1172" s="18">
        <v>193.673935</v>
      </c>
      <c r="D1172" s="18">
        <v>6543.2695309999999</v>
      </c>
      <c r="E1172" s="18">
        <v>208.25611900000001</v>
      </c>
      <c r="F1172" s="18">
        <v>346.06655899999998</v>
      </c>
      <c r="G1172" s="19">
        <f t="shared" si="91"/>
        <v>2.6487162658690395E-2</v>
      </c>
      <c r="H1172" s="19">
        <f t="shared" si="92"/>
        <v>-1.7911112858183406E-2</v>
      </c>
      <c r="I1172" s="19">
        <f t="shared" si="93"/>
        <v>2.119352386316722E-5</v>
      </c>
      <c r="J1172" s="19">
        <f t="shared" si="94"/>
        <v>-1.3803653418384479E-2</v>
      </c>
      <c r="K1172" s="19">
        <f t="shared" si="95"/>
        <v>-1.4793764452238383E-2</v>
      </c>
    </row>
    <row r="1173" spans="1:11" ht="15.75" x14ac:dyDescent="0.5">
      <c r="A1173" s="17">
        <v>40813</v>
      </c>
      <c r="B1173" s="18">
        <v>140.10871900000001</v>
      </c>
      <c r="C1173" s="18">
        <v>198.057266</v>
      </c>
      <c r="D1173" s="18">
        <v>6582.828125</v>
      </c>
      <c r="E1173" s="18">
        <v>211.65685999999999</v>
      </c>
      <c r="F1173" s="18">
        <v>363.38815299999999</v>
      </c>
      <c r="G1173" s="19">
        <f t="shared" si="91"/>
        <v>1.8395334594625921E-2</v>
      </c>
      <c r="H1173" s="19">
        <f t="shared" si="92"/>
        <v>2.2632529255937298E-2</v>
      </c>
      <c r="I1173" s="19">
        <f t="shared" si="93"/>
        <v>6.0456922663178741E-3</v>
      </c>
      <c r="J1173" s="19">
        <f t="shared" si="94"/>
        <v>1.6329609023396724E-2</v>
      </c>
      <c r="K1173" s="19">
        <f t="shared" si="95"/>
        <v>5.0052781898524919E-2</v>
      </c>
    </row>
    <row r="1174" spans="1:11" ht="15.75" x14ac:dyDescent="0.5">
      <c r="A1174" s="17">
        <v>40814</v>
      </c>
      <c r="B1174" s="18">
        <v>137.12013200000001</v>
      </c>
      <c r="C1174" s="18">
        <v>193.993088</v>
      </c>
      <c r="D1174" s="18">
        <v>6565.2817379999997</v>
      </c>
      <c r="E1174" s="18">
        <v>211.911362</v>
      </c>
      <c r="F1174" s="18">
        <v>363.38815299999999</v>
      </c>
      <c r="G1174" s="19">
        <f t="shared" si="91"/>
        <v>-2.1330485506758472E-2</v>
      </c>
      <c r="H1174" s="19">
        <f t="shared" si="92"/>
        <v>-2.0520216612502359E-2</v>
      </c>
      <c r="I1174" s="19">
        <f t="shared" si="93"/>
        <v>-2.6654785248551999E-3</v>
      </c>
      <c r="J1174" s="19">
        <f t="shared" si="94"/>
        <v>1.2024273628551527E-3</v>
      </c>
      <c r="K1174" s="19">
        <f t="shared" si="95"/>
        <v>0</v>
      </c>
    </row>
    <row r="1175" spans="1:11" ht="15.75" x14ac:dyDescent="0.5">
      <c r="A1175" s="17">
        <v>40815</v>
      </c>
      <c r="B1175" s="18">
        <v>137.292877</v>
      </c>
      <c r="C1175" s="18">
        <v>196.31243900000001</v>
      </c>
      <c r="D1175" s="18">
        <v>6426.2041019999997</v>
      </c>
      <c r="E1175" s="18">
        <v>217.74122600000001</v>
      </c>
      <c r="F1175" s="18">
        <v>368.17437699999999</v>
      </c>
      <c r="G1175" s="19">
        <f t="shared" si="91"/>
        <v>1.2598077137206368E-3</v>
      </c>
      <c r="H1175" s="19">
        <f t="shared" si="92"/>
        <v>1.195584349891895E-2</v>
      </c>
      <c r="I1175" s="19">
        <f t="shared" si="93"/>
        <v>-2.118380315577555E-2</v>
      </c>
      <c r="J1175" s="19">
        <f t="shared" si="94"/>
        <v>2.7510860885316828E-2</v>
      </c>
      <c r="K1175" s="19">
        <f t="shared" si="95"/>
        <v>1.3171106323876233E-2</v>
      </c>
    </row>
    <row r="1176" spans="1:11" ht="15.75" x14ac:dyDescent="0.5">
      <c r="A1176" s="17">
        <v>40816</v>
      </c>
      <c r="B1176" s="18">
        <v>131.687164</v>
      </c>
      <c r="C1176" s="18">
        <v>199.92971800000001</v>
      </c>
      <c r="D1176" s="18">
        <v>6494.4545900000003</v>
      </c>
      <c r="E1176" s="18">
        <v>216.37629699999999</v>
      </c>
      <c r="F1176" s="18">
        <v>368.470642</v>
      </c>
      <c r="G1176" s="19">
        <f t="shared" si="91"/>
        <v>-4.0830326543452131E-2</v>
      </c>
      <c r="H1176" s="19">
        <f t="shared" si="92"/>
        <v>1.8426132436773383E-2</v>
      </c>
      <c r="I1176" s="19">
        <f t="shared" si="93"/>
        <v>1.0620653641978051E-2</v>
      </c>
      <c r="J1176" s="19">
        <f t="shared" si="94"/>
        <v>-6.2685832401807905E-3</v>
      </c>
      <c r="K1176" s="19">
        <f t="shared" si="95"/>
        <v>8.0468663358396978E-4</v>
      </c>
    </row>
    <row r="1177" spans="1:11" ht="15.75" x14ac:dyDescent="0.5">
      <c r="A1177" s="17">
        <v>40819</v>
      </c>
      <c r="B1177" s="18">
        <v>129.26000999999999</v>
      </c>
      <c r="C1177" s="18">
        <v>196.33372499999999</v>
      </c>
      <c r="D1177" s="18">
        <v>6555.9340819999998</v>
      </c>
      <c r="E1177" s="18">
        <v>211.00907900000001</v>
      </c>
      <c r="F1177" s="18">
        <v>359.28564499999999</v>
      </c>
      <c r="G1177" s="19">
        <f t="shared" si="91"/>
        <v>-1.8431211716276322E-2</v>
      </c>
      <c r="H1177" s="19">
        <f t="shared" si="92"/>
        <v>-1.798628556060896E-2</v>
      </c>
      <c r="I1177" s="19">
        <f t="shared" si="93"/>
        <v>9.4664595999584128E-3</v>
      </c>
      <c r="J1177" s="19">
        <f t="shared" si="94"/>
        <v>-2.4805018268706115E-2</v>
      </c>
      <c r="K1177" s="19">
        <f t="shared" si="95"/>
        <v>-2.4927350928544287E-2</v>
      </c>
    </row>
    <row r="1178" spans="1:11" ht="15.75" x14ac:dyDescent="0.5">
      <c r="A1178" s="17">
        <v>40820</v>
      </c>
      <c r="B1178" s="18">
        <v>126.94515199999999</v>
      </c>
      <c r="C1178" s="18">
        <v>195.73794599999999</v>
      </c>
      <c r="D1178" s="18">
        <v>6527.9794920000004</v>
      </c>
      <c r="E1178" s="18">
        <v>207.70086699999999</v>
      </c>
      <c r="F1178" s="18">
        <v>351.718842</v>
      </c>
      <c r="G1178" s="19">
        <f t="shared" si="91"/>
        <v>-1.7908539539800445E-2</v>
      </c>
      <c r="H1178" s="19">
        <f t="shared" si="92"/>
        <v>-3.0345219599943575E-3</v>
      </c>
      <c r="I1178" s="19">
        <f t="shared" si="93"/>
        <v>-4.2640132817612685E-3</v>
      </c>
      <c r="J1178" s="19">
        <f t="shared" si="94"/>
        <v>-1.5678055255622558E-2</v>
      </c>
      <c r="K1178" s="19">
        <f t="shared" si="95"/>
        <v>-2.1060688355639685E-2</v>
      </c>
    </row>
    <row r="1179" spans="1:11" ht="15.75" x14ac:dyDescent="0.5">
      <c r="A1179" s="17">
        <v>40821</v>
      </c>
      <c r="B1179" s="18">
        <v>125.865486</v>
      </c>
      <c r="C1179" s="18">
        <v>191.865295</v>
      </c>
      <c r="D1179" s="18">
        <v>6506.75</v>
      </c>
      <c r="E1179" s="18">
        <v>202.98144500000001</v>
      </c>
      <c r="F1179" s="18">
        <v>349.62200899999999</v>
      </c>
      <c r="G1179" s="19">
        <f t="shared" si="91"/>
        <v>-8.504980166552472E-3</v>
      </c>
      <c r="H1179" s="19">
        <f t="shared" si="92"/>
        <v>-1.9784876050553787E-2</v>
      </c>
      <c r="I1179" s="19">
        <f t="shared" si="93"/>
        <v>-3.2520770057591335E-3</v>
      </c>
      <c r="J1179" s="19">
        <f t="shared" si="94"/>
        <v>-2.2722206547168531E-2</v>
      </c>
      <c r="K1179" s="19">
        <f t="shared" si="95"/>
        <v>-5.9616737848807192E-3</v>
      </c>
    </row>
    <row r="1180" spans="1:11" ht="15.75" x14ac:dyDescent="0.5">
      <c r="A1180" s="17">
        <v>40823</v>
      </c>
      <c r="B1180" s="18">
        <v>127.929863</v>
      </c>
      <c r="C1180" s="18">
        <v>191.84404000000001</v>
      </c>
      <c r="D1180" s="18">
        <v>6521.5795900000003</v>
      </c>
      <c r="E1180" s="18">
        <v>208.20983899999999</v>
      </c>
      <c r="F1180" s="18">
        <v>365.98635899999999</v>
      </c>
      <c r="G1180" s="19">
        <f t="shared" si="91"/>
        <v>1.6401454168301494E-2</v>
      </c>
      <c r="H1180" s="19">
        <f t="shared" si="92"/>
        <v>-1.1078084757327515E-4</v>
      </c>
      <c r="I1180" s="19">
        <f t="shared" si="93"/>
        <v>2.2791086179736859E-3</v>
      </c>
      <c r="J1180" s="19">
        <f t="shared" si="94"/>
        <v>2.5757989849761784E-2</v>
      </c>
      <c r="K1180" s="19">
        <f t="shared" si="95"/>
        <v>4.6805834812304402E-2</v>
      </c>
    </row>
    <row r="1181" spans="1:11" ht="15.75" x14ac:dyDescent="0.5">
      <c r="A1181" s="17">
        <v>40826</v>
      </c>
      <c r="B1181" s="18">
        <v>128.1026</v>
      </c>
      <c r="C1181" s="18">
        <v>189.95027200000001</v>
      </c>
      <c r="D1181" s="18">
        <v>6477.5991210000002</v>
      </c>
      <c r="E1181" s="18">
        <v>210.384491</v>
      </c>
      <c r="F1181" s="18">
        <v>377.99749800000001</v>
      </c>
      <c r="G1181" s="19">
        <f t="shared" si="91"/>
        <v>1.3502476743838764E-3</v>
      </c>
      <c r="H1181" s="19">
        <f t="shared" si="92"/>
        <v>-9.8713934506383123E-3</v>
      </c>
      <c r="I1181" s="19">
        <f t="shared" si="93"/>
        <v>-6.7438368869159326E-3</v>
      </c>
      <c r="J1181" s="19">
        <f t="shared" si="94"/>
        <v>1.044452082785583E-2</v>
      </c>
      <c r="K1181" s="19">
        <f t="shared" si="95"/>
        <v>3.2818542835362931E-2</v>
      </c>
    </row>
    <row r="1182" spans="1:11" ht="15.75" x14ac:dyDescent="0.5">
      <c r="A1182" s="17">
        <v>40827</v>
      </c>
      <c r="B1182" s="18">
        <v>128.47403</v>
      </c>
      <c r="C1182" s="18">
        <v>189.88644400000001</v>
      </c>
      <c r="D1182" s="18">
        <v>6517.9858400000003</v>
      </c>
      <c r="E1182" s="18">
        <v>211.679993</v>
      </c>
      <c r="F1182" s="18">
        <v>376.97195399999998</v>
      </c>
      <c r="G1182" s="19">
        <f t="shared" si="91"/>
        <v>2.8994727663607428E-3</v>
      </c>
      <c r="H1182" s="19">
        <f t="shared" si="92"/>
        <v>-3.3602478863521121E-4</v>
      </c>
      <c r="I1182" s="19">
        <f t="shared" si="93"/>
        <v>6.2348284056462661E-3</v>
      </c>
      <c r="J1182" s="19">
        <f t="shared" si="94"/>
        <v>6.1577827996836471E-3</v>
      </c>
      <c r="K1182" s="19">
        <f t="shared" si="95"/>
        <v>-2.7130973231998083E-3</v>
      </c>
    </row>
    <row r="1183" spans="1:11" ht="15.75" x14ac:dyDescent="0.5">
      <c r="A1183" s="17">
        <v>40828</v>
      </c>
      <c r="B1183" s="18">
        <v>130.69383199999999</v>
      </c>
      <c r="C1183" s="18">
        <v>191.524857</v>
      </c>
      <c r="D1183" s="18">
        <v>6553.5395509999998</v>
      </c>
      <c r="E1183" s="18">
        <v>216.144958</v>
      </c>
      <c r="F1183" s="18">
        <v>387.29647799999998</v>
      </c>
      <c r="G1183" s="19">
        <f t="shared" si="91"/>
        <v>1.7278215682967113E-2</v>
      </c>
      <c r="H1183" s="19">
        <f t="shared" si="92"/>
        <v>8.628383182529795E-3</v>
      </c>
      <c r="I1183" s="19">
        <f t="shared" si="93"/>
        <v>5.4547082293139142E-3</v>
      </c>
      <c r="J1183" s="19">
        <f t="shared" si="94"/>
        <v>2.1092994839620988E-2</v>
      </c>
      <c r="K1183" s="19">
        <f t="shared" si="95"/>
        <v>2.7388042772009499E-2</v>
      </c>
    </row>
    <row r="1184" spans="1:11" ht="15.75" x14ac:dyDescent="0.5">
      <c r="A1184" s="17">
        <v>40829</v>
      </c>
      <c r="B1184" s="18">
        <v>132.20541399999999</v>
      </c>
      <c r="C1184" s="18">
        <v>190.822678</v>
      </c>
      <c r="D1184" s="18">
        <v>6490.033203</v>
      </c>
      <c r="E1184" s="18">
        <v>217.76435900000001</v>
      </c>
      <c r="F1184" s="18">
        <v>386.04287699999998</v>
      </c>
      <c r="G1184" s="19">
        <f t="shared" si="91"/>
        <v>1.1565825080406275E-2</v>
      </c>
      <c r="H1184" s="19">
        <f t="shared" si="92"/>
        <v>-3.6662551848296171E-3</v>
      </c>
      <c r="I1184" s="19">
        <f t="shared" si="93"/>
        <v>-9.6903890646863489E-3</v>
      </c>
      <c r="J1184" s="19">
        <f t="shared" si="94"/>
        <v>7.4921988233471104E-3</v>
      </c>
      <c r="K1184" s="19">
        <f t="shared" si="95"/>
        <v>-3.2367993803444897E-3</v>
      </c>
    </row>
    <row r="1185" spans="1:11" ht="15.75" x14ac:dyDescent="0.5">
      <c r="A1185" s="17">
        <v>40830</v>
      </c>
      <c r="B1185" s="18">
        <v>133.12098700000001</v>
      </c>
      <c r="C1185" s="18">
        <v>190.52479600000001</v>
      </c>
      <c r="D1185" s="18">
        <v>6515.9609380000002</v>
      </c>
      <c r="E1185" s="18">
        <v>219.268112</v>
      </c>
      <c r="F1185" s="18">
        <v>395.15954599999998</v>
      </c>
      <c r="G1185" s="19">
        <f t="shared" si="91"/>
        <v>6.9253820422212316E-3</v>
      </c>
      <c r="H1185" s="19">
        <f t="shared" si="92"/>
        <v>-1.5610408737686153E-3</v>
      </c>
      <c r="I1185" s="19">
        <f t="shared" si="93"/>
        <v>3.9950080668331844E-3</v>
      </c>
      <c r="J1185" s="19">
        <f t="shared" si="94"/>
        <v>6.9054137550580022E-3</v>
      </c>
      <c r="K1185" s="19">
        <f t="shared" si="95"/>
        <v>2.3615690233289816E-2</v>
      </c>
    </row>
    <row r="1186" spans="1:11" ht="15.75" x14ac:dyDescent="0.5">
      <c r="A1186" s="17">
        <v>40833</v>
      </c>
      <c r="B1186" s="18">
        <v>131.27255199999999</v>
      </c>
      <c r="C1186" s="18">
        <v>190.69497699999999</v>
      </c>
      <c r="D1186" s="18">
        <v>6515.4545900000003</v>
      </c>
      <c r="E1186" s="18">
        <v>221.18824799999999</v>
      </c>
      <c r="F1186" s="18">
        <v>380.07153299999999</v>
      </c>
      <c r="G1186" s="19">
        <f t="shared" si="91"/>
        <v>-1.3885376315606969E-2</v>
      </c>
      <c r="H1186" s="19">
        <f t="shared" si="92"/>
        <v>8.9322231842193004E-4</v>
      </c>
      <c r="I1186" s="19">
        <f t="shared" si="93"/>
        <v>-7.7708875915285448E-5</v>
      </c>
      <c r="J1186" s="19">
        <f t="shared" si="94"/>
        <v>8.7570234562880048E-3</v>
      </c>
      <c r="K1186" s="19">
        <f t="shared" si="95"/>
        <v>-3.8182078992468504E-2</v>
      </c>
    </row>
    <row r="1187" spans="1:11" ht="15.75" x14ac:dyDescent="0.5">
      <c r="A1187" s="17">
        <v>40834</v>
      </c>
      <c r="B1187" s="18">
        <v>128.88859600000001</v>
      </c>
      <c r="C1187" s="18">
        <v>189.460846</v>
      </c>
      <c r="D1187" s="18">
        <v>6454.2045900000003</v>
      </c>
      <c r="E1187" s="18">
        <v>221.234497</v>
      </c>
      <c r="F1187" s="18">
        <v>373.73550399999999</v>
      </c>
      <c r="G1187" s="19">
        <f t="shared" si="91"/>
        <v>-1.8160353887231383E-2</v>
      </c>
      <c r="H1187" s="19">
        <f t="shared" si="92"/>
        <v>-6.4717541039373619E-3</v>
      </c>
      <c r="I1187" s="19">
        <f t="shared" si="93"/>
        <v>-9.4007254833772085E-3</v>
      </c>
      <c r="J1187" s="19">
        <f t="shared" si="94"/>
        <v>2.0909338727624131E-4</v>
      </c>
      <c r="K1187" s="19">
        <f t="shared" si="95"/>
        <v>-1.6670622369394858E-2</v>
      </c>
    </row>
    <row r="1188" spans="1:11" ht="15.75" x14ac:dyDescent="0.5">
      <c r="A1188" s="17">
        <v>40835</v>
      </c>
      <c r="B1188" s="18">
        <v>129.61415099999999</v>
      </c>
      <c r="C1188" s="18">
        <v>192.58876000000001</v>
      </c>
      <c r="D1188" s="18">
        <v>6446.1455079999996</v>
      </c>
      <c r="E1188" s="18">
        <v>227.57337999999999</v>
      </c>
      <c r="F1188" s="18">
        <v>384.26522799999998</v>
      </c>
      <c r="G1188" s="19">
        <f t="shared" si="91"/>
        <v>5.6293188266243951E-3</v>
      </c>
      <c r="H1188" s="19">
        <f t="shared" si="92"/>
        <v>1.6509553641494899E-2</v>
      </c>
      <c r="I1188" s="19">
        <f t="shared" si="93"/>
        <v>-1.2486561105433862E-3</v>
      </c>
      <c r="J1188" s="19">
        <f t="shared" si="94"/>
        <v>2.8652326314191325E-2</v>
      </c>
      <c r="K1188" s="19">
        <f t="shared" si="95"/>
        <v>2.8174267328907526E-2</v>
      </c>
    </row>
    <row r="1189" spans="1:11" ht="15.75" x14ac:dyDescent="0.5">
      <c r="A1189" s="17">
        <v>40836</v>
      </c>
      <c r="B1189" s="18">
        <v>129.40685999999999</v>
      </c>
      <c r="C1189" s="18">
        <v>188.524643</v>
      </c>
      <c r="D1189" s="18">
        <v>6419.9882809999999</v>
      </c>
      <c r="E1189" s="18">
        <v>226.50917100000001</v>
      </c>
      <c r="F1189" s="18">
        <v>382.30508400000002</v>
      </c>
      <c r="G1189" s="19">
        <f t="shared" si="91"/>
        <v>-1.5992929660897744E-3</v>
      </c>
      <c r="H1189" s="19">
        <f t="shared" si="92"/>
        <v>-2.1102565902599974E-2</v>
      </c>
      <c r="I1189" s="19">
        <f t="shared" si="93"/>
        <v>-4.0578089600269221E-3</v>
      </c>
      <c r="J1189" s="19">
        <f t="shared" si="94"/>
        <v>-4.6763334094698464E-3</v>
      </c>
      <c r="K1189" s="19">
        <f t="shared" si="95"/>
        <v>-5.101018403882115E-3</v>
      </c>
    </row>
    <row r="1190" spans="1:11" ht="15.75" x14ac:dyDescent="0.5">
      <c r="A1190" s="17">
        <v>40837</v>
      </c>
      <c r="B1190" s="18">
        <v>128.40490700000001</v>
      </c>
      <c r="C1190" s="18">
        <v>189.07785000000001</v>
      </c>
      <c r="D1190" s="18">
        <v>6413.6328130000002</v>
      </c>
      <c r="E1190" s="18">
        <v>225.32933</v>
      </c>
      <c r="F1190" s="18">
        <v>380.96035799999999</v>
      </c>
      <c r="G1190" s="19">
        <f t="shared" si="91"/>
        <v>-7.7426575376296604E-3</v>
      </c>
      <c r="H1190" s="19">
        <f t="shared" si="92"/>
        <v>2.9344015254282414E-3</v>
      </c>
      <c r="I1190" s="19">
        <f t="shared" si="93"/>
        <v>-9.8995009364873728E-4</v>
      </c>
      <c r="J1190" s="19">
        <f t="shared" si="94"/>
        <v>-5.208800132865306E-3</v>
      </c>
      <c r="K1190" s="19">
        <f t="shared" si="95"/>
        <v>-3.5174159494045253E-3</v>
      </c>
    </row>
    <row r="1191" spans="1:11" ht="15.75" x14ac:dyDescent="0.5">
      <c r="A1191" s="17">
        <v>40840</v>
      </c>
      <c r="B1191" s="18">
        <v>126.55647999999999</v>
      </c>
      <c r="C1191" s="18">
        <v>191.95039399999999</v>
      </c>
      <c r="D1191" s="18">
        <v>6424.5009769999997</v>
      </c>
      <c r="E1191" s="18">
        <v>224.103195</v>
      </c>
      <c r="F1191" s="18">
        <v>385.86059599999999</v>
      </c>
      <c r="G1191" s="19">
        <f t="shared" si="91"/>
        <v>-1.4395298771564976E-2</v>
      </c>
      <c r="H1191" s="19">
        <f t="shared" si="92"/>
        <v>1.5192387685812887E-2</v>
      </c>
      <c r="I1191" s="19">
        <f t="shared" si="93"/>
        <v>1.694541037330745E-3</v>
      </c>
      <c r="J1191" s="19">
        <f t="shared" si="94"/>
        <v>-5.441524190392788E-3</v>
      </c>
      <c r="K1191" s="19">
        <f t="shared" si="95"/>
        <v>1.2862855405023537E-2</v>
      </c>
    </row>
    <row r="1192" spans="1:11" ht="15.75" x14ac:dyDescent="0.5">
      <c r="A1192" s="17">
        <v>40841</v>
      </c>
      <c r="B1192" s="18">
        <v>124.25891900000001</v>
      </c>
      <c r="C1192" s="18">
        <v>193.86544799999999</v>
      </c>
      <c r="D1192" s="18">
        <v>6394.9814450000003</v>
      </c>
      <c r="E1192" s="18">
        <v>216.53822299999999</v>
      </c>
      <c r="F1192" s="18">
        <v>399.28482100000002</v>
      </c>
      <c r="G1192" s="19">
        <f t="shared" si="91"/>
        <v>-1.8154431918460341E-2</v>
      </c>
      <c r="H1192" s="19">
        <f t="shared" si="92"/>
        <v>9.9768172395624157E-3</v>
      </c>
      <c r="I1192" s="19">
        <f t="shared" si="93"/>
        <v>-4.5948365648445831E-3</v>
      </c>
      <c r="J1192" s="19">
        <f t="shared" si="94"/>
        <v>-3.375664501347253E-2</v>
      </c>
      <c r="K1192" s="19">
        <f t="shared" si="95"/>
        <v>3.4790349517834766E-2</v>
      </c>
    </row>
    <row r="1193" spans="1:11" ht="15.75" x14ac:dyDescent="0.5">
      <c r="A1193" s="17">
        <v>40844</v>
      </c>
      <c r="B1193" s="18">
        <v>127.757103</v>
      </c>
      <c r="C1193" s="18">
        <v>200.03613300000001</v>
      </c>
      <c r="D1193" s="18">
        <v>6387.6591799999997</v>
      </c>
      <c r="E1193" s="18">
        <v>223.31663499999999</v>
      </c>
      <c r="F1193" s="18">
        <v>410.24755900000002</v>
      </c>
      <c r="G1193" s="19">
        <f t="shared" si="91"/>
        <v>2.8152377536778624E-2</v>
      </c>
      <c r="H1193" s="19">
        <f t="shared" si="92"/>
        <v>3.1829730690329204E-2</v>
      </c>
      <c r="I1193" s="19">
        <f t="shared" si="93"/>
        <v>-1.1450017584844919E-3</v>
      </c>
      <c r="J1193" s="19">
        <f t="shared" si="94"/>
        <v>3.1303535727269745E-2</v>
      </c>
      <c r="K1193" s="19">
        <f t="shared" si="95"/>
        <v>2.7455934769932067E-2</v>
      </c>
    </row>
    <row r="1194" spans="1:11" ht="15.75" x14ac:dyDescent="0.5">
      <c r="A1194" s="17">
        <v>40847</v>
      </c>
      <c r="B1194" s="18">
        <v>133.215958</v>
      </c>
      <c r="C1194" s="18">
        <v>199.61054999999999</v>
      </c>
      <c r="D1194" s="18">
        <v>6390.5151370000003</v>
      </c>
      <c r="E1194" s="18">
        <v>226.717377</v>
      </c>
      <c r="F1194" s="18">
        <v>400.01416</v>
      </c>
      <c r="G1194" s="19">
        <f t="shared" si="91"/>
        <v>4.2728387477602714E-2</v>
      </c>
      <c r="H1194" s="19">
        <f t="shared" si="92"/>
        <v>-2.1275306296788758E-3</v>
      </c>
      <c r="I1194" s="19">
        <f t="shared" si="93"/>
        <v>4.4710541366120159E-4</v>
      </c>
      <c r="J1194" s="19">
        <f t="shared" si="94"/>
        <v>1.5228341587719196E-2</v>
      </c>
      <c r="K1194" s="19">
        <f t="shared" si="95"/>
        <v>-2.4944448237411741E-2</v>
      </c>
    </row>
    <row r="1195" spans="1:11" ht="15.75" x14ac:dyDescent="0.5">
      <c r="A1195" s="17">
        <v>40848</v>
      </c>
      <c r="B1195" s="18">
        <v>137.914795</v>
      </c>
      <c r="C1195" s="18">
        <v>202.014984</v>
      </c>
      <c r="D1195" s="18">
        <v>6375.2260740000002</v>
      </c>
      <c r="E1195" s="18">
        <v>223.154709</v>
      </c>
      <c r="F1195" s="18">
        <v>392.28781099999998</v>
      </c>
      <c r="G1195" s="19">
        <f t="shared" si="91"/>
        <v>3.5272328259651875E-2</v>
      </c>
      <c r="H1195" s="19">
        <f t="shared" si="92"/>
        <v>1.2045625844926579E-2</v>
      </c>
      <c r="I1195" s="19">
        <f t="shared" si="93"/>
        <v>-2.3924617456078123E-3</v>
      </c>
      <c r="J1195" s="19">
        <f t="shared" si="94"/>
        <v>-1.5714137342017688E-2</v>
      </c>
      <c r="K1195" s="19">
        <f t="shared" si="95"/>
        <v>-1.9315188742318589E-2</v>
      </c>
    </row>
    <row r="1196" spans="1:11" ht="15.75" x14ac:dyDescent="0.5">
      <c r="A1196" s="17">
        <v>40849</v>
      </c>
      <c r="B1196" s="18">
        <v>138.225739</v>
      </c>
      <c r="C1196" s="18">
        <v>202.05754099999999</v>
      </c>
      <c r="D1196" s="18">
        <v>6359.5219729999999</v>
      </c>
      <c r="E1196" s="18">
        <v>223.52484100000001</v>
      </c>
      <c r="F1196" s="18">
        <v>397.39306599999998</v>
      </c>
      <c r="G1196" s="19">
        <f t="shared" si="91"/>
        <v>2.2546094492618164E-3</v>
      </c>
      <c r="H1196" s="19">
        <f t="shared" si="92"/>
        <v>2.1066259124614224E-4</v>
      </c>
      <c r="I1196" s="19">
        <f t="shared" si="93"/>
        <v>-2.4633010371265252E-3</v>
      </c>
      <c r="J1196" s="19">
        <f t="shared" si="94"/>
        <v>1.6586340555332505E-3</v>
      </c>
      <c r="K1196" s="19">
        <f t="shared" si="95"/>
        <v>1.3014054622257942E-2</v>
      </c>
    </row>
    <row r="1197" spans="1:11" ht="15.75" x14ac:dyDescent="0.5">
      <c r="A1197" s="17">
        <v>40850</v>
      </c>
      <c r="B1197" s="18">
        <v>141.99168399999999</v>
      </c>
      <c r="C1197" s="18">
        <v>200.54679899999999</v>
      </c>
      <c r="D1197" s="18">
        <v>6413.6782229999999</v>
      </c>
      <c r="E1197" s="18">
        <v>222.94648699999999</v>
      </c>
      <c r="F1197" s="18">
        <v>403.82028200000002</v>
      </c>
      <c r="G1197" s="19">
        <f t="shared" si="91"/>
        <v>2.724488960771617E-2</v>
      </c>
      <c r="H1197" s="19">
        <f t="shared" si="92"/>
        <v>-7.4767909800505464E-3</v>
      </c>
      <c r="I1197" s="19">
        <f t="shared" si="93"/>
        <v>8.5157737059366866E-3</v>
      </c>
      <c r="J1197" s="19">
        <f t="shared" si="94"/>
        <v>-2.5874260659915589E-3</v>
      </c>
      <c r="K1197" s="19">
        <f t="shared" si="95"/>
        <v>1.6173447777269583E-2</v>
      </c>
    </row>
    <row r="1198" spans="1:11" ht="15.75" x14ac:dyDescent="0.5">
      <c r="A1198" s="17">
        <v>40851</v>
      </c>
      <c r="B1198" s="18">
        <v>140.73925800000001</v>
      </c>
      <c r="C1198" s="18">
        <v>199.54669200000001</v>
      </c>
      <c r="D1198" s="18">
        <v>6444.0278319999998</v>
      </c>
      <c r="E1198" s="18">
        <v>223.47854599999999</v>
      </c>
      <c r="F1198" s="18">
        <v>401.108093</v>
      </c>
      <c r="G1198" s="19">
        <f t="shared" si="91"/>
        <v>-8.820417961941952E-3</v>
      </c>
      <c r="H1198" s="19">
        <f t="shared" si="92"/>
        <v>-4.9869008380432223E-3</v>
      </c>
      <c r="I1198" s="19">
        <f t="shared" si="93"/>
        <v>4.7320130422451772E-3</v>
      </c>
      <c r="J1198" s="19">
        <f t="shared" si="94"/>
        <v>2.3864874802894016E-3</v>
      </c>
      <c r="K1198" s="19">
        <f t="shared" si="95"/>
        <v>-6.7163268436329394E-3</v>
      </c>
    </row>
    <row r="1199" spans="1:11" ht="15.75" x14ac:dyDescent="0.5">
      <c r="A1199" s="17">
        <v>40855</v>
      </c>
      <c r="B1199" s="18">
        <v>141.43888899999999</v>
      </c>
      <c r="C1199" s="18">
        <v>200.887238</v>
      </c>
      <c r="D1199" s="18">
        <v>6631.4135740000002</v>
      </c>
      <c r="E1199" s="18">
        <v>224.05693099999999</v>
      </c>
      <c r="F1199" s="18">
        <v>402.817474</v>
      </c>
      <c r="G1199" s="19">
        <f t="shared" si="91"/>
        <v>4.9711147404229057E-3</v>
      </c>
      <c r="H1199" s="19">
        <f t="shared" si="92"/>
        <v>6.7179565171643588E-3</v>
      </c>
      <c r="I1199" s="19">
        <f t="shared" si="93"/>
        <v>2.9078977758207857E-2</v>
      </c>
      <c r="J1199" s="19">
        <f t="shared" si="94"/>
        <v>2.5881007835087547E-3</v>
      </c>
      <c r="K1199" s="19">
        <f t="shared" si="95"/>
        <v>4.2616467476760877E-3</v>
      </c>
    </row>
    <row r="1200" spans="1:11" ht="15.75" x14ac:dyDescent="0.5">
      <c r="A1200" s="17">
        <v>40856</v>
      </c>
      <c r="B1200" s="18">
        <v>136.36866800000001</v>
      </c>
      <c r="C1200" s="18">
        <v>202.71717799999999</v>
      </c>
      <c r="D1200" s="18">
        <v>6482.7573240000002</v>
      </c>
      <c r="E1200" s="18">
        <v>220.81811500000001</v>
      </c>
      <c r="F1200" s="18">
        <v>394.270691</v>
      </c>
      <c r="G1200" s="19">
        <f t="shared" si="91"/>
        <v>-3.5847432314036178E-2</v>
      </c>
      <c r="H1200" s="19">
        <f t="shared" si="92"/>
        <v>9.1092894611851521E-3</v>
      </c>
      <c r="I1200" s="19">
        <f t="shared" si="93"/>
        <v>-2.2416977668658973E-2</v>
      </c>
      <c r="J1200" s="19">
        <f t="shared" si="94"/>
        <v>-1.445532608852875E-2</v>
      </c>
      <c r="K1200" s="19">
        <f t="shared" si="95"/>
        <v>-2.1217508056763208E-2</v>
      </c>
    </row>
    <row r="1201" spans="1:11" ht="15.75" x14ac:dyDescent="0.5">
      <c r="A1201" s="17">
        <v>40858</v>
      </c>
      <c r="B1201" s="18">
        <v>134.027908</v>
      </c>
      <c r="C1201" s="18">
        <v>206.228058</v>
      </c>
      <c r="D1201" s="18">
        <v>6529.2241210000002</v>
      </c>
      <c r="E1201" s="18">
        <v>214.710587</v>
      </c>
      <c r="F1201" s="18">
        <v>403.56964099999999</v>
      </c>
      <c r="G1201" s="19">
        <f t="shared" si="91"/>
        <v>-1.7164939969935154E-2</v>
      </c>
      <c r="H1201" s="19">
        <f t="shared" si="92"/>
        <v>1.731910455067609E-2</v>
      </c>
      <c r="I1201" s="19">
        <f t="shared" si="93"/>
        <v>7.1677520347667488E-3</v>
      </c>
      <c r="J1201" s="19">
        <f t="shared" si="94"/>
        <v>-2.7658636611403019E-2</v>
      </c>
      <c r="K1201" s="19">
        <f t="shared" si="95"/>
        <v>2.3585192133898664E-2</v>
      </c>
    </row>
    <row r="1202" spans="1:11" ht="15.75" x14ac:dyDescent="0.5">
      <c r="A1202" s="17">
        <v>40861</v>
      </c>
      <c r="B1202" s="18">
        <v>134.407974</v>
      </c>
      <c r="C1202" s="18">
        <v>201.525543</v>
      </c>
      <c r="D1202" s="18">
        <v>6569.6572269999997</v>
      </c>
      <c r="E1202" s="18">
        <v>218.11137400000001</v>
      </c>
      <c r="F1202" s="18">
        <v>399.62667800000003</v>
      </c>
      <c r="G1202" s="19">
        <f t="shared" si="91"/>
        <v>2.8357228406489742E-3</v>
      </c>
      <c r="H1202" s="19">
        <f t="shared" si="92"/>
        <v>-2.2802498581449112E-2</v>
      </c>
      <c r="I1202" s="19">
        <f t="shared" si="93"/>
        <v>6.192635641033388E-3</v>
      </c>
      <c r="J1202" s="19">
        <f t="shared" si="94"/>
        <v>1.5838934854199845E-2</v>
      </c>
      <c r="K1202" s="19">
        <f t="shared" si="95"/>
        <v>-9.7702170813189666E-3</v>
      </c>
    </row>
    <row r="1203" spans="1:11" ht="15.75" x14ac:dyDescent="0.5">
      <c r="A1203" s="17">
        <v>40862</v>
      </c>
      <c r="B1203" s="18">
        <v>132.11904899999999</v>
      </c>
      <c r="C1203" s="18">
        <v>203.2491</v>
      </c>
      <c r="D1203" s="18">
        <v>6441.0327150000003</v>
      </c>
      <c r="E1203" s="18">
        <v>218.50465399999999</v>
      </c>
      <c r="F1203" s="18">
        <v>392.67523199999999</v>
      </c>
      <c r="G1203" s="19">
        <f t="shared" si="91"/>
        <v>-1.7029681587195162E-2</v>
      </c>
      <c r="H1203" s="19">
        <f t="shared" si="92"/>
        <v>8.5525485967801098E-3</v>
      </c>
      <c r="I1203" s="19">
        <f t="shared" si="93"/>
        <v>-1.9578572755878033E-2</v>
      </c>
      <c r="J1203" s="19">
        <f t="shared" si="94"/>
        <v>1.8031155037333167E-3</v>
      </c>
      <c r="K1203" s="19">
        <f t="shared" si="95"/>
        <v>-1.7394849700199524E-2</v>
      </c>
    </row>
    <row r="1204" spans="1:11" ht="15.75" x14ac:dyDescent="0.5">
      <c r="A1204" s="17">
        <v>40863</v>
      </c>
      <c r="B1204" s="18">
        <v>128.966339</v>
      </c>
      <c r="C1204" s="18">
        <v>206.86639400000001</v>
      </c>
      <c r="D1204" s="18">
        <v>6375.5932620000003</v>
      </c>
      <c r="E1204" s="18">
        <v>215.474075</v>
      </c>
      <c r="F1204" s="18">
        <v>386.58993500000003</v>
      </c>
      <c r="G1204" s="19">
        <f t="shared" si="91"/>
        <v>-2.3862645272295178E-2</v>
      </c>
      <c r="H1204" s="19">
        <f t="shared" si="92"/>
        <v>1.7797343260068633E-2</v>
      </c>
      <c r="I1204" s="19">
        <f t="shared" si="93"/>
        <v>-1.0159776528941284E-2</v>
      </c>
      <c r="J1204" s="19">
        <f t="shared" si="94"/>
        <v>-1.3869631353481326E-2</v>
      </c>
      <c r="K1204" s="19">
        <f t="shared" si="95"/>
        <v>-1.5497022740665164E-2</v>
      </c>
    </row>
    <row r="1205" spans="1:11" ht="15.75" x14ac:dyDescent="0.5">
      <c r="A1205" s="17">
        <v>40864</v>
      </c>
      <c r="B1205" s="18">
        <v>128.093964</v>
      </c>
      <c r="C1205" s="18">
        <v>206.16426100000001</v>
      </c>
      <c r="D1205" s="18">
        <v>6424.1787109999996</v>
      </c>
      <c r="E1205" s="18">
        <v>212.53595000000001</v>
      </c>
      <c r="F1205" s="18">
        <v>369.20001200000002</v>
      </c>
      <c r="G1205" s="19">
        <f t="shared" si="91"/>
        <v>-6.7643619782058418E-3</v>
      </c>
      <c r="H1205" s="19">
        <f t="shared" si="92"/>
        <v>-3.3941375707453158E-3</v>
      </c>
      <c r="I1205" s="19">
        <f t="shared" si="93"/>
        <v>7.6205377293403695E-3</v>
      </c>
      <c r="J1205" s="19">
        <f t="shared" si="94"/>
        <v>-1.363563110782578E-2</v>
      </c>
      <c r="K1205" s="19">
        <f t="shared" si="95"/>
        <v>-4.498286537128808E-2</v>
      </c>
    </row>
    <row r="1206" spans="1:11" ht="15.75" x14ac:dyDescent="0.5">
      <c r="A1206" s="17">
        <v>40865</v>
      </c>
      <c r="B1206" s="18">
        <v>123.99979399999999</v>
      </c>
      <c r="C1206" s="18">
        <v>200.48297099999999</v>
      </c>
      <c r="D1206" s="18">
        <v>6430.810547</v>
      </c>
      <c r="E1206" s="18">
        <v>212.05015599999999</v>
      </c>
      <c r="F1206" s="18">
        <v>368.35672</v>
      </c>
      <c r="G1206" s="19">
        <f t="shared" si="91"/>
        <v>-3.19622398444942E-2</v>
      </c>
      <c r="H1206" s="19">
        <f t="shared" si="92"/>
        <v>-2.7557104089927682E-2</v>
      </c>
      <c r="I1206" s="19">
        <f t="shared" si="93"/>
        <v>1.03232433254774E-3</v>
      </c>
      <c r="J1206" s="19">
        <f t="shared" si="94"/>
        <v>-2.2857027246450633E-3</v>
      </c>
      <c r="K1206" s="19">
        <f t="shared" si="95"/>
        <v>-2.2841061012750441E-3</v>
      </c>
    </row>
    <row r="1207" spans="1:11" ht="15.75" x14ac:dyDescent="0.5">
      <c r="A1207" s="17">
        <v>40868</v>
      </c>
      <c r="B1207" s="18">
        <v>121.434456</v>
      </c>
      <c r="C1207" s="18">
        <v>203.419342</v>
      </c>
      <c r="D1207" s="18">
        <v>6425.1005859999996</v>
      </c>
      <c r="E1207" s="18">
        <v>205.73445100000001</v>
      </c>
      <c r="F1207" s="18">
        <v>358.44241299999999</v>
      </c>
      <c r="G1207" s="19">
        <f t="shared" si="91"/>
        <v>-2.0688244046598959E-2</v>
      </c>
      <c r="H1207" s="19">
        <f t="shared" si="92"/>
        <v>1.4646485860387656E-2</v>
      </c>
      <c r="I1207" s="19">
        <f t="shared" si="93"/>
        <v>-8.879068910938756E-4</v>
      </c>
      <c r="J1207" s="19">
        <f t="shared" si="94"/>
        <v>-2.978401487240585E-2</v>
      </c>
      <c r="K1207" s="19">
        <f t="shared" si="95"/>
        <v>-2.6914961670849953E-2</v>
      </c>
    </row>
    <row r="1208" spans="1:11" ht="15.75" x14ac:dyDescent="0.5">
      <c r="A1208" s="17">
        <v>40869</v>
      </c>
      <c r="B1208" s="18">
        <v>120.061081</v>
      </c>
      <c r="C1208" s="18">
        <v>202.312881</v>
      </c>
      <c r="D1208" s="18">
        <v>6364.4946289999998</v>
      </c>
      <c r="E1208" s="18">
        <v>205.45684800000001</v>
      </c>
      <c r="F1208" s="18">
        <v>362.47650099999998</v>
      </c>
      <c r="G1208" s="19">
        <f t="shared" si="91"/>
        <v>-1.13095989823514E-2</v>
      </c>
      <c r="H1208" s="19">
        <f t="shared" si="92"/>
        <v>-5.4393106826586624E-3</v>
      </c>
      <c r="I1208" s="19">
        <f t="shared" si="93"/>
        <v>-9.4326861017642854E-3</v>
      </c>
      <c r="J1208" s="19">
        <f t="shared" si="94"/>
        <v>-1.3493267590851817E-3</v>
      </c>
      <c r="K1208" s="19">
        <f t="shared" si="95"/>
        <v>1.1254494037791217E-2</v>
      </c>
    </row>
    <row r="1209" spans="1:11" ht="15.75" x14ac:dyDescent="0.5">
      <c r="A1209" s="17">
        <v>40870</v>
      </c>
      <c r="B1209" s="18">
        <v>119.845169</v>
      </c>
      <c r="C1209" s="18">
        <v>197.92958100000001</v>
      </c>
      <c r="D1209" s="18">
        <v>6354.8247069999998</v>
      </c>
      <c r="E1209" s="18">
        <v>197.15158099999999</v>
      </c>
      <c r="F1209" s="18">
        <v>352.53939800000001</v>
      </c>
      <c r="G1209" s="19">
        <f t="shared" si="91"/>
        <v>-1.7983512908733763E-3</v>
      </c>
      <c r="H1209" s="19">
        <f t="shared" si="92"/>
        <v>-2.1665946223167032E-2</v>
      </c>
      <c r="I1209" s="19">
        <f t="shared" si="93"/>
        <v>-1.5193542557077147E-3</v>
      </c>
      <c r="J1209" s="19">
        <f t="shared" si="94"/>
        <v>-4.0423412900795666E-2</v>
      </c>
      <c r="K1209" s="19">
        <f t="shared" si="95"/>
        <v>-2.7414475069654182E-2</v>
      </c>
    </row>
    <row r="1210" spans="1:11" ht="15.75" x14ac:dyDescent="0.5">
      <c r="A1210" s="17">
        <v>40871</v>
      </c>
      <c r="B1210" s="18">
        <v>118.48043800000001</v>
      </c>
      <c r="C1210" s="18">
        <v>199.440338</v>
      </c>
      <c r="D1210" s="18">
        <v>6400.6918949999999</v>
      </c>
      <c r="E1210" s="18">
        <v>198.79414399999999</v>
      </c>
      <c r="F1210" s="18">
        <v>352.42541499999999</v>
      </c>
      <c r="G1210" s="19">
        <f t="shared" si="91"/>
        <v>-1.1387451086993685E-2</v>
      </c>
      <c r="H1210" s="19">
        <f t="shared" si="92"/>
        <v>7.6328004756397875E-3</v>
      </c>
      <c r="I1210" s="19">
        <f t="shared" si="93"/>
        <v>7.2176952339025663E-3</v>
      </c>
      <c r="J1210" s="19">
        <f t="shared" si="94"/>
        <v>8.3314726246095667E-3</v>
      </c>
      <c r="K1210" s="19">
        <f t="shared" si="95"/>
        <v>-3.2331989175297455E-4</v>
      </c>
    </row>
    <row r="1211" spans="1:11" ht="15.75" x14ac:dyDescent="0.5">
      <c r="A1211" s="17">
        <v>40872</v>
      </c>
      <c r="B1211" s="18">
        <v>125.597717</v>
      </c>
      <c r="C1211" s="18">
        <v>201.95114100000001</v>
      </c>
      <c r="D1211" s="18">
        <v>6459.3623049999997</v>
      </c>
      <c r="E1211" s="18">
        <v>199.372467</v>
      </c>
      <c r="F1211" s="18">
        <v>343.60507200000001</v>
      </c>
      <c r="G1211" s="19">
        <f t="shared" si="91"/>
        <v>6.0071342747736942E-2</v>
      </c>
      <c r="H1211" s="19">
        <f t="shared" si="92"/>
        <v>1.2589243606275927E-2</v>
      </c>
      <c r="I1211" s="19">
        <f t="shared" si="93"/>
        <v>9.1662606109553599E-3</v>
      </c>
      <c r="J1211" s="19">
        <f t="shared" si="94"/>
        <v>2.9091551107260569E-3</v>
      </c>
      <c r="K1211" s="19">
        <f t="shared" si="95"/>
        <v>-2.5027545189951695E-2</v>
      </c>
    </row>
    <row r="1212" spans="1:11" ht="15.75" x14ac:dyDescent="0.5">
      <c r="A1212" s="17">
        <v>40875</v>
      </c>
      <c r="B1212" s="18">
        <v>128.02487199999999</v>
      </c>
      <c r="C1212" s="18">
        <v>199.20628400000001</v>
      </c>
      <c r="D1212" s="18">
        <v>6456.830078</v>
      </c>
      <c r="E1212" s="18">
        <v>203.97622699999999</v>
      </c>
      <c r="F1212" s="18">
        <v>357.28002900000001</v>
      </c>
      <c r="G1212" s="19">
        <f t="shared" si="91"/>
        <v>1.9324833746778892E-2</v>
      </c>
      <c r="H1212" s="19">
        <f t="shared" si="92"/>
        <v>-1.3591688496575495E-2</v>
      </c>
      <c r="I1212" s="19">
        <f t="shared" si="93"/>
        <v>-3.920243021574393E-4</v>
      </c>
      <c r="J1212" s="19">
        <f t="shared" si="94"/>
        <v>2.3091252615136643E-2</v>
      </c>
      <c r="K1212" s="19">
        <f t="shared" si="95"/>
        <v>3.9798472474236367E-2</v>
      </c>
    </row>
    <row r="1213" spans="1:11" ht="15.75" x14ac:dyDescent="0.5">
      <c r="A1213" s="17">
        <v>40876</v>
      </c>
      <c r="B1213" s="18">
        <v>123.446991</v>
      </c>
      <c r="C1213" s="18">
        <v>200.07865899999999</v>
      </c>
      <c r="D1213" s="18">
        <v>6463.3691410000001</v>
      </c>
      <c r="E1213" s="18">
        <v>201.36204499999999</v>
      </c>
      <c r="F1213" s="18">
        <v>348.71044899999998</v>
      </c>
      <c r="G1213" s="19">
        <f t="shared" si="91"/>
        <v>-3.5757747135259713E-2</v>
      </c>
      <c r="H1213" s="19">
        <f t="shared" si="92"/>
        <v>4.3792544215120075E-3</v>
      </c>
      <c r="I1213" s="19">
        <f t="shared" si="93"/>
        <v>1.0127358039481876E-3</v>
      </c>
      <c r="J1213" s="19">
        <f t="shared" si="94"/>
        <v>-1.2816111163777922E-2</v>
      </c>
      <c r="K1213" s="19">
        <f t="shared" si="95"/>
        <v>-2.3985611577522655E-2</v>
      </c>
    </row>
    <row r="1214" spans="1:11" ht="15.75" x14ac:dyDescent="0.5">
      <c r="A1214" s="17">
        <v>40877</v>
      </c>
      <c r="B1214" s="18">
        <v>120.942108</v>
      </c>
      <c r="C1214" s="18">
        <v>199.61054999999999</v>
      </c>
      <c r="D1214" s="18">
        <v>6428.6464839999999</v>
      </c>
      <c r="E1214" s="18">
        <v>204.7397</v>
      </c>
      <c r="F1214" s="18">
        <v>354.75015300000001</v>
      </c>
      <c r="G1214" s="19">
        <f t="shared" si="91"/>
        <v>-2.0291162868441178E-2</v>
      </c>
      <c r="H1214" s="19">
        <f t="shared" si="92"/>
        <v>-2.3396248372496257E-3</v>
      </c>
      <c r="I1214" s="19">
        <f t="shared" si="93"/>
        <v>-5.3722224806469947E-3</v>
      </c>
      <c r="J1214" s="19">
        <f t="shared" si="94"/>
        <v>1.6774040013350106E-2</v>
      </c>
      <c r="K1214" s="19">
        <f t="shared" si="95"/>
        <v>1.7320111907515652E-2</v>
      </c>
    </row>
    <row r="1215" spans="1:11" ht="15.75" x14ac:dyDescent="0.5">
      <c r="A1215" s="17">
        <v>40878</v>
      </c>
      <c r="B1215" s="18">
        <v>122.859657</v>
      </c>
      <c r="C1215" s="18">
        <v>199.37651099999999</v>
      </c>
      <c r="D1215" s="18">
        <v>6407.1396480000003</v>
      </c>
      <c r="E1215" s="18">
        <v>209.82920799999999</v>
      </c>
      <c r="F1215" s="18">
        <v>364.208618</v>
      </c>
      <c r="G1215" s="19">
        <f t="shared" si="91"/>
        <v>1.5855098209467244E-2</v>
      </c>
      <c r="H1215" s="19">
        <f t="shared" si="92"/>
        <v>-1.1724781079957731E-3</v>
      </c>
      <c r="I1215" s="19">
        <f t="shared" si="93"/>
        <v>-3.3454687629078791E-3</v>
      </c>
      <c r="J1215" s="19">
        <f t="shared" si="94"/>
        <v>2.4858432438847937E-2</v>
      </c>
      <c r="K1215" s="19">
        <f t="shared" si="95"/>
        <v>2.6662328176642082E-2</v>
      </c>
    </row>
    <row r="1216" spans="1:11" ht="15.75" x14ac:dyDescent="0.5">
      <c r="A1216" s="17">
        <v>40879</v>
      </c>
      <c r="B1216" s="18">
        <v>126.245529</v>
      </c>
      <c r="C1216" s="18">
        <v>197.90831</v>
      </c>
      <c r="D1216" s="18">
        <v>6470.8291019999997</v>
      </c>
      <c r="E1216" s="18">
        <v>215.61283900000001</v>
      </c>
      <c r="F1216" s="18">
        <v>370.15725700000002</v>
      </c>
      <c r="G1216" s="19">
        <f t="shared" si="91"/>
        <v>2.7558859292599248E-2</v>
      </c>
      <c r="H1216" s="19">
        <f t="shared" si="92"/>
        <v>-7.3639617457243673E-3</v>
      </c>
      <c r="I1216" s="19">
        <f t="shared" si="93"/>
        <v>9.9403879888711588E-3</v>
      </c>
      <c r="J1216" s="19">
        <f t="shared" si="94"/>
        <v>2.7563517277346888E-2</v>
      </c>
      <c r="K1216" s="19">
        <f t="shared" si="95"/>
        <v>1.6333053931195045E-2</v>
      </c>
    </row>
    <row r="1217" spans="1:11" ht="15.75" x14ac:dyDescent="0.5">
      <c r="A1217" s="17">
        <v>40882</v>
      </c>
      <c r="B1217" s="18">
        <v>127.757103</v>
      </c>
      <c r="C1217" s="18">
        <v>198.44021599999999</v>
      </c>
      <c r="D1217" s="18">
        <v>6434.955078</v>
      </c>
      <c r="E1217" s="18">
        <v>213.92404199999999</v>
      </c>
      <c r="F1217" s="18">
        <v>367.74136399999998</v>
      </c>
      <c r="G1217" s="19">
        <f t="shared" si="91"/>
        <v>1.1973287386676449E-2</v>
      </c>
      <c r="H1217" s="19">
        <f t="shared" si="92"/>
        <v>2.6876385332176918E-3</v>
      </c>
      <c r="I1217" s="19">
        <f t="shared" si="93"/>
        <v>-5.5439609723137049E-3</v>
      </c>
      <c r="J1217" s="19">
        <f t="shared" si="94"/>
        <v>-7.8325437753733306E-3</v>
      </c>
      <c r="K1217" s="19">
        <f t="shared" si="95"/>
        <v>-6.5266665837650714E-3</v>
      </c>
    </row>
    <row r="1218" spans="1:11" ht="15.75" x14ac:dyDescent="0.5">
      <c r="A1218" s="17">
        <v>40884</v>
      </c>
      <c r="B1218" s="18">
        <v>127.947121</v>
      </c>
      <c r="C1218" s="18">
        <v>199.227554</v>
      </c>
      <c r="D1218" s="18">
        <v>6441.2641599999997</v>
      </c>
      <c r="E1218" s="18">
        <v>216.121826</v>
      </c>
      <c r="F1218" s="18">
        <v>369.13159200000001</v>
      </c>
      <c r="G1218" s="19">
        <f t="shared" si="91"/>
        <v>1.4873380464802408E-3</v>
      </c>
      <c r="H1218" s="19">
        <f t="shared" si="92"/>
        <v>3.9676332543399639E-3</v>
      </c>
      <c r="I1218" s="19">
        <f t="shared" si="93"/>
        <v>9.8043916756613008E-4</v>
      </c>
      <c r="J1218" s="19">
        <f t="shared" si="94"/>
        <v>1.0273665266665132E-2</v>
      </c>
      <c r="K1218" s="19">
        <f t="shared" si="95"/>
        <v>3.7804504363562323E-3</v>
      </c>
    </row>
    <row r="1219" spans="1:11" ht="15.75" x14ac:dyDescent="0.5">
      <c r="A1219" s="17">
        <v>40885</v>
      </c>
      <c r="B1219" s="18">
        <v>126.26280199999999</v>
      </c>
      <c r="C1219" s="18">
        <v>196.525238</v>
      </c>
      <c r="D1219" s="18">
        <v>6395.2578130000002</v>
      </c>
      <c r="E1219" s="18">
        <v>209.944931</v>
      </c>
      <c r="F1219" s="18">
        <v>355.02365099999997</v>
      </c>
      <c r="G1219" s="19">
        <f t="shared" si="91"/>
        <v>-1.3164180536739097E-2</v>
      </c>
      <c r="H1219" s="19">
        <f t="shared" si="92"/>
        <v>-1.3563967160887777E-2</v>
      </c>
      <c r="I1219" s="19">
        <f t="shared" si="93"/>
        <v>-7.1424406540717862E-3</v>
      </c>
      <c r="J1219" s="19">
        <f t="shared" si="94"/>
        <v>-2.8580616378838117E-2</v>
      </c>
      <c r="K1219" s="19">
        <f t="shared" si="95"/>
        <v>-3.8219272762760548E-2</v>
      </c>
    </row>
    <row r="1220" spans="1:11" ht="15.75" x14ac:dyDescent="0.5">
      <c r="A1220" s="17">
        <v>40886</v>
      </c>
      <c r="B1220" s="18">
        <v>125.433609</v>
      </c>
      <c r="C1220" s="18">
        <v>194.567612</v>
      </c>
      <c r="D1220" s="18">
        <v>6332.765625</v>
      </c>
      <c r="E1220" s="18">
        <v>205.318039</v>
      </c>
      <c r="F1220" s="18">
        <v>344.47119099999998</v>
      </c>
      <c r="G1220" s="19">
        <f t="shared" ref="G1220:G1283" si="96">(B1220-B1219)/B1219</f>
        <v>-6.567199419509076E-3</v>
      </c>
      <c r="H1220" s="19">
        <f t="shared" ref="H1220:H1283" si="97">(C1220-C1219)/C1219</f>
        <v>-9.961193890018363E-3</v>
      </c>
      <c r="I1220" s="19">
        <f t="shared" ref="I1220:I1283" si="98">(D1220-D1219)/D1219</f>
        <v>-9.7716448386128835E-3</v>
      </c>
      <c r="J1220" s="19">
        <f t="shared" ref="J1220:J1283" si="99">(E1220-E1219)/E1219</f>
        <v>-2.2038598302713954E-2</v>
      </c>
      <c r="K1220" s="19">
        <f t="shared" si="95"/>
        <v>-2.9723259197737214E-2</v>
      </c>
    </row>
    <row r="1221" spans="1:11" ht="15.75" x14ac:dyDescent="0.5">
      <c r="A1221" s="17">
        <v>40889</v>
      </c>
      <c r="B1221" s="18">
        <v>123.19651</v>
      </c>
      <c r="C1221" s="18">
        <v>195.52516199999999</v>
      </c>
      <c r="D1221" s="18">
        <v>6274.7866210000002</v>
      </c>
      <c r="E1221" s="18">
        <v>199.90455600000001</v>
      </c>
      <c r="F1221" s="18">
        <v>331.61673000000002</v>
      </c>
      <c r="G1221" s="19">
        <f t="shared" si="96"/>
        <v>-1.7834924928294141E-2</v>
      </c>
      <c r="H1221" s="19">
        <f t="shared" si="97"/>
        <v>4.9214254631443884E-3</v>
      </c>
      <c r="I1221" s="19">
        <f t="shared" si="98"/>
        <v>-9.1554002521607308E-3</v>
      </c>
      <c r="J1221" s="19">
        <f t="shared" si="99"/>
        <v>-2.6366329166040717E-2</v>
      </c>
      <c r="K1221" s="19">
        <f t="shared" ref="K1221:K1284" si="100">(F1221-F1220)/F1220</f>
        <v>-3.7316505228444367E-2</v>
      </c>
    </row>
    <row r="1222" spans="1:11" ht="15.75" x14ac:dyDescent="0.5">
      <c r="A1222" s="17">
        <v>40890</v>
      </c>
      <c r="B1222" s="18">
        <v>124.10343899999999</v>
      </c>
      <c r="C1222" s="18">
        <v>195.75920099999999</v>
      </c>
      <c r="D1222" s="18">
        <v>6300.6210940000001</v>
      </c>
      <c r="E1222" s="18">
        <v>202.84266700000001</v>
      </c>
      <c r="F1222" s="18">
        <v>338.36309799999998</v>
      </c>
      <c r="G1222" s="19">
        <f t="shared" si="96"/>
        <v>7.3616452284240115E-3</v>
      </c>
      <c r="H1222" s="19">
        <f t="shared" si="97"/>
        <v>1.1969763768818443E-3</v>
      </c>
      <c r="I1222" s="19">
        <f t="shared" si="98"/>
        <v>4.1171874934422389E-3</v>
      </c>
      <c r="J1222" s="19">
        <f t="shared" si="99"/>
        <v>1.4697568973865668E-2</v>
      </c>
      <c r="K1222" s="19">
        <f t="shared" si="100"/>
        <v>2.0343871070678372E-2</v>
      </c>
    </row>
    <row r="1223" spans="1:11" ht="15.75" x14ac:dyDescent="0.5">
      <c r="A1223" s="17">
        <v>40891</v>
      </c>
      <c r="B1223" s="18">
        <v>124.07753</v>
      </c>
      <c r="C1223" s="18">
        <v>189.992828</v>
      </c>
      <c r="D1223" s="18">
        <v>6356.1137699999999</v>
      </c>
      <c r="E1223" s="18">
        <v>200.96875</v>
      </c>
      <c r="F1223" s="18">
        <v>338.18075599999997</v>
      </c>
      <c r="G1223" s="19">
        <f t="shared" si="96"/>
        <v>-2.0876939598747646E-4</v>
      </c>
      <c r="H1223" s="19">
        <f t="shared" si="97"/>
        <v>-2.945645962255428E-2</v>
      </c>
      <c r="I1223" s="19">
        <f t="shared" si="98"/>
        <v>8.8074929712635471E-3</v>
      </c>
      <c r="J1223" s="19">
        <f t="shared" si="99"/>
        <v>-9.2382782563197405E-3</v>
      </c>
      <c r="K1223" s="19">
        <f t="shared" si="100"/>
        <v>-5.3889446301264672E-4</v>
      </c>
    </row>
    <row r="1224" spans="1:11" ht="15.75" x14ac:dyDescent="0.5">
      <c r="A1224" s="17">
        <v>40892</v>
      </c>
      <c r="B1224" s="18">
        <v>124.293442</v>
      </c>
      <c r="C1224" s="18">
        <v>193.05688499999999</v>
      </c>
      <c r="D1224" s="18">
        <v>6218.6489259999998</v>
      </c>
      <c r="E1224" s="18">
        <v>199.58067299999999</v>
      </c>
      <c r="F1224" s="18">
        <v>341.94125400000001</v>
      </c>
      <c r="G1224" s="19">
        <f t="shared" si="96"/>
        <v>1.7401377993259779E-3</v>
      </c>
      <c r="H1224" s="19">
        <f t="shared" si="97"/>
        <v>1.6127224549760327E-2</v>
      </c>
      <c r="I1224" s="19">
        <f t="shared" si="98"/>
        <v>-2.1627184310138627E-2</v>
      </c>
      <c r="J1224" s="19">
        <f t="shared" si="99"/>
        <v>-6.9069295599440694E-3</v>
      </c>
      <c r="K1224" s="19">
        <f t="shared" si="100"/>
        <v>1.1119787076234584E-2</v>
      </c>
    </row>
    <row r="1225" spans="1:11" ht="15.75" x14ac:dyDescent="0.5">
      <c r="A1225" s="17">
        <v>40893</v>
      </c>
      <c r="B1225" s="18">
        <v>121.659035</v>
      </c>
      <c r="C1225" s="18">
        <v>193.24839800000001</v>
      </c>
      <c r="D1225" s="18">
        <v>6076.2094729999999</v>
      </c>
      <c r="E1225" s="18">
        <v>192.15454099999999</v>
      </c>
      <c r="F1225" s="18">
        <v>329.04129</v>
      </c>
      <c r="G1225" s="19">
        <f t="shared" si="96"/>
        <v>-2.1195060315410654E-2</v>
      </c>
      <c r="H1225" s="19">
        <f t="shared" si="97"/>
        <v>9.9200295291211561E-4</v>
      </c>
      <c r="I1225" s="19">
        <f t="shared" si="98"/>
        <v>-2.2905208944094677E-2</v>
      </c>
      <c r="J1225" s="19">
        <f t="shared" si="99"/>
        <v>-3.7208673006128186E-2</v>
      </c>
      <c r="K1225" s="19">
        <f t="shared" si="100"/>
        <v>-3.772567319414466E-2</v>
      </c>
    </row>
    <row r="1226" spans="1:11" ht="15.75" x14ac:dyDescent="0.5">
      <c r="A1226" s="17">
        <v>40896</v>
      </c>
      <c r="B1226" s="18">
        <v>117.58214599999999</v>
      </c>
      <c r="C1226" s="18">
        <v>189.460846</v>
      </c>
      <c r="D1226" s="18">
        <v>6034.3940430000002</v>
      </c>
      <c r="E1226" s="18">
        <v>187.85154700000001</v>
      </c>
      <c r="F1226" s="18">
        <v>335.17224099999999</v>
      </c>
      <c r="G1226" s="19">
        <f t="shared" si="96"/>
        <v>-3.3510778710352324E-2</v>
      </c>
      <c r="H1226" s="19">
        <f t="shared" si="97"/>
        <v>-1.9599396627339727E-2</v>
      </c>
      <c r="I1226" s="19">
        <f t="shared" si="98"/>
        <v>-6.8818282493072393E-3</v>
      </c>
      <c r="J1226" s="19">
        <f t="shared" si="99"/>
        <v>-2.2393402610245802E-2</v>
      </c>
      <c r="K1226" s="19">
        <f t="shared" si="100"/>
        <v>1.8632770981416896E-2</v>
      </c>
    </row>
    <row r="1227" spans="1:11" ht="15.75" x14ac:dyDescent="0.5">
      <c r="A1227" s="17">
        <v>40897</v>
      </c>
      <c r="B1227" s="18">
        <v>110.83626599999999</v>
      </c>
      <c r="C1227" s="18">
        <v>187.54585299999999</v>
      </c>
      <c r="D1227" s="18">
        <v>6093.6635740000002</v>
      </c>
      <c r="E1227" s="18">
        <v>191.645599</v>
      </c>
      <c r="F1227" s="18">
        <v>325.21228000000002</v>
      </c>
      <c r="G1227" s="19">
        <f t="shared" si="96"/>
        <v>-5.737163531613039E-2</v>
      </c>
      <c r="H1227" s="19">
        <f t="shared" si="97"/>
        <v>-1.010759236238188E-2</v>
      </c>
      <c r="I1227" s="19">
        <f t="shared" si="98"/>
        <v>9.8219523911855875E-3</v>
      </c>
      <c r="J1227" s="19">
        <f t="shared" si="99"/>
        <v>2.0197076151840226E-2</v>
      </c>
      <c r="K1227" s="19">
        <f t="shared" si="100"/>
        <v>-2.9715948344302072E-2</v>
      </c>
    </row>
    <row r="1228" spans="1:11" ht="15.75" x14ac:dyDescent="0.5">
      <c r="A1228" s="17">
        <v>40898</v>
      </c>
      <c r="B1228" s="18">
        <v>115.837357</v>
      </c>
      <c r="C1228" s="18">
        <v>187.12027</v>
      </c>
      <c r="D1228" s="18">
        <v>6108.123047</v>
      </c>
      <c r="E1228" s="18">
        <v>201.477722</v>
      </c>
      <c r="F1228" s="18">
        <v>340.96130399999998</v>
      </c>
      <c r="G1228" s="19">
        <f t="shared" si="96"/>
        <v>4.5121431644043322E-2</v>
      </c>
      <c r="H1228" s="19">
        <f t="shared" si="97"/>
        <v>-2.2692210635016758E-3</v>
      </c>
      <c r="I1228" s="19">
        <f t="shared" si="98"/>
        <v>2.372870248645579E-3</v>
      </c>
      <c r="J1228" s="19">
        <f t="shared" si="99"/>
        <v>5.1303672253908611E-2</v>
      </c>
      <c r="K1228" s="19">
        <f t="shared" si="100"/>
        <v>4.8426904420706261E-2</v>
      </c>
    </row>
    <row r="1229" spans="1:11" ht="15.75" x14ac:dyDescent="0.5">
      <c r="A1229" s="17">
        <v>40899</v>
      </c>
      <c r="B1229" s="18">
        <v>117.720337</v>
      </c>
      <c r="C1229" s="18">
        <v>187.907532</v>
      </c>
      <c r="D1229" s="18">
        <v>6108.5375979999999</v>
      </c>
      <c r="E1229" s="18">
        <v>204.901611</v>
      </c>
      <c r="F1229" s="18">
        <v>343.94695999999999</v>
      </c>
      <c r="G1229" s="19">
        <f t="shared" si="96"/>
        <v>1.6255377788013614E-2</v>
      </c>
      <c r="H1229" s="19">
        <f t="shared" si="97"/>
        <v>4.2072513042012948E-3</v>
      </c>
      <c r="I1229" s="19">
        <f t="shared" si="98"/>
        <v>6.7868803036548697E-5</v>
      </c>
      <c r="J1229" s="19">
        <f t="shared" si="99"/>
        <v>1.6993883820068219E-2</v>
      </c>
      <c r="K1229" s="19">
        <f t="shared" si="100"/>
        <v>8.7565831224061894E-3</v>
      </c>
    </row>
    <row r="1230" spans="1:11" ht="15.75" x14ac:dyDescent="0.5">
      <c r="A1230" s="17">
        <v>40900</v>
      </c>
      <c r="B1230" s="18">
        <v>116.70974</v>
      </c>
      <c r="C1230" s="18">
        <v>187.311768</v>
      </c>
      <c r="D1230" s="18">
        <v>6111.3920900000003</v>
      </c>
      <c r="E1230" s="18">
        <v>202.449341</v>
      </c>
      <c r="F1230" s="18">
        <v>340.231964</v>
      </c>
      <c r="G1230" s="19">
        <f t="shared" si="96"/>
        <v>-8.584727378074055E-3</v>
      </c>
      <c r="H1230" s="19">
        <f t="shared" si="97"/>
        <v>-3.170516868903385E-3</v>
      </c>
      <c r="I1230" s="19">
        <f t="shared" si="98"/>
        <v>4.6729547853400827E-4</v>
      </c>
      <c r="J1230" s="19">
        <f t="shared" si="99"/>
        <v>-1.1968036698354698E-2</v>
      </c>
      <c r="K1230" s="19">
        <f t="shared" si="100"/>
        <v>-1.0801072351388089E-2</v>
      </c>
    </row>
    <row r="1231" spans="1:11" ht="15.75" x14ac:dyDescent="0.5">
      <c r="A1231" s="17">
        <v>40903</v>
      </c>
      <c r="B1231" s="18">
        <v>117.227997</v>
      </c>
      <c r="C1231" s="18">
        <v>187.311768</v>
      </c>
      <c r="D1231" s="18">
        <v>6124.0117190000001</v>
      </c>
      <c r="E1231" s="18">
        <v>205.29492200000001</v>
      </c>
      <c r="F1231" s="18">
        <v>346.88708500000001</v>
      </c>
      <c r="G1231" s="19">
        <f t="shared" si="96"/>
        <v>4.4405634011352056E-3</v>
      </c>
      <c r="H1231" s="19">
        <f t="shared" si="97"/>
        <v>0</v>
      </c>
      <c r="I1231" s="19">
        <f t="shared" si="98"/>
        <v>2.0649352576558059E-3</v>
      </c>
      <c r="J1231" s="19">
        <f t="shared" si="99"/>
        <v>1.4055768153871193E-2</v>
      </c>
      <c r="K1231" s="19">
        <f t="shared" si="100"/>
        <v>1.9560540173115565E-2</v>
      </c>
    </row>
    <row r="1232" spans="1:11" ht="15.75" x14ac:dyDescent="0.5">
      <c r="A1232" s="17">
        <v>40904</v>
      </c>
      <c r="B1232" s="18">
        <v>116.727028</v>
      </c>
      <c r="C1232" s="18">
        <v>190.24812299999999</v>
      </c>
      <c r="D1232" s="18">
        <v>6183.1420900000003</v>
      </c>
      <c r="E1232" s="18">
        <v>203.44416799999999</v>
      </c>
      <c r="F1232" s="18">
        <v>343.263214</v>
      </c>
      <c r="G1232" s="19">
        <f t="shared" si="96"/>
        <v>-4.2734586687512687E-3</v>
      </c>
      <c r="H1232" s="19">
        <f t="shared" si="97"/>
        <v>1.5676297497763152E-2</v>
      </c>
      <c r="I1232" s="19">
        <f t="shared" si="98"/>
        <v>9.6554960560486462E-3</v>
      </c>
      <c r="J1232" s="19">
        <f t="shared" si="99"/>
        <v>-9.015098775799351E-3</v>
      </c>
      <c r="K1232" s="19">
        <f t="shared" si="100"/>
        <v>-1.0446831711823484E-2</v>
      </c>
    </row>
    <row r="1233" spans="1:11" ht="15.75" x14ac:dyDescent="0.5">
      <c r="A1233" s="17">
        <v>40905</v>
      </c>
      <c r="B1233" s="18">
        <v>113.84208700000001</v>
      </c>
      <c r="C1233" s="18">
        <v>191.65252699999999</v>
      </c>
      <c r="D1233" s="18">
        <v>6034.2089839999999</v>
      </c>
      <c r="E1233" s="18">
        <v>203.49040199999999</v>
      </c>
      <c r="F1233" s="18">
        <v>336.88162199999999</v>
      </c>
      <c r="G1233" s="19">
        <f t="shared" si="96"/>
        <v>-2.4715278452904648E-2</v>
      </c>
      <c r="H1233" s="19">
        <f t="shared" si="97"/>
        <v>7.3819598209649596E-3</v>
      </c>
      <c r="I1233" s="19">
        <f t="shared" si="98"/>
        <v>-2.4086961585577989E-2</v>
      </c>
      <c r="J1233" s="19">
        <f t="shared" si="99"/>
        <v>2.2725645298418354E-4</v>
      </c>
      <c r="K1233" s="19">
        <f t="shared" si="100"/>
        <v>-1.8590958016258659E-2</v>
      </c>
    </row>
    <row r="1234" spans="1:11" ht="15.75" x14ac:dyDescent="0.5">
      <c r="A1234" s="17">
        <v>40906</v>
      </c>
      <c r="B1234" s="18">
        <v>117.944908</v>
      </c>
      <c r="C1234" s="18">
        <v>188.37567100000001</v>
      </c>
      <c r="D1234" s="18">
        <v>6113.6489259999998</v>
      </c>
      <c r="E1234" s="18">
        <v>198.77101099999999</v>
      </c>
      <c r="F1234" s="18">
        <v>324.50576799999999</v>
      </c>
      <c r="G1234" s="19">
        <f t="shared" si="96"/>
        <v>3.6039579984158153E-2</v>
      </c>
      <c r="H1234" s="19">
        <f t="shared" si="97"/>
        <v>-1.7097901349351793E-2</v>
      </c>
      <c r="I1234" s="19">
        <f t="shared" si="98"/>
        <v>1.3164930517096584E-2</v>
      </c>
      <c r="J1234" s="19">
        <f t="shared" si="99"/>
        <v>-2.3192204416599471E-2</v>
      </c>
      <c r="K1234" s="19">
        <f t="shared" si="100"/>
        <v>-3.6736506807723703E-2</v>
      </c>
    </row>
    <row r="1235" spans="1:11" ht="15.75" x14ac:dyDescent="0.5">
      <c r="A1235" s="17">
        <v>40907</v>
      </c>
      <c r="B1235" s="18">
        <v>114.939072</v>
      </c>
      <c r="C1235" s="18">
        <v>190.90777600000001</v>
      </c>
      <c r="D1235" s="18">
        <v>6240.6152339999999</v>
      </c>
      <c r="E1235" s="18">
        <v>197.49861100000001</v>
      </c>
      <c r="F1235" s="18">
        <v>315.86776700000001</v>
      </c>
      <c r="G1235" s="19">
        <f t="shared" si="96"/>
        <v>-2.5485084951696279E-2</v>
      </c>
      <c r="H1235" s="19">
        <f t="shared" si="97"/>
        <v>1.3441783572996543E-2</v>
      </c>
      <c r="I1235" s="19">
        <f t="shared" si="98"/>
        <v>2.0767680567989492E-2</v>
      </c>
      <c r="J1235" s="19">
        <f t="shared" si="99"/>
        <v>-6.401335856766238E-3</v>
      </c>
      <c r="K1235" s="19">
        <f t="shared" si="100"/>
        <v>-2.6618944412722965E-2</v>
      </c>
    </row>
    <row r="1236" spans="1:11" ht="15.75" x14ac:dyDescent="0.5">
      <c r="A1236" s="17">
        <v>40910</v>
      </c>
      <c r="B1236" s="18">
        <v>115.43139600000001</v>
      </c>
      <c r="C1236" s="18">
        <v>189.928955</v>
      </c>
      <c r="D1236" s="18">
        <v>6206.4907229999999</v>
      </c>
      <c r="E1236" s="18">
        <v>197.49861100000001</v>
      </c>
      <c r="F1236" s="18">
        <v>322.067139</v>
      </c>
      <c r="G1236" s="19">
        <f t="shared" si="96"/>
        <v>4.283347615682948E-3</v>
      </c>
      <c r="H1236" s="19">
        <f t="shared" si="97"/>
        <v>-5.1271929331993815E-3</v>
      </c>
      <c r="I1236" s="19">
        <f t="shared" si="98"/>
        <v>-5.4681325030396808E-3</v>
      </c>
      <c r="J1236" s="19">
        <f t="shared" si="99"/>
        <v>0</v>
      </c>
      <c r="K1236" s="19">
        <f t="shared" si="100"/>
        <v>1.9626478696700898E-2</v>
      </c>
    </row>
    <row r="1237" spans="1:11" ht="15.75" x14ac:dyDescent="0.5">
      <c r="A1237" s="17">
        <v>40911</v>
      </c>
      <c r="B1237" s="18">
        <v>120.96803300000001</v>
      </c>
      <c r="C1237" s="18">
        <v>190.35455300000001</v>
      </c>
      <c r="D1237" s="18">
        <v>6309.8305659999996</v>
      </c>
      <c r="E1237" s="18">
        <v>203.18966699999999</v>
      </c>
      <c r="F1237" s="18">
        <v>330.31759599999998</v>
      </c>
      <c r="G1237" s="19">
        <f t="shared" si="96"/>
        <v>4.7964740892503792E-2</v>
      </c>
      <c r="H1237" s="19">
        <f t="shared" si="97"/>
        <v>2.2408273662117917E-3</v>
      </c>
      <c r="I1237" s="19">
        <f t="shared" si="98"/>
        <v>1.6650285582002593E-2</v>
      </c>
      <c r="J1237" s="19">
        <f t="shared" si="99"/>
        <v>2.8815676075817944E-2</v>
      </c>
      <c r="K1237" s="19">
        <f t="shared" si="100"/>
        <v>2.5617195922617807E-2</v>
      </c>
    </row>
    <row r="1238" spans="1:11" ht="15.75" x14ac:dyDescent="0.5">
      <c r="A1238" s="17">
        <v>40912</v>
      </c>
      <c r="B1238" s="18">
        <v>121.10623200000001</v>
      </c>
      <c r="C1238" s="18">
        <v>190.73756399999999</v>
      </c>
      <c r="D1238" s="18">
        <v>6353.3959960000002</v>
      </c>
      <c r="E1238" s="18">
        <v>205.10981799999999</v>
      </c>
      <c r="F1238" s="18">
        <v>326.44311499999998</v>
      </c>
      <c r="G1238" s="19">
        <f t="shared" si="96"/>
        <v>1.1424423177981259E-3</v>
      </c>
      <c r="H1238" s="19">
        <f t="shared" si="97"/>
        <v>2.012092665837008E-3</v>
      </c>
      <c r="I1238" s="19">
        <f t="shared" si="98"/>
        <v>6.9043739834710105E-3</v>
      </c>
      <c r="J1238" s="19">
        <f t="shared" si="99"/>
        <v>9.4500425555596995E-3</v>
      </c>
      <c r="K1238" s="19">
        <f t="shared" si="100"/>
        <v>-1.1729562841696158E-2</v>
      </c>
    </row>
    <row r="1239" spans="1:11" ht="15.75" x14ac:dyDescent="0.5">
      <c r="A1239" s="17">
        <v>40913</v>
      </c>
      <c r="B1239" s="18">
        <v>119.991997</v>
      </c>
      <c r="C1239" s="18">
        <v>187.03512599999999</v>
      </c>
      <c r="D1239" s="18">
        <v>6435.0927730000003</v>
      </c>
      <c r="E1239" s="18">
        <v>205.27177399999999</v>
      </c>
      <c r="F1239" s="18">
        <v>318.85348499999998</v>
      </c>
      <c r="G1239" s="19">
        <f t="shared" si="96"/>
        <v>-9.2004761571642963E-3</v>
      </c>
      <c r="H1239" s="19">
        <f t="shared" si="97"/>
        <v>-1.9411163288213122E-2</v>
      </c>
      <c r="I1239" s="19">
        <f t="shared" si="98"/>
        <v>1.2858757277436373E-2</v>
      </c>
      <c r="J1239" s="19">
        <f t="shared" si="99"/>
        <v>7.8960627813537214E-4</v>
      </c>
      <c r="K1239" s="19">
        <f t="shared" si="100"/>
        <v>-2.3249471810731864E-2</v>
      </c>
    </row>
    <row r="1240" spans="1:11" ht="15.75" x14ac:dyDescent="0.5">
      <c r="A1240" s="17">
        <v>40914</v>
      </c>
      <c r="B1240" s="18">
        <v>121.313545</v>
      </c>
      <c r="C1240" s="18">
        <v>188.58845500000001</v>
      </c>
      <c r="D1240" s="18">
        <v>6493.5322269999997</v>
      </c>
      <c r="E1240" s="18">
        <v>209.73672500000001</v>
      </c>
      <c r="F1240" s="18">
        <v>327.08123799999998</v>
      </c>
      <c r="G1240" s="19">
        <f t="shared" si="96"/>
        <v>1.1013634517642099E-2</v>
      </c>
      <c r="H1240" s="19">
        <f t="shared" si="97"/>
        <v>8.3050121825780435E-3</v>
      </c>
      <c r="I1240" s="19">
        <f t="shared" si="98"/>
        <v>9.0813693075562727E-3</v>
      </c>
      <c r="J1240" s="19">
        <f t="shared" si="99"/>
        <v>2.1751412349561579E-2</v>
      </c>
      <c r="K1240" s="19">
        <f t="shared" si="100"/>
        <v>2.580418087636711E-2</v>
      </c>
    </row>
    <row r="1241" spans="1:11" ht="15.75" x14ac:dyDescent="0.5">
      <c r="A1241" s="17">
        <v>40917</v>
      </c>
      <c r="B1241" s="18">
        <v>120.207939</v>
      </c>
      <c r="C1241" s="18">
        <v>191.524857</v>
      </c>
      <c r="D1241" s="18">
        <v>6435.783203</v>
      </c>
      <c r="E1241" s="18">
        <v>210.847183</v>
      </c>
      <c r="F1241" s="18">
        <v>321.93032799999997</v>
      </c>
      <c r="G1241" s="19">
        <f t="shared" si="96"/>
        <v>-9.1136237095372063E-3</v>
      </c>
      <c r="H1241" s="19">
        <f t="shared" si="97"/>
        <v>1.5570422908443609E-2</v>
      </c>
      <c r="I1241" s="19">
        <f t="shared" si="98"/>
        <v>-8.8933144521683057E-3</v>
      </c>
      <c r="J1241" s="19">
        <f t="shared" si="99"/>
        <v>5.2945329436225068E-3</v>
      </c>
      <c r="K1241" s="19">
        <f t="shared" si="100"/>
        <v>-1.5748105979713854E-2</v>
      </c>
    </row>
    <row r="1242" spans="1:11" ht="15.75" x14ac:dyDescent="0.5">
      <c r="A1242" s="17">
        <v>40918</v>
      </c>
      <c r="B1242" s="18">
        <v>123.412437</v>
      </c>
      <c r="C1242" s="18">
        <v>190.226868</v>
      </c>
      <c r="D1242" s="18">
        <v>6501.408203</v>
      </c>
      <c r="E1242" s="18">
        <v>212.697937</v>
      </c>
      <c r="F1242" s="18">
        <v>335.58242799999999</v>
      </c>
      <c r="G1242" s="19">
        <f t="shared" si="96"/>
        <v>2.6657956426654989E-2</v>
      </c>
      <c r="H1242" s="19">
        <f t="shared" si="97"/>
        <v>-6.7771307616744554E-3</v>
      </c>
      <c r="I1242" s="19">
        <f t="shared" si="98"/>
        <v>1.0196894135496876E-2</v>
      </c>
      <c r="J1242" s="19">
        <f t="shared" si="99"/>
        <v>8.7777032335309632E-3</v>
      </c>
      <c r="K1242" s="19">
        <f t="shared" si="100"/>
        <v>4.2407001803197675E-2</v>
      </c>
    </row>
    <row r="1243" spans="1:11" ht="15.75" x14ac:dyDescent="0.5">
      <c r="A1243" s="17">
        <v>40919</v>
      </c>
      <c r="B1243" s="18">
        <v>124.448936</v>
      </c>
      <c r="C1243" s="18">
        <v>188.24801600000001</v>
      </c>
      <c r="D1243" s="18">
        <v>6549.5786129999997</v>
      </c>
      <c r="E1243" s="18">
        <v>214.06285099999999</v>
      </c>
      <c r="F1243" s="18">
        <v>341.07522599999999</v>
      </c>
      <c r="G1243" s="19">
        <f t="shared" si="96"/>
        <v>8.3986592048255742E-3</v>
      </c>
      <c r="H1243" s="19">
        <f t="shared" si="97"/>
        <v>-1.0402589396572461E-2</v>
      </c>
      <c r="I1243" s="19">
        <f t="shared" si="98"/>
        <v>7.4092271237132966E-3</v>
      </c>
      <c r="J1243" s="19">
        <f t="shared" si="99"/>
        <v>6.4171473369767518E-3</v>
      </c>
      <c r="K1243" s="19">
        <f t="shared" si="100"/>
        <v>1.6367954760730181E-2</v>
      </c>
    </row>
    <row r="1244" spans="1:11" ht="15.75" x14ac:dyDescent="0.5">
      <c r="A1244" s="17">
        <v>40920</v>
      </c>
      <c r="B1244" s="18">
        <v>125.796387</v>
      </c>
      <c r="C1244" s="18">
        <v>186.439346</v>
      </c>
      <c r="D1244" s="18">
        <v>6567.1704099999997</v>
      </c>
      <c r="E1244" s="18">
        <v>215.91360499999999</v>
      </c>
      <c r="F1244" s="18">
        <v>335.90154999999999</v>
      </c>
      <c r="G1244" s="19">
        <f t="shared" si="96"/>
        <v>1.0827340460347466E-2</v>
      </c>
      <c r="H1244" s="19">
        <f t="shared" si="97"/>
        <v>-9.607910024401034E-3</v>
      </c>
      <c r="I1244" s="19">
        <f t="shared" si="98"/>
        <v>2.6859433315423956E-3</v>
      </c>
      <c r="J1244" s="19">
        <f t="shared" si="99"/>
        <v>8.6458439255300539E-3</v>
      </c>
      <c r="K1244" s="19">
        <f t="shared" si="100"/>
        <v>-1.5168724098419276E-2</v>
      </c>
    </row>
    <row r="1245" spans="1:11" ht="15.75" x14ac:dyDescent="0.5">
      <c r="A1245" s="17">
        <v>40921</v>
      </c>
      <c r="B1245" s="18">
        <v>125.589073</v>
      </c>
      <c r="C1245" s="18">
        <v>186.801117</v>
      </c>
      <c r="D1245" s="18">
        <v>6569.7490230000003</v>
      </c>
      <c r="E1245" s="18">
        <v>217.27853400000001</v>
      </c>
      <c r="F1245" s="18">
        <v>333.57678199999998</v>
      </c>
      <c r="G1245" s="19">
        <f t="shared" si="96"/>
        <v>-1.6480123550765943E-3</v>
      </c>
      <c r="H1245" s="19">
        <f t="shared" si="97"/>
        <v>1.9404219536363558E-3</v>
      </c>
      <c r="I1245" s="19">
        <f t="shared" si="98"/>
        <v>3.9265206154450729E-4</v>
      </c>
      <c r="J1245" s="19">
        <f t="shared" si="99"/>
        <v>6.3216442521073085E-3</v>
      </c>
      <c r="K1245" s="19">
        <f t="shared" si="100"/>
        <v>-6.9209802693676352E-3</v>
      </c>
    </row>
    <row r="1246" spans="1:11" ht="15.75" x14ac:dyDescent="0.5">
      <c r="A1246" s="17">
        <v>40924</v>
      </c>
      <c r="B1246" s="18">
        <v>126.42693300000001</v>
      </c>
      <c r="C1246" s="18">
        <v>186.609634</v>
      </c>
      <c r="D1246" s="18">
        <v>6585.453125</v>
      </c>
      <c r="E1246" s="18">
        <v>213.06805399999999</v>
      </c>
      <c r="F1246" s="18">
        <v>324.98440599999998</v>
      </c>
      <c r="G1246" s="19">
        <f t="shared" si="96"/>
        <v>6.671440277292327E-3</v>
      </c>
      <c r="H1246" s="19">
        <f t="shared" si="97"/>
        <v>-1.0250634636194663E-3</v>
      </c>
      <c r="I1246" s="19">
        <f t="shared" si="98"/>
        <v>2.3903655900737279E-3</v>
      </c>
      <c r="J1246" s="19">
        <f t="shared" si="99"/>
        <v>-1.9378260348535018E-2</v>
      </c>
      <c r="K1246" s="19">
        <f t="shared" si="100"/>
        <v>-2.5758315517295211E-2</v>
      </c>
    </row>
    <row r="1247" spans="1:11" ht="15.75" x14ac:dyDescent="0.5">
      <c r="A1247" s="17">
        <v>40925</v>
      </c>
      <c r="B1247" s="18">
        <v>131.047989</v>
      </c>
      <c r="C1247" s="18">
        <v>189.013992</v>
      </c>
      <c r="D1247" s="18">
        <v>6619.9467770000001</v>
      </c>
      <c r="E1247" s="18">
        <v>216.72332800000001</v>
      </c>
      <c r="F1247" s="18">
        <v>338.249054</v>
      </c>
      <c r="G1247" s="19">
        <f t="shared" si="96"/>
        <v>3.6551199102488677E-2</v>
      </c>
      <c r="H1247" s="19">
        <f t="shared" si="97"/>
        <v>1.2884425891966552E-2</v>
      </c>
      <c r="I1247" s="19">
        <f t="shared" si="98"/>
        <v>5.2378555196230499E-3</v>
      </c>
      <c r="J1247" s="19">
        <f t="shared" si="99"/>
        <v>1.7155429598094608E-2</v>
      </c>
      <c r="K1247" s="19">
        <f t="shared" si="100"/>
        <v>4.0816259965408996E-2</v>
      </c>
    </row>
    <row r="1248" spans="1:11" ht="15.75" x14ac:dyDescent="0.5">
      <c r="A1248" s="17">
        <v>40926</v>
      </c>
      <c r="B1248" s="18">
        <v>128.439438</v>
      </c>
      <c r="C1248" s="18">
        <v>189.460846</v>
      </c>
      <c r="D1248" s="18">
        <v>6604.6103519999997</v>
      </c>
      <c r="E1248" s="18">
        <v>222.96958900000001</v>
      </c>
      <c r="F1248" s="18">
        <v>355.433899</v>
      </c>
      <c r="G1248" s="19">
        <f t="shared" si="96"/>
        <v>-1.9905311175740403E-2</v>
      </c>
      <c r="H1248" s="19">
        <f t="shared" si="97"/>
        <v>2.3641318574976282E-3</v>
      </c>
      <c r="I1248" s="19">
        <f t="shared" si="98"/>
        <v>-2.3166991392263906E-3</v>
      </c>
      <c r="J1248" s="19">
        <f t="shared" si="99"/>
        <v>2.8821359738440359E-2</v>
      </c>
      <c r="K1248" s="19">
        <f t="shared" si="100"/>
        <v>5.0805300995756801E-2</v>
      </c>
    </row>
    <row r="1249" spans="1:11" ht="15.75" x14ac:dyDescent="0.5">
      <c r="A1249" s="17">
        <v>40927</v>
      </c>
      <c r="B1249" s="18">
        <v>128.344437</v>
      </c>
      <c r="C1249" s="18">
        <v>192.48232999999999</v>
      </c>
      <c r="D1249" s="18">
        <v>6599.7753910000001</v>
      </c>
      <c r="E1249" s="18">
        <v>225.236771</v>
      </c>
      <c r="F1249" s="18">
        <v>358.12329099999999</v>
      </c>
      <c r="G1249" s="19">
        <f t="shared" si="96"/>
        <v>-7.3965599257757838E-4</v>
      </c>
      <c r="H1249" s="19">
        <f t="shared" si="97"/>
        <v>1.5947801689854095E-2</v>
      </c>
      <c r="I1249" s="19">
        <f t="shared" si="98"/>
        <v>-7.3205847768679491E-4</v>
      </c>
      <c r="J1249" s="19">
        <f t="shared" si="99"/>
        <v>1.0168122075158829E-2</v>
      </c>
      <c r="K1249" s="19">
        <f t="shared" si="100"/>
        <v>7.5665039478972091E-3</v>
      </c>
    </row>
    <row r="1250" spans="1:11" ht="15.75" x14ac:dyDescent="0.5">
      <c r="A1250" s="17">
        <v>40928</v>
      </c>
      <c r="B1250" s="18">
        <v>134.72752399999999</v>
      </c>
      <c r="C1250" s="18">
        <v>194.03568999999999</v>
      </c>
      <c r="D1250" s="18">
        <v>6662.6367190000001</v>
      </c>
      <c r="E1250" s="18">
        <v>226.97184799999999</v>
      </c>
      <c r="F1250" s="18">
        <v>361.31408699999997</v>
      </c>
      <c r="G1250" s="19">
        <f t="shared" si="96"/>
        <v>4.9734037167500987E-2</v>
      </c>
      <c r="H1250" s="19">
        <f t="shared" si="97"/>
        <v>8.0701433736800558E-3</v>
      </c>
      <c r="I1250" s="19">
        <f t="shared" si="98"/>
        <v>9.5247677800857997E-3</v>
      </c>
      <c r="J1250" s="19">
        <f t="shared" si="99"/>
        <v>7.7033469814748396E-3</v>
      </c>
      <c r="K1250" s="19">
        <f t="shared" si="100"/>
        <v>8.9097695687153106E-3</v>
      </c>
    </row>
    <row r="1251" spans="1:11" ht="15.75" x14ac:dyDescent="0.5">
      <c r="A1251" s="17">
        <v>40931</v>
      </c>
      <c r="B1251" s="18">
        <v>134.390671</v>
      </c>
      <c r="C1251" s="18">
        <v>191.95039399999999</v>
      </c>
      <c r="D1251" s="18">
        <v>6647.7612300000001</v>
      </c>
      <c r="E1251" s="18">
        <v>223.941238</v>
      </c>
      <c r="F1251" s="18">
        <v>351.69610599999999</v>
      </c>
      <c r="G1251" s="19">
        <f t="shared" si="96"/>
        <v>-2.5002537714564604E-3</v>
      </c>
      <c r="H1251" s="19">
        <f t="shared" si="97"/>
        <v>-1.0746971343261642E-2</v>
      </c>
      <c r="I1251" s="19">
        <f t="shared" si="98"/>
        <v>-2.2326729832919195E-3</v>
      </c>
      <c r="J1251" s="19">
        <f t="shared" si="99"/>
        <v>-1.3352360773834806E-2</v>
      </c>
      <c r="K1251" s="19">
        <f t="shared" si="100"/>
        <v>-2.6619446476217758E-2</v>
      </c>
    </row>
    <row r="1252" spans="1:11" ht="15.75" x14ac:dyDescent="0.5">
      <c r="A1252" s="17">
        <v>40932</v>
      </c>
      <c r="B1252" s="18">
        <v>138.13072199999999</v>
      </c>
      <c r="C1252" s="18">
        <v>193.37605300000001</v>
      </c>
      <c r="D1252" s="18">
        <v>6663.0053710000002</v>
      </c>
      <c r="E1252" s="18">
        <v>226.16218599999999</v>
      </c>
      <c r="F1252" s="18">
        <v>357.25723299999999</v>
      </c>
      <c r="G1252" s="19">
        <f t="shared" si="96"/>
        <v>2.7829692136889427E-2</v>
      </c>
      <c r="H1252" s="19">
        <f t="shared" si="97"/>
        <v>7.427226223875448E-3</v>
      </c>
      <c r="I1252" s="19">
        <f t="shared" si="98"/>
        <v>2.2931240266582387E-3</v>
      </c>
      <c r="J1252" s="19">
        <f t="shared" si="99"/>
        <v>9.9175481025071087E-3</v>
      </c>
      <c r="K1252" s="19">
        <f t="shared" si="100"/>
        <v>1.5812307572151508E-2</v>
      </c>
    </row>
    <row r="1253" spans="1:11" ht="15.75" x14ac:dyDescent="0.5">
      <c r="A1253" s="17">
        <v>40933</v>
      </c>
      <c r="B1253" s="18">
        <v>136.26501500000001</v>
      </c>
      <c r="C1253" s="18">
        <v>194.26973000000001</v>
      </c>
      <c r="D1253" s="18">
        <v>6676.1293949999999</v>
      </c>
      <c r="E1253" s="18">
        <v>226.809921</v>
      </c>
      <c r="F1253" s="18">
        <v>360.53921500000001</v>
      </c>
      <c r="G1253" s="19">
        <f t="shared" si="96"/>
        <v>-1.3506821458588961E-2</v>
      </c>
      <c r="H1253" s="19">
        <f t="shared" si="97"/>
        <v>4.6214460691262355E-3</v>
      </c>
      <c r="I1253" s="19">
        <f t="shared" si="98"/>
        <v>1.9696853400599989E-3</v>
      </c>
      <c r="J1253" s="19">
        <f t="shared" si="99"/>
        <v>2.8640287373239816E-3</v>
      </c>
      <c r="K1253" s="19">
        <f t="shared" si="100"/>
        <v>9.1866075668789269E-3</v>
      </c>
    </row>
    <row r="1254" spans="1:11" ht="15.75" x14ac:dyDescent="0.5">
      <c r="A1254" s="17">
        <v>40935</v>
      </c>
      <c r="B1254" s="18">
        <v>131.333023</v>
      </c>
      <c r="C1254" s="18">
        <v>195.48255900000001</v>
      </c>
      <c r="D1254" s="18">
        <v>6757.7802730000003</v>
      </c>
      <c r="E1254" s="18">
        <v>224.033783</v>
      </c>
      <c r="F1254" s="18">
        <v>373.96340900000001</v>
      </c>
      <c r="G1254" s="19">
        <f t="shared" si="96"/>
        <v>-3.6194117763829609E-2</v>
      </c>
      <c r="H1254" s="19">
        <f t="shared" si="97"/>
        <v>6.2430158316480865E-3</v>
      </c>
      <c r="I1254" s="19">
        <f t="shared" si="98"/>
        <v>1.2230271938879995E-2</v>
      </c>
      <c r="J1254" s="19">
        <f t="shared" si="99"/>
        <v>-1.2239931956062905E-2</v>
      </c>
      <c r="K1254" s="19">
        <f t="shared" si="100"/>
        <v>3.7233658480118448E-2</v>
      </c>
    </row>
    <row r="1255" spans="1:11" ht="15.75" x14ac:dyDescent="0.5">
      <c r="A1255" s="17">
        <v>40938</v>
      </c>
      <c r="B1255" s="18">
        <v>127.929863</v>
      </c>
      <c r="C1255" s="18">
        <v>189.78002900000001</v>
      </c>
      <c r="D1255" s="18">
        <v>6689.2548829999996</v>
      </c>
      <c r="E1255" s="18">
        <v>221.65095500000001</v>
      </c>
      <c r="F1255" s="18">
        <v>362.27133199999997</v>
      </c>
      <c r="G1255" s="19">
        <f t="shared" si="96"/>
        <v>-2.591244701646744E-2</v>
      </c>
      <c r="H1255" s="19">
        <f t="shared" si="97"/>
        <v>-2.9171553867370827E-2</v>
      </c>
      <c r="I1255" s="19">
        <f t="shared" si="98"/>
        <v>-1.0140221675124106E-2</v>
      </c>
      <c r="J1255" s="19">
        <f t="shared" si="99"/>
        <v>-1.0636020907614587E-2</v>
      </c>
      <c r="K1255" s="19">
        <f t="shared" si="100"/>
        <v>-3.1265296867587493E-2</v>
      </c>
    </row>
    <row r="1256" spans="1:11" ht="15.75" x14ac:dyDescent="0.5">
      <c r="A1256" s="17">
        <v>40939</v>
      </c>
      <c r="B1256" s="18">
        <v>130.21012899999999</v>
      </c>
      <c r="C1256" s="18">
        <v>193.014297</v>
      </c>
      <c r="D1256" s="18">
        <v>6677.4189450000003</v>
      </c>
      <c r="E1256" s="18">
        <v>227.689041</v>
      </c>
      <c r="F1256" s="18">
        <v>372.45916699999998</v>
      </c>
      <c r="G1256" s="19">
        <f t="shared" si="96"/>
        <v>1.7824344891231515E-2</v>
      </c>
      <c r="H1256" s="19">
        <f t="shared" si="97"/>
        <v>1.7042193623018075E-2</v>
      </c>
      <c r="I1256" s="19">
        <f t="shared" si="98"/>
        <v>-1.7693955764907367E-3</v>
      </c>
      <c r="J1256" s="19">
        <f t="shared" si="99"/>
        <v>2.7241416577699799E-2</v>
      </c>
      <c r="K1256" s="19">
        <f t="shared" si="100"/>
        <v>2.8122112074824644E-2</v>
      </c>
    </row>
    <row r="1257" spans="1:11" ht="15.75" x14ac:dyDescent="0.5">
      <c r="A1257" s="17">
        <v>40940</v>
      </c>
      <c r="B1257" s="18">
        <v>130.51243600000001</v>
      </c>
      <c r="C1257" s="18">
        <v>197.61041299999999</v>
      </c>
      <c r="D1257" s="18">
        <v>6676.7285160000001</v>
      </c>
      <c r="E1257" s="18">
        <v>230.02560399999999</v>
      </c>
      <c r="F1257" s="18">
        <v>378.88635299999999</v>
      </c>
      <c r="G1257" s="19">
        <f t="shared" si="96"/>
        <v>2.3216857422821017E-3</v>
      </c>
      <c r="H1257" s="19">
        <f t="shared" si="97"/>
        <v>2.3812308577327797E-2</v>
      </c>
      <c r="I1257" s="19">
        <f t="shared" si="98"/>
        <v>-1.0339758605639233E-4</v>
      </c>
      <c r="J1257" s="19">
        <f t="shared" si="99"/>
        <v>1.0262079324230558E-2</v>
      </c>
      <c r="K1257" s="19">
        <f t="shared" si="100"/>
        <v>1.7256082194910795E-2</v>
      </c>
    </row>
    <row r="1258" spans="1:11" ht="15.75" x14ac:dyDescent="0.5">
      <c r="A1258" s="17">
        <v>40941</v>
      </c>
      <c r="B1258" s="18">
        <v>130.443344</v>
      </c>
      <c r="C1258" s="18">
        <v>197.52529899999999</v>
      </c>
      <c r="D1258" s="18">
        <v>6727.1098629999997</v>
      </c>
      <c r="E1258" s="18">
        <v>230.372604</v>
      </c>
      <c r="F1258" s="18">
        <v>377.99749800000001</v>
      </c>
      <c r="G1258" s="19">
        <f t="shared" si="96"/>
        <v>-5.2939016478101687E-4</v>
      </c>
      <c r="H1258" s="19">
        <f t="shared" si="97"/>
        <v>-4.3071616878815163E-4</v>
      </c>
      <c r="I1258" s="19">
        <f t="shared" si="98"/>
        <v>7.5458133244846685E-3</v>
      </c>
      <c r="J1258" s="19">
        <f t="shared" si="99"/>
        <v>1.5085277202446057E-3</v>
      </c>
      <c r="K1258" s="19">
        <f t="shared" si="100"/>
        <v>-2.3459673143729678E-3</v>
      </c>
    </row>
    <row r="1259" spans="1:11" ht="15.75" x14ac:dyDescent="0.5">
      <c r="A1259" s="17">
        <v>40942</v>
      </c>
      <c r="B1259" s="18">
        <v>131.66987599999999</v>
      </c>
      <c r="C1259" s="18">
        <v>202.20648199999999</v>
      </c>
      <c r="D1259" s="18">
        <v>6781.4047849999997</v>
      </c>
      <c r="E1259" s="18">
        <v>234.236053</v>
      </c>
      <c r="F1259" s="18">
        <v>382.12274200000002</v>
      </c>
      <c r="G1259" s="19">
        <f t="shared" si="96"/>
        <v>9.402794825621702E-3</v>
      </c>
      <c r="H1259" s="19">
        <f t="shared" si="97"/>
        <v>2.3699156633095412E-2</v>
      </c>
      <c r="I1259" s="19">
        <f t="shared" si="98"/>
        <v>8.071062180599926E-3</v>
      </c>
      <c r="J1259" s="19">
        <f t="shared" si="99"/>
        <v>1.677043594992746E-2</v>
      </c>
      <c r="K1259" s="19">
        <f t="shared" si="100"/>
        <v>1.0913416151765134E-2</v>
      </c>
    </row>
    <row r="1260" spans="1:11" ht="15.75" x14ac:dyDescent="0.5">
      <c r="A1260" s="17">
        <v>40945</v>
      </c>
      <c r="B1260" s="18">
        <v>135.78997799999999</v>
      </c>
      <c r="C1260" s="18">
        <v>202.185226</v>
      </c>
      <c r="D1260" s="18">
        <v>6854.9497069999998</v>
      </c>
      <c r="E1260" s="18">
        <v>234.906937</v>
      </c>
      <c r="F1260" s="18">
        <v>379.70687900000001</v>
      </c>
      <c r="G1260" s="19">
        <f t="shared" si="96"/>
        <v>3.1291151212142126E-2</v>
      </c>
      <c r="H1260" s="19">
        <f t="shared" si="97"/>
        <v>-1.0512027008112405E-4</v>
      </c>
      <c r="I1260" s="19">
        <f t="shared" si="98"/>
        <v>1.0845086575966729E-2</v>
      </c>
      <c r="J1260" s="19">
        <f t="shared" si="99"/>
        <v>2.8641363761367721E-3</v>
      </c>
      <c r="K1260" s="19">
        <f t="shared" si="100"/>
        <v>-6.3222172733179054E-3</v>
      </c>
    </row>
    <row r="1261" spans="1:11" ht="15.75" x14ac:dyDescent="0.5">
      <c r="A1261" s="17">
        <v>40946</v>
      </c>
      <c r="B1261" s="18">
        <v>135.401276</v>
      </c>
      <c r="C1261" s="18">
        <v>202.33416700000001</v>
      </c>
      <c r="D1261" s="18">
        <v>6720.8466799999997</v>
      </c>
      <c r="E1261" s="18">
        <v>235.64724699999999</v>
      </c>
      <c r="F1261" s="18">
        <v>384.97170999999997</v>
      </c>
      <c r="G1261" s="19">
        <f t="shared" si="96"/>
        <v>-2.8625234772480411E-3</v>
      </c>
      <c r="H1261" s="19">
        <f t="shared" si="97"/>
        <v>7.3665619860873398E-4</v>
      </c>
      <c r="I1261" s="19">
        <f t="shared" si="98"/>
        <v>-1.9562948341263462E-2</v>
      </c>
      <c r="J1261" s="19">
        <f t="shared" si="99"/>
        <v>3.1515033547093326E-3</v>
      </c>
      <c r="K1261" s="19">
        <f t="shared" si="100"/>
        <v>1.3865513877087168E-2</v>
      </c>
    </row>
    <row r="1262" spans="1:11" ht="15.75" x14ac:dyDescent="0.5">
      <c r="A1262" s="17">
        <v>40947</v>
      </c>
      <c r="B1262" s="18">
        <v>138.484848</v>
      </c>
      <c r="C1262" s="18">
        <v>205.121567</v>
      </c>
      <c r="D1262" s="18">
        <v>6771.826172</v>
      </c>
      <c r="E1262" s="18">
        <v>235.253998</v>
      </c>
      <c r="F1262" s="18">
        <v>391.28497299999998</v>
      </c>
      <c r="G1262" s="19">
        <f t="shared" si="96"/>
        <v>2.2773581542909566E-2</v>
      </c>
      <c r="H1262" s="19">
        <f t="shared" si="97"/>
        <v>1.3776220009347166E-2</v>
      </c>
      <c r="I1262" s="19">
        <f t="shared" si="98"/>
        <v>7.5852782286651406E-3</v>
      </c>
      <c r="J1262" s="19">
        <f t="shared" si="99"/>
        <v>-1.6688037098095073E-3</v>
      </c>
      <c r="K1262" s="19">
        <f t="shared" si="100"/>
        <v>1.6399290742688616E-2</v>
      </c>
    </row>
    <row r="1263" spans="1:11" ht="15.75" x14ac:dyDescent="0.5">
      <c r="A1263" s="17">
        <v>40948</v>
      </c>
      <c r="B1263" s="18">
        <v>139.20176699999999</v>
      </c>
      <c r="C1263" s="18">
        <v>206.73873900000001</v>
      </c>
      <c r="D1263" s="18">
        <v>6803.5092770000001</v>
      </c>
      <c r="E1263" s="18">
        <v>241.777863</v>
      </c>
      <c r="F1263" s="18">
        <v>389.21090700000002</v>
      </c>
      <c r="G1263" s="19">
        <f t="shared" si="96"/>
        <v>5.1768768233763024E-3</v>
      </c>
      <c r="H1263" s="19">
        <f t="shared" si="97"/>
        <v>7.8839686321234611E-3</v>
      </c>
      <c r="I1263" s="19">
        <f t="shared" si="98"/>
        <v>4.6786648380022933E-3</v>
      </c>
      <c r="J1263" s="19">
        <f t="shared" si="99"/>
        <v>2.7731154647582232E-2</v>
      </c>
      <c r="K1263" s="19">
        <f t="shared" si="100"/>
        <v>-5.3006533424935784E-3</v>
      </c>
    </row>
    <row r="1264" spans="1:11" ht="15.75" x14ac:dyDescent="0.5">
      <c r="A1264" s="17">
        <v>40949</v>
      </c>
      <c r="B1264" s="18">
        <v>142.46675099999999</v>
      </c>
      <c r="C1264" s="18">
        <v>210.12196399999999</v>
      </c>
      <c r="D1264" s="18">
        <v>6819.2592770000001</v>
      </c>
      <c r="E1264" s="18">
        <v>239.44134500000001</v>
      </c>
      <c r="F1264" s="18">
        <v>384.37914999999998</v>
      </c>
      <c r="G1264" s="19">
        <f t="shared" si="96"/>
        <v>2.3455047090027232E-2</v>
      </c>
      <c r="H1264" s="19">
        <f t="shared" si="97"/>
        <v>1.6364736557670411E-2</v>
      </c>
      <c r="I1264" s="19">
        <f t="shared" si="98"/>
        <v>2.31498177760183E-3</v>
      </c>
      <c r="J1264" s="19">
        <f t="shared" si="99"/>
        <v>-9.6639037627691497E-3</v>
      </c>
      <c r="K1264" s="19">
        <f t="shared" si="100"/>
        <v>-1.2414238432429229E-2</v>
      </c>
    </row>
    <row r="1265" spans="1:11" ht="15.75" x14ac:dyDescent="0.5">
      <c r="A1265" s="17">
        <v>40952</v>
      </c>
      <c r="B1265" s="18">
        <v>141.775757</v>
      </c>
      <c r="C1265" s="18">
        <v>220.37802099999999</v>
      </c>
      <c r="D1265" s="18">
        <v>7087.8823240000002</v>
      </c>
      <c r="E1265" s="18">
        <v>241.500259</v>
      </c>
      <c r="F1265" s="18">
        <v>387.11416600000001</v>
      </c>
      <c r="G1265" s="19">
        <f t="shared" si="96"/>
        <v>-4.8502123839406523E-3</v>
      </c>
      <c r="H1265" s="19">
        <f t="shared" si="97"/>
        <v>4.8810018737498566E-2</v>
      </c>
      <c r="I1265" s="19">
        <f t="shared" si="98"/>
        <v>3.9391821910337382E-2</v>
      </c>
      <c r="J1265" s="19">
        <f t="shared" si="99"/>
        <v>8.5988240669128673E-3</v>
      </c>
      <c r="K1265" s="19">
        <f t="shared" si="100"/>
        <v>7.115411957178297E-3</v>
      </c>
    </row>
    <row r="1266" spans="1:11" ht="15.75" x14ac:dyDescent="0.5">
      <c r="A1266" s="17">
        <v>40953</v>
      </c>
      <c r="B1266" s="18">
        <v>143.451401</v>
      </c>
      <c r="C1266" s="18">
        <v>220.71852100000001</v>
      </c>
      <c r="D1266" s="18">
        <v>7025.8496089999999</v>
      </c>
      <c r="E1266" s="18">
        <v>239.62640400000001</v>
      </c>
      <c r="F1266" s="18">
        <v>386.95459</v>
      </c>
      <c r="G1266" s="19">
        <f t="shared" si="96"/>
        <v>1.1818974100064269E-2</v>
      </c>
      <c r="H1266" s="19">
        <f t="shared" si="97"/>
        <v>1.5450724099206792E-3</v>
      </c>
      <c r="I1266" s="19">
        <f t="shared" si="98"/>
        <v>-8.7519391779338294E-3</v>
      </c>
      <c r="J1266" s="19">
        <f t="shared" si="99"/>
        <v>-7.7592256329629518E-3</v>
      </c>
      <c r="K1266" s="19">
        <f t="shared" si="100"/>
        <v>-4.1221947945975057E-4</v>
      </c>
    </row>
    <row r="1267" spans="1:11" ht="15.75" x14ac:dyDescent="0.5">
      <c r="A1267" s="17">
        <v>40954</v>
      </c>
      <c r="B1267" s="18">
        <v>147.312378</v>
      </c>
      <c r="C1267" s="18">
        <v>224.271942</v>
      </c>
      <c r="D1267" s="18">
        <v>7079.4545900000003</v>
      </c>
      <c r="E1267" s="18">
        <v>246.63613900000001</v>
      </c>
      <c r="F1267" s="18">
        <v>381.37069700000001</v>
      </c>
      <c r="G1267" s="19">
        <f t="shared" si="96"/>
        <v>2.6914878300839957E-2</v>
      </c>
      <c r="H1267" s="19">
        <f t="shared" si="97"/>
        <v>1.6099333141145804E-2</v>
      </c>
      <c r="I1267" s="19">
        <f t="shared" si="98"/>
        <v>7.6296795381633692E-3</v>
      </c>
      <c r="J1267" s="19">
        <f t="shared" si="99"/>
        <v>2.925276548405745E-2</v>
      </c>
      <c r="K1267" s="19">
        <f t="shared" si="100"/>
        <v>-1.4430357319188252E-2</v>
      </c>
    </row>
    <row r="1268" spans="1:11" ht="15.75" x14ac:dyDescent="0.5">
      <c r="A1268" s="17">
        <v>40955</v>
      </c>
      <c r="B1268" s="18">
        <v>149.17806999999999</v>
      </c>
      <c r="C1268" s="18">
        <v>225.29331999999999</v>
      </c>
      <c r="D1268" s="18">
        <v>7067.1123049999997</v>
      </c>
      <c r="E1268" s="18">
        <v>243.582382</v>
      </c>
      <c r="F1268" s="18">
        <v>370.33960000000002</v>
      </c>
      <c r="G1268" s="19">
        <f t="shared" si="96"/>
        <v>1.2664869207392713E-2</v>
      </c>
      <c r="H1268" s="19">
        <f t="shared" si="97"/>
        <v>4.5541943004176536E-3</v>
      </c>
      <c r="I1268" s="19">
        <f t="shared" si="98"/>
        <v>-1.7433948961879885E-3</v>
      </c>
      <c r="J1268" s="19">
        <f t="shared" si="99"/>
        <v>-1.2381628306304368E-2</v>
      </c>
      <c r="K1268" s="19">
        <f t="shared" si="100"/>
        <v>-2.8924867816994309E-2</v>
      </c>
    </row>
    <row r="1269" spans="1:11" ht="15.75" x14ac:dyDescent="0.5">
      <c r="A1269" s="17">
        <v>40956</v>
      </c>
      <c r="B1269" s="18">
        <v>149.16944899999999</v>
      </c>
      <c r="C1269" s="18">
        <v>223.56977800000001</v>
      </c>
      <c r="D1269" s="18">
        <v>7018.1132809999999</v>
      </c>
      <c r="E1269" s="18">
        <v>244.438309</v>
      </c>
      <c r="F1269" s="18">
        <v>372.96054099999998</v>
      </c>
      <c r="G1269" s="19">
        <f t="shared" si="96"/>
        <v>-5.7789995540263371E-5</v>
      </c>
      <c r="H1269" s="19">
        <f t="shared" si="97"/>
        <v>-7.6502135083276355E-3</v>
      </c>
      <c r="I1269" s="19">
        <f t="shared" si="98"/>
        <v>-6.9333869175013394E-3</v>
      </c>
      <c r="J1269" s="19">
        <f t="shared" si="99"/>
        <v>3.5139117737998321E-3</v>
      </c>
      <c r="K1269" s="19">
        <f t="shared" si="100"/>
        <v>7.0771286678496144E-3</v>
      </c>
    </row>
    <row r="1270" spans="1:11" ht="15.75" x14ac:dyDescent="0.5">
      <c r="A1270" s="17">
        <v>40960</v>
      </c>
      <c r="B1270" s="18">
        <v>149.90360999999999</v>
      </c>
      <c r="C1270" s="18">
        <v>224.54858400000001</v>
      </c>
      <c r="D1270" s="18">
        <v>7098.7495120000003</v>
      </c>
      <c r="E1270" s="18">
        <v>246.17343099999999</v>
      </c>
      <c r="F1270" s="18">
        <v>384.51586900000001</v>
      </c>
      <c r="G1270" s="19">
        <f t="shared" si="96"/>
        <v>4.9216579193773142E-3</v>
      </c>
      <c r="H1270" s="19">
        <f t="shared" si="97"/>
        <v>4.3780783286370287E-3</v>
      </c>
      <c r="I1270" s="19">
        <f t="shared" si="98"/>
        <v>1.1489730611545597E-2</v>
      </c>
      <c r="J1270" s="19">
        <f t="shared" si="99"/>
        <v>7.0984045303634866E-3</v>
      </c>
      <c r="K1270" s="19">
        <f t="shared" si="100"/>
        <v>3.0982709240546795E-2</v>
      </c>
    </row>
    <row r="1271" spans="1:11" ht="15.75" x14ac:dyDescent="0.5">
      <c r="A1271" s="17">
        <v>40961</v>
      </c>
      <c r="B1271" s="18">
        <v>141.25747699999999</v>
      </c>
      <c r="C1271" s="18">
        <v>217.88850400000001</v>
      </c>
      <c r="D1271" s="18">
        <v>7085.1186520000001</v>
      </c>
      <c r="E1271" s="18">
        <v>245.895813</v>
      </c>
      <c r="F1271" s="18">
        <v>379.88919099999998</v>
      </c>
      <c r="G1271" s="19">
        <f t="shared" si="96"/>
        <v>-5.7677950517669274E-2</v>
      </c>
      <c r="H1271" s="19">
        <f t="shared" si="97"/>
        <v>-2.9659861938830991E-2</v>
      </c>
      <c r="I1271" s="19">
        <f t="shared" si="98"/>
        <v>-1.9201776280397102E-3</v>
      </c>
      <c r="J1271" s="19">
        <f t="shared" si="99"/>
        <v>-1.1277333986541777E-3</v>
      </c>
      <c r="K1271" s="19">
        <f t="shared" si="100"/>
        <v>-1.2032476090083103E-2</v>
      </c>
    </row>
    <row r="1272" spans="1:11" ht="15.75" x14ac:dyDescent="0.5">
      <c r="A1272" s="17">
        <v>40962</v>
      </c>
      <c r="B1272" s="18">
        <v>139.650925</v>
      </c>
      <c r="C1272" s="18">
        <v>218.846024</v>
      </c>
      <c r="D1272" s="18">
        <v>7043.9477539999998</v>
      </c>
      <c r="E1272" s="18">
        <v>246.68241900000001</v>
      </c>
      <c r="F1272" s="18">
        <v>382.71536300000002</v>
      </c>
      <c r="G1272" s="19">
        <f t="shared" si="96"/>
        <v>-1.1373217433297309E-2</v>
      </c>
      <c r="H1272" s="19">
        <f t="shared" si="97"/>
        <v>4.394541164044103E-3</v>
      </c>
      <c r="I1272" s="19">
        <f t="shared" si="98"/>
        <v>-5.810897463005579E-3</v>
      </c>
      <c r="J1272" s="19">
        <f t="shared" si="99"/>
        <v>3.1989401950492185E-3</v>
      </c>
      <c r="K1272" s="19">
        <f t="shared" si="100"/>
        <v>7.4394641041525249E-3</v>
      </c>
    </row>
    <row r="1273" spans="1:11" ht="15.75" x14ac:dyDescent="0.5">
      <c r="A1273" s="17">
        <v>40963</v>
      </c>
      <c r="B1273" s="18">
        <v>137.42245500000001</v>
      </c>
      <c r="C1273" s="18">
        <v>220.42060900000001</v>
      </c>
      <c r="D1273" s="18">
        <v>7234.9726559999999</v>
      </c>
      <c r="E1273" s="18">
        <v>242.74954199999999</v>
      </c>
      <c r="F1273" s="18">
        <v>373.75826999999998</v>
      </c>
      <c r="G1273" s="19">
        <f t="shared" si="96"/>
        <v>-1.5957431001620555E-2</v>
      </c>
      <c r="H1273" s="19">
        <f t="shared" si="97"/>
        <v>7.1949445149618674E-3</v>
      </c>
      <c r="I1273" s="19">
        <f t="shared" si="98"/>
        <v>2.7119011763186925E-2</v>
      </c>
      <c r="J1273" s="19">
        <f t="shared" si="99"/>
        <v>-1.5943077808070378E-2</v>
      </c>
      <c r="K1273" s="19">
        <f t="shared" si="100"/>
        <v>-2.3404059167596161E-2</v>
      </c>
    </row>
    <row r="1274" spans="1:11" ht="15.75" x14ac:dyDescent="0.5">
      <c r="A1274" s="17">
        <v>40966</v>
      </c>
      <c r="B1274" s="18">
        <v>131.35029599999999</v>
      </c>
      <c r="C1274" s="18">
        <v>216.03729200000001</v>
      </c>
      <c r="D1274" s="18">
        <v>7053.5263670000004</v>
      </c>
      <c r="E1274" s="18">
        <v>238.562195</v>
      </c>
      <c r="F1274" s="18">
        <v>356.20880099999999</v>
      </c>
      <c r="G1274" s="19">
        <f t="shared" si="96"/>
        <v>-4.4186075703566981E-2</v>
      </c>
      <c r="H1274" s="19">
        <f t="shared" si="97"/>
        <v>-1.9886148667704683E-2</v>
      </c>
      <c r="I1274" s="19">
        <f t="shared" si="98"/>
        <v>-2.5079056636036514E-2</v>
      </c>
      <c r="J1274" s="19">
        <f t="shared" si="99"/>
        <v>-1.7249659733652507E-2</v>
      </c>
      <c r="K1274" s="19">
        <f t="shared" si="100"/>
        <v>-4.6954062046573548E-2</v>
      </c>
    </row>
    <row r="1275" spans="1:11" ht="15.75" x14ac:dyDescent="0.5">
      <c r="A1275" s="17">
        <v>40967</v>
      </c>
      <c r="B1275" s="18">
        <v>139.979141</v>
      </c>
      <c r="C1275" s="18">
        <v>217.22891200000001</v>
      </c>
      <c r="D1275" s="18">
        <v>7261.3598629999997</v>
      </c>
      <c r="E1275" s="18">
        <v>245.456253</v>
      </c>
      <c r="F1275" s="18">
        <v>363.069031</v>
      </c>
      <c r="G1275" s="19">
        <f t="shared" si="96"/>
        <v>6.569338069858642E-2</v>
      </c>
      <c r="H1275" s="19">
        <f t="shared" si="97"/>
        <v>5.5158069654011417E-3</v>
      </c>
      <c r="I1275" s="19">
        <f t="shared" si="98"/>
        <v>2.9465190202215809E-2</v>
      </c>
      <c r="J1275" s="19">
        <f t="shared" si="99"/>
        <v>2.8898367572447934E-2</v>
      </c>
      <c r="K1275" s="19">
        <f t="shared" si="100"/>
        <v>1.9259013198834472E-2</v>
      </c>
    </row>
    <row r="1276" spans="1:11" ht="15.75" x14ac:dyDescent="0.5">
      <c r="A1276" s="17">
        <v>40968</v>
      </c>
      <c r="B1276" s="18">
        <v>138.959915</v>
      </c>
      <c r="C1276" s="18">
        <v>221.463257</v>
      </c>
      <c r="D1276" s="18">
        <v>7121.1308589999999</v>
      </c>
      <c r="E1276" s="18">
        <v>239.256226</v>
      </c>
      <c r="F1276" s="18">
        <v>374.12295499999999</v>
      </c>
      <c r="G1276" s="19">
        <f t="shared" si="96"/>
        <v>-7.2812705715918297E-3</v>
      </c>
      <c r="H1276" s="19">
        <f t="shared" si="97"/>
        <v>1.949254802694031E-2</v>
      </c>
      <c r="I1276" s="19">
        <f t="shared" si="98"/>
        <v>-1.9311672557991749E-2</v>
      </c>
      <c r="J1276" s="19">
        <f t="shared" si="99"/>
        <v>-2.5259193539469559E-2</v>
      </c>
      <c r="K1276" s="19">
        <f t="shared" si="100"/>
        <v>3.0445791450607076E-2</v>
      </c>
    </row>
    <row r="1277" spans="1:11" ht="15.75" x14ac:dyDescent="0.5">
      <c r="A1277" s="17">
        <v>40969</v>
      </c>
      <c r="B1277" s="18">
        <v>142.138519</v>
      </c>
      <c r="C1277" s="18">
        <v>222.84631300000001</v>
      </c>
      <c r="D1277" s="18">
        <v>7144.5263670000004</v>
      </c>
      <c r="E1277" s="18">
        <v>237.82188400000001</v>
      </c>
      <c r="F1277" s="18">
        <v>369.65579200000002</v>
      </c>
      <c r="G1277" s="19">
        <f t="shared" si="96"/>
        <v>2.287425118243637E-2</v>
      </c>
      <c r="H1277" s="19">
        <f t="shared" si="97"/>
        <v>6.2450810971321101E-3</v>
      </c>
      <c r="I1277" s="19">
        <f t="shared" si="98"/>
        <v>3.2853641455601454E-3</v>
      </c>
      <c r="J1277" s="19">
        <f t="shared" si="99"/>
        <v>-5.9950038666913797E-3</v>
      </c>
      <c r="K1277" s="19">
        <f t="shared" si="100"/>
        <v>-1.1940360622886588E-2</v>
      </c>
    </row>
    <row r="1278" spans="1:11" ht="15.75" x14ac:dyDescent="0.5">
      <c r="A1278" s="17">
        <v>40970</v>
      </c>
      <c r="B1278" s="18">
        <v>142.501282</v>
      </c>
      <c r="C1278" s="18">
        <v>229.12339800000001</v>
      </c>
      <c r="D1278" s="18">
        <v>7092.3491210000002</v>
      </c>
      <c r="E1278" s="18">
        <v>240.01968400000001</v>
      </c>
      <c r="F1278" s="18">
        <v>371.09167500000001</v>
      </c>
      <c r="G1278" s="19">
        <f t="shared" si="96"/>
        <v>2.5521793990269524E-3</v>
      </c>
      <c r="H1278" s="19">
        <f t="shared" si="97"/>
        <v>2.8167775878795893E-2</v>
      </c>
      <c r="I1278" s="19">
        <f t="shared" si="98"/>
        <v>-7.3031077666677454E-3</v>
      </c>
      <c r="J1278" s="19">
        <f t="shared" si="99"/>
        <v>9.2413698984909268E-3</v>
      </c>
      <c r="K1278" s="19">
        <f t="shared" si="100"/>
        <v>3.8843784706611324E-3</v>
      </c>
    </row>
    <row r="1279" spans="1:11" ht="15.75" x14ac:dyDescent="0.5">
      <c r="A1279" s="17">
        <v>40973</v>
      </c>
      <c r="B1279" s="18">
        <v>141.309326</v>
      </c>
      <c r="C1279" s="18">
        <v>230.80432099999999</v>
      </c>
      <c r="D1279" s="18">
        <v>7031.6513670000004</v>
      </c>
      <c r="E1279" s="18">
        <v>236.410721</v>
      </c>
      <c r="F1279" s="18">
        <v>363.524902</v>
      </c>
      <c r="G1279" s="19">
        <f t="shared" si="96"/>
        <v>-8.3645282573668687E-3</v>
      </c>
      <c r="H1279" s="19">
        <f t="shared" si="97"/>
        <v>7.3363218888713349E-3</v>
      </c>
      <c r="I1279" s="19">
        <f t="shared" si="98"/>
        <v>-8.5582016570895491E-3</v>
      </c>
      <c r="J1279" s="19">
        <f t="shared" si="99"/>
        <v>-1.5036112621496563E-2</v>
      </c>
      <c r="K1279" s="19">
        <f t="shared" si="100"/>
        <v>-2.0390575994462857E-2</v>
      </c>
    </row>
    <row r="1280" spans="1:11" ht="15.75" x14ac:dyDescent="0.5">
      <c r="A1280" s="17">
        <v>40974</v>
      </c>
      <c r="B1280" s="18">
        <v>139.020386</v>
      </c>
      <c r="C1280" s="18">
        <v>228.67652899999999</v>
      </c>
      <c r="D1280" s="18">
        <v>7043.7177730000003</v>
      </c>
      <c r="E1280" s="18">
        <v>234.76817299999999</v>
      </c>
      <c r="F1280" s="18">
        <v>353.975189</v>
      </c>
      <c r="G1280" s="19">
        <f t="shared" si="96"/>
        <v>-1.6198081646783855E-2</v>
      </c>
      <c r="H1280" s="19">
        <f t="shared" si="97"/>
        <v>-9.2190301757825392E-3</v>
      </c>
      <c r="I1280" s="19">
        <f t="shared" si="98"/>
        <v>1.7160131198523788E-3</v>
      </c>
      <c r="J1280" s="19">
        <f t="shared" si="99"/>
        <v>-6.9478574958536038E-3</v>
      </c>
      <c r="K1280" s="19">
        <f t="shared" si="100"/>
        <v>-2.6269762944602891E-2</v>
      </c>
    </row>
    <row r="1281" spans="1:11" ht="15.75" x14ac:dyDescent="0.5">
      <c r="A1281" s="17">
        <v>40975</v>
      </c>
      <c r="B1281" s="18">
        <v>136.506866</v>
      </c>
      <c r="C1281" s="18">
        <v>226.570007</v>
      </c>
      <c r="D1281" s="18">
        <v>6999.185547</v>
      </c>
      <c r="E1281" s="18">
        <v>238.58532700000001</v>
      </c>
      <c r="F1281" s="18">
        <v>347.25170900000001</v>
      </c>
      <c r="G1281" s="19">
        <f t="shared" si="96"/>
        <v>-1.8080226018074786E-2</v>
      </c>
      <c r="H1281" s="19">
        <f t="shared" si="97"/>
        <v>-9.2117980328448312E-3</v>
      </c>
      <c r="I1281" s="19">
        <f t="shared" si="98"/>
        <v>-6.3222615435702609E-3</v>
      </c>
      <c r="J1281" s="19">
        <f t="shared" si="99"/>
        <v>1.625924822441761E-2</v>
      </c>
      <c r="K1281" s="19">
        <f t="shared" si="100"/>
        <v>-1.8994212614150182E-2</v>
      </c>
    </row>
    <row r="1282" spans="1:11" ht="15.75" x14ac:dyDescent="0.5">
      <c r="A1282" s="17">
        <v>40977</v>
      </c>
      <c r="B1282" s="18">
        <v>140.255539</v>
      </c>
      <c r="C1282" s="18">
        <v>235.889816</v>
      </c>
      <c r="D1282" s="18">
        <v>7037.5458980000003</v>
      </c>
      <c r="E1282" s="18">
        <v>242.07865899999999</v>
      </c>
      <c r="F1282" s="18">
        <v>352.72167999999999</v>
      </c>
      <c r="G1282" s="19">
        <f t="shared" si="96"/>
        <v>2.7461424541092287E-2</v>
      </c>
      <c r="H1282" s="19">
        <f t="shared" si="97"/>
        <v>4.113434573005946E-2</v>
      </c>
      <c r="I1282" s="19">
        <f t="shared" si="98"/>
        <v>5.4806878232342799E-3</v>
      </c>
      <c r="J1282" s="19">
        <f t="shared" si="99"/>
        <v>1.4641855993097098E-2</v>
      </c>
      <c r="K1282" s="19">
        <f t="shared" si="100"/>
        <v>1.5752178774734227E-2</v>
      </c>
    </row>
    <row r="1283" spans="1:11" ht="15.75" x14ac:dyDescent="0.5">
      <c r="A1283" s="17">
        <v>40980</v>
      </c>
      <c r="B1283" s="18">
        <v>143.097275</v>
      </c>
      <c r="C1283" s="18">
        <v>241.31573499999999</v>
      </c>
      <c r="D1283" s="18">
        <v>7021.9809569999998</v>
      </c>
      <c r="E1283" s="18">
        <v>240.112213</v>
      </c>
      <c r="F1283" s="18">
        <v>364.00351000000001</v>
      </c>
      <c r="G1283" s="19">
        <f t="shared" si="96"/>
        <v>2.0261132075503965E-2</v>
      </c>
      <c r="H1283" s="19">
        <f t="shared" si="97"/>
        <v>2.3001921371628833E-2</v>
      </c>
      <c r="I1283" s="19">
        <f t="shared" si="98"/>
        <v>-2.2117001047799838E-3</v>
      </c>
      <c r="J1283" s="19">
        <f t="shared" si="99"/>
        <v>-8.1231695851388154E-3</v>
      </c>
      <c r="K1283" s="19">
        <f t="shared" si="100"/>
        <v>3.19850767324538E-2</v>
      </c>
    </row>
    <row r="1284" spans="1:11" ht="15.75" x14ac:dyDescent="0.5">
      <c r="A1284" s="17">
        <v>40981</v>
      </c>
      <c r="B1284" s="18">
        <v>141.69798299999999</v>
      </c>
      <c r="C1284" s="18">
        <v>244.25221300000001</v>
      </c>
      <c r="D1284" s="18">
        <v>7023.9160160000001</v>
      </c>
      <c r="E1284" s="18">
        <v>242.63389599999999</v>
      </c>
      <c r="F1284" s="18">
        <v>373.75826999999998</v>
      </c>
      <c r="G1284" s="19">
        <f t="shared" ref="G1284:G1347" si="101">(B1284-B1283)/B1283</f>
        <v>-9.7786068952046973E-3</v>
      </c>
      <c r="H1284" s="19">
        <f t="shared" ref="H1284:H1347" si="102">(C1284-C1283)/C1283</f>
        <v>1.2168613870123399E-2</v>
      </c>
      <c r="I1284" s="19">
        <f t="shared" ref="I1284:I1347" si="103">(D1284-D1283)/D1283</f>
        <v>2.7557166729017733E-4</v>
      </c>
      <c r="J1284" s="19">
        <f t="shared" ref="J1284:J1347" si="104">(E1284-E1283)/E1283</f>
        <v>1.0502102198358381E-2</v>
      </c>
      <c r="K1284" s="19">
        <f t="shared" si="100"/>
        <v>2.6798532794367769E-2</v>
      </c>
    </row>
    <row r="1285" spans="1:11" ht="15.75" x14ac:dyDescent="0.5">
      <c r="A1285" s="17">
        <v>40982</v>
      </c>
      <c r="B1285" s="18">
        <v>146.12037699999999</v>
      </c>
      <c r="C1285" s="18">
        <v>241.507294</v>
      </c>
      <c r="D1285" s="18">
        <v>7178.0522460000002</v>
      </c>
      <c r="E1285" s="18">
        <v>244.39212000000001</v>
      </c>
      <c r="F1285" s="18">
        <v>371.27404799999999</v>
      </c>
      <c r="G1285" s="19">
        <f t="shared" si="101"/>
        <v>3.1209999651159448E-2</v>
      </c>
      <c r="H1285" s="19">
        <f t="shared" si="102"/>
        <v>-1.1238051710098569E-2</v>
      </c>
      <c r="I1285" s="19">
        <f t="shared" si="103"/>
        <v>2.1944486472914578E-2</v>
      </c>
      <c r="J1285" s="19">
        <f t="shared" si="104"/>
        <v>7.246407154917929E-3</v>
      </c>
      <c r="K1285" s="19">
        <f t="shared" ref="K1285:K1348" si="105">(F1285-F1284)/F1284</f>
        <v>-6.6466007561517999E-3</v>
      </c>
    </row>
    <row r="1286" spans="1:11" ht="15.75" x14ac:dyDescent="0.5">
      <c r="A1286" s="17">
        <v>40983</v>
      </c>
      <c r="B1286" s="18">
        <v>145.291214</v>
      </c>
      <c r="C1286" s="18">
        <v>241.01786799999999</v>
      </c>
      <c r="D1286" s="18">
        <v>7247.3603519999997</v>
      </c>
      <c r="E1286" s="18">
        <v>236.341309</v>
      </c>
      <c r="F1286" s="18">
        <v>363.13738999999998</v>
      </c>
      <c r="G1286" s="19">
        <f t="shared" si="101"/>
        <v>-5.6745199884065053E-3</v>
      </c>
      <c r="H1286" s="19">
        <f t="shared" si="102"/>
        <v>-2.0265474880440206E-3</v>
      </c>
      <c r="I1286" s="19">
        <f t="shared" si="103"/>
        <v>9.6555588653762913E-3</v>
      </c>
      <c r="J1286" s="19">
        <f t="shared" si="104"/>
        <v>-3.2942187334027012E-2</v>
      </c>
      <c r="K1286" s="19">
        <f t="shared" si="105"/>
        <v>-2.1915504312329449E-2</v>
      </c>
    </row>
    <row r="1287" spans="1:11" ht="15.75" x14ac:dyDescent="0.5">
      <c r="A1287" s="17">
        <v>40984</v>
      </c>
      <c r="B1287" s="18">
        <v>139.75456199999999</v>
      </c>
      <c r="C1287" s="18">
        <v>243.48620600000001</v>
      </c>
      <c r="D1287" s="18">
        <v>7129.9277339999999</v>
      </c>
      <c r="E1287" s="18">
        <v>234.97637900000001</v>
      </c>
      <c r="F1287" s="18">
        <v>352.06076000000002</v>
      </c>
      <c r="G1287" s="19">
        <f t="shared" si="101"/>
        <v>-3.810727330009097E-2</v>
      </c>
      <c r="H1287" s="19">
        <f t="shared" si="102"/>
        <v>1.0241307088485311E-2</v>
      </c>
      <c r="I1287" s="19">
        <f t="shared" si="103"/>
        <v>-1.6203502005746523E-2</v>
      </c>
      <c r="J1287" s="19">
        <f t="shared" si="104"/>
        <v>-5.7752493873171658E-3</v>
      </c>
      <c r="K1287" s="19">
        <f t="shared" si="105"/>
        <v>-3.0502587464210078E-2</v>
      </c>
    </row>
    <row r="1288" spans="1:11" ht="15.75" x14ac:dyDescent="0.5">
      <c r="A1288" s="17">
        <v>40987</v>
      </c>
      <c r="B1288" s="18">
        <v>136.69688400000001</v>
      </c>
      <c r="C1288" s="18">
        <v>240.67742899999999</v>
      </c>
      <c r="D1288" s="18">
        <v>7064.3032229999999</v>
      </c>
      <c r="E1288" s="18">
        <v>230.81218000000001</v>
      </c>
      <c r="F1288" s="18">
        <v>344.19769300000002</v>
      </c>
      <c r="G1288" s="19">
        <f t="shared" si="101"/>
        <v>-2.1878913691561509E-2</v>
      </c>
      <c r="H1288" s="19">
        <f t="shared" si="102"/>
        <v>-1.153567196328165E-2</v>
      </c>
      <c r="I1288" s="19">
        <f t="shared" si="103"/>
        <v>-9.2040920256541807E-3</v>
      </c>
      <c r="J1288" s="19">
        <f t="shared" si="104"/>
        <v>-1.7721777047215441E-2</v>
      </c>
      <c r="K1288" s="19">
        <f t="shared" si="105"/>
        <v>-2.2334403300157624E-2</v>
      </c>
    </row>
    <row r="1289" spans="1:11" ht="15.75" x14ac:dyDescent="0.5">
      <c r="A1289" s="17">
        <v>40988</v>
      </c>
      <c r="B1289" s="18">
        <v>136.86965900000001</v>
      </c>
      <c r="C1289" s="18">
        <v>237.76234400000001</v>
      </c>
      <c r="D1289" s="18">
        <v>7090.830078</v>
      </c>
      <c r="E1289" s="18">
        <v>233.84278900000001</v>
      </c>
      <c r="F1289" s="18">
        <v>346.68194599999998</v>
      </c>
      <c r="G1289" s="19">
        <f t="shared" si="101"/>
        <v>1.263927859540686E-3</v>
      </c>
      <c r="H1289" s="19">
        <f t="shared" si="102"/>
        <v>-1.2111999916701689E-2</v>
      </c>
      <c r="I1289" s="19">
        <f t="shared" si="103"/>
        <v>3.7550561127718553E-3</v>
      </c>
      <c r="J1289" s="19">
        <f t="shared" si="104"/>
        <v>1.3130195295586213E-2</v>
      </c>
      <c r="K1289" s="19">
        <f t="shared" si="105"/>
        <v>7.2175178698828954E-3</v>
      </c>
    </row>
    <row r="1290" spans="1:11" ht="15.75" x14ac:dyDescent="0.5">
      <c r="A1290" s="17">
        <v>40989</v>
      </c>
      <c r="B1290" s="18">
        <v>140.91198700000001</v>
      </c>
      <c r="C1290" s="18">
        <v>240.954025</v>
      </c>
      <c r="D1290" s="18">
        <v>7099.9008789999998</v>
      </c>
      <c r="E1290" s="18">
        <v>238.58532700000001</v>
      </c>
      <c r="F1290" s="18">
        <v>350.10064699999998</v>
      </c>
      <c r="G1290" s="19">
        <f t="shared" si="101"/>
        <v>2.9534142406243573E-2</v>
      </c>
      <c r="H1290" s="19">
        <f t="shared" si="102"/>
        <v>1.3423828796035037E-2</v>
      </c>
      <c r="I1290" s="19">
        <f t="shared" si="103"/>
        <v>1.279229779901637E-3</v>
      </c>
      <c r="J1290" s="19">
        <f t="shared" si="104"/>
        <v>2.0280881956124788E-2</v>
      </c>
      <c r="K1290" s="19">
        <f t="shared" si="105"/>
        <v>9.8612028674836122E-3</v>
      </c>
    </row>
    <row r="1291" spans="1:11" ht="15.75" x14ac:dyDescent="0.5">
      <c r="A1291" s="17">
        <v>40990</v>
      </c>
      <c r="B1291" s="18">
        <v>135.72950700000001</v>
      </c>
      <c r="C1291" s="18">
        <v>242.82652300000001</v>
      </c>
      <c r="D1291" s="18">
        <v>7056.1049800000001</v>
      </c>
      <c r="E1291" s="18">
        <v>233.31068400000001</v>
      </c>
      <c r="F1291" s="18">
        <v>335.65087899999997</v>
      </c>
      <c r="G1291" s="19">
        <f t="shared" si="101"/>
        <v>-3.6778134425142966E-2</v>
      </c>
      <c r="H1291" s="19">
        <f t="shared" si="102"/>
        <v>7.771183735154486E-3</v>
      </c>
      <c r="I1291" s="19">
        <f t="shared" si="103"/>
        <v>-6.1685225957926696E-3</v>
      </c>
      <c r="J1291" s="19">
        <f t="shared" si="104"/>
        <v>-2.2107994093031536E-2</v>
      </c>
      <c r="K1291" s="19">
        <f t="shared" si="105"/>
        <v>-4.1273182794203764E-2</v>
      </c>
    </row>
    <row r="1292" spans="1:11" ht="15.75" x14ac:dyDescent="0.5">
      <c r="A1292" s="17">
        <v>40991</v>
      </c>
      <c r="B1292" s="18">
        <v>138.74400299999999</v>
      </c>
      <c r="C1292" s="18">
        <v>240.65614299999999</v>
      </c>
      <c r="D1292" s="18">
        <v>7083.5068359999996</v>
      </c>
      <c r="E1292" s="18">
        <v>237.79879800000001</v>
      </c>
      <c r="F1292" s="18">
        <v>339.16073599999999</v>
      </c>
      <c r="G1292" s="19">
        <f t="shared" si="101"/>
        <v>2.2209584832574243E-2</v>
      </c>
      <c r="H1292" s="19">
        <f t="shared" si="102"/>
        <v>-8.9379857405445899E-3</v>
      </c>
      <c r="I1292" s="19">
        <f t="shared" si="103"/>
        <v>3.8834252151389473E-3</v>
      </c>
      <c r="J1292" s="19">
        <f t="shared" si="104"/>
        <v>1.9236641559029485E-2</v>
      </c>
      <c r="K1292" s="19">
        <f t="shared" si="105"/>
        <v>1.0456868191309015E-2</v>
      </c>
    </row>
    <row r="1293" spans="1:11" ht="15.75" x14ac:dyDescent="0.5">
      <c r="A1293" s="17">
        <v>40994</v>
      </c>
      <c r="B1293" s="18">
        <v>136.385941</v>
      </c>
      <c r="C1293" s="18">
        <v>243.847916</v>
      </c>
      <c r="D1293" s="18">
        <v>7038.1923829999996</v>
      </c>
      <c r="E1293" s="18">
        <v>236.734589</v>
      </c>
      <c r="F1293" s="18">
        <v>332.801941</v>
      </c>
      <c r="G1293" s="19">
        <f t="shared" si="101"/>
        <v>-1.699577602644195E-2</v>
      </c>
      <c r="H1293" s="19">
        <f t="shared" si="102"/>
        <v>1.3262794625608258E-2</v>
      </c>
      <c r="I1293" s="19">
        <f t="shared" si="103"/>
        <v>-6.3971778455413578E-3</v>
      </c>
      <c r="J1293" s="19">
        <f t="shared" si="104"/>
        <v>-4.4752497024816975E-3</v>
      </c>
      <c r="K1293" s="19">
        <f t="shared" si="105"/>
        <v>-1.8748617764527988E-2</v>
      </c>
    </row>
    <row r="1294" spans="1:11" ht="15.75" x14ac:dyDescent="0.5">
      <c r="A1294" s="17">
        <v>40995</v>
      </c>
      <c r="B1294" s="18">
        <v>137.059662</v>
      </c>
      <c r="C1294" s="18">
        <v>243.86914100000001</v>
      </c>
      <c r="D1294" s="18">
        <v>7008.9951170000004</v>
      </c>
      <c r="E1294" s="18">
        <v>240.06591800000001</v>
      </c>
      <c r="F1294" s="18">
        <v>333.23495500000001</v>
      </c>
      <c r="G1294" s="19">
        <f t="shared" si="101"/>
        <v>4.9398126746803064E-3</v>
      </c>
      <c r="H1294" s="19">
        <f t="shared" si="102"/>
        <v>8.7041957742281338E-5</v>
      </c>
      <c r="I1294" s="19">
        <f t="shared" si="103"/>
        <v>-4.1484040803604757E-3</v>
      </c>
      <c r="J1294" s="19">
        <f t="shared" si="104"/>
        <v>1.4071999423793584E-2</v>
      </c>
      <c r="K1294" s="19">
        <f t="shared" si="105"/>
        <v>1.3011162095356115E-3</v>
      </c>
    </row>
    <row r="1295" spans="1:11" ht="15.75" x14ac:dyDescent="0.5">
      <c r="A1295" s="17">
        <v>40996</v>
      </c>
      <c r="B1295" s="18">
        <v>135.64309700000001</v>
      </c>
      <c r="C1295" s="18">
        <v>239.82630900000001</v>
      </c>
      <c r="D1295" s="18">
        <v>7113.533203</v>
      </c>
      <c r="E1295" s="18">
        <v>237.567429</v>
      </c>
      <c r="F1295" s="18">
        <v>330.79626500000001</v>
      </c>
      <c r="G1295" s="19">
        <f t="shared" si="101"/>
        <v>-1.033538956195581E-2</v>
      </c>
      <c r="H1295" s="19">
        <f t="shared" si="102"/>
        <v>-1.6577874442916925E-2</v>
      </c>
      <c r="I1295" s="19">
        <f t="shared" si="103"/>
        <v>1.4914846458723758E-2</v>
      </c>
      <c r="J1295" s="19">
        <f t="shared" si="104"/>
        <v>-1.0407512323344484E-2</v>
      </c>
      <c r="K1295" s="19">
        <f t="shared" si="105"/>
        <v>-7.3182298657714587E-3</v>
      </c>
    </row>
    <row r="1296" spans="1:11" ht="15.75" x14ac:dyDescent="0.5">
      <c r="A1296" s="17">
        <v>40997</v>
      </c>
      <c r="B1296" s="18">
        <v>132.90502900000001</v>
      </c>
      <c r="C1296" s="18">
        <v>241.507294</v>
      </c>
      <c r="D1296" s="18">
        <v>6980.2124020000001</v>
      </c>
      <c r="E1296" s="18">
        <v>236.017426</v>
      </c>
      <c r="F1296" s="18">
        <v>330.31759599999998</v>
      </c>
      <c r="G1296" s="19">
        <f t="shared" si="101"/>
        <v>-2.0185826338070107E-2</v>
      </c>
      <c r="H1296" s="19">
        <f t="shared" si="102"/>
        <v>7.0091767955282698E-3</v>
      </c>
      <c r="I1296" s="19">
        <f t="shared" si="103"/>
        <v>-1.8741854040095613E-2</v>
      </c>
      <c r="J1296" s="19">
        <f t="shared" si="104"/>
        <v>-6.5244760467564082E-3</v>
      </c>
      <c r="K1296" s="19">
        <f t="shared" si="105"/>
        <v>-1.4470205701990766E-3</v>
      </c>
    </row>
    <row r="1297" spans="1:11" ht="15.75" x14ac:dyDescent="0.5">
      <c r="A1297" s="17">
        <v>40998</v>
      </c>
      <c r="B1297" s="18">
        <v>137.53471400000001</v>
      </c>
      <c r="C1297" s="18">
        <v>252.35917699999999</v>
      </c>
      <c r="D1297" s="18">
        <v>7578.796875</v>
      </c>
      <c r="E1297" s="18">
        <v>240.52860999999999</v>
      </c>
      <c r="F1297" s="18">
        <v>342.14645400000001</v>
      </c>
      <c r="G1297" s="19">
        <f t="shared" si="101"/>
        <v>3.4834535869970686E-2</v>
      </c>
      <c r="H1297" s="19">
        <f t="shared" si="102"/>
        <v>4.4933976197008715E-2</v>
      </c>
      <c r="I1297" s="19">
        <f t="shared" si="103"/>
        <v>8.5754478306203252E-2</v>
      </c>
      <c r="J1297" s="19">
        <f t="shared" si="104"/>
        <v>1.9113775098962338E-2</v>
      </c>
      <c r="K1297" s="19">
        <f t="shared" si="105"/>
        <v>3.5810559725676941E-2</v>
      </c>
    </row>
    <row r="1298" spans="1:11" ht="15.75" x14ac:dyDescent="0.5">
      <c r="A1298" s="17">
        <v>41001</v>
      </c>
      <c r="B1298" s="18">
        <v>137.32742300000001</v>
      </c>
      <c r="C1298" s="18">
        <v>251.848465</v>
      </c>
      <c r="D1298" s="18">
        <v>7511.7929690000001</v>
      </c>
      <c r="E1298" s="18">
        <v>244.46147199999999</v>
      </c>
      <c r="F1298" s="18">
        <v>337.565338</v>
      </c>
      <c r="G1298" s="19">
        <f t="shared" si="101"/>
        <v>-1.5071903955825865E-3</v>
      </c>
      <c r="H1298" s="19">
        <f t="shared" si="102"/>
        <v>-2.0237504578642048E-3</v>
      </c>
      <c r="I1298" s="19">
        <f t="shared" si="103"/>
        <v>-8.8409687058673032E-3</v>
      </c>
      <c r="J1298" s="19">
        <f t="shared" si="104"/>
        <v>1.6350911436273631E-2</v>
      </c>
      <c r="K1298" s="19">
        <f t="shared" si="105"/>
        <v>-1.3389342331164445E-2</v>
      </c>
    </row>
    <row r="1299" spans="1:11" ht="15.75" x14ac:dyDescent="0.5">
      <c r="A1299" s="17">
        <v>41002</v>
      </c>
      <c r="B1299" s="18">
        <v>138.934021</v>
      </c>
      <c r="C1299" s="18">
        <v>253.550781</v>
      </c>
      <c r="D1299" s="18">
        <v>7571.7055659999996</v>
      </c>
      <c r="E1299" s="18">
        <v>245.31745900000001</v>
      </c>
      <c r="F1299" s="18">
        <v>343.10366800000003</v>
      </c>
      <c r="G1299" s="19">
        <f t="shared" si="101"/>
        <v>1.1699032610551434E-2</v>
      </c>
      <c r="H1299" s="19">
        <f t="shared" si="102"/>
        <v>6.7592867798499231E-3</v>
      </c>
      <c r="I1299" s="19">
        <f t="shared" si="103"/>
        <v>7.9758051436254317E-3</v>
      </c>
      <c r="J1299" s="19">
        <f t="shared" si="104"/>
        <v>3.5015210904073561E-3</v>
      </c>
      <c r="K1299" s="19">
        <f t="shared" si="105"/>
        <v>1.6406690428624606E-2</v>
      </c>
    </row>
    <row r="1300" spans="1:11" ht="15.75" x14ac:dyDescent="0.5">
      <c r="A1300" s="17">
        <v>41003</v>
      </c>
      <c r="B1300" s="18">
        <v>138.41572600000001</v>
      </c>
      <c r="C1300" s="18">
        <v>252.508072</v>
      </c>
      <c r="D1300" s="18">
        <v>7534.2646480000003</v>
      </c>
      <c r="E1300" s="18">
        <v>243.628647</v>
      </c>
      <c r="F1300" s="18">
        <v>340.505402</v>
      </c>
      <c r="G1300" s="19">
        <f t="shared" si="101"/>
        <v>-3.7305117657250764E-3</v>
      </c>
      <c r="H1300" s="19">
        <f t="shared" si="102"/>
        <v>-4.1124266937280782E-3</v>
      </c>
      <c r="I1300" s="19">
        <f t="shared" si="103"/>
        <v>-4.9448460024811439E-3</v>
      </c>
      <c r="J1300" s="19">
        <f t="shared" si="104"/>
        <v>-6.8841900078543241E-3</v>
      </c>
      <c r="K1300" s="19">
        <f t="shared" si="105"/>
        <v>-7.5728307282334952E-3</v>
      </c>
    </row>
    <row r="1301" spans="1:11" ht="15.75" x14ac:dyDescent="0.5">
      <c r="A1301" s="17">
        <v>41008</v>
      </c>
      <c r="B1301" s="18">
        <v>137.094223</v>
      </c>
      <c r="C1301" s="18">
        <v>253.06132500000001</v>
      </c>
      <c r="D1301" s="18">
        <v>7566.5014650000003</v>
      </c>
      <c r="E1301" s="18">
        <v>241.407715</v>
      </c>
      <c r="F1301" s="18">
        <v>338.29473899999999</v>
      </c>
      <c r="G1301" s="19">
        <f t="shared" si="101"/>
        <v>-9.5473472428993147E-3</v>
      </c>
      <c r="H1301" s="19">
        <f t="shared" si="102"/>
        <v>2.1910309465275717E-3</v>
      </c>
      <c r="I1301" s="19">
        <f t="shared" si="103"/>
        <v>4.2786945383657795E-3</v>
      </c>
      <c r="J1301" s="19">
        <f t="shared" si="104"/>
        <v>-9.1160544022559249E-3</v>
      </c>
      <c r="K1301" s="19">
        <f t="shared" si="105"/>
        <v>-6.492299349776574E-3</v>
      </c>
    </row>
    <row r="1302" spans="1:11" ht="15.75" x14ac:dyDescent="0.5">
      <c r="A1302" s="17">
        <v>41009</v>
      </c>
      <c r="B1302" s="18">
        <v>135.30624399999999</v>
      </c>
      <c r="C1302" s="18">
        <v>251.103745</v>
      </c>
      <c r="D1302" s="18">
        <v>7787.9658200000003</v>
      </c>
      <c r="E1302" s="18">
        <v>242.842072</v>
      </c>
      <c r="F1302" s="18">
        <v>338.522583</v>
      </c>
      <c r="G1302" s="19">
        <f t="shared" si="101"/>
        <v>-1.3041971870689308E-2</v>
      </c>
      <c r="H1302" s="19">
        <f t="shared" si="102"/>
        <v>-7.7355953146930178E-3</v>
      </c>
      <c r="I1302" s="19">
        <f t="shared" si="103"/>
        <v>2.9269055986365301E-2</v>
      </c>
      <c r="J1302" s="19">
        <f t="shared" si="104"/>
        <v>5.9416369522407586E-3</v>
      </c>
      <c r="K1302" s="19">
        <f t="shared" si="105"/>
        <v>6.7350737015157839E-4</v>
      </c>
    </row>
    <row r="1303" spans="1:11" ht="15.75" x14ac:dyDescent="0.5">
      <c r="A1303" s="17">
        <v>41010</v>
      </c>
      <c r="B1303" s="18">
        <v>135.60858200000001</v>
      </c>
      <c r="C1303" s="18">
        <v>248.869553</v>
      </c>
      <c r="D1303" s="18">
        <v>7822.4130859999996</v>
      </c>
      <c r="E1303" s="18">
        <v>243.582382</v>
      </c>
      <c r="F1303" s="18">
        <v>332.89300500000002</v>
      </c>
      <c r="G1303" s="19">
        <f t="shared" si="101"/>
        <v>2.23447189916838E-3</v>
      </c>
      <c r="H1303" s="19">
        <f t="shared" si="102"/>
        <v>-8.8974857782388207E-3</v>
      </c>
      <c r="I1303" s="19">
        <f t="shared" si="103"/>
        <v>4.423140367608755E-3</v>
      </c>
      <c r="J1303" s="19">
        <f t="shared" si="104"/>
        <v>3.0485244747870286E-3</v>
      </c>
      <c r="K1303" s="19">
        <f t="shared" si="105"/>
        <v>-1.6629844751007292E-2</v>
      </c>
    </row>
    <row r="1304" spans="1:11" ht="15.75" x14ac:dyDescent="0.5">
      <c r="A1304" s="17">
        <v>41011</v>
      </c>
      <c r="B1304" s="18">
        <v>138.14799500000001</v>
      </c>
      <c r="C1304" s="18">
        <v>248.486481</v>
      </c>
      <c r="D1304" s="18">
        <v>7799.2021480000003</v>
      </c>
      <c r="E1304" s="18">
        <v>245.41000399999999</v>
      </c>
      <c r="F1304" s="18">
        <v>338.818848</v>
      </c>
      <c r="G1304" s="19">
        <f t="shared" si="101"/>
        <v>1.8726049358734509E-2</v>
      </c>
      <c r="H1304" s="19">
        <f t="shared" si="102"/>
        <v>-1.5392481538310094E-3</v>
      </c>
      <c r="I1304" s="19">
        <f t="shared" si="103"/>
        <v>-2.9672350136482248E-3</v>
      </c>
      <c r="J1304" s="19">
        <f t="shared" si="104"/>
        <v>7.5030960161970627E-3</v>
      </c>
      <c r="K1304" s="19">
        <f t="shared" si="105"/>
        <v>1.780104391199204E-2</v>
      </c>
    </row>
    <row r="1305" spans="1:11" ht="15.75" x14ac:dyDescent="0.5">
      <c r="A1305" s="17">
        <v>41012</v>
      </c>
      <c r="B1305" s="18">
        <v>135.97134399999999</v>
      </c>
      <c r="C1305" s="18">
        <v>248.082291</v>
      </c>
      <c r="D1305" s="18">
        <v>7805.3725590000004</v>
      </c>
      <c r="E1305" s="18">
        <v>244.92413300000001</v>
      </c>
      <c r="F1305" s="18">
        <v>342.57943699999998</v>
      </c>
      <c r="G1305" s="19">
        <f t="shared" si="101"/>
        <v>-1.5755936233457613E-2</v>
      </c>
      <c r="H1305" s="19">
        <f t="shared" si="102"/>
        <v>-1.626607606069321E-3</v>
      </c>
      <c r="I1305" s="19">
        <f t="shared" si="103"/>
        <v>7.9115925999973945E-4</v>
      </c>
      <c r="J1305" s="19">
        <f t="shared" si="104"/>
        <v>-1.9798337153361305E-3</v>
      </c>
      <c r="K1305" s="19">
        <f t="shared" si="105"/>
        <v>1.1099113943035369E-2</v>
      </c>
    </row>
    <row r="1306" spans="1:11" ht="15.75" x14ac:dyDescent="0.5">
      <c r="A1306" s="17">
        <v>41015</v>
      </c>
      <c r="B1306" s="18">
        <v>136.53280599999999</v>
      </c>
      <c r="C1306" s="18">
        <v>250.89097599999999</v>
      </c>
      <c r="D1306" s="18">
        <v>7892.5043949999999</v>
      </c>
      <c r="E1306" s="18">
        <v>245.10926799999999</v>
      </c>
      <c r="F1306" s="18">
        <v>341.00683600000002</v>
      </c>
      <c r="G1306" s="19">
        <f t="shared" si="101"/>
        <v>4.1292671196954999E-3</v>
      </c>
      <c r="H1306" s="19">
        <f t="shared" si="102"/>
        <v>1.1321586029693659E-2</v>
      </c>
      <c r="I1306" s="19">
        <f t="shared" si="103"/>
        <v>1.1163059205871221E-2</v>
      </c>
      <c r="J1306" s="19">
        <f t="shared" si="104"/>
        <v>7.5588713015868495E-4</v>
      </c>
      <c r="K1306" s="19">
        <f t="shared" si="105"/>
        <v>-4.5904710853966503E-3</v>
      </c>
    </row>
    <row r="1307" spans="1:11" ht="15.75" x14ac:dyDescent="0.5">
      <c r="A1307" s="17">
        <v>41016</v>
      </c>
      <c r="B1307" s="18">
        <v>136.42913799999999</v>
      </c>
      <c r="C1307" s="18">
        <v>245.443726</v>
      </c>
      <c r="D1307" s="18">
        <v>8138.8378910000001</v>
      </c>
      <c r="E1307" s="18">
        <v>245.34060700000001</v>
      </c>
      <c r="F1307" s="18">
        <v>340.231964</v>
      </c>
      <c r="G1307" s="19">
        <f t="shared" si="101"/>
        <v>-7.5929004198448092E-4</v>
      </c>
      <c r="H1307" s="19">
        <f t="shared" si="102"/>
        <v>-2.1711621863992416E-2</v>
      </c>
      <c r="I1307" s="19">
        <f t="shared" si="103"/>
        <v>3.121106858756462E-2</v>
      </c>
      <c r="J1307" s="19">
        <f t="shared" si="104"/>
        <v>9.4381988036462065E-4</v>
      </c>
      <c r="K1307" s="19">
        <f t="shared" si="105"/>
        <v>-2.2723063534128571E-3</v>
      </c>
    </row>
    <row r="1308" spans="1:11" ht="15.75" x14ac:dyDescent="0.5">
      <c r="A1308" s="17">
        <v>41017</v>
      </c>
      <c r="B1308" s="18">
        <v>136.049057</v>
      </c>
      <c r="C1308" s="18">
        <v>242.82652300000001</v>
      </c>
      <c r="D1308" s="18">
        <v>8006.6684569999998</v>
      </c>
      <c r="E1308" s="18">
        <v>248.764511</v>
      </c>
      <c r="F1308" s="18">
        <v>341.23474099999999</v>
      </c>
      <c r="G1308" s="19">
        <f t="shared" si="101"/>
        <v>-2.7859224618130324E-3</v>
      </c>
      <c r="H1308" s="19">
        <f t="shared" si="102"/>
        <v>-1.0663148912594284E-2</v>
      </c>
      <c r="I1308" s="19">
        <f t="shared" si="103"/>
        <v>-1.6239349618470043E-2</v>
      </c>
      <c r="J1308" s="19">
        <f t="shared" si="104"/>
        <v>1.3955716674329387E-2</v>
      </c>
      <c r="K1308" s="19">
        <f t="shared" si="105"/>
        <v>2.9473333081661323E-3</v>
      </c>
    </row>
    <row r="1309" spans="1:11" ht="15.75" x14ac:dyDescent="0.5">
      <c r="A1309" s="17">
        <v>41018</v>
      </c>
      <c r="B1309" s="18">
        <v>133.96745300000001</v>
      </c>
      <c r="C1309" s="18">
        <v>242.65628100000001</v>
      </c>
      <c r="D1309" s="18">
        <v>8020.0683589999999</v>
      </c>
      <c r="E1309" s="18">
        <v>256.35257000000001</v>
      </c>
      <c r="F1309" s="18">
        <v>338.06674199999998</v>
      </c>
      <c r="G1309" s="19">
        <f t="shared" si="101"/>
        <v>-1.5300392710549979E-2</v>
      </c>
      <c r="H1309" s="19">
        <f t="shared" si="102"/>
        <v>-7.0108486460518057E-4</v>
      </c>
      <c r="I1309" s="19">
        <f t="shared" si="103"/>
        <v>1.6735927148681874E-3</v>
      </c>
      <c r="J1309" s="19">
        <f t="shared" si="104"/>
        <v>3.050298038694119E-2</v>
      </c>
      <c r="K1309" s="19">
        <f t="shared" si="105"/>
        <v>-9.2839286841547262E-3</v>
      </c>
    </row>
    <row r="1310" spans="1:11" ht="15.75" x14ac:dyDescent="0.5">
      <c r="A1310" s="17">
        <v>41019</v>
      </c>
      <c r="B1310" s="18">
        <v>131.281204</v>
      </c>
      <c r="C1310" s="18">
        <v>240.76255800000001</v>
      </c>
      <c r="D1310" s="18">
        <v>8010.8569340000004</v>
      </c>
      <c r="E1310" s="18">
        <v>254.98764</v>
      </c>
      <c r="F1310" s="18">
        <v>333.14373799999998</v>
      </c>
      <c r="G1310" s="19">
        <f t="shared" si="101"/>
        <v>-2.0051504599404479E-2</v>
      </c>
      <c r="H1310" s="19">
        <f t="shared" si="102"/>
        <v>-7.8041375735087371E-3</v>
      </c>
      <c r="I1310" s="19">
        <f t="shared" si="103"/>
        <v>-1.1485469434512471E-3</v>
      </c>
      <c r="J1310" s="19">
        <f t="shared" si="104"/>
        <v>-5.3244248731347428E-3</v>
      </c>
      <c r="K1310" s="19">
        <f t="shared" si="105"/>
        <v>-1.4562225112341846E-2</v>
      </c>
    </row>
    <row r="1311" spans="1:11" ht="15.75" x14ac:dyDescent="0.5">
      <c r="A1311" s="17">
        <v>41022</v>
      </c>
      <c r="B1311" s="18">
        <v>128.620834</v>
      </c>
      <c r="C1311" s="18">
        <v>239.42198200000001</v>
      </c>
      <c r="D1311" s="18">
        <v>7818.0380859999996</v>
      </c>
      <c r="E1311" s="18">
        <v>252.32720900000001</v>
      </c>
      <c r="F1311" s="18">
        <v>335.62811299999998</v>
      </c>
      <c r="G1311" s="19">
        <f t="shared" si="101"/>
        <v>-2.0264667895641787E-2</v>
      </c>
      <c r="H1311" s="19">
        <f t="shared" si="102"/>
        <v>-5.5680418547471924E-3</v>
      </c>
      <c r="I1311" s="19">
        <f t="shared" si="103"/>
        <v>-2.4069690619692795E-2</v>
      </c>
      <c r="J1311" s="19">
        <f t="shared" si="104"/>
        <v>-1.0433568466298948E-2</v>
      </c>
      <c r="K1311" s="19">
        <f t="shared" si="105"/>
        <v>7.457366645744967E-3</v>
      </c>
    </row>
    <row r="1312" spans="1:11" ht="15.75" x14ac:dyDescent="0.5">
      <c r="A1312" s="17">
        <v>41023</v>
      </c>
      <c r="B1312" s="18">
        <v>131.047989</v>
      </c>
      <c r="C1312" s="18">
        <v>241.91154499999999</v>
      </c>
      <c r="D1312" s="18">
        <v>7741.2236329999996</v>
      </c>
      <c r="E1312" s="18">
        <v>250.707764</v>
      </c>
      <c r="F1312" s="18">
        <v>335.08105499999999</v>
      </c>
      <c r="G1312" s="19">
        <f t="shared" si="101"/>
        <v>1.8870620913560544E-2</v>
      </c>
      <c r="H1312" s="19">
        <f t="shared" si="102"/>
        <v>1.0398222331982765E-2</v>
      </c>
      <c r="I1312" s="19">
        <f t="shared" si="103"/>
        <v>-9.8252850849567946E-3</v>
      </c>
      <c r="J1312" s="19">
        <f t="shared" si="104"/>
        <v>-6.4180355595341802E-3</v>
      </c>
      <c r="K1312" s="19">
        <f t="shared" si="105"/>
        <v>-1.6299528520127059E-3</v>
      </c>
    </row>
    <row r="1313" spans="1:11" ht="15.75" x14ac:dyDescent="0.5">
      <c r="A1313" s="17">
        <v>41024</v>
      </c>
      <c r="B1313" s="18">
        <v>132.248581</v>
      </c>
      <c r="C1313" s="18">
        <v>242.358429</v>
      </c>
      <c r="D1313" s="18">
        <v>8003.1215819999998</v>
      </c>
      <c r="E1313" s="18">
        <v>252.928741</v>
      </c>
      <c r="F1313" s="18">
        <v>335.62811299999998</v>
      </c>
      <c r="G1313" s="19">
        <f t="shared" si="101"/>
        <v>9.1614683228752204E-3</v>
      </c>
      <c r="H1313" s="19">
        <f t="shared" si="102"/>
        <v>1.8473033190706603E-3</v>
      </c>
      <c r="I1313" s="19">
        <f t="shared" si="103"/>
        <v>3.383159580657992E-2</v>
      </c>
      <c r="J1313" s="19">
        <f t="shared" si="104"/>
        <v>8.8588281613807742E-3</v>
      </c>
      <c r="K1313" s="19">
        <f t="shared" si="105"/>
        <v>1.6326139357535231E-3</v>
      </c>
    </row>
    <row r="1314" spans="1:11" ht="15.75" x14ac:dyDescent="0.5">
      <c r="A1314" s="17">
        <v>41025</v>
      </c>
      <c r="B1314" s="18">
        <v>132.36088599999999</v>
      </c>
      <c r="C1314" s="18">
        <v>238.76242099999999</v>
      </c>
      <c r="D1314" s="18">
        <v>7847.6953130000002</v>
      </c>
      <c r="E1314" s="18">
        <v>250.083145</v>
      </c>
      <c r="F1314" s="18">
        <v>339.61657700000001</v>
      </c>
      <c r="G1314" s="19">
        <f t="shared" si="101"/>
        <v>8.4919625716053698E-4</v>
      </c>
      <c r="H1314" s="19">
        <f t="shared" si="102"/>
        <v>-1.4837561106653369E-2</v>
      </c>
      <c r="I1314" s="19">
        <f t="shared" si="103"/>
        <v>-1.9420705709328759E-2</v>
      </c>
      <c r="J1314" s="19">
        <f t="shared" si="104"/>
        <v>-1.1250583815621018E-2</v>
      </c>
      <c r="K1314" s="19">
        <f t="shared" si="105"/>
        <v>1.1883581397128142E-2</v>
      </c>
    </row>
    <row r="1315" spans="1:11" ht="15.75" x14ac:dyDescent="0.5">
      <c r="A1315" s="17">
        <v>41026</v>
      </c>
      <c r="B1315" s="18">
        <v>131.333023</v>
      </c>
      <c r="C1315" s="18">
        <v>238.50708</v>
      </c>
      <c r="D1315" s="18">
        <v>7942.1040039999998</v>
      </c>
      <c r="E1315" s="18">
        <v>250.383881</v>
      </c>
      <c r="F1315" s="18">
        <v>338.22628800000001</v>
      </c>
      <c r="G1315" s="19">
        <f t="shared" si="101"/>
        <v>-7.7656098494233144E-3</v>
      </c>
      <c r="H1315" s="19">
        <f t="shared" si="102"/>
        <v>-1.0694354619564994E-3</v>
      </c>
      <c r="I1315" s="19">
        <f t="shared" si="103"/>
        <v>1.2030116771175879E-2</v>
      </c>
      <c r="J1315" s="19">
        <f t="shared" si="104"/>
        <v>1.2025440578972268E-3</v>
      </c>
      <c r="K1315" s="19">
        <f t="shared" si="105"/>
        <v>-4.0937018218636474E-3</v>
      </c>
    </row>
    <row r="1316" spans="1:11" ht="15.75" x14ac:dyDescent="0.5">
      <c r="A1316" s="17">
        <v>41029</v>
      </c>
      <c r="B1316" s="18">
        <v>133.00003100000001</v>
      </c>
      <c r="C1316" s="18">
        <v>239.08152799999999</v>
      </c>
      <c r="D1316" s="18">
        <v>7999.7607420000004</v>
      </c>
      <c r="E1316" s="18">
        <v>251.008545</v>
      </c>
      <c r="F1316" s="18">
        <v>339.63931300000002</v>
      </c>
      <c r="G1316" s="19">
        <f t="shared" si="101"/>
        <v>1.269298430753406E-2</v>
      </c>
      <c r="H1316" s="19">
        <f t="shared" si="102"/>
        <v>2.4085155040260843E-3</v>
      </c>
      <c r="I1316" s="19">
        <f t="shared" si="103"/>
        <v>7.2596301900556912E-3</v>
      </c>
      <c r="J1316" s="19">
        <f t="shared" si="104"/>
        <v>2.4948251361276551E-3</v>
      </c>
      <c r="K1316" s="19">
        <f t="shared" si="105"/>
        <v>4.1777503704857047E-3</v>
      </c>
    </row>
    <row r="1317" spans="1:11" ht="15.75" x14ac:dyDescent="0.5">
      <c r="A1317" s="17">
        <v>41031</v>
      </c>
      <c r="B1317" s="18">
        <v>130.978882</v>
      </c>
      <c r="C1317" s="18">
        <v>238.97515899999999</v>
      </c>
      <c r="D1317" s="18">
        <v>8098.1728519999997</v>
      </c>
      <c r="E1317" s="18">
        <v>254.43240399999999</v>
      </c>
      <c r="F1317" s="18">
        <v>338.93279999999999</v>
      </c>
      <c r="G1317" s="19">
        <f t="shared" si="101"/>
        <v>-1.5196605480490514E-2</v>
      </c>
      <c r="H1317" s="19">
        <f t="shared" si="102"/>
        <v>-4.4490681019907494E-4</v>
      </c>
      <c r="I1317" s="19">
        <f t="shared" si="103"/>
        <v>1.2301881665450352E-2</v>
      </c>
      <c r="J1317" s="19">
        <f t="shared" si="104"/>
        <v>1.3640408138296619E-2</v>
      </c>
      <c r="K1317" s="19">
        <f t="shared" si="105"/>
        <v>-2.0801861650215662E-3</v>
      </c>
    </row>
    <row r="1318" spans="1:11" ht="15.75" x14ac:dyDescent="0.5">
      <c r="A1318" s="17">
        <v>41032</v>
      </c>
      <c r="B1318" s="18">
        <v>126.357834</v>
      </c>
      <c r="C1318" s="18">
        <v>236.86863700000001</v>
      </c>
      <c r="D1318" s="18">
        <v>7957.0693359999996</v>
      </c>
      <c r="E1318" s="18">
        <v>256.35257000000001</v>
      </c>
      <c r="F1318" s="18">
        <v>336.79040500000002</v>
      </c>
      <c r="G1318" s="19">
        <f t="shared" si="101"/>
        <v>-3.528086306310052E-2</v>
      </c>
      <c r="H1318" s="19">
        <f t="shared" si="102"/>
        <v>-8.8148157691987725E-3</v>
      </c>
      <c r="I1318" s="19">
        <f t="shared" si="103"/>
        <v>-1.7424117585382471E-2</v>
      </c>
      <c r="J1318" s="19">
        <f t="shared" si="104"/>
        <v>7.5468610515507422E-3</v>
      </c>
      <c r="K1318" s="19">
        <f t="shared" si="105"/>
        <v>-6.3210022753771985E-3</v>
      </c>
    </row>
    <row r="1319" spans="1:11" ht="15.75" x14ac:dyDescent="0.5">
      <c r="A1319" s="17">
        <v>41033</v>
      </c>
      <c r="B1319" s="18">
        <v>118.670456</v>
      </c>
      <c r="C1319" s="18">
        <v>234.27269000000001</v>
      </c>
      <c r="D1319" s="18">
        <v>7908.3920900000003</v>
      </c>
      <c r="E1319" s="18">
        <v>248.69511399999999</v>
      </c>
      <c r="F1319" s="18">
        <v>331.13815299999999</v>
      </c>
      <c r="G1319" s="19">
        <f t="shared" si="101"/>
        <v>-6.0838159033336989E-2</v>
      </c>
      <c r="H1319" s="19">
        <f t="shared" si="102"/>
        <v>-1.0959437403272579E-2</v>
      </c>
      <c r="I1319" s="19">
        <f t="shared" si="103"/>
        <v>-6.1174842073789476E-3</v>
      </c>
      <c r="J1319" s="19">
        <f t="shared" si="104"/>
        <v>-2.9870798642666327E-2</v>
      </c>
      <c r="K1319" s="19">
        <f t="shared" si="105"/>
        <v>-1.6782699020181504E-2</v>
      </c>
    </row>
    <row r="1320" spans="1:11" ht="15.75" x14ac:dyDescent="0.5">
      <c r="A1320" s="17">
        <v>41036</v>
      </c>
      <c r="B1320" s="18">
        <v>117.452568</v>
      </c>
      <c r="C1320" s="18">
        <v>234.23017899999999</v>
      </c>
      <c r="D1320" s="18">
        <v>8082.6533200000003</v>
      </c>
      <c r="E1320" s="18">
        <v>246.265961</v>
      </c>
      <c r="F1320" s="18">
        <v>326.23791499999999</v>
      </c>
      <c r="G1320" s="19">
        <f t="shared" si="101"/>
        <v>-1.0262773406718873E-2</v>
      </c>
      <c r="H1320" s="19">
        <f t="shared" si="102"/>
        <v>-1.8145947784190653E-4</v>
      </c>
      <c r="I1320" s="19">
        <f t="shared" si="103"/>
        <v>2.2034976012424805E-2</v>
      </c>
      <c r="J1320" s="19">
        <f t="shared" si="104"/>
        <v>-9.7675943886858397E-3</v>
      </c>
      <c r="K1320" s="19">
        <f t="shared" si="105"/>
        <v>-1.4798167941704989E-2</v>
      </c>
    </row>
    <row r="1321" spans="1:11" ht="15.75" x14ac:dyDescent="0.5">
      <c r="A1321" s="17">
        <v>41037</v>
      </c>
      <c r="B1321" s="18">
        <v>113.83345799999999</v>
      </c>
      <c r="C1321" s="18">
        <v>230.50649999999999</v>
      </c>
      <c r="D1321" s="18">
        <v>8302.2304690000001</v>
      </c>
      <c r="E1321" s="18">
        <v>238.44653299999999</v>
      </c>
      <c r="F1321" s="18">
        <v>322.88760400000001</v>
      </c>
      <c r="G1321" s="19">
        <f t="shared" si="101"/>
        <v>-3.0813374808458902E-2</v>
      </c>
      <c r="H1321" s="19">
        <f t="shared" si="102"/>
        <v>-1.5897520191025447E-2</v>
      </c>
      <c r="I1321" s="19">
        <f t="shared" si="103"/>
        <v>2.7166468770430913E-2</v>
      </c>
      <c r="J1321" s="19">
        <f t="shared" si="104"/>
        <v>-3.1751964291971378E-2</v>
      </c>
      <c r="K1321" s="19">
        <f t="shared" si="105"/>
        <v>-1.0269532895954097E-2</v>
      </c>
    </row>
    <row r="1322" spans="1:11" ht="15.75" x14ac:dyDescent="0.5">
      <c r="A1322" s="17">
        <v>41038</v>
      </c>
      <c r="B1322" s="18">
        <v>110.810333</v>
      </c>
      <c r="C1322" s="18">
        <v>226.93171699999999</v>
      </c>
      <c r="D1322" s="18">
        <v>8365.9658199999994</v>
      </c>
      <c r="E1322" s="18">
        <v>237.197281</v>
      </c>
      <c r="F1322" s="18">
        <v>316.84780899999998</v>
      </c>
      <c r="G1322" s="19">
        <f t="shared" si="101"/>
        <v>-2.6557437972234782E-2</v>
      </c>
      <c r="H1322" s="19">
        <f t="shared" si="102"/>
        <v>-1.5508382626954106E-2</v>
      </c>
      <c r="I1322" s="19">
        <f t="shared" si="103"/>
        <v>7.6768949305831844E-3</v>
      </c>
      <c r="J1322" s="19">
        <f t="shared" si="104"/>
        <v>-5.2391283877462978E-3</v>
      </c>
      <c r="K1322" s="19">
        <f t="shared" si="105"/>
        <v>-1.8705564800809218E-2</v>
      </c>
    </row>
    <row r="1323" spans="1:11" ht="15.75" x14ac:dyDescent="0.5">
      <c r="A1323" s="17">
        <v>41039</v>
      </c>
      <c r="B1323" s="18">
        <v>110.87080400000001</v>
      </c>
      <c r="C1323" s="18">
        <v>235.61326600000001</v>
      </c>
      <c r="D1323" s="18">
        <v>8471.7490230000003</v>
      </c>
      <c r="E1323" s="18">
        <v>239.44134500000001</v>
      </c>
      <c r="F1323" s="18">
        <v>316.41482500000001</v>
      </c>
      <c r="G1323" s="19">
        <f t="shared" si="101"/>
        <v>5.4571625554095961E-4</v>
      </c>
      <c r="H1323" s="19">
        <f t="shared" si="102"/>
        <v>3.8256216957103524E-2</v>
      </c>
      <c r="I1323" s="19">
        <f t="shared" si="103"/>
        <v>1.2644469900547703E-2</v>
      </c>
      <c r="J1323" s="19">
        <f t="shared" si="104"/>
        <v>9.4607492570709887E-3</v>
      </c>
      <c r="K1323" s="19">
        <f t="shared" si="105"/>
        <v>-1.3665361971935753E-3</v>
      </c>
    </row>
    <row r="1324" spans="1:11" ht="15.75" x14ac:dyDescent="0.5">
      <c r="A1324" s="17">
        <v>41040</v>
      </c>
      <c r="B1324" s="18">
        <v>112.08004800000001</v>
      </c>
      <c r="C1324" s="18">
        <v>229.20845</v>
      </c>
      <c r="D1324" s="18">
        <v>8334.828125</v>
      </c>
      <c r="E1324" s="18">
        <v>236.225616</v>
      </c>
      <c r="F1324" s="18">
        <v>317.80505399999998</v>
      </c>
      <c r="G1324" s="19">
        <f t="shared" si="101"/>
        <v>1.0906784801524468E-2</v>
      </c>
      <c r="H1324" s="19">
        <f t="shared" si="102"/>
        <v>-2.7183596699516956E-2</v>
      </c>
      <c r="I1324" s="19">
        <f t="shared" si="103"/>
        <v>-1.6162057873559871E-2</v>
      </c>
      <c r="J1324" s="19">
        <f t="shared" si="104"/>
        <v>-1.3430132544569569E-2</v>
      </c>
      <c r="K1324" s="19">
        <f t="shared" si="105"/>
        <v>4.3936910983863563E-3</v>
      </c>
    </row>
    <row r="1325" spans="1:11" ht="15.75" x14ac:dyDescent="0.5">
      <c r="A1325" s="17">
        <v>41043</v>
      </c>
      <c r="B1325" s="18">
        <v>107.916786</v>
      </c>
      <c r="C1325" s="18">
        <v>228.01693700000001</v>
      </c>
      <c r="D1325" s="18">
        <v>8338.6708980000003</v>
      </c>
      <c r="E1325" s="18">
        <v>231.59873999999999</v>
      </c>
      <c r="F1325" s="18">
        <v>310.557343</v>
      </c>
      <c r="G1325" s="19">
        <f t="shared" si="101"/>
        <v>-3.7145433770692203E-2</v>
      </c>
      <c r="H1325" s="19">
        <f t="shared" si="102"/>
        <v>-5.198381647796956E-3</v>
      </c>
      <c r="I1325" s="19">
        <f t="shared" si="103"/>
        <v>4.6105005914567752E-4</v>
      </c>
      <c r="J1325" s="19">
        <f t="shared" si="104"/>
        <v>-1.9586681911753424E-2</v>
      </c>
      <c r="K1325" s="19">
        <f t="shared" si="105"/>
        <v>-2.2805524672367173E-2</v>
      </c>
    </row>
    <row r="1326" spans="1:11" ht="15.75" x14ac:dyDescent="0.5">
      <c r="A1326" s="17">
        <v>41044</v>
      </c>
      <c r="B1326" s="18">
        <v>109.31604</v>
      </c>
      <c r="C1326" s="18">
        <v>225.761459</v>
      </c>
      <c r="D1326" s="18">
        <v>8317.5546880000002</v>
      </c>
      <c r="E1326" s="18">
        <v>230.927841</v>
      </c>
      <c r="F1326" s="18">
        <v>310.71697999999998</v>
      </c>
      <c r="G1326" s="19">
        <f t="shared" si="101"/>
        <v>1.2966045893916809E-2</v>
      </c>
      <c r="H1326" s="19">
        <f t="shared" si="102"/>
        <v>-9.8917125616857608E-3</v>
      </c>
      <c r="I1326" s="19">
        <f t="shared" si="103"/>
        <v>-2.5323232273220882E-3</v>
      </c>
      <c r="J1326" s="19">
        <f t="shared" si="104"/>
        <v>-2.8968162780159835E-3</v>
      </c>
      <c r="K1326" s="19">
        <f t="shared" si="105"/>
        <v>5.1403389292899496E-4</v>
      </c>
    </row>
    <row r="1327" spans="1:11" ht="15.75" x14ac:dyDescent="0.5">
      <c r="A1327" s="17">
        <v>41045</v>
      </c>
      <c r="B1327" s="18">
        <v>110.741257</v>
      </c>
      <c r="C1327" s="18">
        <v>222.97399899999999</v>
      </c>
      <c r="D1327" s="18">
        <v>8213.4658199999994</v>
      </c>
      <c r="E1327" s="18">
        <v>229.12338299999999</v>
      </c>
      <c r="F1327" s="18">
        <v>308.18704200000002</v>
      </c>
      <c r="G1327" s="19">
        <f t="shared" si="101"/>
        <v>1.3037583505586221E-2</v>
      </c>
      <c r="H1327" s="19">
        <f t="shared" si="102"/>
        <v>-1.2346925876307391E-2</v>
      </c>
      <c r="I1327" s="19">
        <f t="shared" si="103"/>
        <v>-1.2514359316467499E-2</v>
      </c>
      <c r="J1327" s="19">
        <f t="shared" si="104"/>
        <v>-7.8139473880068488E-3</v>
      </c>
      <c r="K1327" s="19">
        <f t="shared" si="105"/>
        <v>-8.1422585917253661E-3</v>
      </c>
    </row>
    <row r="1328" spans="1:11" ht="15.75" x14ac:dyDescent="0.5">
      <c r="A1328" s="17">
        <v>41046</v>
      </c>
      <c r="B1328" s="18">
        <v>111.08674600000001</v>
      </c>
      <c r="C1328" s="18">
        <v>221.803696</v>
      </c>
      <c r="D1328" s="18">
        <v>8236.15625</v>
      </c>
      <c r="E1328" s="18">
        <v>230.32635500000001</v>
      </c>
      <c r="F1328" s="18">
        <v>312.31225599999999</v>
      </c>
      <c r="G1328" s="19">
        <f t="shared" si="101"/>
        <v>3.1197857904033057E-3</v>
      </c>
      <c r="H1328" s="19">
        <f t="shared" si="102"/>
        <v>-5.2486074844986293E-3</v>
      </c>
      <c r="I1328" s="19">
        <f t="shared" si="103"/>
        <v>2.7625889602838284E-3</v>
      </c>
      <c r="J1328" s="19">
        <f t="shared" si="104"/>
        <v>5.2503240142889162E-3</v>
      </c>
      <c r="K1328" s="19">
        <f t="shared" si="105"/>
        <v>1.3385423258645543E-2</v>
      </c>
    </row>
    <row r="1329" spans="1:11" ht="15.75" x14ac:dyDescent="0.5">
      <c r="A1329" s="17">
        <v>41047</v>
      </c>
      <c r="B1329" s="18">
        <v>110.542587</v>
      </c>
      <c r="C1329" s="18">
        <v>224.357056</v>
      </c>
      <c r="D1329" s="18">
        <v>8261.2050780000009</v>
      </c>
      <c r="E1329" s="18">
        <v>231.59873999999999</v>
      </c>
      <c r="F1329" s="18">
        <v>313.86209100000002</v>
      </c>
      <c r="G1329" s="19">
        <f t="shared" si="101"/>
        <v>-4.8985051736055675E-3</v>
      </c>
      <c r="H1329" s="19">
        <f t="shared" si="102"/>
        <v>1.1511800957545802E-2</v>
      </c>
      <c r="I1329" s="19">
        <f t="shared" si="103"/>
        <v>3.0413250112879863E-3</v>
      </c>
      <c r="J1329" s="19">
        <f t="shared" si="104"/>
        <v>5.5242701166350917E-3</v>
      </c>
      <c r="K1329" s="19">
        <f t="shared" si="105"/>
        <v>4.9624533466916844E-3</v>
      </c>
    </row>
    <row r="1330" spans="1:11" ht="15.75" x14ac:dyDescent="0.5">
      <c r="A1330" s="17">
        <v>41050</v>
      </c>
      <c r="B1330" s="18">
        <v>115.111816</v>
      </c>
      <c r="C1330" s="18">
        <v>224.88902300000001</v>
      </c>
      <c r="D1330" s="18">
        <v>8299.9599610000005</v>
      </c>
      <c r="E1330" s="18">
        <v>230.164413</v>
      </c>
      <c r="F1330" s="18">
        <v>317.03015099999999</v>
      </c>
      <c r="G1330" s="19">
        <f t="shared" si="101"/>
        <v>4.1334558236817878E-2</v>
      </c>
      <c r="H1330" s="19">
        <f t="shared" si="102"/>
        <v>2.3710731879099389E-3</v>
      </c>
      <c r="I1330" s="19">
        <f t="shared" si="103"/>
        <v>4.691190042383258E-3</v>
      </c>
      <c r="J1330" s="19">
        <f t="shared" si="104"/>
        <v>-6.1931554549908008E-3</v>
      </c>
      <c r="K1330" s="19">
        <f t="shared" si="105"/>
        <v>1.0093796259070894E-2</v>
      </c>
    </row>
    <row r="1331" spans="1:11" ht="15.75" x14ac:dyDescent="0.5">
      <c r="A1331" s="17">
        <v>41051</v>
      </c>
      <c r="B1331" s="18">
        <v>115.837357</v>
      </c>
      <c r="C1331" s="18">
        <v>226.03810100000001</v>
      </c>
      <c r="D1331" s="18">
        <v>8243.6552730000003</v>
      </c>
      <c r="E1331" s="18">
        <v>226.37033099999999</v>
      </c>
      <c r="F1331" s="18">
        <v>315.02456699999999</v>
      </c>
      <c r="G1331" s="19">
        <f t="shared" si="101"/>
        <v>6.3029237589301229E-3</v>
      </c>
      <c r="H1331" s="19">
        <f t="shared" si="102"/>
        <v>5.1095335142258272E-3</v>
      </c>
      <c r="I1331" s="19">
        <f t="shared" si="103"/>
        <v>-6.7837300739480239E-3</v>
      </c>
      <c r="J1331" s="19">
        <f t="shared" si="104"/>
        <v>-1.648422512649687E-2</v>
      </c>
      <c r="K1331" s="19">
        <f t="shared" si="105"/>
        <v>-6.3261617031498026E-3</v>
      </c>
    </row>
    <row r="1332" spans="1:11" ht="15.75" x14ac:dyDescent="0.5">
      <c r="A1332" s="17">
        <v>41052</v>
      </c>
      <c r="B1332" s="18">
        <v>113.522499</v>
      </c>
      <c r="C1332" s="18">
        <v>226.12313800000001</v>
      </c>
      <c r="D1332" s="18">
        <v>8221.6601559999999</v>
      </c>
      <c r="E1332" s="18">
        <v>225.42186000000001</v>
      </c>
      <c r="F1332" s="18">
        <v>313.08718900000002</v>
      </c>
      <c r="G1332" s="19">
        <f t="shared" si="101"/>
        <v>-1.998369144420311E-2</v>
      </c>
      <c r="H1332" s="19">
        <f t="shared" si="102"/>
        <v>3.7620648741868438E-4</v>
      </c>
      <c r="I1332" s="19">
        <f t="shared" si="103"/>
        <v>-2.6681267316016732E-3</v>
      </c>
      <c r="J1332" s="19">
        <f t="shared" si="104"/>
        <v>-4.1899086148351463E-3</v>
      </c>
      <c r="K1332" s="19">
        <f t="shared" si="105"/>
        <v>-6.1499267134933226E-3</v>
      </c>
    </row>
    <row r="1333" spans="1:11" ht="15.75" x14ac:dyDescent="0.5">
      <c r="A1333" s="17">
        <v>41053</v>
      </c>
      <c r="B1333" s="18">
        <v>118.18673699999999</v>
      </c>
      <c r="C1333" s="18">
        <v>223.676163</v>
      </c>
      <c r="D1333" s="18">
        <v>8234.8125</v>
      </c>
      <c r="E1333" s="18">
        <v>231.20545999999999</v>
      </c>
      <c r="F1333" s="18">
        <v>316.938965</v>
      </c>
      <c r="G1333" s="19">
        <f t="shared" si="101"/>
        <v>4.1086463397885541E-2</v>
      </c>
      <c r="H1333" s="19">
        <f t="shared" si="102"/>
        <v>-1.082142686344645E-2</v>
      </c>
      <c r="I1333" s="19">
        <f t="shared" si="103"/>
        <v>1.5997187612287493E-3</v>
      </c>
      <c r="J1333" s="19">
        <f t="shared" si="104"/>
        <v>2.5656784129099008E-2</v>
      </c>
      <c r="K1333" s="19">
        <f t="shared" si="105"/>
        <v>1.2302566618271858E-2</v>
      </c>
    </row>
    <row r="1334" spans="1:11" ht="15.75" x14ac:dyDescent="0.5">
      <c r="A1334" s="17">
        <v>41054</v>
      </c>
      <c r="B1334" s="18">
        <v>116.13967100000001</v>
      </c>
      <c r="C1334" s="18">
        <v>225.016693</v>
      </c>
      <c r="D1334" s="18">
        <v>8155.6782229999999</v>
      </c>
      <c r="E1334" s="18">
        <v>231.34425400000001</v>
      </c>
      <c r="F1334" s="18">
        <v>315.07009900000003</v>
      </c>
      <c r="G1334" s="19">
        <f t="shared" si="101"/>
        <v>-1.7320606795329214E-2</v>
      </c>
      <c r="H1334" s="19">
        <f t="shared" si="102"/>
        <v>5.9931732645109844E-3</v>
      </c>
      <c r="I1334" s="19">
        <f t="shared" si="103"/>
        <v>-9.6097242044066097E-3</v>
      </c>
      <c r="J1334" s="19">
        <f t="shared" si="104"/>
        <v>6.0030589243012912E-4</v>
      </c>
      <c r="K1334" s="19">
        <f t="shared" si="105"/>
        <v>-5.8966116709567992E-3</v>
      </c>
    </row>
    <row r="1335" spans="1:11" ht="15.75" x14ac:dyDescent="0.5">
      <c r="A1335" s="17">
        <v>41057</v>
      </c>
      <c r="B1335" s="18">
        <v>118.955505</v>
      </c>
      <c r="C1335" s="18">
        <v>228.719086</v>
      </c>
      <c r="D1335" s="18">
        <v>8182.9526370000003</v>
      </c>
      <c r="E1335" s="18">
        <v>235.392776</v>
      </c>
      <c r="F1335" s="18">
        <v>319.83349600000003</v>
      </c>
      <c r="G1335" s="19">
        <f t="shared" si="101"/>
        <v>2.4245238304489387E-2</v>
      </c>
      <c r="H1335" s="19">
        <f t="shared" si="102"/>
        <v>1.6453859269898702E-2</v>
      </c>
      <c r="I1335" s="19">
        <f t="shared" si="103"/>
        <v>3.3442238958230701E-3</v>
      </c>
      <c r="J1335" s="19">
        <f t="shared" si="104"/>
        <v>1.7499989431334618E-2</v>
      </c>
      <c r="K1335" s="19">
        <f t="shared" si="105"/>
        <v>1.5118530813042964E-2</v>
      </c>
    </row>
    <row r="1336" spans="1:11" ht="15.75" x14ac:dyDescent="0.5">
      <c r="A1336" s="17">
        <v>41058</v>
      </c>
      <c r="B1336" s="18">
        <v>120.069733</v>
      </c>
      <c r="C1336" s="18">
        <v>224.250687</v>
      </c>
      <c r="D1336" s="18">
        <v>8147.1123049999997</v>
      </c>
      <c r="E1336" s="18">
        <v>233.63458299999999</v>
      </c>
      <c r="F1336" s="18">
        <v>319.924713</v>
      </c>
      <c r="G1336" s="19">
        <f t="shared" si="101"/>
        <v>9.3667628076565014E-3</v>
      </c>
      <c r="H1336" s="19">
        <f t="shared" si="102"/>
        <v>-1.9536624940867442E-2</v>
      </c>
      <c r="I1336" s="19">
        <f t="shared" si="103"/>
        <v>-4.379877727502075E-3</v>
      </c>
      <c r="J1336" s="19">
        <f t="shared" si="104"/>
        <v>-7.4691884342279295E-3</v>
      </c>
      <c r="K1336" s="19">
        <f t="shared" si="105"/>
        <v>2.8520152248209769E-4</v>
      </c>
    </row>
    <row r="1337" spans="1:11" ht="15.75" x14ac:dyDescent="0.5">
      <c r="A1337" s="17">
        <v>41059</v>
      </c>
      <c r="B1337" s="18">
        <v>119.067802</v>
      </c>
      <c r="C1337" s="18">
        <v>220.48443599999999</v>
      </c>
      <c r="D1337" s="18">
        <v>8141.2304690000001</v>
      </c>
      <c r="E1337" s="18">
        <v>231.645004</v>
      </c>
      <c r="F1337" s="18">
        <v>321.93032799999997</v>
      </c>
      <c r="G1337" s="19">
        <f t="shared" si="101"/>
        <v>-8.3445758974078754E-3</v>
      </c>
      <c r="H1337" s="19">
        <f t="shared" si="102"/>
        <v>-1.6794824802476575E-2</v>
      </c>
      <c r="I1337" s="19">
        <f t="shared" si="103"/>
        <v>-7.2195347011355172E-4</v>
      </c>
      <c r="J1337" s="19">
        <f t="shared" si="104"/>
        <v>-8.515772684217696E-3</v>
      </c>
      <c r="K1337" s="19">
        <f t="shared" si="105"/>
        <v>6.2690217995131168E-3</v>
      </c>
    </row>
    <row r="1338" spans="1:11" ht="15.75" x14ac:dyDescent="0.5">
      <c r="A1338" s="17">
        <v>41060</v>
      </c>
      <c r="B1338" s="18">
        <v>118.981392</v>
      </c>
      <c r="C1338" s="18">
        <v>227.52749600000001</v>
      </c>
      <c r="D1338" s="18">
        <v>8040.1513670000004</v>
      </c>
      <c r="E1338" s="18">
        <v>234.21293600000001</v>
      </c>
      <c r="F1338" s="18">
        <v>325.55224600000003</v>
      </c>
      <c r="G1338" s="19">
        <f t="shared" si="101"/>
        <v>-7.2572096359014638E-4</v>
      </c>
      <c r="H1338" s="19">
        <f t="shared" si="102"/>
        <v>3.1943569930713955E-2</v>
      </c>
      <c r="I1338" s="19">
        <f t="shared" si="103"/>
        <v>-1.2415703299997033E-2</v>
      </c>
      <c r="J1338" s="19">
        <f t="shared" si="104"/>
        <v>1.1085635155766249E-2</v>
      </c>
      <c r="K1338" s="19">
        <f t="shared" si="105"/>
        <v>1.1250626874769161E-2</v>
      </c>
    </row>
    <row r="1339" spans="1:11" ht="15.75" x14ac:dyDescent="0.5">
      <c r="A1339" s="17">
        <v>41061</v>
      </c>
      <c r="B1339" s="18">
        <v>113.703903</v>
      </c>
      <c r="C1339" s="18">
        <v>223.93150299999999</v>
      </c>
      <c r="D1339" s="18">
        <v>8067.3745120000003</v>
      </c>
      <c r="E1339" s="18">
        <v>226.902466</v>
      </c>
      <c r="F1339" s="18">
        <v>316.163116</v>
      </c>
      <c r="G1339" s="19">
        <f t="shared" si="101"/>
        <v>-4.4355582930144258E-2</v>
      </c>
      <c r="H1339" s="19">
        <f t="shared" si="102"/>
        <v>-1.5804652462751232E-2</v>
      </c>
      <c r="I1339" s="19">
        <f t="shared" si="103"/>
        <v>3.3858995630025842E-3</v>
      </c>
      <c r="J1339" s="19">
        <f t="shared" si="104"/>
        <v>-3.1212921561258294E-2</v>
      </c>
      <c r="K1339" s="19">
        <f t="shared" si="105"/>
        <v>-2.8840624248066229E-2</v>
      </c>
    </row>
    <row r="1340" spans="1:11" ht="15.75" x14ac:dyDescent="0.5">
      <c r="A1340" s="17">
        <v>41064</v>
      </c>
      <c r="B1340" s="18">
        <v>117.31437699999999</v>
      </c>
      <c r="C1340" s="18">
        <v>219.99505600000001</v>
      </c>
      <c r="D1340" s="18">
        <v>8214.6679690000001</v>
      </c>
      <c r="E1340" s="18">
        <v>229.33157299999999</v>
      </c>
      <c r="F1340" s="18">
        <v>319.62341300000003</v>
      </c>
      <c r="G1340" s="19">
        <f t="shared" si="101"/>
        <v>3.1753298741205006E-2</v>
      </c>
      <c r="H1340" s="19">
        <f t="shared" si="102"/>
        <v>-1.7578799531390573E-2</v>
      </c>
      <c r="I1340" s="19">
        <f t="shared" si="103"/>
        <v>1.8257917341125633E-2</v>
      </c>
      <c r="J1340" s="19">
        <f t="shared" si="104"/>
        <v>1.070551168007133E-2</v>
      </c>
      <c r="K1340" s="19">
        <f t="shared" si="105"/>
        <v>1.0944657440686489E-2</v>
      </c>
    </row>
    <row r="1341" spans="1:11" ht="15.75" x14ac:dyDescent="0.5">
      <c r="A1341" s="17">
        <v>41065</v>
      </c>
      <c r="B1341" s="18">
        <v>119.732857</v>
      </c>
      <c r="C1341" s="18">
        <v>220.761032</v>
      </c>
      <c r="D1341" s="18">
        <v>8199.25</v>
      </c>
      <c r="E1341" s="18">
        <v>232.03831500000001</v>
      </c>
      <c r="F1341" s="18">
        <v>324.14501999999999</v>
      </c>
      <c r="G1341" s="19">
        <f t="shared" si="101"/>
        <v>2.0615376067675002E-2</v>
      </c>
      <c r="H1341" s="19">
        <f t="shared" si="102"/>
        <v>3.481787336166295E-3</v>
      </c>
      <c r="I1341" s="19">
        <f t="shared" si="103"/>
        <v>-1.8768827977203037E-3</v>
      </c>
      <c r="J1341" s="19">
        <f t="shared" si="104"/>
        <v>1.1802744666125933E-2</v>
      </c>
      <c r="K1341" s="19">
        <f t="shared" si="105"/>
        <v>1.4146670162739173E-2</v>
      </c>
    </row>
    <row r="1342" spans="1:11" ht="15.75" x14ac:dyDescent="0.5">
      <c r="A1342" s="17">
        <v>41066</v>
      </c>
      <c r="B1342" s="18">
        <v>124.36254099999999</v>
      </c>
      <c r="C1342" s="18">
        <v>223.20803799999999</v>
      </c>
      <c r="D1342" s="18">
        <v>8281.6240230000003</v>
      </c>
      <c r="E1342" s="18">
        <v>240.55175800000001</v>
      </c>
      <c r="F1342" s="18">
        <v>330.30444299999999</v>
      </c>
      <c r="G1342" s="19">
        <f t="shared" si="101"/>
        <v>3.8666779662661833E-2</v>
      </c>
      <c r="H1342" s="19">
        <f t="shared" si="102"/>
        <v>1.1084410948033563E-2</v>
      </c>
      <c r="I1342" s="19">
        <f t="shared" si="103"/>
        <v>1.004653145104739E-2</v>
      </c>
      <c r="J1342" s="19">
        <f t="shared" si="104"/>
        <v>3.6689815645317002E-2</v>
      </c>
      <c r="K1342" s="19">
        <f t="shared" si="105"/>
        <v>1.9002059633678792E-2</v>
      </c>
    </row>
    <row r="1343" spans="1:11" ht="15.75" x14ac:dyDescent="0.5">
      <c r="A1343" s="17">
        <v>41067</v>
      </c>
      <c r="B1343" s="18">
        <v>124.388451</v>
      </c>
      <c r="C1343" s="18">
        <v>222.84631300000001</v>
      </c>
      <c r="D1343" s="18">
        <v>8229.4394530000009</v>
      </c>
      <c r="E1343" s="18">
        <v>248.83384699999999</v>
      </c>
      <c r="F1343" s="18">
        <v>332.77285799999999</v>
      </c>
      <c r="G1343" s="19">
        <f t="shared" si="101"/>
        <v>2.0834247830309543E-4</v>
      </c>
      <c r="H1343" s="19">
        <f t="shared" si="102"/>
        <v>-1.6205733594592975E-3</v>
      </c>
      <c r="I1343" s="19">
        <f t="shared" si="103"/>
        <v>-6.3012483849871383E-3</v>
      </c>
      <c r="J1343" s="19">
        <f t="shared" si="104"/>
        <v>3.4429550916023587E-2</v>
      </c>
      <c r="K1343" s="19">
        <f t="shared" si="105"/>
        <v>7.4731510650614926E-3</v>
      </c>
    </row>
    <row r="1344" spans="1:11" ht="15.75" x14ac:dyDescent="0.5">
      <c r="A1344" s="17">
        <v>41068</v>
      </c>
      <c r="B1344" s="18">
        <v>125.12264999999999</v>
      </c>
      <c r="C1344" s="18">
        <v>221.95262099999999</v>
      </c>
      <c r="D1344" s="18">
        <v>8228.6992190000001</v>
      </c>
      <c r="E1344" s="18">
        <v>249.43540999999999</v>
      </c>
      <c r="F1344" s="18">
        <v>336.67156999999997</v>
      </c>
      <c r="G1344" s="19">
        <f t="shared" si="101"/>
        <v>5.9024691930602913E-3</v>
      </c>
      <c r="H1344" s="19">
        <f t="shared" si="102"/>
        <v>-4.010351295334268E-3</v>
      </c>
      <c r="I1344" s="19">
        <f t="shared" si="103"/>
        <v>-8.9949504365201204E-5</v>
      </c>
      <c r="J1344" s="19">
        <f t="shared" si="104"/>
        <v>2.4175288340094617E-3</v>
      </c>
      <c r="K1344" s="19">
        <f t="shared" si="105"/>
        <v>1.1715835310102091E-2</v>
      </c>
    </row>
    <row r="1345" spans="1:11" ht="15.75" x14ac:dyDescent="0.5">
      <c r="A1345" s="17">
        <v>41071</v>
      </c>
      <c r="B1345" s="18">
        <v>123.369247</v>
      </c>
      <c r="C1345" s="18">
        <v>221.229141</v>
      </c>
      <c r="D1345" s="18">
        <v>8156.9731449999999</v>
      </c>
      <c r="E1345" s="18">
        <v>250.75405900000001</v>
      </c>
      <c r="F1345" s="18">
        <v>333.23419200000001</v>
      </c>
      <c r="G1345" s="19">
        <f t="shared" si="101"/>
        <v>-1.4013473979331413E-2</v>
      </c>
      <c r="H1345" s="19">
        <f t="shared" si="102"/>
        <v>-3.2596145823391518E-3</v>
      </c>
      <c r="I1345" s="19">
        <f t="shared" si="103"/>
        <v>-8.716575012777868E-3</v>
      </c>
      <c r="J1345" s="19">
        <f t="shared" si="104"/>
        <v>5.2865348989544906E-3</v>
      </c>
      <c r="K1345" s="19">
        <f t="shared" si="105"/>
        <v>-1.0209884962962473E-2</v>
      </c>
    </row>
    <row r="1346" spans="1:11" ht="15.75" x14ac:dyDescent="0.5">
      <c r="A1346" s="17">
        <v>41072</v>
      </c>
      <c r="B1346" s="18">
        <v>125.874115</v>
      </c>
      <c r="C1346" s="18">
        <v>220.65467799999999</v>
      </c>
      <c r="D1346" s="18">
        <v>8056.2626950000003</v>
      </c>
      <c r="E1346" s="18">
        <v>254.29357899999999</v>
      </c>
      <c r="F1346" s="18">
        <v>333.55721999999997</v>
      </c>
      <c r="G1346" s="19">
        <f t="shared" si="101"/>
        <v>2.0303828230385502E-2</v>
      </c>
      <c r="H1346" s="19">
        <f t="shared" si="102"/>
        <v>-2.5966877482926564E-3</v>
      </c>
      <c r="I1346" s="19">
        <f t="shared" si="103"/>
        <v>-1.2346546716502593E-2</v>
      </c>
      <c r="J1346" s="19">
        <f t="shared" si="104"/>
        <v>1.4115504307748739E-2</v>
      </c>
      <c r="K1346" s="19">
        <f t="shared" si="105"/>
        <v>9.6937231459119069E-4</v>
      </c>
    </row>
    <row r="1347" spans="1:11" ht="15.75" x14ac:dyDescent="0.5">
      <c r="A1347" s="17">
        <v>41073</v>
      </c>
      <c r="B1347" s="18">
        <v>124.31075300000001</v>
      </c>
      <c r="C1347" s="18">
        <v>229.50640899999999</v>
      </c>
      <c r="D1347" s="18">
        <v>8106.2719729999999</v>
      </c>
      <c r="E1347" s="18">
        <v>250.66154499999999</v>
      </c>
      <c r="F1347" s="18">
        <v>330.48904399999998</v>
      </c>
      <c r="G1347" s="19">
        <f t="shared" si="101"/>
        <v>-1.2420043628509308E-2</v>
      </c>
      <c r="H1347" s="19">
        <f t="shared" si="102"/>
        <v>4.0115764053731059E-2</v>
      </c>
      <c r="I1347" s="19">
        <f t="shared" si="103"/>
        <v>6.2075033912482834E-3</v>
      </c>
      <c r="J1347" s="19">
        <f t="shared" si="104"/>
        <v>-1.428283802635852E-2</v>
      </c>
      <c r="K1347" s="19">
        <f t="shared" si="105"/>
        <v>-9.1983498363489014E-3</v>
      </c>
    </row>
    <row r="1348" spans="1:11" ht="15.75" x14ac:dyDescent="0.5">
      <c r="A1348" s="17">
        <v>41074</v>
      </c>
      <c r="B1348" s="18">
        <v>122.806847</v>
      </c>
      <c r="C1348" s="18">
        <v>224.54858400000001</v>
      </c>
      <c r="D1348" s="18">
        <v>8041.955078</v>
      </c>
      <c r="E1348" s="18">
        <v>247.26074199999999</v>
      </c>
      <c r="F1348" s="18">
        <v>330.51208500000001</v>
      </c>
      <c r="G1348" s="19">
        <f t="shared" ref="G1348:G1411" si="106">(B1348-B1347)/B1347</f>
        <v>-1.2097955838140571E-2</v>
      </c>
      <c r="H1348" s="19">
        <f t="shared" ref="H1348:H1411" si="107">(C1348-C1347)/C1347</f>
        <v>-2.1602120052342355E-2</v>
      </c>
      <c r="I1348" s="19">
        <f t="shared" ref="I1348:I1411" si="108">(D1348-D1347)/D1347</f>
        <v>-7.9342138055845772E-3</v>
      </c>
      <c r="J1348" s="19">
        <f t="shared" ref="J1348:J1411" si="109">(E1348-E1347)/E1347</f>
        <v>-1.3567310454421704E-2</v>
      </c>
      <c r="K1348" s="19">
        <f t="shared" si="105"/>
        <v>6.9717893583288442E-5</v>
      </c>
    </row>
    <row r="1349" spans="1:11" ht="15.75" x14ac:dyDescent="0.5">
      <c r="A1349" s="17">
        <v>41075</v>
      </c>
      <c r="B1349" s="18">
        <v>124.35498800000001</v>
      </c>
      <c r="C1349" s="18">
        <v>223.591049</v>
      </c>
      <c r="D1349" s="18">
        <v>8154.2416990000002</v>
      </c>
      <c r="E1349" s="18">
        <v>253.34509299999999</v>
      </c>
      <c r="F1349" s="18">
        <v>335.31048600000003</v>
      </c>
      <c r="G1349" s="19">
        <f t="shared" si="106"/>
        <v>1.2606308506560722E-2</v>
      </c>
      <c r="H1349" s="19">
        <f t="shared" si="107"/>
        <v>-4.2642664805225723E-3</v>
      </c>
      <c r="I1349" s="19">
        <f t="shared" si="108"/>
        <v>1.3962602366081035E-2</v>
      </c>
      <c r="J1349" s="19">
        <f t="shared" si="109"/>
        <v>2.4607023948832112E-2</v>
      </c>
      <c r="K1349" s="19">
        <f t="shared" ref="K1349:K1412" si="110">(F1349-F1348)/F1348</f>
        <v>1.4518080329800988E-2</v>
      </c>
    </row>
    <row r="1350" spans="1:11" ht="15.75" x14ac:dyDescent="0.5">
      <c r="A1350" s="17">
        <v>41078</v>
      </c>
      <c r="B1350" s="18">
        <v>119.922882</v>
      </c>
      <c r="C1350" s="18">
        <v>220.250381</v>
      </c>
      <c r="D1350" s="18">
        <v>8196.4736329999996</v>
      </c>
      <c r="E1350" s="18">
        <v>247.51527400000001</v>
      </c>
      <c r="F1350" s="18">
        <v>331.68862899999999</v>
      </c>
      <c r="G1350" s="19">
        <f t="shared" si="106"/>
        <v>-3.5640757731406833E-2</v>
      </c>
      <c r="H1350" s="19">
        <f t="shared" si="107"/>
        <v>-1.4940973777532542E-2</v>
      </c>
      <c r="I1350" s="19">
        <f t="shared" si="108"/>
        <v>5.1791368908256164E-3</v>
      </c>
      <c r="J1350" s="19">
        <f t="shared" si="109"/>
        <v>-2.3011375239069605E-2</v>
      </c>
      <c r="K1350" s="19">
        <f t="shared" si="110"/>
        <v>-1.0801502342518551E-2</v>
      </c>
    </row>
    <row r="1351" spans="1:11" ht="15.75" x14ac:dyDescent="0.5">
      <c r="A1351" s="17">
        <v>41079</v>
      </c>
      <c r="B1351" s="18">
        <v>118.472069</v>
      </c>
      <c r="C1351" s="18">
        <v>221.56965600000001</v>
      </c>
      <c r="D1351" s="18">
        <v>8260.5097659999992</v>
      </c>
      <c r="E1351" s="18">
        <v>248.209259</v>
      </c>
      <c r="F1351" s="18">
        <v>340.247253</v>
      </c>
      <c r="G1351" s="19">
        <f t="shared" si="106"/>
        <v>-1.209788303786759E-2</v>
      </c>
      <c r="H1351" s="19">
        <f t="shared" si="107"/>
        <v>5.9898874817383612E-3</v>
      </c>
      <c r="I1351" s="19">
        <f t="shared" si="108"/>
        <v>7.812644298907075E-3</v>
      </c>
      <c r="J1351" s="19">
        <f t="shared" si="109"/>
        <v>2.8038067662846449E-3</v>
      </c>
      <c r="K1351" s="19">
        <f t="shared" si="110"/>
        <v>2.5803187844585438E-2</v>
      </c>
    </row>
    <row r="1352" spans="1:11" ht="15.75" x14ac:dyDescent="0.5">
      <c r="A1352" s="17">
        <v>41080</v>
      </c>
      <c r="B1352" s="18">
        <v>120.418282</v>
      </c>
      <c r="C1352" s="18">
        <v>222.46331799999999</v>
      </c>
      <c r="D1352" s="18">
        <v>8288.2939449999994</v>
      </c>
      <c r="E1352" s="18">
        <v>247.16821300000001</v>
      </c>
      <c r="F1352" s="18">
        <v>340.224243</v>
      </c>
      <c r="G1352" s="19">
        <f t="shared" si="106"/>
        <v>1.6427610460656345E-2</v>
      </c>
      <c r="H1352" s="19">
        <f t="shared" si="107"/>
        <v>4.033323046726117E-3</v>
      </c>
      <c r="I1352" s="19">
        <f t="shared" si="108"/>
        <v>3.3634944800088533E-3</v>
      </c>
      <c r="J1352" s="19">
        <f t="shared" si="109"/>
        <v>-4.1942270977086893E-3</v>
      </c>
      <c r="K1352" s="19">
        <f t="shared" si="110"/>
        <v>-6.7627291027678947E-5</v>
      </c>
    </row>
    <row r="1353" spans="1:11" ht="15.75" x14ac:dyDescent="0.5">
      <c r="A1353" s="17">
        <v>41081</v>
      </c>
      <c r="B1353" s="18">
        <v>123.70916699999999</v>
      </c>
      <c r="C1353" s="18">
        <v>222.186691</v>
      </c>
      <c r="D1353" s="18">
        <v>8239.2587889999995</v>
      </c>
      <c r="E1353" s="18">
        <v>251.19361900000001</v>
      </c>
      <c r="F1353" s="18">
        <v>331.59631300000001</v>
      </c>
      <c r="G1353" s="19">
        <f t="shared" si="106"/>
        <v>2.7328782186080255E-2</v>
      </c>
      <c r="H1353" s="19">
        <f t="shared" si="107"/>
        <v>-1.2434724182257798E-3</v>
      </c>
      <c r="I1353" s="19">
        <f t="shared" si="108"/>
        <v>-5.9161941317948654E-3</v>
      </c>
      <c r="J1353" s="19">
        <f t="shared" si="109"/>
        <v>1.6286099054331083E-2</v>
      </c>
      <c r="K1353" s="19">
        <f t="shared" si="110"/>
        <v>-2.5359539120203119E-2</v>
      </c>
    </row>
    <row r="1354" spans="1:11" ht="15.75" x14ac:dyDescent="0.5">
      <c r="A1354" s="17">
        <v>41082</v>
      </c>
      <c r="B1354" s="18">
        <v>125.381157</v>
      </c>
      <c r="C1354" s="18">
        <v>222.50585899999999</v>
      </c>
      <c r="D1354" s="18">
        <v>8209.4814449999994</v>
      </c>
      <c r="E1354" s="18">
        <v>251.86447100000001</v>
      </c>
      <c r="F1354" s="18">
        <v>328.04373199999998</v>
      </c>
      <c r="G1354" s="19">
        <f t="shared" si="106"/>
        <v>1.3515489923232675E-2</v>
      </c>
      <c r="H1354" s="19">
        <f t="shared" si="107"/>
        <v>1.4364856804136418E-3</v>
      </c>
      <c r="I1354" s="19">
        <f t="shared" si="108"/>
        <v>-3.6140804364289385E-3</v>
      </c>
      <c r="J1354" s="19">
        <f t="shared" si="109"/>
        <v>2.670657012191048E-3</v>
      </c>
      <c r="K1354" s="19">
        <f t="shared" si="110"/>
        <v>-1.0713572077624493E-2</v>
      </c>
    </row>
    <row r="1355" spans="1:11" ht="15.75" x14ac:dyDescent="0.5">
      <c r="A1355" s="17">
        <v>41085</v>
      </c>
      <c r="B1355" s="18">
        <v>123.567627</v>
      </c>
      <c r="C1355" s="18">
        <v>224.67622399999999</v>
      </c>
      <c r="D1355" s="18">
        <v>8073.1640630000002</v>
      </c>
      <c r="E1355" s="18">
        <v>248.324951</v>
      </c>
      <c r="F1355" s="18">
        <v>330.442902</v>
      </c>
      <c r="G1355" s="19">
        <f t="shared" si="106"/>
        <v>-1.4464135149111761E-2</v>
      </c>
      <c r="H1355" s="19">
        <f t="shared" si="107"/>
        <v>9.7541925851040347E-3</v>
      </c>
      <c r="I1355" s="19">
        <f t="shared" si="108"/>
        <v>-1.6604871198414563E-2</v>
      </c>
      <c r="J1355" s="19">
        <f t="shared" si="109"/>
        <v>-1.4053272325178449E-2</v>
      </c>
      <c r="K1355" s="19">
        <f t="shared" si="110"/>
        <v>7.3135675703141509E-3</v>
      </c>
    </row>
    <row r="1356" spans="1:11" ht="15.75" x14ac:dyDescent="0.5">
      <c r="A1356" s="17">
        <v>41086</v>
      </c>
      <c r="B1356" s="18">
        <v>125.221931</v>
      </c>
      <c r="C1356" s="18">
        <v>222.08029199999999</v>
      </c>
      <c r="D1356" s="18">
        <v>7968.2856449999999</v>
      </c>
      <c r="E1356" s="18">
        <v>251.448105</v>
      </c>
      <c r="F1356" s="18">
        <v>333.81097399999999</v>
      </c>
      <c r="G1356" s="19">
        <f t="shared" si="106"/>
        <v>1.3387843079644123E-2</v>
      </c>
      <c r="H1356" s="19">
        <f t="shared" si="107"/>
        <v>-1.1554101959627045E-2</v>
      </c>
      <c r="I1356" s="19">
        <f t="shared" si="108"/>
        <v>-1.2990993021022201E-2</v>
      </c>
      <c r="J1356" s="19">
        <f t="shared" si="109"/>
        <v>1.257688358508928E-2</v>
      </c>
      <c r="K1356" s="19">
        <f t="shared" si="110"/>
        <v>1.0192599022750331E-2</v>
      </c>
    </row>
    <row r="1357" spans="1:11" ht="15.75" x14ac:dyDescent="0.5">
      <c r="A1357" s="17">
        <v>41087</v>
      </c>
      <c r="B1357" s="18">
        <v>126.920441</v>
      </c>
      <c r="C1357" s="18">
        <v>222.50585899999999</v>
      </c>
      <c r="D1357" s="18">
        <v>7974.3984380000002</v>
      </c>
      <c r="E1357" s="18">
        <v>254.01597599999999</v>
      </c>
      <c r="F1357" s="18">
        <v>333.34964000000002</v>
      </c>
      <c r="G1357" s="19">
        <f t="shared" si="106"/>
        <v>1.356399782718571E-2</v>
      </c>
      <c r="H1357" s="19">
        <f t="shared" si="107"/>
        <v>1.9162753982690231E-3</v>
      </c>
      <c r="I1357" s="19">
        <f t="shared" si="108"/>
        <v>7.6714029495616033E-4</v>
      </c>
      <c r="J1357" s="19">
        <f t="shared" si="109"/>
        <v>1.0212329896063431E-2</v>
      </c>
      <c r="K1357" s="19">
        <f t="shared" si="110"/>
        <v>-1.3820216707434109E-3</v>
      </c>
    </row>
    <row r="1358" spans="1:11" ht="15.75" x14ac:dyDescent="0.5">
      <c r="A1358" s="17">
        <v>41088</v>
      </c>
      <c r="B1358" s="18">
        <v>127.610466</v>
      </c>
      <c r="C1358" s="18">
        <v>223.335724</v>
      </c>
      <c r="D1358" s="18">
        <v>8109.6992190000001</v>
      </c>
      <c r="E1358" s="18">
        <v>255.78813199999999</v>
      </c>
      <c r="F1358" s="18">
        <v>332.15002399999997</v>
      </c>
      <c r="G1358" s="19">
        <f t="shared" si="106"/>
        <v>5.4366735142372035E-3</v>
      </c>
      <c r="H1358" s="19">
        <f t="shared" si="107"/>
        <v>3.7296321262264482E-3</v>
      </c>
      <c r="I1358" s="19">
        <f t="shared" si="108"/>
        <v>1.6966895001791972E-2</v>
      </c>
      <c r="J1358" s="19">
        <f t="shared" si="109"/>
        <v>6.9765533172606257E-3</v>
      </c>
      <c r="K1358" s="19">
        <f t="shared" si="110"/>
        <v>-3.5986719529682064E-3</v>
      </c>
    </row>
    <row r="1359" spans="1:11" ht="15.75" x14ac:dyDescent="0.5">
      <c r="A1359" s="17">
        <v>41089</v>
      </c>
      <c r="B1359" s="18">
        <v>129.67169200000001</v>
      </c>
      <c r="C1359" s="18">
        <v>223.56977800000001</v>
      </c>
      <c r="D1359" s="18">
        <v>8438.59375</v>
      </c>
      <c r="E1359" s="18">
        <v>262.80651899999998</v>
      </c>
      <c r="F1359" s="18">
        <v>340.43179300000003</v>
      </c>
      <c r="G1359" s="19">
        <f t="shared" si="106"/>
        <v>1.6152483919304902E-2</v>
      </c>
      <c r="H1359" s="19">
        <f t="shared" si="107"/>
        <v>1.0479917668702865E-3</v>
      </c>
      <c r="I1359" s="19">
        <f t="shared" si="108"/>
        <v>4.0555700293969175E-2</v>
      </c>
      <c r="J1359" s="19">
        <f t="shared" si="109"/>
        <v>2.7438282398496855E-2</v>
      </c>
      <c r="K1359" s="19">
        <f t="shared" si="110"/>
        <v>2.4933820266711933E-2</v>
      </c>
    </row>
    <row r="1360" spans="1:11" ht="15.75" x14ac:dyDescent="0.5">
      <c r="A1360" s="17">
        <v>41092</v>
      </c>
      <c r="B1360" s="18">
        <v>128.83128400000001</v>
      </c>
      <c r="C1360" s="18">
        <v>229.20845</v>
      </c>
      <c r="D1360" s="18">
        <v>8372.3798829999996</v>
      </c>
      <c r="E1360" s="18">
        <v>267.65649400000001</v>
      </c>
      <c r="F1360" s="18">
        <v>340.224243</v>
      </c>
      <c r="G1360" s="19">
        <f t="shared" si="106"/>
        <v>-6.4810444518607537E-3</v>
      </c>
      <c r="H1360" s="19">
        <f t="shared" si="107"/>
        <v>2.5221083325493061E-2</v>
      </c>
      <c r="I1360" s="19">
        <f t="shared" si="108"/>
        <v>-7.8465522765567893E-3</v>
      </c>
      <c r="J1360" s="19">
        <f t="shared" si="109"/>
        <v>1.8454546022886247E-2</v>
      </c>
      <c r="K1360" s="19">
        <f t="shared" si="110"/>
        <v>-6.0966691204433451E-4</v>
      </c>
    </row>
    <row r="1361" spans="1:11" ht="15.75" x14ac:dyDescent="0.5">
      <c r="A1361" s="17">
        <v>41093</v>
      </c>
      <c r="B1361" s="18">
        <v>128.13240099999999</v>
      </c>
      <c r="C1361" s="18">
        <v>228.61270099999999</v>
      </c>
      <c r="D1361" s="18">
        <v>8389.8369139999995</v>
      </c>
      <c r="E1361" s="18">
        <v>268.54251099999999</v>
      </c>
      <c r="F1361" s="18">
        <v>339.73980699999998</v>
      </c>
      <c r="G1361" s="19">
        <f t="shared" si="106"/>
        <v>-5.4247926303367701E-3</v>
      </c>
      <c r="H1361" s="19">
        <f t="shared" si="107"/>
        <v>-2.5991581025918203E-3</v>
      </c>
      <c r="I1361" s="19">
        <f t="shared" si="108"/>
        <v>2.0850739268826264E-3</v>
      </c>
      <c r="J1361" s="19">
        <f t="shared" si="109"/>
        <v>3.3102764919276761E-3</v>
      </c>
      <c r="K1361" s="19">
        <f t="shared" si="110"/>
        <v>-1.4238726662403553E-3</v>
      </c>
    </row>
    <row r="1362" spans="1:11" ht="15.75" x14ac:dyDescent="0.5">
      <c r="A1362" s="17">
        <v>41094</v>
      </c>
      <c r="B1362" s="18">
        <v>129.45053100000001</v>
      </c>
      <c r="C1362" s="18">
        <v>228.99568199999999</v>
      </c>
      <c r="D1362" s="18">
        <v>8416.6474610000005</v>
      </c>
      <c r="E1362" s="18">
        <v>269.54513500000002</v>
      </c>
      <c r="F1362" s="18">
        <v>338.77084400000001</v>
      </c>
      <c r="G1362" s="19">
        <f t="shared" si="106"/>
        <v>1.0287249670752872E-2</v>
      </c>
      <c r="H1362" s="19">
        <f t="shared" si="107"/>
        <v>1.6752393822598724E-3</v>
      </c>
      <c r="I1362" s="19">
        <f t="shared" si="108"/>
        <v>3.1955981117180693E-3</v>
      </c>
      <c r="J1362" s="19">
        <f t="shared" si="109"/>
        <v>3.7335764690158342E-3</v>
      </c>
      <c r="K1362" s="19">
        <f t="shared" si="110"/>
        <v>-2.85207379304826E-3</v>
      </c>
    </row>
    <row r="1363" spans="1:11" ht="15.75" x14ac:dyDescent="0.5">
      <c r="A1363" s="17">
        <v>41095</v>
      </c>
      <c r="B1363" s="18">
        <v>129.68942300000001</v>
      </c>
      <c r="C1363" s="18">
        <v>227.591385</v>
      </c>
      <c r="D1363" s="18">
        <v>8357.7001949999994</v>
      </c>
      <c r="E1363" s="18">
        <v>272.38983200000001</v>
      </c>
      <c r="F1363" s="18">
        <v>340.824005</v>
      </c>
      <c r="G1363" s="19">
        <f t="shared" si="106"/>
        <v>1.8454308233003135E-3</v>
      </c>
      <c r="H1363" s="19">
        <f t="shared" si="107"/>
        <v>-6.1324169422547698E-3</v>
      </c>
      <c r="I1363" s="19">
        <f t="shared" si="108"/>
        <v>-7.0036515457185828E-3</v>
      </c>
      <c r="J1363" s="19">
        <f t="shared" si="109"/>
        <v>1.0553694467533225E-2</v>
      </c>
      <c r="K1363" s="19">
        <f t="shared" si="110"/>
        <v>6.0606189592867935E-3</v>
      </c>
    </row>
    <row r="1364" spans="1:11" ht="15.75" x14ac:dyDescent="0.5">
      <c r="A1364" s="17">
        <v>41096</v>
      </c>
      <c r="B1364" s="18">
        <v>128.59243799999999</v>
      </c>
      <c r="C1364" s="18">
        <v>227.16577100000001</v>
      </c>
      <c r="D1364" s="18">
        <v>8268.6591800000006</v>
      </c>
      <c r="E1364" s="18">
        <v>271.17733800000002</v>
      </c>
      <c r="F1364" s="18">
        <v>339.04763800000001</v>
      </c>
      <c r="G1364" s="19">
        <f t="shared" si="106"/>
        <v>-8.4585540950399465E-3</v>
      </c>
      <c r="H1364" s="19">
        <f t="shared" si="107"/>
        <v>-1.8700795726516446E-3</v>
      </c>
      <c r="I1364" s="19">
        <f t="shared" si="108"/>
        <v>-1.0653769927433833E-2</v>
      </c>
      <c r="J1364" s="19">
        <f t="shared" si="109"/>
        <v>-4.4513188730186974E-3</v>
      </c>
      <c r="K1364" s="19">
        <f t="shared" si="110"/>
        <v>-5.2119773664416431E-3</v>
      </c>
    </row>
    <row r="1365" spans="1:11" ht="15.75" x14ac:dyDescent="0.5">
      <c r="A1365" s="17">
        <v>41099</v>
      </c>
      <c r="B1365" s="18">
        <v>125.646545</v>
      </c>
      <c r="C1365" s="18">
        <v>221.527084</v>
      </c>
      <c r="D1365" s="18">
        <v>8132.4331050000001</v>
      </c>
      <c r="E1365" s="18">
        <v>269.61508199999997</v>
      </c>
      <c r="F1365" s="18">
        <v>337.64044200000001</v>
      </c>
      <c r="G1365" s="19">
        <f t="shared" si="106"/>
        <v>-2.2908757667383088E-2</v>
      </c>
      <c r="H1365" s="19">
        <f t="shared" si="107"/>
        <v>-2.482190417675207E-2</v>
      </c>
      <c r="I1365" s="19">
        <f t="shared" si="108"/>
        <v>-1.6474989721368644E-2</v>
      </c>
      <c r="J1365" s="19">
        <f t="shared" si="109"/>
        <v>-5.7610123748616767E-3</v>
      </c>
      <c r="K1365" s="19">
        <f t="shared" si="110"/>
        <v>-4.1504374084446478E-3</v>
      </c>
    </row>
    <row r="1366" spans="1:11" ht="15.75" x14ac:dyDescent="0.5">
      <c r="A1366" s="17">
        <v>41100</v>
      </c>
      <c r="B1366" s="18">
        <v>129.16745</v>
      </c>
      <c r="C1366" s="18">
        <v>223.76127600000001</v>
      </c>
      <c r="D1366" s="18">
        <v>8248.9326170000004</v>
      </c>
      <c r="E1366" s="18">
        <v>274.51171900000003</v>
      </c>
      <c r="F1366" s="18">
        <v>341.28539999999998</v>
      </c>
      <c r="G1366" s="19">
        <f t="shared" si="106"/>
        <v>2.8022298583697619E-2</v>
      </c>
      <c r="H1366" s="19">
        <f t="shared" si="107"/>
        <v>1.0085412400408824E-2</v>
      </c>
      <c r="I1366" s="19">
        <f t="shared" si="108"/>
        <v>1.4325296070172879E-2</v>
      </c>
      <c r="J1366" s="19">
        <f t="shared" si="109"/>
        <v>1.8161584150548579E-2</v>
      </c>
      <c r="K1366" s="19">
        <f t="shared" si="110"/>
        <v>1.0795383332663609E-2</v>
      </c>
    </row>
    <row r="1367" spans="1:11" ht="15.75" x14ac:dyDescent="0.5">
      <c r="A1367" s="17">
        <v>41101</v>
      </c>
      <c r="B1367" s="18">
        <v>130.15824900000001</v>
      </c>
      <c r="C1367" s="18">
        <v>222.314392</v>
      </c>
      <c r="D1367" s="18">
        <v>8193.8769530000009</v>
      </c>
      <c r="E1367" s="18">
        <v>273.74221799999998</v>
      </c>
      <c r="F1367" s="18">
        <v>334.80294800000001</v>
      </c>
      <c r="G1367" s="19">
        <f t="shared" si="106"/>
        <v>7.6706554166704518E-3</v>
      </c>
      <c r="H1367" s="19">
        <f t="shared" si="107"/>
        <v>-6.4661948030722317E-3</v>
      </c>
      <c r="I1367" s="19">
        <f t="shared" si="108"/>
        <v>-6.6742773345652992E-3</v>
      </c>
      <c r="J1367" s="19">
        <f t="shared" si="109"/>
        <v>-2.803162658422054E-3</v>
      </c>
      <c r="K1367" s="19">
        <f t="shared" si="110"/>
        <v>-1.8994225946963941E-2</v>
      </c>
    </row>
    <row r="1368" spans="1:11" ht="15.75" x14ac:dyDescent="0.5">
      <c r="A1368" s="17">
        <v>41102</v>
      </c>
      <c r="B1368" s="18">
        <v>127.522003</v>
      </c>
      <c r="C1368" s="18">
        <v>222.14413500000001</v>
      </c>
      <c r="D1368" s="18">
        <v>8164.7998049999997</v>
      </c>
      <c r="E1368" s="18">
        <v>270.52450599999997</v>
      </c>
      <c r="F1368" s="18">
        <v>332.74981700000001</v>
      </c>
      <c r="G1368" s="19">
        <f t="shared" si="106"/>
        <v>-2.0254159995652783E-2</v>
      </c>
      <c r="H1368" s="19">
        <f t="shared" si="107"/>
        <v>-7.6583885761202688E-4</v>
      </c>
      <c r="I1368" s="19">
        <f t="shared" si="108"/>
        <v>-3.5486434769264239E-3</v>
      </c>
      <c r="J1368" s="19">
        <f t="shared" si="109"/>
        <v>-1.1754533237543966E-2</v>
      </c>
      <c r="K1368" s="19">
        <f t="shared" si="110"/>
        <v>-6.13235639729196E-3</v>
      </c>
    </row>
    <row r="1369" spans="1:11" ht="15.75" x14ac:dyDescent="0.5">
      <c r="A1369" s="17">
        <v>41103</v>
      </c>
      <c r="B1369" s="18">
        <v>127.19470200000001</v>
      </c>
      <c r="C1369" s="18">
        <v>223.35699500000001</v>
      </c>
      <c r="D1369" s="18">
        <v>8204.7597659999992</v>
      </c>
      <c r="E1369" s="18">
        <v>273.76550300000002</v>
      </c>
      <c r="F1369" s="18">
        <v>331.50408900000002</v>
      </c>
      <c r="G1369" s="19">
        <f t="shared" si="106"/>
        <v>-2.5666237378657816E-3</v>
      </c>
      <c r="H1369" s="19">
        <f t="shared" si="107"/>
        <v>5.4597885287406139E-3</v>
      </c>
      <c r="I1369" s="19">
        <f t="shared" si="108"/>
        <v>4.8941752344654789E-3</v>
      </c>
      <c r="J1369" s="19">
        <f t="shared" si="109"/>
        <v>1.1980419252664859E-2</v>
      </c>
      <c r="K1369" s="19">
        <f t="shared" si="110"/>
        <v>-3.7437375961050807E-3</v>
      </c>
    </row>
    <row r="1370" spans="1:11" ht="15.75" x14ac:dyDescent="0.5">
      <c r="A1370" s="17">
        <v>41106</v>
      </c>
      <c r="B1370" s="18">
        <v>128.557053</v>
      </c>
      <c r="C1370" s="18">
        <v>219.14392100000001</v>
      </c>
      <c r="D1370" s="18">
        <v>8173.8759769999997</v>
      </c>
      <c r="E1370" s="18">
        <v>271.71362299999998</v>
      </c>
      <c r="F1370" s="18">
        <v>332.35763500000002</v>
      </c>
      <c r="G1370" s="19">
        <f t="shared" si="106"/>
        <v>1.0710752716728639E-2</v>
      </c>
      <c r="H1370" s="19">
        <f t="shared" si="107"/>
        <v>-1.88625120068436E-2</v>
      </c>
      <c r="I1370" s="19">
        <f t="shared" si="108"/>
        <v>-3.7641308070932161E-3</v>
      </c>
      <c r="J1370" s="19">
        <f t="shared" si="109"/>
        <v>-7.4950275966656011E-3</v>
      </c>
      <c r="K1370" s="19">
        <f t="shared" si="110"/>
        <v>2.5747676373306947E-3</v>
      </c>
    </row>
    <row r="1371" spans="1:11" ht="15.75" x14ac:dyDescent="0.5">
      <c r="A1371" s="17">
        <v>41107</v>
      </c>
      <c r="B1371" s="18">
        <v>129.20285000000001</v>
      </c>
      <c r="C1371" s="18">
        <v>222.36758399999999</v>
      </c>
      <c r="D1371" s="18">
        <v>8059.689453</v>
      </c>
      <c r="E1371" s="18">
        <v>271.993469</v>
      </c>
      <c r="F1371" s="18">
        <v>331.89630099999999</v>
      </c>
      <c r="G1371" s="19">
        <f t="shared" si="106"/>
        <v>5.0234272249537019E-3</v>
      </c>
      <c r="H1371" s="19">
        <f t="shared" si="107"/>
        <v>1.4710255184308707E-2</v>
      </c>
      <c r="I1371" s="19">
        <f t="shared" si="108"/>
        <v>-1.3969691284930507E-2</v>
      </c>
      <c r="J1371" s="19">
        <f t="shared" si="109"/>
        <v>1.0299299568061057E-3</v>
      </c>
      <c r="K1371" s="19">
        <f t="shared" si="110"/>
        <v>-1.3880649981157258E-3</v>
      </c>
    </row>
    <row r="1372" spans="1:11" ht="15.75" x14ac:dyDescent="0.5">
      <c r="A1372" s="17">
        <v>41108</v>
      </c>
      <c r="B1372" s="18">
        <v>126.655067</v>
      </c>
      <c r="C1372" s="18">
        <v>221.19924900000001</v>
      </c>
      <c r="D1372" s="18">
        <v>8110.439453</v>
      </c>
      <c r="E1372" s="18">
        <v>273.74221799999998</v>
      </c>
      <c r="F1372" s="18">
        <v>330.258331</v>
      </c>
      <c r="G1372" s="19">
        <f t="shared" si="106"/>
        <v>-1.9719247679134085E-2</v>
      </c>
      <c r="H1372" s="19">
        <f t="shared" si="107"/>
        <v>-5.2540706652638037E-3</v>
      </c>
      <c r="I1372" s="19">
        <f t="shared" si="108"/>
        <v>6.2967686653373099E-3</v>
      </c>
      <c r="J1372" s="19">
        <f t="shared" si="109"/>
        <v>6.4293786407054326E-3</v>
      </c>
      <c r="K1372" s="19">
        <f t="shared" si="110"/>
        <v>-4.9351860658428844E-3</v>
      </c>
    </row>
    <row r="1373" spans="1:11" ht="15.75" x14ac:dyDescent="0.5">
      <c r="A1373" s="17">
        <v>41109</v>
      </c>
      <c r="B1373" s="18">
        <v>123.07223500000001</v>
      </c>
      <c r="C1373" s="18">
        <v>216.30969200000001</v>
      </c>
      <c r="D1373" s="18">
        <v>8202.2587889999995</v>
      </c>
      <c r="E1373" s="18">
        <v>274.86144999999999</v>
      </c>
      <c r="F1373" s="18">
        <v>335.79495200000002</v>
      </c>
      <c r="G1373" s="19">
        <f t="shared" si="106"/>
        <v>-2.8288106310030186E-2</v>
      </c>
      <c r="H1373" s="19">
        <f t="shared" si="107"/>
        <v>-2.2104763113368418E-2</v>
      </c>
      <c r="I1373" s="19">
        <f t="shared" si="108"/>
        <v>1.1321129580227145E-2</v>
      </c>
      <c r="J1373" s="19">
        <f t="shared" si="109"/>
        <v>4.0886349507112231E-3</v>
      </c>
      <c r="K1373" s="19">
        <f t="shared" si="110"/>
        <v>1.6764515775379563E-2</v>
      </c>
    </row>
    <row r="1374" spans="1:11" ht="15.75" x14ac:dyDescent="0.5">
      <c r="A1374" s="17">
        <v>41110</v>
      </c>
      <c r="B1374" s="18">
        <v>123.20491</v>
      </c>
      <c r="C1374" s="18">
        <v>215.357742</v>
      </c>
      <c r="D1374" s="18">
        <v>8197.4443360000005</v>
      </c>
      <c r="E1374" s="18">
        <v>271.69030800000002</v>
      </c>
      <c r="F1374" s="18">
        <v>333.41879299999999</v>
      </c>
      <c r="G1374" s="19">
        <f t="shared" si="106"/>
        <v>1.0780254376626204E-3</v>
      </c>
      <c r="H1374" s="19">
        <f t="shared" si="107"/>
        <v>-4.4008661433441948E-3</v>
      </c>
      <c r="I1374" s="19">
        <f t="shared" si="108"/>
        <v>-5.869667275623737E-4</v>
      </c>
      <c r="J1374" s="19">
        <f t="shared" si="109"/>
        <v>-1.1537238124880644E-2</v>
      </c>
      <c r="K1374" s="19">
        <f t="shared" si="110"/>
        <v>-7.0762201332914302E-3</v>
      </c>
    </row>
    <row r="1375" spans="1:11" ht="15.75" x14ac:dyDescent="0.5">
      <c r="A1375" s="17">
        <v>41113</v>
      </c>
      <c r="B1375" s="18">
        <v>120.453667</v>
      </c>
      <c r="C1375" s="18">
        <v>214.643753</v>
      </c>
      <c r="D1375" s="18">
        <v>8066.9135740000002</v>
      </c>
      <c r="E1375" s="18">
        <v>267.21343999999999</v>
      </c>
      <c r="F1375" s="18">
        <v>331.73483299999998</v>
      </c>
      <c r="G1375" s="19">
        <f t="shared" si="106"/>
        <v>-2.2330627894618829E-2</v>
      </c>
      <c r="H1375" s="19">
        <f t="shared" si="107"/>
        <v>-3.3153625839929079E-3</v>
      </c>
      <c r="I1375" s="19">
        <f t="shared" si="108"/>
        <v>-1.5923348381490041E-2</v>
      </c>
      <c r="J1375" s="19">
        <f t="shared" si="109"/>
        <v>-1.6477834755886926E-2</v>
      </c>
      <c r="K1375" s="19">
        <f t="shared" si="110"/>
        <v>-5.0505851360334491E-3</v>
      </c>
    </row>
    <row r="1376" spans="1:11" ht="15.75" x14ac:dyDescent="0.5">
      <c r="A1376" s="17">
        <v>41114</v>
      </c>
      <c r="B1376" s="18">
        <v>121.56832900000001</v>
      </c>
      <c r="C1376" s="18">
        <v>212.73985300000001</v>
      </c>
      <c r="D1376" s="18">
        <v>8069.3203130000002</v>
      </c>
      <c r="E1376" s="18">
        <v>267.70315599999998</v>
      </c>
      <c r="F1376" s="18">
        <v>334.27236900000003</v>
      </c>
      <c r="G1376" s="19">
        <f t="shared" si="106"/>
        <v>9.2538652227167964E-3</v>
      </c>
      <c r="H1376" s="19">
        <f t="shared" si="107"/>
        <v>-8.8700461736708133E-3</v>
      </c>
      <c r="I1376" s="19">
        <f t="shared" si="108"/>
        <v>2.9834694247339361E-4</v>
      </c>
      <c r="J1376" s="19">
        <f t="shared" si="109"/>
        <v>1.832677278508099E-3</v>
      </c>
      <c r="K1376" s="19">
        <f t="shared" si="110"/>
        <v>7.6492901787013901E-3</v>
      </c>
    </row>
    <row r="1377" spans="1:11" ht="15.75" x14ac:dyDescent="0.5">
      <c r="A1377" s="17">
        <v>41115</v>
      </c>
      <c r="B1377" s="18">
        <v>119.93174</v>
      </c>
      <c r="C1377" s="18">
        <v>207.93682899999999</v>
      </c>
      <c r="D1377" s="18">
        <v>8069.830078</v>
      </c>
      <c r="E1377" s="18">
        <v>268.63577299999997</v>
      </c>
      <c r="F1377" s="18">
        <v>331.85015900000002</v>
      </c>
      <c r="G1377" s="19">
        <f t="shared" si="106"/>
        <v>-1.3462297404778844E-2</v>
      </c>
      <c r="H1377" s="19">
        <f t="shared" si="107"/>
        <v>-2.2576982790337933E-2</v>
      </c>
      <c r="I1377" s="19">
        <f t="shared" si="108"/>
        <v>6.3173226520520751E-5</v>
      </c>
      <c r="J1377" s="19">
        <f t="shared" si="109"/>
        <v>3.4837728995619067E-3</v>
      </c>
      <c r="K1377" s="19">
        <f t="shared" si="110"/>
        <v>-7.2462166324013654E-3</v>
      </c>
    </row>
    <row r="1378" spans="1:11" ht="15.75" x14ac:dyDescent="0.5">
      <c r="A1378" s="17">
        <v>41116</v>
      </c>
      <c r="B1378" s="18">
        <v>117.817421</v>
      </c>
      <c r="C1378" s="18">
        <v>205.730042</v>
      </c>
      <c r="D1378" s="18">
        <v>8032.2329099999997</v>
      </c>
      <c r="E1378" s="18">
        <v>263.85583500000001</v>
      </c>
      <c r="F1378" s="18">
        <v>327.65152</v>
      </c>
      <c r="G1378" s="19">
        <f t="shared" si="106"/>
        <v>-1.7629353163724704E-2</v>
      </c>
      <c r="H1378" s="19">
        <f t="shared" si="107"/>
        <v>-1.0612776056135739E-2</v>
      </c>
      <c r="I1378" s="19">
        <f t="shared" si="108"/>
        <v>-4.6589788925664958E-3</v>
      </c>
      <c r="J1378" s="19">
        <f t="shared" si="109"/>
        <v>-1.7793378546050748E-2</v>
      </c>
      <c r="K1378" s="19">
        <f t="shared" si="110"/>
        <v>-1.2652213314142223E-2</v>
      </c>
    </row>
    <row r="1379" spans="1:11" ht="15.75" x14ac:dyDescent="0.5">
      <c r="A1379" s="17">
        <v>41117</v>
      </c>
      <c r="B1379" s="18">
        <v>114.968842</v>
      </c>
      <c r="C1379" s="18">
        <v>203.86938499999999</v>
      </c>
      <c r="D1379" s="18">
        <v>8074.5073240000002</v>
      </c>
      <c r="E1379" s="18">
        <v>272.62298600000003</v>
      </c>
      <c r="F1379" s="18">
        <v>332.65750100000002</v>
      </c>
      <c r="G1379" s="19">
        <f t="shared" si="106"/>
        <v>-2.4177909988370914E-2</v>
      </c>
      <c r="H1379" s="19">
        <f t="shared" si="107"/>
        <v>-9.0441676962278728E-3</v>
      </c>
      <c r="I1379" s="19">
        <f t="shared" si="108"/>
        <v>5.2630961369869488E-3</v>
      </c>
      <c r="J1379" s="19">
        <f t="shared" si="109"/>
        <v>3.3227049915344919E-2</v>
      </c>
      <c r="K1379" s="19">
        <f t="shared" si="110"/>
        <v>1.5278369531140951E-2</v>
      </c>
    </row>
    <row r="1380" spans="1:11" ht="15.75" x14ac:dyDescent="0.5">
      <c r="A1380" s="17">
        <v>41120</v>
      </c>
      <c r="B1380" s="18">
        <v>118.967461</v>
      </c>
      <c r="C1380" s="18">
        <v>202.57127399999999</v>
      </c>
      <c r="D1380" s="18">
        <v>8282.0410159999992</v>
      </c>
      <c r="E1380" s="18">
        <v>273.858856</v>
      </c>
      <c r="F1380" s="18">
        <v>336.62545799999998</v>
      </c>
      <c r="G1380" s="19">
        <f t="shared" si="106"/>
        <v>3.4780023269261121E-2</v>
      </c>
      <c r="H1380" s="19">
        <f t="shared" si="107"/>
        <v>-6.3673660466479843E-3</v>
      </c>
      <c r="I1380" s="19">
        <f t="shared" si="108"/>
        <v>2.5702334975056994E-2</v>
      </c>
      <c r="J1380" s="19">
        <f t="shared" si="109"/>
        <v>4.5332567812164486E-3</v>
      </c>
      <c r="K1380" s="19">
        <f t="shared" si="110"/>
        <v>1.1928055095922685E-2</v>
      </c>
    </row>
    <row r="1381" spans="1:11" ht="15.75" x14ac:dyDescent="0.5">
      <c r="A1381" s="17">
        <v>41121</v>
      </c>
      <c r="B1381" s="18">
        <v>116.083504</v>
      </c>
      <c r="C1381" s="18">
        <v>201.05677800000001</v>
      </c>
      <c r="D1381" s="18">
        <v>8282.9667969999991</v>
      </c>
      <c r="E1381" s="18">
        <v>274.09197999999998</v>
      </c>
      <c r="F1381" s="18">
        <v>343.08477800000003</v>
      </c>
      <c r="G1381" s="19">
        <f t="shared" si="106"/>
        <v>-2.4241561312298623E-2</v>
      </c>
      <c r="H1381" s="19">
        <f t="shared" si="107"/>
        <v>-7.476361134994787E-3</v>
      </c>
      <c r="I1381" s="19">
        <f t="shared" si="108"/>
        <v>1.1178174537066498E-4</v>
      </c>
      <c r="J1381" s="19">
        <f t="shared" si="109"/>
        <v>8.5125602072906939E-4</v>
      </c>
      <c r="K1381" s="19">
        <f t="shared" si="110"/>
        <v>1.918844771389824E-2</v>
      </c>
    </row>
    <row r="1382" spans="1:11" ht="15.75" x14ac:dyDescent="0.5">
      <c r="A1382" s="17">
        <v>41122</v>
      </c>
      <c r="B1382" s="18">
        <v>117.525505</v>
      </c>
      <c r="C1382" s="18">
        <v>200.429382</v>
      </c>
      <c r="D1382" s="18">
        <v>8147.7133789999998</v>
      </c>
      <c r="E1382" s="18">
        <v>273.50906400000002</v>
      </c>
      <c r="F1382" s="18">
        <v>344.53814699999998</v>
      </c>
      <c r="G1382" s="19">
        <f t="shared" si="106"/>
        <v>1.2422100904190405E-2</v>
      </c>
      <c r="H1382" s="19">
        <f t="shared" si="107"/>
        <v>-3.1204916652946882E-3</v>
      </c>
      <c r="I1382" s="19">
        <f t="shared" si="108"/>
        <v>-1.6329103003163873E-2</v>
      </c>
      <c r="J1382" s="19">
        <f t="shared" si="109"/>
        <v>-2.1267167320983076E-3</v>
      </c>
      <c r="K1382" s="19">
        <f t="shared" si="110"/>
        <v>4.2361803647259231E-3</v>
      </c>
    </row>
    <row r="1383" spans="1:11" ht="15.75" x14ac:dyDescent="0.5">
      <c r="A1383" s="17">
        <v>41123</v>
      </c>
      <c r="B1383" s="18">
        <v>116.207367</v>
      </c>
      <c r="C1383" s="18">
        <v>201.85730000000001</v>
      </c>
      <c r="D1383" s="18">
        <v>8150.076172</v>
      </c>
      <c r="E1383" s="18">
        <v>271.64370700000001</v>
      </c>
      <c r="F1383" s="18">
        <v>341.21624800000001</v>
      </c>
      <c r="G1383" s="19">
        <f t="shared" si="106"/>
        <v>-1.1215761208598853E-2</v>
      </c>
      <c r="H1383" s="19">
        <f t="shared" si="107"/>
        <v>7.1242947802932673E-3</v>
      </c>
      <c r="I1383" s="19">
        <f t="shared" si="108"/>
        <v>2.8999461445098512E-4</v>
      </c>
      <c r="J1383" s="19">
        <f t="shared" si="109"/>
        <v>-6.8200920756323344E-3</v>
      </c>
      <c r="K1383" s="19">
        <f t="shared" si="110"/>
        <v>-9.641600005470435E-3</v>
      </c>
    </row>
    <row r="1384" spans="1:11" ht="15.75" x14ac:dyDescent="0.5">
      <c r="A1384" s="17">
        <v>41124</v>
      </c>
      <c r="B1384" s="18">
        <v>115.05732</v>
      </c>
      <c r="C1384" s="18">
        <v>204.73483300000001</v>
      </c>
      <c r="D1384" s="18">
        <v>8216.7519530000009</v>
      </c>
      <c r="E1384" s="18">
        <v>274.301849</v>
      </c>
      <c r="F1384" s="18">
        <v>342.60034200000001</v>
      </c>
      <c r="G1384" s="19">
        <f t="shared" si="106"/>
        <v>-9.8965068195719531E-3</v>
      </c>
      <c r="H1384" s="19">
        <f t="shared" si="107"/>
        <v>1.4255283311527497E-2</v>
      </c>
      <c r="I1384" s="19">
        <f t="shared" si="108"/>
        <v>8.1810009615700102E-3</v>
      </c>
      <c r="J1384" s="19">
        <f t="shared" si="109"/>
        <v>9.7853987834144746E-3</v>
      </c>
      <c r="K1384" s="19">
        <f t="shared" si="110"/>
        <v>4.0563543152259398E-3</v>
      </c>
    </row>
    <row r="1385" spans="1:11" ht="15.75" x14ac:dyDescent="0.5">
      <c r="A1385" s="17">
        <v>41127</v>
      </c>
      <c r="B1385" s="18">
        <v>115.676559</v>
      </c>
      <c r="C1385" s="18">
        <v>199.34762599999999</v>
      </c>
      <c r="D1385" s="18">
        <v>8262.6845699999994</v>
      </c>
      <c r="E1385" s="18">
        <v>279.92129499999999</v>
      </c>
      <c r="F1385" s="18">
        <v>362.670502</v>
      </c>
      <c r="G1385" s="19">
        <f t="shared" si="106"/>
        <v>5.3820043783393634E-3</v>
      </c>
      <c r="H1385" s="19">
        <f t="shared" si="107"/>
        <v>-2.6313094460091301E-2</v>
      </c>
      <c r="I1385" s="19">
        <f t="shared" si="108"/>
        <v>5.5901184875403491E-3</v>
      </c>
      <c r="J1385" s="19">
        <f t="shared" si="109"/>
        <v>2.0486358442301213E-2</v>
      </c>
      <c r="K1385" s="19">
        <f t="shared" si="110"/>
        <v>5.8581844614737678E-2</v>
      </c>
    </row>
    <row r="1386" spans="1:11" ht="15.75" x14ac:dyDescent="0.5">
      <c r="A1386" s="17">
        <v>41128</v>
      </c>
      <c r="B1386" s="18">
        <v>116.516983</v>
      </c>
      <c r="C1386" s="18">
        <v>196.05905200000001</v>
      </c>
      <c r="D1386" s="18">
        <v>8336.5869139999995</v>
      </c>
      <c r="E1386" s="18">
        <v>279.85122699999999</v>
      </c>
      <c r="F1386" s="18">
        <v>361.60934400000002</v>
      </c>
      <c r="G1386" s="19">
        <f t="shared" si="106"/>
        <v>7.265292184218574E-3</v>
      </c>
      <c r="H1386" s="19">
        <f t="shared" si="107"/>
        <v>-1.6496680025675264E-2</v>
      </c>
      <c r="I1386" s="19">
        <f t="shared" si="108"/>
        <v>8.9441081011761396E-3</v>
      </c>
      <c r="J1386" s="19">
        <f t="shared" si="109"/>
        <v>-2.5031321750634236E-4</v>
      </c>
      <c r="K1386" s="19">
        <f t="shared" si="110"/>
        <v>-2.9259561892904587E-3</v>
      </c>
    </row>
    <row r="1387" spans="1:11" ht="15.75" x14ac:dyDescent="0.5">
      <c r="A1387" s="17">
        <v>41129</v>
      </c>
      <c r="B1387" s="18">
        <v>116.614296</v>
      </c>
      <c r="C1387" s="18">
        <v>196.102341</v>
      </c>
      <c r="D1387" s="18">
        <v>8271.390625</v>
      </c>
      <c r="E1387" s="18">
        <v>279.29168700000002</v>
      </c>
      <c r="F1387" s="18">
        <v>364.86209100000002</v>
      </c>
      <c r="G1387" s="19">
        <f t="shared" si="106"/>
        <v>8.3518297070908339E-4</v>
      </c>
      <c r="H1387" s="19">
        <f t="shared" si="107"/>
        <v>2.2079572230098945E-4</v>
      </c>
      <c r="I1387" s="19">
        <f t="shared" si="108"/>
        <v>-7.8205013241705087E-3</v>
      </c>
      <c r="J1387" s="19">
        <f t="shared" si="109"/>
        <v>-1.999419498703752E-3</v>
      </c>
      <c r="K1387" s="19">
        <f t="shared" si="110"/>
        <v>8.9951962082041748E-3</v>
      </c>
    </row>
    <row r="1388" spans="1:11" ht="15.75" x14ac:dyDescent="0.5">
      <c r="A1388" s="17">
        <v>41130</v>
      </c>
      <c r="B1388" s="18">
        <v>114.199219</v>
      </c>
      <c r="C1388" s="18">
        <v>196.794647</v>
      </c>
      <c r="D1388" s="18">
        <v>8255.5107420000004</v>
      </c>
      <c r="E1388" s="18">
        <v>281.97314499999999</v>
      </c>
      <c r="F1388" s="18">
        <v>359.94836400000003</v>
      </c>
      <c r="G1388" s="19">
        <f t="shared" si="106"/>
        <v>-2.0709956521968772E-2</v>
      </c>
      <c r="H1388" s="19">
        <f t="shared" si="107"/>
        <v>3.5303301147231185E-3</v>
      </c>
      <c r="I1388" s="19">
        <f t="shared" si="108"/>
        <v>-1.919856493296689E-3</v>
      </c>
      <c r="J1388" s="19">
        <f t="shared" si="109"/>
        <v>9.6009230664998758E-3</v>
      </c>
      <c r="K1388" s="19">
        <f t="shared" si="110"/>
        <v>-1.3467354162589597E-2</v>
      </c>
    </row>
    <row r="1389" spans="1:11" ht="15.75" x14ac:dyDescent="0.5">
      <c r="A1389" s="17">
        <v>41131</v>
      </c>
      <c r="B1389" s="18">
        <v>110.961395</v>
      </c>
      <c r="C1389" s="18">
        <v>195.69125399999999</v>
      </c>
      <c r="D1389" s="18">
        <v>8182.4882809999999</v>
      </c>
      <c r="E1389" s="18">
        <v>280.80728099999999</v>
      </c>
      <c r="F1389" s="18">
        <v>360.84808299999997</v>
      </c>
      <c r="G1389" s="19">
        <f t="shared" si="106"/>
        <v>-2.835241806688716E-2</v>
      </c>
      <c r="H1389" s="19">
        <f t="shared" si="107"/>
        <v>-5.6068242547268636E-3</v>
      </c>
      <c r="I1389" s="19">
        <f t="shared" si="108"/>
        <v>-8.8452990108168483E-3</v>
      </c>
      <c r="J1389" s="19">
        <f t="shared" si="109"/>
        <v>-4.1346632495800235E-3</v>
      </c>
      <c r="K1389" s="19">
        <f t="shared" si="110"/>
        <v>2.4995779672440676E-3</v>
      </c>
    </row>
    <row r="1390" spans="1:11" ht="15.75" x14ac:dyDescent="0.5">
      <c r="A1390" s="17">
        <v>41134</v>
      </c>
      <c r="B1390" s="18">
        <v>111.120636</v>
      </c>
      <c r="C1390" s="18">
        <v>197.57354699999999</v>
      </c>
      <c r="D1390" s="18">
        <v>8148.6865230000003</v>
      </c>
      <c r="E1390" s="18">
        <v>283.278931</v>
      </c>
      <c r="F1390" s="18">
        <v>363.63940400000001</v>
      </c>
      <c r="G1390" s="19">
        <f t="shared" si="106"/>
        <v>1.4351027219873058E-3</v>
      </c>
      <c r="H1390" s="19">
        <f t="shared" si="107"/>
        <v>9.6186874043947025E-3</v>
      </c>
      <c r="I1390" s="19">
        <f t="shared" si="108"/>
        <v>-4.1309876457126587E-3</v>
      </c>
      <c r="J1390" s="19">
        <f t="shared" si="109"/>
        <v>8.8019441347748067E-3</v>
      </c>
      <c r="K1390" s="19">
        <f t="shared" si="110"/>
        <v>7.7354463872821499E-3</v>
      </c>
    </row>
    <row r="1391" spans="1:11" ht="15.75" x14ac:dyDescent="0.5">
      <c r="A1391" s="17">
        <v>41135</v>
      </c>
      <c r="B1391" s="18">
        <v>112.987236</v>
      </c>
      <c r="C1391" s="18">
        <v>201.273178</v>
      </c>
      <c r="D1391" s="18">
        <v>8071.5893550000001</v>
      </c>
      <c r="E1391" s="18">
        <v>283.60534699999999</v>
      </c>
      <c r="F1391" s="18">
        <v>368.89920000000001</v>
      </c>
      <c r="G1391" s="19">
        <f t="shared" si="106"/>
        <v>1.679796001167588E-2</v>
      </c>
      <c r="H1391" s="19">
        <f t="shared" si="107"/>
        <v>1.8725335735355356E-2</v>
      </c>
      <c r="I1391" s="19">
        <f t="shared" si="108"/>
        <v>-9.4613000245365106E-3</v>
      </c>
      <c r="J1391" s="19">
        <f t="shared" si="109"/>
        <v>1.1522777173993031E-3</v>
      </c>
      <c r="K1391" s="19">
        <f t="shared" si="110"/>
        <v>1.4464318063836652E-2</v>
      </c>
    </row>
    <row r="1392" spans="1:11" ht="15.75" x14ac:dyDescent="0.5">
      <c r="A1392" s="17">
        <v>41137</v>
      </c>
      <c r="B1392" s="18">
        <v>113.70380400000001</v>
      </c>
      <c r="C1392" s="18">
        <v>202.44143700000001</v>
      </c>
      <c r="D1392" s="18">
        <v>8045.5673829999996</v>
      </c>
      <c r="E1392" s="18">
        <v>279.82797199999999</v>
      </c>
      <c r="F1392" s="18">
        <v>376.55816700000003</v>
      </c>
      <c r="G1392" s="19">
        <f t="shared" si="106"/>
        <v>6.342026102842355E-3</v>
      </c>
      <c r="H1392" s="19">
        <f t="shared" si="107"/>
        <v>5.8043451770807041E-3</v>
      </c>
      <c r="I1392" s="19">
        <f t="shared" si="108"/>
        <v>-3.2238969124316237E-3</v>
      </c>
      <c r="J1392" s="19">
        <f t="shared" si="109"/>
        <v>-1.3319124762482022E-2</v>
      </c>
      <c r="K1392" s="19">
        <f t="shared" si="110"/>
        <v>2.0761679613292786E-2</v>
      </c>
    </row>
    <row r="1393" spans="1:11" ht="15.75" x14ac:dyDescent="0.5">
      <c r="A1393" s="17">
        <v>41138</v>
      </c>
      <c r="B1393" s="18">
        <v>112.651077</v>
      </c>
      <c r="C1393" s="18">
        <v>203.350143</v>
      </c>
      <c r="D1393" s="18">
        <v>8057.0971680000002</v>
      </c>
      <c r="E1393" s="18">
        <v>277.51956200000001</v>
      </c>
      <c r="F1393" s="18">
        <v>376.53512599999999</v>
      </c>
      <c r="G1393" s="19">
        <f t="shared" si="106"/>
        <v>-9.2585029081349319E-3</v>
      </c>
      <c r="H1393" s="19">
        <f t="shared" si="107"/>
        <v>4.4887351792508518E-3</v>
      </c>
      <c r="I1393" s="19">
        <f t="shared" si="108"/>
        <v>1.4330605227870763E-3</v>
      </c>
      <c r="J1393" s="19">
        <f t="shared" si="109"/>
        <v>-8.249389735776597E-3</v>
      </c>
      <c r="K1393" s="19">
        <f t="shared" si="110"/>
        <v>-6.1188421920576016E-5</v>
      </c>
    </row>
    <row r="1394" spans="1:11" ht="15.75" x14ac:dyDescent="0.5">
      <c r="A1394" s="17">
        <v>41142</v>
      </c>
      <c r="B1394" s="18">
        <v>112.677612</v>
      </c>
      <c r="C1394" s="18">
        <v>204.99444600000001</v>
      </c>
      <c r="D1394" s="18">
        <v>8147.5751950000003</v>
      </c>
      <c r="E1394" s="18">
        <v>278.125854</v>
      </c>
      <c r="F1394" s="18">
        <v>375.68158</v>
      </c>
      <c r="G1394" s="19">
        <f t="shared" si="106"/>
        <v>2.3555034453861043E-4</v>
      </c>
      <c r="H1394" s="19">
        <f t="shared" si="107"/>
        <v>8.0860675863896874E-3</v>
      </c>
      <c r="I1394" s="19">
        <f t="shared" si="108"/>
        <v>1.1229606037190107E-2</v>
      </c>
      <c r="J1394" s="19">
        <f t="shared" si="109"/>
        <v>2.1846820297302008E-3</v>
      </c>
      <c r="K1394" s="19">
        <f t="shared" si="110"/>
        <v>-2.2668429611530966E-3</v>
      </c>
    </row>
    <row r="1395" spans="1:11" ht="15.75" x14ac:dyDescent="0.5">
      <c r="A1395" s="17">
        <v>41143</v>
      </c>
      <c r="B1395" s="18">
        <v>114.154984</v>
      </c>
      <c r="C1395" s="18">
        <v>205.167496</v>
      </c>
      <c r="D1395" s="18">
        <v>8119.5610349999997</v>
      </c>
      <c r="E1395" s="18">
        <v>278.35900900000001</v>
      </c>
      <c r="F1395" s="18">
        <v>372.70559700000001</v>
      </c>
      <c r="G1395" s="19">
        <f t="shared" si="106"/>
        <v>1.3111495476137732E-2</v>
      </c>
      <c r="H1395" s="19">
        <f t="shared" si="107"/>
        <v>8.4416921227216694E-4</v>
      </c>
      <c r="I1395" s="19">
        <f t="shared" si="108"/>
        <v>-3.4383432284481822E-3</v>
      </c>
      <c r="J1395" s="19">
        <f t="shared" si="109"/>
        <v>8.3830753828448702E-4</v>
      </c>
      <c r="K1395" s="19">
        <f t="shared" si="110"/>
        <v>-7.9215568673874966E-3</v>
      </c>
    </row>
    <row r="1396" spans="1:11" ht="15.75" x14ac:dyDescent="0.5">
      <c r="A1396" s="17">
        <v>41144</v>
      </c>
      <c r="B1396" s="18">
        <v>114.34075900000001</v>
      </c>
      <c r="C1396" s="18">
        <v>207.006485</v>
      </c>
      <c r="D1396" s="18">
        <v>8030.703125</v>
      </c>
      <c r="E1396" s="18">
        <v>278.73208599999998</v>
      </c>
      <c r="F1396" s="18">
        <v>366.56921399999999</v>
      </c>
      <c r="G1396" s="19">
        <f t="shared" si="106"/>
        <v>1.627392808359613E-3</v>
      </c>
      <c r="H1396" s="19">
        <f t="shared" si="107"/>
        <v>8.9633545071876198E-3</v>
      </c>
      <c r="I1396" s="19">
        <f t="shared" si="108"/>
        <v>-1.0943683977122752E-2</v>
      </c>
      <c r="J1396" s="19">
        <f t="shared" si="109"/>
        <v>1.3402727698314466E-3</v>
      </c>
      <c r="K1396" s="19">
        <f t="shared" si="110"/>
        <v>-1.6464424063908068E-2</v>
      </c>
    </row>
    <row r="1397" spans="1:11" ht="15.75" x14ac:dyDescent="0.5">
      <c r="A1397" s="17">
        <v>41145</v>
      </c>
      <c r="B1397" s="18">
        <v>113.96035000000001</v>
      </c>
      <c r="C1397" s="18">
        <v>209.79745500000001</v>
      </c>
      <c r="D1397" s="18">
        <v>8018.201172</v>
      </c>
      <c r="E1397" s="18">
        <v>278.07922400000001</v>
      </c>
      <c r="F1397" s="18">
        <v>360.84808299999997</v>
      </c>
      <c r="G1397" s="19">
        <f t="shared" si="106"/>
        <v>-3.326976340956423E-3</v>
      </c>
      <c r="H1397" s="19">
        <f t="shared" si="107"/>
        <v>1.3482524472602951E-2</v>
      </c>
      <c r="I1397" s="19">
        <f t="shared" si="108"/>
        <v>-1.5567694142597207E-3</v>
      </c>
      <c r="J1397" s="19">
        <f t="shared" si="109"/>
        <v>-2.342256355803869E-3</v>
      </c>
      <c r="K1397" s="19">
        <f t="shared" si="110"/>
        <v>-1.5607232635744513E-2</v>
      </c>
    </row>
    <row r="1398" spans="1:11" ht="15.75" x14ac:dyDescent="0.5">
      <c r="A1398" s="17">
        <v>41148</v>
      </c>
      <c r="B1398" s="18">
        <v>110.554451</v>
      </c>
      <c r="C1398" s="18">
        <v>211.83119199999999</v>
      </c>
      <c r="D1398" s="18">
        <v>8012.1367190000001</v>
      </c>
      <c r="E1398" s="18">
        <v>277.16980000000001</v>
      </c>
      <c r="F1398" s="18">
        <v>363.27032500000001</v>
      </c>
      <c r="G1398" s="19">
        <f t="shared" si="106"/>
        <v>-2.9886701822168894E-2</v>
      </c>
      <c r="H1398" s="19">
        <f t="shared" si="107"/>
        <v>9.6938115860365111E-3</v>
      </c>
      <c r="I1398" s="19">
        <f t="shared" si="108"/>
        <v>-7.5633585013772933E-4</v>
      </c>
      <c r="J1398" s="19">
        <f t="shared" si="109"/>
        <v>-3.270377365552492E-3</v>
      </c>
      <c r="K1398" s="19">
        <f t="shared" si="110"/>
        <v>6.712636464248696E-3</v>
      </c>
    </row>
    <row r="1399" spans="1:11" ht="15.75" x14ac:dyDescent="0.5">
      <c r="A1399" s="17">
        <v>41149</v>
      </c>
      <c r="B1399" s="18">
        <v>110.837547</v>
      </c>
      <c r="C1399" s="18">
        <v>211.35519400000001</v>
      </c>
      <c r="D1399" s="18">
        <v>8030.9814450000003</v>
      </c>
      <c r="E1399" s="18">
        <v>274.83813500000002</v>
      </c>
      <c r="F1399" s="18">
        <v>364.58526599999999</v>
      </c>
      <c r="G1399" s="19">
        <f t="shared" si="106"/>
        <v>2.5606929204505793E-3</v>
      </c>
      <c r="H1399" s="19">
        <f t="shared" si="107"/>
        <v>-2.2470628404903455E-3</v>
      </c>
      <c r="I1399" s="19">
        <f t="shared" si="108"/>
        <v>2.3520225204484886E-3</v>
      </c>
      <c r="J1399" s="19">
        <f t="shared" si="109"/>
        <v>-8.412406402140445E-3</v>
      </c>
      <c r="K1399" s="19">
        <f t="shared" si="110"/>
        <v>3.6197313942447022E-3</v>
      </c>
    </row>
    <row r="1400" spans="1:11" ht="15.75" x14ac:dyDescent="0.5">
      <c r="A1400" s="17">
        <v>41150</v>
      </c>
      <c r="B1400" s="18">
        <v>110.45715300000001</v>
      </c>
      <c r="C1400" s="18">
        <v>211.13887</v>
      </c>
      <c r="D1400" s="18">
        <v>7993.8012699999999</v>
      </c>
      <c r="E1400" s="18">
        <v>274.465057</v>
      </c>
      <c r="F1400" s="18">
        <v>360.87109400000003</v>
      </c>
      <c r="G1400" s="19">
        <f t="shared" si="106"/>
        <v>-3.4319958380168362E-3</v>
      </c>
      <c r="H1400" s="19">
        <f t="shared" si="107"/>
        <v>-1.02350926847823E-3</v>
      </c>
      <c r="I1400" s="19">
        <f t="shared" si="108"/>
        <v>-4.6295929401192152E-3</v>
      </c>
      <c r="J1400" s="19">
        <f t="shared" si="109"/>
        <v>-1.3574462655992804E-3</v>
      </c>
      <c r="K1400" s="19">
        <f t="shared" si="110"/>
        <v>-1.0187389196358698E-2</v>
      </c>
    </row>
    <row r="1401" spans="1:11" ht="15.75" x14ac:dyDescent="0.5">
      <c r="A1401" s="17">
        <v>41151</v>
      </c>
      <c r="B1401" s="18">
        <v>112.41223100000001</v>
      </c>
      <c r="C1401" s="18">
        <v>211.80952500000001</v>
      </c>
      <c r="D1401" s="18">
        <v>7953.7006840000004</v>
      </c>
      <c r="E1401" s="18">
        <v>277.89269999999999</v>
      </c>
      <c r="F1401" s="18">
        <v>361.44787600000001</v>
      </c>
      <c r="G1401" s="19">
        <f t="shared" si="106"/>
        <v>1.7699876802003037E-2</v>
      </c>
      <c r="H1401" s="19">
        <f t="shared" si="107"/>
        <v>3.1763691829932153E-3</v>
      </c>
      <c r="I1401" s="19">
        <f t="shared" si="108"/>
        <v>-5.0164602102998699E-3</v>
      </c>
      <c r="J1401" s="19">
        <f t="shared" si="109"/>
        <v>1.248844948593944E-2</v>
      </c>
      <c r="K1401" s="19">
        <f t="shared" si="110"/>
        <v>1.5983047952296786E-3</v>
      </c>
    </row>
    <row r="1402" spans="1:11" ht="15.75" x14ac:dyDescent="0.5">
      <c r="A1402" s="17">
        <v>41152</v>
      </c>
      <c r="B1402" s="18">
        <v>111.79296100000001</v>
      </c>
      <c r="C1402" s="18">
        <v>216.785675</v>
      </c>
      <c r="D1402" s="18">
        <v>7881.3286129999997</v>
      </c>
      <c r="E1402" s="18">
        <v>277.636169</v>
      </c>
      <c r="F1402" s="18">
        <v>353.60433999999998</v>
      </c>
      <c r="G1402" s="19">
        <f t="shared" si="106"/>
        <v>-5.5089201103036573E-3</v>
      </c>
      <c r="H1402" s="19">
        <f t="shared" si="107"/>
        <v>2.3493513806803493E-2</v>
      </c>
      <c r="I1402" s="19">
        <f t="shared" si="108"/>
        <v>-9.0991695407381112E-3</v>
      </c>
      <c r="J1402" s="19">
        <f t="shared" si="109"/>
        <v>-9.2312968278762057E-4</v>
      </c>
      <c r="K1402" s="19">
        <f t="shared" si="110"/>
        <v>-2.1700323949337658E-2</v>
      </c>
    </row>
    <row r="1403" spans="1:11" ht="15.75" x14ac:dyDescent="0.5">
      <c r="A1403" s="17">
        <v>41155</v>
      </c>
      <c r="B1403" s="18">
        <v>110.99678</v>
      </c>
      <c r="C1403" s="18">
        <v>218.235275</v>
      </c>
      <c r="D1403" s="18">
        <v>7981.9916990000002</v>
      </c>
      <c r="E1403" s="18">
        <v>275.351135</v>
      </c>
      <c r="F1403" s="18">
        <v>352.05868500000003</v>
      </c>
      <c r="G1403" s="19">
        <f t="shared" si="106"/>
        <v>-7.121924250669094E-3</v>
      </c>
      <c r="H1403" s="19">
        <f t="shared" si="107"/>
        <v>6.6867886911808347E-3</v>
      </c>
      <c r="I1403" s="19">
        <f t="shared" si="108"/>
        <v>1.2772349808376209E-2</v>
      </c>
      <c r="J1403" s="19">
        <f t="shared" si="109"/>
        <v>-8.2303181470566832E-3</v>
      </c>
      <c r="K1403" s="19">
        <f t="shared" si="110"/>
        <v>-4.371142616631781E-3</v>
      </c>
    </row>
    <row r="1404" spans="1:11" ht="15.75" x14ac:dyDescent="0.5">
      <c r="A1404" s="17">
        <v>41156</v>
      </c>
      <c r="B1404" s="18">
        <v>111.359489</v>
      </c>
      <c r="C1404" s="18">
        <v>219.23045300000001</v>
      </c>
      <c r="D1404" s="18">
        <v>7893.0893550000001</v>
      </c>
      <c r="E1404" s="18">
        <v>275.18786599999999</v>
      </c>
      <c r="F1404" s="18">
        <v>359.69464099999999</v>
      </c>
      <c r="G1404" s="19">
        <f t="shared" si="106"/>
        <v>3.2677434426475731E-3</v>
      </c>
      <c r="H1404" s="19">
        <f t="shared" si="107"/>
        <v>4.5601152242688995E-3</v>
      </c>
      <c r="I1404" s="19">
        <f t="shared" si="108"/>
        <v>-1.1137864752620319E-2</v>
      </c>
      <c r="J1404" s="19">
        <f t="shared" si="109"/>
        <v>-5.92948345755008E-4</v>
      </c>
      <c r="K1404" s="19">
        <f t="shared" si="110"/>
        <v>2.1689440781726389E-2</v>
      </c>
    </row>
    <row r="1405" spans="1:11" ht="15.75" x14ac:dyDescent="0.5">
      <c r="A1405" s="17">
        <v>41157</v>
      </c>
      <c r="B1405" s="18">
        <v>108.38707700000001</v>
      </c>
      <c r="C1405" s="18">
        <v>217.60780299999999</v>
      </c>
      <c r="D1405" s="18">
        <v>7841.4604490000002</v>
      </c>
      <c r="E1405" s="18">
        <v>276.12057499999997</v>
      </c>
      <c r="F1405" s="18">
        <v>355.79586799999998</v>
      </c>
      <c r="G1405" s="19">
        <f t="shared" si="106"/>
        <v>-2.6692040585782426E-2</v>
      </c>
      <c r="H1405" s="19">
        <f t="shared" si="107"/>
        <v>-7.4015720799519647E-3</v>
      </c>
      <c r="I1405" s="19">
        <f t="shared" si="108"/>
        <v>-6.5410264191795549E-3</v>
      </c>
      <c r="J1405" s="19">
        <f t="shared" si="109"/>
        <v>3.3893536570394731E-3</v>
      </c>
      <c r="K1405" s="19">
        <f t="shared" si="110"/>
        <v>-1.0839118951455286E-2</v>
      </c>
    </row>
    <row r="1406" spans="1:11" ht="15.75" x14ac:dyDescent="0.5">
      <c r="A1406" s="17">
        <v>41158</v>
      </c>
      <c r="B1406" s="18">
        <v>107.847435</v>
      </c>
      <c r="C1406" s="18">
        <v>218.51651000000001</v>
      </c>
      <c r="D1406" s="18">
        <v>7840.5795900000003</v>
      </c>
      <c r="E1406" s="18">
        <v>274.27853399999998</v>
      </c>
      <c r="F1406" s="18">
        <v>354.43481400000002</v>
      </c>
      <c r="G1406" s="19">
        <f t="shared" si="106"/>
        <v>-4.9788407892944709E-3</v>
      </c>
      <c r="H1406" s="19">
        <f t="shared" si="107"/>
        <v>4.1758934536001956E-3</v>
      </c>
      <c r="I1406" s="19">
        <f t="shared" si="108"/>
        <v>-1.1233353859639841E-4</v>
      </c>
      <c r="J1406" s="19">
        <f t="shared" si="109"/>
        <v>-6.671147197198162E-3</v>
      </c>
      <c r="K1406" s="19">
        <f t="shared" si="110"/>
        <v>-3.8253788827023912E-3</v>
      </c>
    </row>
    <row r="1407" spans="1:11" ht="15.75" x14ac:dyDescent="0.5">
      <c r="A1407" s="17">
        <v>41159</v>
      </c>
      <c r="B1407" s="18">
        <v>111.368332</v>
      </c>
      <c r="C1407" s="18">
        <v>215.27119400000001</v>
      </c>
      <c r="D1407" s="18">
        <v>7819.9291990000002</v>
      </c>
      <c r="E1407" s="18">
        <v>275.32781999999997</v>
      </c>
      <c r="F1407" s="18">
        <v>365.30038500000001</v>
      </c>
      <c r="G1407" s="19">
        <f t="shared" si="106"/>
        <v>3.2647016593394092E-2</v>
      </c>
      <c r="H1407" s="19">
        <f t="shared" si="107"/>
        <v>-1.4851582610394072E-2</v>
      </c>
      <c r="I1407" s="19">
        <f t="shared" si="108"/>
        <v>-2.6337837353679777E-3</v>
      </c>
      <c r="J1407" s="19">
        <f t="shared" si="109"/>
        <v>3.8256220226114928E-3</v>
      </c>
      <c r="K1407" s="19">
        <f t="shared" si="110"/>
        <v>3.0656048928647251E-2</v>
      </c>
    </row>
    <row r="1408" spans="1:11" ht="15.75" x14ac:dyDescent="0.5">
      <c r="A1408" s="17">
        <v>41162</v>
      </c>
      <c r="B1408" s="18">
        <v>112.129143</v>
      </c>
      <c r="C1408" s="18">
        <v>214.687027</v>
      </c>
      <c r="D1408" s="18">
        <v>7782.6064450000003</v>
      </c>
      <c r="E1408" s="18">
        <v>275.67755099999999</v>
      </c>
      <c r="F1408" s="18">
        <v>365.43884300000002</v>
      </c>
      <c r="G1408" s="19">
        <f t="shared" si="106"/>
        <v>6.8314841960639581E-3</v>
      </c>
      <c r="H1408" s="19">
        <f t="shared" si="107"/>
        <v>-2.7136329257318463E-3</v>
      </c>
      <c r="I1408" s="19">
        <f t="shared" si="108"/>
        <v>-4.7727739024507505E-3</v>
      </c>
      <c r="J1408" s="19">
        <f t="shared" si="109"/>
        <v>1.270234878553209E-3</v>
      </c>
      <c r="K1408" s="19">
        <f t="shared" si="110"/>
        <v>3.7902505906204883E-4</v>
      </c>
    </row>
    <row r="1409" spans="1:11" ht="15.75" x14ac:dyDescent="0.5">
      <c r="A1409" s="17">
        <v>41163</v>
      </c>
      <c r="B1409" s="18">
        <v>114.35844400000001</v>
      </c>
      <c r="C1409" s="18">
        <v>212.04753099999999</v>
      </c>
      <c r="D1409" s="18">
        <v>7723.7563479999999</v>
      </c>
      <c r="E1409" s="18">
        <v>277.19320699999997</v>
      </c>
      <c r="F1409" s="18">
        <v>364.95437600000002</v>
      </c>
      <c r="G1409" s="19">
        <f t="shared" si="106"/>
        <v>1.9881548546215204E-2</v>
      </c>
      <c r="H1409" s="19">
        <f t="shared" si="107"/>
        <v>-1.2294622720729224E-2</v>
      </c>
      <c r="I1409" s="19">
        <f t="shared" si="108"/>
        <v>-7.5617464940436752E-3</v>
      </c>
      <c r="J1409" s="19">
        <f t="shared" si="109"/>
        <v>5.4979304426568216E-3</v>
      </c>
      <c r="K1409" s="19">
        <f t="shared" si="110"/>
        <v>-1.3257129319446622E-3</v>
      </c>
    </row>
    <row r="1410" spans="1:11" ht="15.75" x14ac:dyDescent="0.5">
      <c r="A1410" s="17">
        <v>41164</v>
      </c>
      <c r="B1410" s="18">
        <v>113.92497299999999</v>
      </c>
      <c r="C1410" s="18">
        <v>212.43696600000001</v>
      </c>
      <c r="D1410" s="18">
        <v>7741.4448240000002</v>
      </c>
      <c r="E1410" s="18">
        <v>279.43158</v>
      </c>
      <c r="F1410" s="18">
        <v>368.230164</v>
      </c>
      <c r="G1410" s="19">
        <f t="shared" si="106"/>
        <v>-3.7904590587120217E-3</v>
      </c>
      <c r="H1410" s="19">
        <f t="shared" si="107"/>
        <v>1.8365457884063749E-3</v>
      </c>
      <c r="I1410" s="19">
        <f t="shared" si="108"/>
        <v>2.2901390467321698E-3</v>
      </c>
      <c r="J1410" s="19">
        <f t="shared" si="109"/>
        <v>8.0751365598942127E-3</v>
      </c>
      <c r="K1410" s="19">
        <f t="shared" si="110"/>
        <v>8.9758836046946785E-3</v>
      </c>
    </row>
    <row r="1411" spans="1:11" ht="15.75" x14ac:dyDescent="0.5">
      <c r="A1411" s="17">
        <v>41165</v>
      </c>
      <c r="B1411" s="18">
        <v>113.10225699999999</v>
      </c>
      <c r="C1411" s="18">
        <v>211.13887</v>
      </c>
      <c r="D1411" s="18">
        <v>7803.5834960000002</v>
      </c>
      <c r="E1411" s="18">
        <v>279.43158</v>
      </c>
      <c r="F1411" s="18">
        <v>368.71463</v>
      </c>
      <c r="G1411" s="19">
        <f t="shared" si="106"/>
        <v>-7.221559754067265E-3</v>
      </c>
      <c r="H1411" s="19">
        <f t="shared" si="107"/>
        <v>-6.1104996199202689E-3</v>
      </c>
      <c r="I1411" s="19">
        <f t="shared" si="108"/>
        <v>8.0267538441090407E-3</v>
      </c>
      <c r="J1411" s="19">
        <f t="shared" si="109"/>
        <v>0</v>
      </c>
      <c r="K1411" s="19">
        <f t="shared" si="110"/>
        <v>1.3156608213117425E-3</v>
      </c>
    </row>
    <row r="1412" spans="1:11" ht="15.75" x14ac:dyDescent="0.5">
      <c r="A1412" s="17">
        <v>41166</v>
      </c>
      <c r="B1412" s="18">
        <v>120.453667</v>
      </c>
      <c r="C1412" s="18">
        <v>211.506653</v>
      </c>
      <c r="D1412" s="18">
        <v>7824.8378910000001</v>
      </c>
      <c r="E1412" s="18">
        <v>285.750519</v>
      </c>
      <c r="F1412" s="18">
        <v>388.36956800000002</v>
      </c>
      <c r="G1412" s="19">
        <f t="shared" ref="G1412:G1475" si="111">(B1412-B1411)/B1411</f>
        <v>6.4997907159359353E-2</v>
      </c>
      <c r="H1412" s="19">
        <f t="shared" ref="H1412:H1475" si="112">(C1412-C1411)/C1411</f>
        <v>1.7419009583597889E-3</v>
      </c>
      <c r="I1412" s="19">
        <f t="shared" ref="I1412:I1475" si="113">(D1412-D1411)/D1411</f>
        <v>2.7236711199277379E-3</v>
      </c>
      <c r="J1412" s="19">
        <f t="shared" ref="J1412:J1475" si="114">(E1412-E1411)/E1411</f>
        <v>2.2613546400159924E-2</v>
      </c>
      <c r="K1412" s="19">
        <f t="shared" si="110"/>
        <v>5.3306639880278187E-2</v>
      </c>
    </row>
    <row r="1413" spans="1:11" ht="15.75" x14ac:dyDescent="0.5">
      <c r="A1413" s="17">
        <v>41169</v>
      </c>
      <c r="B1413" s="18">
        <v>128.45976300000001</v>
      </c>
      <c r="C1413" s="18">
        <v>212.30715900000001</v>
      </c>
      <c r="D1413" s="18">
        <v>7895.9130859999996</v>
      </c>
      <c r="E1413" s="18">
        <v>283.67532299999999</v>
      </c>
      <c r="F1413" s="18">
        <v>403.13388099999997</v>
      </c>
      <c r="G1413" s="19">
        <f t="shared" si="111"/>
        <v>6.6466187368127316E-2</v>
      </c>
      <c r="H1413" s="19">
        <f t="shared" si="112"/>
        <v>3.784779290134258E-3</v>
      </c>
      <c r="I1413" s="19">
        <f t="shared" si="113"/>
        <v>9.0832801893249385E-3</v>
      </c>
      <c r="J1413" s="19">
        <f t="shared" si="114"/>
        <v>-7.2622650249674799E-3</v>
      </c>
      <c r="K1413" s="19">
        <f t="shared" ref="K1413:K1476" si="115">(F1413-F1412)/F1412</f>
        <v>3.8016142912618629E-2</v>
      </c>
    </row>
    <row r="1414" spans="1:11" ht="15.75" x14ac:dyDescent="0.5">
      <c r="A1414" s="17">
        <v>41170</v>
      </c>
      <c r="B1414" s="18">
        <v>131.90986599999999</v>
      </c>
      <c r="C1414" s="18">
        <v>211.22537199999999</v>
      </c>
      <c r="D1414" s="18">
        <v>7881.513672</v>
      </c>
      <c r="E1414" s="18">
        <v>282.34622200000001</v>
      </c>
      <c r="F1414" s="18">
        <v>394.75973499999998</v>
      </c>
      <c r="G1414" s="19">
        <f t="shared" si="111"/>
        <v>2.685746041739143E-2</v>
      </c>
      <c r="H1414" s="19">
        <f t="shared" si="112"/>
        <v>-5.095386350113704E-3</v>
      </c>
      <c r="I1414" s="19">
        <f t="shared" si="113"/>
        <v>-1.8236540654849255E-3</v>
      </c>
      <c r="J1414" s="19">
        <f t="shared" si="114"/>
        <v>-4.6852894567779519E-3</v>
      </c>
      <c r="K1414" s="19">
        <f t="shared" si="115"/>
        <v>-2.0772617720017428E-2</v>
      </c>
    </row>
    <row r="1415" spans="1:11" ht="15.75" x14ac:dyDescent="0.5">
      <c r="A1415" s="17">
        <v>41172</v>
      </c>
      <c r="B1415" s="18">
        <v>132.26371800000001</v>
      </c>
      <c r="C1415" s="18">
        <v>209.47293099999999</v>
      </c>
      <c r="D1415" s="18">
        <v>7859.7514650000003</v>
      </c>
      <c r="E1415" s="18">
        <v>283.02246100000002</v>
      </c>
      <c r="F1415" s="18">
        <v>384.10180700000001</v>
      </c>
      <c r="G1415" s="19">
        <f t="shared" si="111"/>
        <v>2.682528689704056E-3</v>
      </c>
      <c r="H1415" s="19">
        <f t="shared" si="112"/>
        <v>-8.2965459282041392E-3</v>
      </c>
      <c r="I1415" s="19">
        <f t="shared" si="113"/>
        <v>-2.761171001620228E-3</v>
      </c>
      <c r="J1415" s="19">
        <f t="shared" si="114"/>
        <v>2.395070120683285E-3</v>
      </c>
      <c r="K1415" s="19">
        <f t="shared" si="115"/>
        <v>-2.6998518478587918E-2</v>
      </c>
    </row>
    <row r="1416" spans="1:11" ht="15.75" x14ac:dyDescent="0.5">
      <c r="A1416" s="17">
        <v>41173</v>
      </c>
      <c r="B1416" s="18">
        <v>138.05815100000001</v>
      </c>
      <c r="C1416" s="18">
        <v>207.76374799999999</v>
      </c>
      <c r="D1416" s="18">
        <v>7920.5014650000003</v>
      </c>
      <c r="E1416" s="18">
        <v>291.533142</v>
      </c>
      <c r="F1416" s="18">
        <v>392.314392</v>
      </c>
      <c r="G1416" s="19">
        <f t="shared" si="111"/>
        <v>4.3809693902601449E-2</v>
      </c>
      <c r="H1416" s="19">
        <f t="shared" si="112"/>
        <v>-8.1594456708107832E-3</v>
      </c>
      <c r="I1416" s="19">
        <f t="shared" si="113"/>
        <v>7.7292520343071689E-3</v>
      </c>
      <c r="J1416" s="19">
        <f t="shared" si="114"/>
        <v>3.0070691103205326E-2</v>
      </c>
      <c r="K1416" s="19">
        <f t="shared" si="115"/>
        <v>2.1381271450253786E-2</v>
      </c>
    </row>
    <row r="1417" spans="1:11" ht="15.75" x14ac:dyDescent="0.5">
      <c r="A1417" s="17">
        <v>41176</v>
      </c>
      <c r="B1417" s="18">
        <v>136.58966100000001</v>
      </c>
      <c r="C1417" s="18">
        <v>205.102585</v>
      </c>
      <c r="D1417" s="18">
        <v>7932.076172</v>
      </c>
      <c r="E1417" s="18">
        <v>296.12664799999999</v>
      </c>
      <c r="F1417" s="18">
        <v>385.87808200000001</v>
      </c>
      <c r="G1417" s="19">
        <f t="shared" si="111"/>
        <v>-1.0636749727294281E-2</v>
      </c>
      <c r="H1417" s="19">
        <f t="shared" si="112"/>
        <v>-1.2808601238749254E-2</v>
      </c>
      <c r="I1417" s="19">
        <f t="shared" si="113"/>
        <v>1.4613603761261045E-3</v>
      </c>
      <c r="J1417" s="19">
        <f t="shared" si="114"/>
        <v>1.5756376679808125E-2</v>
      </c>
      <c r="K1417" s="19">
        <f t="shared" si="115"/>
        <v>-1.6406000216275501E-2</v>
      </c>
    </row>
    <row r="1418" spans="1:11" ht="15.75" x14ac:dyDescent="0.5">
      <c r="A1418" s="17">
        <v>41177</v>
      </c>
      <c r="B1418" s="18">
        <v>137.934326</v>
      </c>
      <c r="C1418" s="18">
        <v>203.45832799999999</v>
      </c>
      <c r="D1418" s="18">
        <v>7883.2729490000002</v>
      </c>
      <c r="E1418" s="18">
        <v>297.01260400000001</v>
      </c>
      <c r="F1418" s="18">
        <v>387.446777</v>
      </c>
      <c r="G1418" s="19">
        <f t="shared" si="111"/>
        <v>9.8445591720151635E-3</v>
      </c>
      <c r="H1418" s="19">
        <f t="shared" si="112"/>
        <v>-8.0167541525622901E-3</v>
      </c>
      <c r="I1418" s="19">
        <f t="shared" si="113"/>
        <v>-6.1526417474751264E-3</v>
      </c>
      <c r="J1418" s="19">
        <f t="shared" si="114"/>
        <v>2.9918145022869457E-3</v>
      </c>
      <c r="K1418" s="19">
        <f t="shared" si="115"/>
        <v>4.0652606954752904E-3</v>
      </c>
    </row>
    <row r="1419" spans="1:11" ht="15.75" x14ac:dyDescent="0.5">
      <c r="A1419" s="17">
        <v>41178</v>
      </c>
      <c r="B1419" s="18">
        <v>137.235443</v>
      </c>
      <c r="C1419" s="18">
        <v>206.94158899999999</v>
      </c>
      <c r="D1419" s="18">
        <v>7814.0024409999996</v>
      </c>
      <c r="E1419" s="18">
        <v>294.14465300000001</v>
      </c>
      <c r="F1419" s="18">
        <v>389.75372299999998</v>
      </c>
      <c r="G1419" s="19">
        <f t="shared" si="111"/>
        <v>-5.0667808388754152E-3</v>
      </c>
      <c r="H1419" s="19">
        <f t="shared" si="112"/>
        <v>1.7120267497725623E-2</v>
      </c>
      <c r="I1419" s="19">
        <f t="shared" si="113"/>
        <v>-8.787023923710207E-3</v>
      </c>
      <c r="J1419" s="19">
        <f t="shared" si="114"/>
        <v>-9.6559908952550885E-3</v>
      </c>
      <c r="K1419" s="19">
        <f t="shared" si="115"/>
        <v>5.9542268433942407E-3</v>
      </c>
    </row>
    <row r="1420" spans="1:11" ht="15.75" x14ac:dyDescent="0.5">
      <c r="A1420" s="17">
        <v>41179</v>
      </c>
      <c r="B1420" s="18">
        <v>137.66007999999999</v>
      </c>
      <c r="C1420" s="18">
        <v>207.89355499999999</v>
      </c>
      <c r="D1420" s="18">
        <v>8039.5024409999996</v>
      </c>
      <c r="E1420" s="18">
        <v>294.16799900000001</v>
      </c>
      <c r="F1420" s="18">
        <v>382.87908900000002</v>
      </c>
      <c r="G1420" s="19">
        <f t="shared" si="111"/>
        <v>3.0942225325857691E-3</v>
      </c>
      <c r="H1420" s="19">
        <f t="shared" si="112"/>
        <v>4.6001676347425689E-3</v>
      </c>
      <c r="I1420" s="19">
        <f t="shared" si="113"/>
        <v>2.885845016080409E-2</v>
      </c>
      <c r="J1420" s="19">
        <f t="shared" si="114"/>
        <v>7.9369112312246043E-5</v>
      </c>
      <c r="K1420" s="19">
        <f t="shared" si="115"/>
        <v>-1.7638404957583839E-2</v>
      </c>
    </row>
    <row r="1421" spans="1:11" ht="15.75" x14ac:dyDescent="0.5">
      <c r="A1421" s="17">
        <v>41180</v>
      </c>
      <c r="B1421" s="18">
        <v>141.15443400000001</v>
      </c>
      <c r="C1421" s="18">
        <v>205.859848</v>
      </c>
      <c r="D1421" s="18">
        <v>8085.2026370000003</v>
      </c>
      <c r="E1421" s="18">
        <v>293.39855999999997</v>
      </c>
      <c r="F1421" s="18">
        <v>386.27029399999998</v>
      </c>
      <c r="G1421" s="19">
        <f t="shared" si="111"/>
        <v>2.5383931202132205E-2</v>
      </c>
      <c r="H1421" s="19">
        <f t="shared" si="112"/>
        <v>-9.7824437126008672E-3</v>
      </c>
      <c r="I1421" s="19">
        <f t="shared" si="113"/>
        <v>5.6844557651898955E-3</v>
      </c>
      <c r="J1421" s="19">
        <f t="shared" si="114"/>
        <v>-2.6156448105017498E-3</v>
      </c>
      <c r="K1421" s="19">
        <f t="shared" si="115"/>
        <v>8.8571172921902679E-3</v>
      </c>
    </row>
    <row r="1422" spans="1:11" ht="15.75" x14ac:dyDescent="0.5">
      <c r="A1422" s="17">
        <v>41183</v>
      </c>
      <c r="B1422" s="18">
        <v>138.82780500000001</v>
      </c>
      <c r="C1422" s="18">
        <v>206.40072599999999</v>
      </c>
      <c r="D1422" s="18">
        <v>8184.9418949999999</v>
      </c>
      <c r="E1422" s="18">
        <v>290.46054099999998</v>
      </c>
      <c r="F1422" s="18">
        <v>384.56323200000003</v>
      </c>
      <c r="G1422" s="19">
        <f t="shared" si="111"/>
        <v>-1.6482861601074442E-2</v>
      </c>
      <c r="H1422" s="19">
        <f t="shared" si="112"/>
        <v>2.627408915603553E-3</v>
      </c>
      <c r="I1422" s="19">
        <f t="shared" si="113"/>
        <v>1.2336024522572471E-2</v>
      </c>
      <c r="J1422" s="19">
        <f t="shared" si="114"/>
        <v>-1.0013747170401918E-2</v>
      </c>
      <c r="K1422" s="19">
        <f t="shared" si="115"/>
        <v>-4.4193457962365358E-3</v>
      </c>
    </row>
    <row r="1423" spans="1:11" ht="15.75" x14ac:dyDescent="0.5">
      <c r="A1423" s="17">
        <v>41185</v>
      </c>
      <c r="B1423" s="18">
        <v>138.075851</v>
      </c>
      <c r="C1423" s="18">
        <v>204.64825400000001</v>
      </c>
      <c r="D1423" s="18">
        <v>8159.4746089999999</v>
      </c>
      <c r="E1423" s="18">
        <v>288.875</v>
      </c>
      <c r="F1423" s="18">
        <v>390.37661700000001</v>
      </c>
      <c r="G1423" s="19">
        <f t="shared" si="111"/>
        <v>-5.4164509768054887E-3</v>
      </c>
      <c r="H1423" s="19">
        <f t="shared" si="112"/>
        <v>-8.4906290494345601E-3</v>
      </c>
      <c r="I1423" s="19">
        <f t="shared" si="113"/>
        <v>-3.1114803656159687E-3</v>
      </c>
      <c r="J1423" s="19">
        <f t="shared" si="114"/>
        <v>-5.4587139256205477E-3</v>
      </c>
      <c r="K1423" s="19">
        <f t="shared" si="115"/>
        <v>1.5116850796594049E-2</v>
      </c>
    </row>
    <row r="1424" spans="1:11" ht="15.75" x14ac:dyDescent="0.5">
      <c r="A1424" s="17">
        <v>41186</v>
      </c>
      <c r="B1424" s="18">
        <v>140.41133099999999</v>
      </c>
      <c r="C1424" s="18">
        <v>206.703598</v>
      </c>
      <c r="D1424" s="18">
        <v>8250.4150389999995</v>
      </c>
      <c r="E1424" s="18">
        <v>294.40112299999998</v>
      </c>
      <c r="F1424" s="18">
        <v>393.51406900000001</v>
      </c>
      <c r="G1424" s="19">
        <f t="shared" si="111"/>
        <v>1.6914471162665437E-2</v>
      </c>
      <c r="H1424" s="19">
        <f t="shared" si="112"/>
        <v>1.0043300931362898E-2</v>
      </c>
      <c r="I1424" s="19">
        <f t="shared" si="113"/>
        <v>1.1145378147226692E-2</v>
      </c>
      <c r="J1424" s="19">
        <f t="shared" si="114"/>
        <v>1.9129807009952347E-2</v>
      </c>
      <c r="K1424" s="19">
        <f t="shared" si="115"/>
        <v>8.0369875227439564E-3</v>
      </c>
    </row>
    <row r="1425" spans="1:11" ht="15.75" x14ac:dyDescent="0.5">
      <c r="A1425" s="17">
        <v>41187</v>
      </c>
      <c r="B1425" s="18">
        <v>140.55287200000001</v>
      </c>
      <c r="C1425" s="18">
        <v>210.40325899999999</v>
      </c>
      <c r="D1425" s="18">
        <v>8089.0458980000003</v>
      </c>
      <c r="E1425" s="18">
        <v>290.25076300000001</v>
      </c>
      <c r="F1425" s="18">
        <v>395.774811</v>
      </c>
      <c r="G1425" s="19">
        <f t="shared" si="111"/>
        <v>1.0080454261915507E-3</v>
      </c>
      <c r="H1425" s="19">
        <f t="shared" si="112"/>
        <v>1.7898387042106504E-2</v>
      </c>
      <c r="I1425" s="19">
        <f t="shared" si="113"/>
        <v>-1.9558911913788779E-2</v>
      </c>
      <c r="J1425" s="19">
        <f t="shared" si="114"/>
        <v>-1.4097636441420701E-2</v>
      </c>
      <c r="K1425" s="19">
        <f t="shared" si="115"/>
        <v>5.7450093353587145E-3</v>
      </c>
    </row>
    <row r="1426" spans="1:11" ht="15.75" x14ac:dyDescent="0.5">
      <c r="A1426" s="17">
        <v>41190</v>
      </c>
      <c r="B1426" s="18">
        <v>136.3862</v>
      </c>
      <c r="C1426" s="18">
        <v>213.02113299999999</v>
      </c>
      <c r="D1426" s="18">
        <v>7995.0507809999999</v>
      </c>
      <c r="E1426" s="18">
        <v>289.45791600000001</v>
      </c>
      <c r="F1426" s="18">
        <v>378.05761699999999</v>
      </c>
      <c r="G1426" s="19">
        <f t="shared" si="111"/>
        <v>-2.9644872713806981E-2</v>
      </c>
      <c r="H1426" s="19">
        <f t="shared" si="112"/>
        <v>1.2442174196550828E-2</v>
      </c>
      <c r="I1426" s="19">
        <f t="shared" si="113"/>
        <v>-1.1620049902701194E-2</v>
      </c>
      <c r="J1426" s="19">
        <f t="shared" si="114"/>
        <v>-2.7315931638050325E-3</v>
      </c>
      <c r="K1426" s="19">
        <f t="shared" si="115"/>
        <v>-4.4765845393834339E-2</v>
      </c>
    </row>
    <row r="1427" spans="1:11" ht="15.75" x14ac:dyDescent="0.5">
      <c r="A1427" s="17">
        <v>41191</v>
      </c>
      <c r="B1427" s="18">
        <v>136.73118600000001</v>
      </c>
      <c r="C1427" s="18">
        <v>220.59345999999999</v>
      </c>
      <c r="D1427" s="18">
        <v>8038.6220700000003</v>
      </c>
      <c r="E1427" s="18">
        <v>291.81295799999998</v>
      </c>
      <c r="F1427" s="18">
        <v>376.16604599999999</v>
      </c>
      <c r="G1427" s="19">
        <f t="shared" si="111"/>
        <v>2.5294787889097708E-3</v>
      </c>
      <c r="H1427" s="19">
        <f t="shared" si="112"/>
        <v>3.5547304125924453E-2</v>
      </c>
      <c r="I1427" s="19">
        <f t="shared" si="113"/>
        <v>5.4497826459772216E-3</v>
      </c>
      <c r="J1427" s="19">
        <f t="shared" si="114"/>
        <v>8.1360428228881773E-3</v>
      </c>
      <c r="K1427" s="19">
        <f t="shared" si="115"/>
        <v>-5.0033934377785574E-3</v>
      </c>
    </row>
    <row r="1428" spans="1:11" ht="15.75" x14ac:dyDescent="0.5">
      <c r="A1428" s="17">
        <v>41192</v>
      </c>
      <c r="B1428" s="18">
        <v>135.56347700000001</v>
      </c>
      <c r="C1428" s="18">
        <v>218.235275</v>
      </c>
      <c r="D1428" s="18">
        <v>8195.1748050000006</v>
      </c>
      <c r="E1428" s="18">
        <v>288.175476</v>
      </c>
      <c r="F1428" s="18">
        <v>376.488922</v>
      </c>
      <c r="G1428" s="19">
        <f t="shared" si="111"/>
        <v>-8.540180438426111E-3</v>
      </c>
      <c r="H1428" s="19">
        <f t="shared" si="112"/>
        <v>-1.0690185466060471E-2</v>
      </c>
      <c r="I1428" s="19">
        <f t="shared" si="113"/>
        <v>1.9475070930906471E-2</v>
      </c>
      <c r="J1428" s="19">
        <f t="shared" si="114"/>
        <v>-1.2465114725988205E-2</v>
      </c>
      <c r="K1428" s="19">
        <f t="shared" si="115"/>
        <v>8.583337157442645E-4</v>
      </c>
    </row>
    <row r="1429" spans="1:11" ht="15.75" x14ac:dyDescent="0.5">
      <c r="A1429" s="17">
        <v>41193</v>
      </c>
      <c r="B1429" s="18">
        <v>139.535507</v>
      </c>
      <c r="C1429" s="18">
        <v>216.61256399999999</v>
      </c>
      <c r="D1429" s="18">
        <v>8196.3320309999999</v>
      </c>
      <c r="E1429" s="18">
        <v>291.39321899999999</v>
      </c>
      <c r="F1429" s="18">
        <v>378.31140099999999</v>
      </c>
      <c r="G1429" s="19">
        <f t="shared" si="111"/>
        <v>2.930014844632518E-2</v>
      </c>
      <c r="H1429" s="19">
        <f t="shared" si="112"/>
        <v>-7.4356036163265062E-3</v>
      </c>
      <c r="I1429" s="19">
        <f t="shared" si="113"/>
        <v>1.412082142888903E-4</v>
      </c>
      <c r="J1429" s="19">
        <f t="shared" si="114"/>
        <v>1.116591545076509E-2</v>
      </c>
      <c r="K1429" s="19">
        <f t="shared" si="115"/>
        <v>4.84072410502423E-3</v>
      </c>
    </row>
    <row r="1430" spans="1:11" ht="15.75" x14ac:dyDescent="0.5">
      <c r="A1430" s="17">
        <v>41194</v>
      </c>
      <c r="B1430" s="18">
        <v>137.51850899999999</v>
      </c>
      <c r="C1430" s="18">
        <v>213.562027</v>
      </c>
      <c r="D1430" s="18">
        <v>8124.8852539999998</v>
      </c>
      <c r="E1430" s="18">
        <v>294.33120700000001</v>
      </c>
      <c r="F1430" s="18">
        <v>377.82696499999997</v>
      </c>
      <c r="G1430" s="19">
        <f t="shared" si="111"/>
        <v>-1.4455087764865477E-2</v>
      </c>
      <c r="H1430" s="19">
        <f t="shared" si="112"/>
        <v>-1.4082918108111178E-2</v>
      </c>
      <c r="I1430" s="19">
        <f t="shared" si="113"/>
        <v>-8.7169207799019811E-3</v>
      </c>
      <c r="J1430" s="19">
        <f t="shared" si="114"/>
        <v>1.0082554460541578E-2</v>
      </c>
      <c r="K1430" s="19">
        <f t="shared" si="115"/>
        <v>-1.2805218101265114E-3</v>
      </c>
    </row>
    <row r="1431" spans="1:11" ht="15.75" x14ac:dyDescent="0.5">
      <c r="A1431" s="17">
        <v>41197</v>
      </c>
      <c r="B1431" s="18">
        <v>137.952011</v>
      </c>
      <c r="C1431" s="18">
        <v>212.26388499999999</v>
      </c>
      <c r="D1431" s="18">
        <v>8116.8305659999996</v>
      </c>
      <c r="E1431" s="18">
        <v>295.73022500000002</v>
      </c>
      <c r="F1431" s="18">
        <v>379.74169899999998</v>
      </c>
      <c r="G1431" s="19">
        <f t="shared" si="111"/>
        <v>3.1523174818598731E-3</v>
      </c>
      <c r="H1431" s="19">
        <f t="shared" si="112"/>
        <v>-6.0785244373055738E-3</v>
      </c>
      <c r="I1431" s="19">
        <f t="shared" si="113"/>
        <v>-9.9136021595317043E-4</v>
      </c>
      <c r="J1431" s="19">
        <f t="shared" si="114"/>
        <v>4.7532098762467015E-3</v>
      </c>
      <c r="K1431" s="19">
        <f t="shared" si="115"/>
        <v>5.0677537004274169E-3</v>
      </c>
    </row>
    <row r="1432" spans="1:11" ht="15.75" x14ac:dyDescent="0.5">
      <c r="A1432" s="17">
        <v>41198</v>
      </c>
      <c r="B1432" s="18">
        <v>135.70500200000001</v>
      </c>
      <c r="C1432" s="18">
        <v>214.44903600000001</v>
      </c>
      <c r="D1432" s="18">
        <v>8140.6757809999999</v>
      </c>
      <c r="E1432" s="18">
        <v>293.98147599999999</v>
      </c>
      <c r="F1432" s="18">
        <v>374.85110500000002</v>
      </c>
      <c r="G1432" s="19">
        <f t="shared" si="111"/>
        <v>-1.6288338123610184E-2</v>
      </c>
      <c r="H1432" s="19">
        <f t="shared" si="112"/>
        <v>1.0294502053422885E-2</v>
      </c>
      <c r="I1432" s="19">
        <f t="shared" si="113"/>
        <v>2.937749507780015E-3</v>
      </c>
      <c r="J1432" s="19">
        <f t="shared" si="114"/>
        <v>-5.9133252274096498E-3</v>
      </c>
      <c r="K1432" s="19">
        <f t="shared" si="115"/>
        <v>-1.2878738397386178E-2</v>
      </c>
    </row>
    <row r="1433" spans="1:11" ht="15.75" x14ac:dyDescent="0.5">
      <c r="A1433" s="17">
        <v>41199</v>
      </c>
      <c r="B1433" s="18">
        <v>136.297729</v>
      </c>
      <c r="C1433" s="18">
        <v>211.376846</v>
      </c>
      <c r="D1433" s="18">
        <v>8195.3144530000009</v>
      </c>
      <c r="E1433" s="18">
        <v>292.90878300000003</v>
      </c>
      <c r="F1433" s="18">
        <v>371.48294099999998</v>
      </c>
      <c r="G1433" s="19">
        <f t="shared" si="111"/>
        <v>4.3677608876937076E-3</v>
      </c>
      <c r="H1433" s="19">
        <f t="shared" si="112"/>
        <v>-1.4325967872385334E-2</v>
      </c>
      <c r="I1433" s="19">
        <f t="shared" si="113"/>
        <v>6.7118103545562337E-3</v>
      </c>
      <c r="J1433" s="19">
        <f t="shared" si="114"/>
        <v>-3.6488455483499865E-3</v>
      </c>
      <c r="K1433" s="19">
        <f t="shared" si="115"/>
        <v>-8.9853383251999094E-3</v>
      </c>
    </row>
    <row r="1434" spans="1:11" ht="15.75" x14ac:dyDescent="0.5">
      <c r="A1434" s="17">
        <v>41200</v>
      </c>
      <c r="B1434" s="18">
        <v>141.54367099999999</v>
      </c>
      <c r="C1434" s="18">
        <v>211.35519400000001</v>
      </c>
      <c r="D1434" s="18">
        <v>8168.9672849999997</v>
      </c>
      <c r="E1434" s="18">
        <v>296.68618800000002</v>
      </c>
      <c r="F1434" s="18">
        <v>374.32046500000001</v>
      </c>
      <c r="G1434" s="19">
        <f t="shared" si="111"/>
        <v>3.8488843786971573E-2</v>
      </c>
      <c r="H1434" s="19">
        <f t="shared" si="112"/>
        <v>-1.024331681057863E-4</v>
      </c>
      <c r="I1434" s="19">
        <f t="shared" si="113"/>
        <v>-3.2149062920162172E-3</v>
      </c>
      <c r="J1434" s="19">
        <f t="shared" si="114"/>
        <v>1.289618208546511E-2</v>
      </c>
      <c r="K1434" s="19">
        <f t="shared" si="115"/>
        <v>7.6383695907049215E-3</v>
      </c>
    </row>
    <row r="1435" spans="1:11" ht="15.75" x14ac:dyDescent="0.5">
      <c r="A1435" s="17">
        <v>41201</v>
      </c>
      <c r="B1435" s="18">
        <v>140.98635899999999</v>
      </c>
      <c r="C1435" s="18">
        <v>210.07873499999999</v>
      </c>
      <c r="D1435" s="18">
        <v>8229.3935550000006</v>
      </c>
      <c r="E1435" s="18">
        <v>293.09539799999999</v>
      </c>
      <c r="F1435" s="18">
        <v>370.39868200000001</v>
      </c>
      <c r="G1435" s="19">
        <f t="shared" si="111"/>
        <v>-3.937385515456894E-3</v>
      </c>
      <c r="H1435" s="19">
        <f t="shared" si="112"/>
        <v>-6.0394020882212941E-3</v>
      </c>
      <c r="I1435" s="19">
        <f t="shared" si="113"/>
        <v>7.3970512907986074E-3</v>
      </c>
      <c r="J1435" s="19">
        <f t="shared" si="114"/>
        <v>-1.2102990112906862E-2</v>
      </c>
      <c r="K1435" s="19">
        <f t="shared" si="115"/>
        <v>-1.0477073434924282E-2</v>
      </c>
    </row>
    <row r="1436" spans="1:11" ht="15.75" x14ac:dyDescent="0.5">
      <c r="A1436" s="17">
        <v>41204</v>
      </c>
      <c r="B1436" s="18">
        <v>138.79243500000001</v>
      </c>
      <c r="C1436" s="18">
        <v>211.52829</v>
      </c>
      <c r="D1436" s="18">
        <v>8246.3867190000001</v>
      </c>
      <c r="E1436" s="18">
        <v>297.99191300000001</v>
      </c>
      <c r="F1436" s="18">
        <v>376.30438199999998</v>
      </c>
      <c r="G1436" s="19">
        <f t="shared" si="111"/>
        <v>-1.5561250149030243E-2</v>
      </c>
      <c r="H1436" s="19">
        <f t="shared" si="112"/>
        <v>6.9000558290681054E-3</v>
      </c>
      <c r="I1436" s="19">
        <f t="shared" si="113"/>
        <v>2.0649351481889996E-3</v>
      </c>
      <c r="J1436" s="19">
        <f t="shared" si="114"/>
        <v>1.6706215905853364E-2</v>
      </c>
      <c r="K1436" s="19">
        <f t="shared" si="115"/>
        <v>1.5944171205231145E-2</v>
      </c>
    </row>
    <row r="1437" spans="1:11" ht="15.75" x14ac:dyDescent="0.5">
      <c r="A1437" s="17">
        <v>41205</v>
      </c>
      <c r="B1437" s="18">
        <v>138.69511399999999</v>
      </c>
      <c r="C1437" s="18">
        <v>208.758972</v>
      </c>
      <c r="D1437" s="18">
        <v>8259.6767579999996</v>
      </c>
      <c r="E1437" s="18">
        <v>295.706909</v>
      </c>
      <c r="F1437" s="18">
        <v>373.697632</v>
      </c>
      <c r="G1437" s="19">
        <f t="shared" si="111"/>
        <v>-7.0119815968371893E-4</v>
      </c>
      <c r="H1437" s="19">
        <f t="shared" si="112"/>
        <v>-1.3091950963154851E-2</v>
      </c>
      <c r="I1437" s="19">
        <f t="shared" si="113"/>
        <v>1.6116196648137723E-3</v>
      </c>
      <c r="J1437" s="19">
        <f t="shared" si="114"/>
        <v>-7.6680067488946076E-3</v>
      </c>
      <c r="K1437" s="19">
        <f t="shared" si="115"/>
        <v>-6.9272379613160521E-3</v>
      </c>
    </row>
    <row r="1438" spans="1:11" ht="15.75" x14ac:dyDescent="0.5">
      <c r="A1438" s="17">
        <v>41207</v>
      </c>
      <c r="B1438" s="18">
        <v>136.10311899999999</v>
      </c>
      <c r="C1438" s="18">
        <v>212.415359</v>
      </c>
      <c r="D1438" s="18">
        <v>8266.5283199999994</v>
      </c>
      <c r="E1438" s="18">
        <v>297.22247299999998</v>
      </c>
      <c r="F1438" s="18">
        <v>373.90521200000001</v>
      </c>
      <c r="G1438" s="19">
        <f t="shared" si="111"/>
        <v>-1.8688437719586844E-2</v>
      </c>
      <c r="H1438" s="19">
        <f t="shared" si="112"/>
        <v>1.7514873564332342E-2</v>
      </c>
      <c r="I1438" s="19">
        <f t="shared" si="113"/>
        <v>8.2951938686507028E-4</v>
      </c>
      <c r="J1438" s="19">
        <f t="shared" si="114"/>
        <v>5.1252235029786994E-3</v>
      </c>
      <c r="K1438" s="19">
        <f t="shared" si="115"/>
        <v>5.5547582383397927E-4</v>
      </c>
    </row>
    <row r="1439" spans="1:11" ht="15.75" x14ac:dyDescent="0.5">
      <c r="A1439" s="17">
        <v>41211</v>
      </c>
      <c r="B1439" s="18">
        <v>133.449173</v>
      </c>
      <c r="C1439" s="18">
        <v>211.63644400000001</v>
      </c>
      <c r="D1439" s="18">
        <v>8196.4736329999996</v>
      </c>
      <c r="E1439" s="18">
        <v>298.73809799999998</v>
      </c>
      <c r="F1439" s="18">
        <v>374.274292</v>
      </c>
      <c r="G1439" s="19">
        <f t="shared" si="111"/>
        <v>-1.9499523739790199E-2</v>
      </c>
      <c r="H1439" s="19">
        <f t="shared" si="112"/>
        <v>-3.6669429351386196E-3</v>
      </c>
      <c r="I1439" s="19">
        <f t="shared" si="113"/>
        <v>-8.4744991232304674E-3</v>
      </c>
      <c r="J1439" s="19">
        <f t="shared" si="114"/>
        <v>5.099294762950176E-3</v>
      </c>
      <c r="K1439" s="19">
        <f t="shared" si="115"/>
        <v>9.8709509296702916E-4</v>
      </c>
    </row>
    <row r="1440" spans="1:11" ht="15.75" x14ac:dyDescent="0.5">
      <c r="A1440" s="17">
        <v>41212</v>
      </c>
      <c r="B1440" s="18">
        <v>127.123901</v>
      </c>
      <c r="C1440" s="18">
        <v>209.58111600000001</v>
      </c>
      <c r="D1440" s="18">
        <v>8238.2832030000009</v>
      </c>
      <c r="E1440" s="18">
        <v>295.49700899999999</v>
      </c>
      <c r="F1440" s="18">
        <v>370.60629299999999</v>
      </c>
      <c r="G1440" s="19">
        <f t="shared" si="111"/>
        <v>-4.7398360422960417E-2</v>
      </c>
      <c r="H1440" s="19">
        <f t="shared" si="112"/>
        <v>-9.7115976868331934E-3</v>
      </c>
      <c r="I1440" s="19">
        <f t="shared" si="113"/>
        <v>5.1009216733975508E-3</v>
      </c>
      <c r="J1440" s="19">
        <f t="shared" si="114"/>
        <v>-1.0849265700285701E-2</v>
      </c>
      <c r="K1440" s="19">
        <f t="shared" si="115"/>
        <v>-9.8002964093510565E-3</v>
      </c>
    </row>
    <row r="1441" spans="1:11" ht="15.75" x14ac:dyDescent="0.5">
      <c r="A1441" s="17">
        <v>41213</v>
      </c>
      <c r="B1441" s="18">
        <v>128.388992</v>
      </c>
      <c r="C1441" s="18">
        <v>209.27822900000001</v>
      </c>
      <c r="D1441" s="18">
        <v>8240.3681639999995</v>
      </c>
      <c r="E1441" s="18">
        <v>295.75353999999999</v>
      </c>
      <c r="F1441" s="18">
        <v>371.64437900000001</v>
      </c>
      <c r="G1441" s="19">
        <f t="shared" si="111"/>
        <v>9.951637654668874E-3</v>
      </c>
      <c r="H1441" s="19">
        <f t="shared" si="112"/>
        <v>-1.4452017709458058E-3</v>
      </c>
      <c r="I1441" s="19">
        <f t="shared" si="113"/>
        <v>2.5308197698756105E-4</v>
      </c>
      <c r="J1441" s="19">
        <f t="shared" si="114"/>
        <v>8.6813399860841036E-4</v>
      </c>
      <c r="K1441" s="19">
        <f t="shared" si="115"/>
        <v>2.8010479573805326E-3</v>
      </c>
    </row>
    <row r="1442" spans="1:11" ht="15.75" x14ac:dyDescent="0.5">
      <c r="A1442" s="17">
        <v>41214</v>
      </c>
      <c r="B1442" s="18">
        <v>129.875168</v>
      </c>
      <c r="C1442" s="18">
        <v>206.40072599999999</v>
      </c>
      <c r="D1442" s="18">
        <v>8235.6445309999999</v>
      </c>
      <c r="E1442" s="18">
        <v>293.141998</v>
      </c>
      <c r="F1442" s="18">
        <v>372.38265999999999</v>
      </c>
      <c r="G1442" s="19">
        <f t="shared" si="111"/>
        <v>1.1575571837186792E-2</v>
      </c>
      <c r="H1442" s="19">
        <f t="shared" si="112"/>
        <v>-1.3749652860451234E-2</v>
      </c>
      <c r="I1442" s="19">
        <f t="shared" si="113"/>
        <v>-5.7323082003009503E-4</v>
      </c>
      <c r="J1442" s="19">
        <f t="shared" si="114"/>
        <v>-8.8301293029323866E-3</v>
      </c>
      <c r="K1442" s="19">
        <f t="shared" si="115"/>
        <v>1.9865254036304748E-3</v>
      </c>
    </row>
    <row r="1443" spans="1:11" ht="15.75" x14ac:dyDescent="0.5">
      <c r="A1443" s="17">
        <v>41215</v>
      </c>
      <c r="B1443" s="18">
        <v>131.485229</v>
      </c>
      <c r="C1443" s="18">
        <v>205.49203499999999</v>
      </c>
      <c r="D1443" s="18">
        <v>8264.3056639999995</v>
      </c>
      <c r="E1443" s="18">
        <v>293.934753</v>
      </c>
      <c r="F1443" s="18">
        <v>372.77478000000002</v>
      </c>
      <c r="G1443" s="19">
        <f t="shared" si="111"/>
        <v>1.2396988776176225E-2</v>
      </c>
      <c r="H1443" s="19">
        <f t="shared" si="112"/>
        <v>-4.4025571886796783E-3</v>
      </c>
      <c r="I1443" s="19">
        <f t="shared" si="113"/>
        <v>3.480132355411347E-3</v>
      </c>
      <c r="J1443" s="19">
        <f t="shared" si="114"/>
        <v>2.7043378478985454E-3</v>
      </c>
      <c r="K1443" s="19">
        <f t="shared" si="115"/>
        <v>1.053002843902651E-3</v>
      </c>
    </row>
    <row r="1444" spans="1:11" ht="15.75" x14ac:dyDescent="0.5">
      <c r="A1444" s="17">
        <v>41218</v>
      </c>
      <c r="B1444" s="18">
        <v>131.777176</v>
      </c>
      <c r="C1444" s="18">
        <v>204.47517400000001</v>
      </c>
      <c r="D1444" s="18">
        <v>8262.9179690000001</v>
      </c>
      <c r="E1444" s="18">
        <v>296.12664799999999</v>
      </c>
      <c r="F1444" s="18">
        <v>371.944366</v>
      </c>
      <c r="G1444" s="19">
        <f t="shared" si="111"/>
        <v>2.2203786860347124E-3</v>
      </c>
      <c r="H1444" s="19">
        <f t="shared" si="112"/>
        <v>-4.9484205069066419E-3</v>
      </c>
      <c r="I1444" s="19">
        <f t="shared" si="113"/>
        <v>-1.6791428783235281E-4</v>
      </c>
      <c r="J1444" s="19">
        <f t="shared" si="114"/>
        <v>7.4570801092036509E-3</v>
      </c>
      <c r="K1444" s="19">
        <f t="shared" si="115"/>
        <v>-2.2276560662178348E-3</v>
      </c>
    </row>
    <row r="1445" spans="1:11" ht="15.75" x14ac:dyDescent="0.5">
      <c r="A1445" s="17">
        <v>41219</v>
      </c>
      <c r="B1445" s="18">
        <v>133.44030799999999</v>
      </c>
      <c r="C1445" s="18">
        <v>207.67718500000001</v>
      </c>
      <c r="D1445" s="18">
        <v>8235.5986329999996</v>
      </c>
      <c r="E1445" s="18">
        <v>298.24847399999999</v>
      </c>
      <c r="F1445" s="18">
        <v>371.62133799999998</v>
      </c>
      <c r="G1445" s="19">
        <f t="shared" si="111"/>
        <v>1.262078950606735E-2</v>
      </c>
      <c r="H1445" s="19">
        <f t="shared" si="112"/>
        <v>1.5659656560556338E-2</v>
      </c>
      <c r="I1445" s="19">
        <f t="shared" si="113"/>
        <v>-3.3062576807000219E-3</v>
      </c>
      <c r="J1445" s="19">
        <f t="shared" si="114"/>
        <v>7.1652653158050094E-3</v>
      </c>
      <c r="K1445" s="19">
        <f t="shared" si="115"/>
        <v>-8.6848472386868221E-4</v>
      </c>
    </row>
    <row r="1446" spans="1:11" ht="15.75" x14ac:dyDescent="0.5">
      <c r="A1446" s="17">
        <v>41220</v>
      </c>
      <c r="B1446" s="18">
        <v>137.68661499999999</v>
      </c>
      <c r="C1446" s="18">
        <v>202.895782</v>
      </c>
      <c r="D1446" s="18">
        <v>8213.0488280000009</v>
      </c>
      <c r="E1446" s="18">
        <v>298.48156699999998</v>
      </c>
      <c r="F1446" s="18">
        <v>369.49896200000001</v>
      </c>
      <c r="G1446" s="19">
        <f t="shared" si="111"/>
        <v>3.182177157444812E-2</v>
      </c>
      <c r="H1446" s="19">
        <f t="shared" si="112"/>
        <v>-2.3023246390786796E-2</v>
      </c>
      <c r="I1446" s="19">
        <f t="shared" si="113"/>
        <v>-2.7380893611839937E-3</v>
      </c>
      <c r="J1446" s="19">
        <f t="shared" si="114"/>
        <v>7.8153962323373593E-4</v>
      </c>
      <c r="K1446" s="19">
        <f t="shared" si="115"/>
        <v>-5.7111252314579804E-3</v>
      </c>
    </row>
    <row r="1447" spans="1:11" ht="15.75" x14ac:dyDescent="0.5">
      <c r="A1447" s="17">
        <v>41221</v>
      </c>
      <c r="B1447" s="18">
        <v>135.775757</v>
      </c>
      <c r="C1447" s="18">
        <v>203.22030599999999</v>
      </c>
      <c r="D1447" s="18">
        <v>8209.6240230000003</v>
      </c>
      <c r="E1447" s="18">
        <v>297.99191300000001</v>
      </c>
      <c r="F1447" s="18">
        <v>367.538116</v>
      </c>
      <c r="G1447" s="19">
        <f t="shared" si="111"/>
        <v>-1.3878313443902958E-2</v>
      </c>
      <c r="H1447" s="19">
        <f t="shared" si="112"/>
        <v>1.5994615403093827E-3</v>
      </c>
      <c r="I1447" s="19">
        <f t="shared" si="113"/>
        <v>-4.1699557274330138E-4</v>
      </c>
      <c r="J1447" s="19">
        <f t="shared" si="114"/>
        <v>-1.6404832128208882E-3</v>
      </c>
      <c r="K1447" s="19">
        <f t="shared" si="115"/>
        <v>-5.3067699822117592E-3</v>
      </c>
    </row>
    <row r="1448" spans="1:11" ht="15.75" x14ac:dyDescent="0.5">
      <c r="A1448" s="17">
        <v>41222</v>
      </c>
      <c r="B1448" s="18">
        <v>133.909164</v>
      </c>
      <c r="C1448" s="18">
        <v>201.55439799999999</v>
      </c>
      <c r="D1448" s="18">
        <v>8203.2763670000004</v>
      </c>
      <c r="E1448" s="18">
        <v>298.15518200000002</v>
      </c>
      <c r="F1448" s="18">
        <v>363.40872200000001</v>
      </c>
      <c r="G1448" s="19">
        <f t="shared" si="111"/>
        <v>-1.3747616225774346E-2</v>
      </c>
      <c r="H1448" s="19">
        <f t="shared" si="112"/>
        <v>-8.1975469518287304E-3</v>
      </c>
      <c r="I1448" s="19">
        <f t="shared" si="113"/>
        <v>-7.7319691891082783E-4</v>
      </c>
      <c r="J1448" s="19">
        <f t="shared" si="114"/>
        <v>5.4789741894778823E-4</v>
      </c>
      <c r="K1448" s="19">
        <f t="shared" si="115"/>
        <v>-1.1235280968790706E-2</v>
      </c>
    </row>
    <row r="1449" spans="1:11" ht="15.75" x14ac:dyDescent="0.5">
      <c r="A1449" s="17">
        <v>41225</v>
      </c>
      <c r="B1449" s="18">
        <v>134.58149700000001</v>
      </c>
      <c r="C1449" s="18">
        <v>199.325943</v>
      </c>
      <c r="D1449" s="18">
        <v>8233.0976559999999</v>
      </c>
      <c r="E1449" s="18">
        <v>303.727936</v>
      </c>
      <c r="F1449" s="18">
        <v>362.94738799999999</v>
      </c>
      <c r="G1449" s="19">
        <f t="shared" si="111"/>
        <v>5.0208139601260514E-3</v>
      </c>
      <c r="H1449" s="19">
        <f t="shared" si="112"/>
        <v>-1.1056345195702437E-2</v>
      </c>
      <c r="I1449" s="19">
        <f t="shared" si="113"/>
        <v>3.6352900555641516E-3</v>
      </c>
      <c r="J1449" s="19">
        <f t="shared" si="114"/>
        <v>1.8690783647020343E-2</v>
      </c>
      <c r="K1449" s="19">
        <f t="shared" si="115"/>
        <v>-1.269463202371962E-3</v>
      </c>
    </row>
    <row r="1450" spans="1:11" ht="15.75" x14ac:dyDescent="0.5">
      <c r="A1450" s="17">
        <v>41228</v>
      </c>
      <c r="B1450" s="18">
        <v>133.14836099999999</v>
      </c>
      <c r="C1450" s="18">
        <v>203.11218299999999</v>
      </c>
      <c r="D1450" s="18">
        <v>8151.001953</v>
      </c>
      <c r="E1450" s="18">
        <v>301.37298600000003</v>
      </c>
      <c r="F1450" s="18">
        <v>362.00149499999998</v>
      </c>
      <c r="G1450" s="19">
        <f t="shared" si="111"/>
        <v>-1.0648833843778828E-2</v>
      </c>
      <c r="H1450" s="19">
        <f t="shared" si="112"/>
        <v>1.8995219302687522E-2</v>
      </c>
      <c r="I1450" s="19">
        <f t="shared" si="113"/>
        <v>-9.9714234459701099E-3</v>
      </c>
      <c r="J1450" s="19">
        <f t="shared" si="114"/>
        <v>-7.7534850136405428E-3</v>
      </c>
      <c r="K1450" s="19">
        <f t="shared" si="115"/>
        <v>-2.6061435659099227E-3</v>
      </c>
    </row>
    <row r="1451" spans="1:11" ht="15.75" x14ac:dyDescent="0.5">
      <c r="A1451" s="17">
        <v>41229</v>
      </c>
      <c r="B1451" s="18">
        <v>130.14939899999999</v>
      </c>
      <c r="C1451" s="18">
        <v>206.422348</v>
      </c>
      <c r="D1451" s="18">
        <v>8130.9521480000003</v>
      </c>
      <c r="E1451" s="18">
        <v>299.50756799999999</v>
      </c>
      <c r="F1451" s="18">
        <v>357.64141799999999</v>
      </c>
      <c r="G1451" s="19">
        <f t="shared" si="111"/>
        <v>-2.252346162939254E-2</v>
      </c>
      <c r="H1451" s="19">
        <f t="shared" si="112"/>
        <v>1.6297225262947482E-2</v>
      </c>
      <c r="I1451" s="19">
        <f t="shared" si="113"/>
        <v>-2.4597963680551274E-3</v>
      </c>
      <c r="J1451" s="19">
        <f t="shared" si="114"/>
        <v>-6.1897319489678266E-3</v>
      </c>
      <c r="K1451" s="19">
        <f t="shared" si="115"/>
        <v>-1.2044361860991734E-2</v>
      </c>
    </row>
    <row r="1452" spans="1:11" ht="15.75" x14ac:dyDescent="0.5">
      <c r="A1452" s="17">
        <v>41232</v>
      </c>
      <c r="B1452" s="18">
        <v>128.91975400000001</v>
      </c>
      <c r="C1452" s="18">
        <v>205.81658899999999</v>
      </c>
      <c r="D1452" s="18">
        <v>8134.8408200000003</v>
      </c>
      <c r="E1452" s="18">
        <v>301.60613999999998</v>
      </c>
      <c r="F1452" s="18">
        <v>357.24923699999999</v>
      </c>
      <c r="G1452" s="19">
        <f t="shared" si="111"/>
        <v>-9.447949890264009E-3</v>
      </c>
      <c r="H1452" s="19">
        <f t="shared" si="112"/>
        <v>-2.9345611357933306E-3</v>
      </c>
      <c r="I1452" s="19">
        <f t="shared" si="113"/>
        <v>4.7825542805052089E-4</v>
      </c>
      <c r="J1452" s="19">
        <f t="shared" si="114"/>
        <v>7.0067411451853199E-3</v>
      </c>
      <c r="K1452" s="19">
        <f t="shared" si="115"/>
        <v>-1.0965760123453981E-3</v>
      </c>
    </row>
    <row r="1453" spans="1:11" ht="15.75" x14ac:dyDescent="0.5">
      <c r="A1453" s="17">
        <v>41233</v>
      </c>
      <c r="B1453" s="18">
        <v>128.008545</v>
      </c>
      <c r="C1453" s="18">
        <v>208.499359</v>
      </c>
      <c r="D1453" s="18">
        <v>8231.3378909999992</v>
      </c>
      <c r="E1453" s="18">
        <v>304.91717499999999</v>
      </c>
      <c r="F1453" s="18">
        <v>353.11987299999998</v>
      </c>
      <c r="G1453" s="19">
        <f t="shared" si="111"/>
        <v>-7.0680324134035624E-3</v>
      </c>
      <c r="H1453" s="19">
        <f t="shared" si="112"/>
        <v>1.3034760769453842E-2</v>
      </c>
      <c r="I1453" s="19">
        <f t="shared" si="113"/>
        <v>1.1862195356392833E-2</v>
      </c>
      <c r="J1453" s="19">
        <f t="shared" si="114"/>
        <v>1.0978009267317981E-2</v>
      </c>
      <c r="K1453" s="19">
        <f t="shared" si="115"/>
        <v>-1.1558776261291244E-2</v>
      </c>
    </row>
    <row r="1454" spans="1:11" ht="15.75" x14ac:dyDescent="0.5">
      <c r="A1454" s="17">
        <v>41234</v>
      </c>
      <c r="B1454" s="18">
        <v>129.37094099999999</v>
      </c>
      <c r="C1454" s="18">
        <v>205.68675200000001</v>
      </c>
      <c r="D1454" s="18">
        <v>8213.1396480000003</v>
      </c>
      <c r="E1454" s="18">
        <v>309.51062000000002</v>
      </c>
      <c r="F1454" s="18">
        <v>355.81900000000002</v>
      </c>
      <c r="G1454" s="19">
        <f t="shared" si="111"/>
        <v>1.0643008246050994E-2</v>
      </c>
      <c r="H1454" s="19">
        <f t="shared" si="112"/>
        <v>-1.3489763294667901E-2</v>
      </c>
      <c r="I1454" s="19">
        <f t="shared" si="113"/>
        <v>-2.2108487394128908E-3</v>
      </c>
      <c r="J1454" s="19">
        <f t="shared" si="114"/>
        <v>1.5064566303948052E-2</v>
      </c>
      <c r="K1454" s="19">
        <f t="shared" si="115"/>
        <v>7.6436564645004637E-3</v>
      </c>
    </row>
    <row r="1455" spans="1:11" ht="15.75" x14ac:dyDescent="0.5">
      <c r="A1455" s="17">
        <v>41235</v>
      </c>
      <c r="B1455" s="18">
        <v>129.85746800000001</v>
      </c>
      <c r="C1455" s="18">
        <v>206.85505699999999</v>
      </c>
      <c r="D1455" s="18">
        <v>8263.703125</v>
      </c>
      <c r="E1455" s="18">
        <v>312.02886999999998</v>
      </c>
      <c r="F1455" s="18">
        <v>353.35058600000002</v>
      </c>
      <c r="G1455" s="19">
        <f t="shared" si="111"/>
        <v>3.7607131573698899E-3</v>
      </c>
      <c r="H1455" s="19">
        <f t="shared" si="112"/>
        <v>5.6800206558756646E-3</v>
      </c>
      <c r="I1455" s="19">
        <f t="shared" si="113"/>
        <v>6.156412671287346E-3</v>
      </c>
      <c r="J1455" s="19">
        <f t="shared" si="114"/>
        <v>8.1362313189769254E-3</v>
      </c>
      <c r="K1455" s="19">
        <f t="shared" si="115"/>
        <v>-6.9372742883319766E-3</v>
      </c>
    </row>
    <row r="1456" spans="1:11" ht="15.75" x14ac:dyDescent="0.5">
      <c r="A1456" s="17">
        <v>41236</v>
      </c>
      <c r="B1456" s="18">
        <v>128.769363</v>
      </c>
      <c r="C1456" s="18">
        <v>209.34314000000001</v>
      </c>
      <c r="D1456" s="18">
        <v>8234.4423829999996</v>
      </c>
      <c r="E1456" s="18">
        <v>312.33193999999997</v>
      </c>
      <c r="F1456" s="18">
        <v>356.99548299999998</v>
      </c>
      <c r="G1456" s="19">
        <f t="shared" si="111"/>
        <v>-8.3792254443157081E-3</v>
      </c>
      <c r="H1456" s="19">
        <f t="shared" si="112"/>
        <v>1.2028146839069144E-2</v>
      </c>
      <c r="I1456" s="19">
        <f t="shared" si="113"/>
        <v>-3.5408752658936293E-3</v>
      </c>
      <c r="J1456" s="19">
        <f t="shared" si="114"/>
        <v>9.7128832982663134E-4</v>
      </c>
      <c r="K1456" s="19">
        <f t="shared" si="115"/>
        <v>1.0315242550637677E-2</v>
      </c>
    </row>
    <row r="1457" spans="1:11" ht="15.75" x14ac:dyDescent="0.5">
      <c r="A1457" s="17">
        <v>41239</v>
      </c>
      <c r="B1457" s="18">
        <v>128.008545</v>
      </c>
      <c r="C1457" s="18">
        <v>211.48500100000001</v>
      </c>
      <c r="D1457" s="18">
        <v>8276.4863280000009</v>
      </c>
      <c r="E1457" s="18">
        <v>308.67117300000001</v>
      </c>
      <c r="F1457" s="18">
        <v>356.94940200000002</v>
      </c>
      <c r="G1457" s="19">
        <f t="shared" si="111"/>
        <v>-5.9083774453400099E-3</v>
      </c>
      <c r="H1457" s="19">
        <f t="shared" si="112"/>
        <v>1.0231340754705436E-2</v>
      </c>
      <c r="I1457" s="19">
        <f t="shared" si="113"/>
        <v>5.1058642521806885E-3</v>
      </c>
      <c r="J1457" s="19">
        <f t="shared" si="114"/>
        <v>-1.1720757729740879E-2</v>
      </c>
      <c r="K1457" s="19">
        <f t="shared" si="115"/>
        <v>-1.290800645787395E-4</v>
      </c>
    </row>
    <row r="1458" spans="1:11" ht="15.75" x14ac:dyDescent="0.5">
      <c r="A1458" s="17">
        <v>41240</v>
      </c>
      <c r="B1458" s="18">
        <v>129.13208</v>
      </c>
      <c r="C1458" s="18">
        <v>209.51620500000001</v>
      </c>
      <c r="D1458" s="18">
        <v>8278.2441409999992</v>
      </c>
      <c r="E1458" s="18">
        <v>317.345123</v>
      </c>
      <c r="F1458" s="18">
        <v>363.01654100000002</v>
      </c>
      <c r="G1458" s="19">
        <f t="shared" si="111"/>
        <v>8.7770312520933976E-3</v>
      </c>
      <c r="H1458" s="19">
        <f t="shared" si="112"/>
        <v>-9.3093883286786729E-3</v>
      </c>
      <c r="I1458" s="19">
        <f t="shared" si="113"/>
        <v>2.1238638358545115E-4</v>
      </c>
      <c r="J1458" s="19">
        <f t="shared" si="114"/>
        <v>2.8100939636497867E-2</v>
      </c>
      <c r="K1458" s="19">
        <f t="shared" si="115"/>
        <v>1.699719614602407E-2</v>
      </c>
    </row>
    <row r="1459" spans="1:11" ht="15.75" x14ac:dyDescent="0.5">
      <c r="A1459" s="17">
        <v>41242</v>
      </c>
      <c r="B1459" s="18">
        <v>130.75984199999999</v>
      </c>
      <c r="C1459" s="18">
        <v>213.41056800000001</v>
      </c>
      <c r="D1459" s="18">
        <v>8462.9511719999991</v>
      </c>
      <c r="E1459" s="18">
        <v>326.36883499999999</v>
      </c>
      <c r="F1459" s="18">
        <v>368.32247899999999</v>
      </c>
      <c r="G1459" s="19">
        <f t="shared" si="111"/>
        <v>1.2605403707583661E-2</v>
      </c>
      <c r="H1459" s="19">
        <f t="shared" si="112"/>
        <v>1.8587407117268081E-2</v>
      </c>
      <c r="I1459" s="19">
        <f t="shared" si="113"/>
        <v>2.2312344001210817E-2</v>
      </c>
      <c r="J1459" s="19">
        <f t="shared" si="114"/>
        <v>2.8435010800528324E-2</v>
      </c>
      <c r="K1459" s="19">
        <f t="shared" si="115"/>
        <v>1.4616243065353788E-2</v>
      </c>
    </row>
    <row r="1460" spans="1:11" ht="15.75" x14ac:dyDescent="0.5">
      <c r="A1460" s="17">
        <v>41243</v>
      </c>
      <c r="B1460" s="18">
        <v>134.92652899999999</v>
      </c>
      <c r="C1460" s="18">
        <v>215.57408100000001</v>
      </c>
      <c r="D1460" s="18">
        <v>8444.7080079999996</v>
      </c>
      <c r="E1460" s="18">
        <v>328.28088400000001</v>
      </c>
      <c r="F1460" s="18">
        <v>366.20016500000003</v>
      </c>
      <c r="G1460" s="19">
        <f t="shared" si="111"/>
        <v>3.1865188396296748E-2</v>
      </c>
      <c r="H1460" s="19">
        <f t="shared" si="112"/>
        <v>1.0137796924845796E-2</v>
      </c>
      <c r="I1460" s="19">
        <f t="shared" si="113"/>
        <v>-2.1556503906530545E-3</v>
      </c>
      <c r="J1460" s="19">
        <f t="shared" si="114"/>
        <v>5.8585526402973633E-3</v>
      </c>
      <c r="K1460" s="19">
        <f t="shared" si="115"/>
        <v>-5.7621082638292095E-3</v>
      </c>
    </row>
    <row r="1461" spans="1:11" ht="15.75" x14ac:dyDescent="0.5">
      <c r="A1461" s="17">
        <v>41246</v>
      </c>
      <c r="B1461" s="18">
        <v>134.130325</v>
      </c>
      <c r="C1461" s="18">
        <v>213.75671399999999</v>
      </c>
      <c r="D1461" s="18">
        <v>8372.84375</v>
      </c>
      <c r="E1461" s="18">
        <v>320.35305799999998</v>
      </c>
      <c r="F1461" s="18">
        <v>370.95239299999997</v>
      </c>
      <c r="G1461" s="19">
        <f t="shared" si="111"/>
        <v>-5.9010189167468235E-3</v>
      </c>
      <c r="H1461" s="19">
        <f t="shared" si="112"/>
        <v>-8.4303594920579466E-3</v>
      </c>
      <c r="I1461" s="19">
        <f t="shared" si="113"/>
        <v>-8.5099754700718854E-3</v>
      </c>
      <c r="J1461" s="19">
        <f t="shared" si="114"/>
        <v>-2.4149520689118281E-2</v>
      </c>
      <c r="K1461" s="19">
        <f t="shared" si="115"/>
        <v>1.2977132328708658E-2</v>
      </c>
    </row>
    <row r="1462" spans="1:11" ht="15.75" x14ac:dyDescent="0.5">
      <c r="A1462" s="17">
        <v>41247</v>
      </c>
      <c r="B1462" s="18">
        <v>136.50119000000001</v>
      </c>
      <c r="C1462" s="18">
        <v>211.549927</v>
      </c>
      <c r="D1462" s="18">
        <v>8417.8505860000005</v>
      </c>
      <c r="E1462" s="18">
        <v>319.51364100000001</v>
      </c>
      <c r="F1462" s="18">
        <v>380.50299100000001</v>
      </c>
      <c r="G1462" s="19">
        <f t="shared" si="111"/>
        <v>1.7675831323006257E-2</v>
      </c>
      <c r="H1462" s="19">
        <f t="shared" si="112"/>
        <v>-1.0323825430811926E-2</v>
      </c>
      <c r="I1462" s="19">
        <f t="shared" si="113"/>
        <v>5.3753345152297242E-3</v>
      </c>
      <c r="J1462" s="19">
        <f t="shared" si="114"/>
        <v>-2.6202871458151306E-3</v>
      </c>
      <c r="K1462" s="19">
        <f t="shared" si="115"/>
        <v>2.574615551812881E-2</v>
      </c>
    </row>
    <row r="1463" spans="1:11" ht="15.75" x14ac:dyDescent="0.5">
      <c r="A1463" s="17">
        <v>41248</v>
      </c>
      <c r="B1463" s="18">
        <v>138.42971800000001</v>
      </c>
      <c r="C1463" s="18">
        <v>211.333572</v>
      </c>
      <c r="D1463" s="18">
        <v>8424.7041019999997</v>
      </c>
      <c r="E1463" s="18">
        <v>322.98782299999999</v>
      </c>
      <c r="F1463" s="18">
        <v>384.14788800000002</v>
      </c>
      <c r="G1463" s="19">
        <f t="shared" si="111"/>
        <v>1.4128287086727961E-2</v>
      </c>
      <c r="H1463" s="19">
        <f t="shared" si="112"/>
        <v>-1.0227136594568192E-3</v>
      </c>
      <c r="I1463" s="19">
        <f t="shared" si="113"/>
        <v>8.1416460532068857E-4</v>
      </c>
      <c r="J1463" s="19">
        <f t="shared" si="114"/>
        <v>1.0873344841010981E-2</v>
      </c>
      <c r="K1463" s="19">
        <f t="shared" si="115"/>
        <v>9.579154661625287E-3</v>
      </c>
    </row>
    <row r="1464" spans="1:11" ht="15.75" x14ac:dyDescent="0.5">
      <c r="A1464" s="17">
        <v>41249</v>
      </c>
      <c r="B1464" s="18">
        <v>140.004379</v>
      </c>
      <c r="C1464" s="18">
        <v>213.951447</v>
      </c>
      <c r="D1464" s="18">
        <v>8432.2021480000003</v>
      </c>
      <c r="E1464" s="18">
        <v>323.99041699999998</v>
      </c>
      <c r="F1464" s="18">
        <v>389.36157200000002</v>
      </c>
      <c r="G1464" s="19">
        <f t="shared" si="111"/>
        <v>1.1375165844085528E-2</v>
      </c>
      <c r="H1464" s="19">
        <f t="shared" si="112"/>
        <v>1.2387407146082772E-2</v>
      </c>
      <c r="I1464" s="19">
        <f t="shared" si="113"/>
        <v>8.9000704466529561E-4</v>
      </c>
      <c r="J1464" s="19">
        <f t="shared" si="114"/>
        <v>3.1041232164346574E-3</v>
      </c>
      <c r="K1464" s="19">
        <f t="shared" si="115"/>
        <v>1.3572075137895852E-2</v>
      </c>
    </row>
    <row r="1465" spans="1:11" ht="15.75" x14ac:dyDescent="0.5">
      <c r="A1465" s="17">
        <v>41250</v>
      </c>
      <c r="B1465" s="18">
        <v>141.22520399999999</v>
      </c>
      <c r="C1465" s="18">
        <v>214.51396199999999</v>
      </c>
      <c r="D1465" s="18">
        <v>8475.0791019999997</v>
      </c>
      <c r="E1465" s="18">
        <v>323.220978</v>
      </c>
      <c r="F1465" s="18">
        <v>385.07070900000002</v>
      </c>
      <c r="G1465" s="19">
        <f t="shared" si="111"/>
        <v>8.7199058252313E-3</v>
      </c>
      <c r="H1465" s="19">
        <f t="shared" si="112"/>
        <v>2.6291712810897257E-3</v>
      </c>
      <c r="I1465" s="19">
        <f t="shared" si="113"/>
        <v>5.0849058463534576E-3</v>
      </c>
      <c r="J1465" s="19">
        <f t="shared" si="114"/>
        <v>-2.3748819706601912E-3</v>
      </c>
      <c r="K1465" s="19">
        <f t="shared" si="115"/>
        <v>-1.1020252918025514E-2</v>
      </c>
    </row>
    <row r="1466" spans="1:11" ht="15.75" x14ac:dyDescent="0.5">
      <c r="A1466" s="17">
        <v>41253</v>
      </c>
      <c r="B1466" s="18">
        <v>146.524261</v>
      </c>
      <c r="C1466" s="18">
        <v>214.34086600000001</v>
      </c>
      <c r="D1466" s="18">
        <v>8481.4248050000006</v>
      </c>
      <c r="E1466" s="18">
        <v>323.17443800000001</v>
      </c>
      <c r="F1466" s="18">
        <v>382.16400099999998</v>
      </c>
      <c r="G1466" s="19">
        <f t="shared" si="111"/>
        <v>3.7522034664577333E-2</v>
      </c>
      <c r="H1466" s="19">
        <f t="shared" si="112"/>
        <v>-8.0692183569844658E-4</v>
      </c>
      <c r="I1466" s="19">
        <f t="shared" si="113"/>
        <v>7.4874852772800315E-4</v>
      </c>
      <c r="J1466" s="19">
        <f t="shared" si="114"/>
        <v>-1.4398817888606582E-4</v>
      </c>
      <c r="K1466" s="19">
        <f t="shared" si="115"/>
        <v>-7.5485045527055065E-3</v>
      </c>
    </row>
    <row r="1467" spans="1:11" ht="15.75" x14ac:dyDescent="0.5">
      <c r="A1467" s="17">
        <v>41254</v>
      </c>
      <c r="B1467" s="18">
        <v>146.073059</v>
      </c>
      <c r="C1467" s="18">
        <v>215.89863600000001</v>
      </c>
      <c r="D1467" s="18">
        <v>8526.1552730000003</v>
      </c>
      <c r="E1467" s="18">
        <v>322.171783</v>
      </c>
      <c r="F1467" s="18">
        <v>378.35754400000002</v>
      </c>
      <c r="G1467" s="19">
        <f t="shared" si="111"/>
        <v>-3.079367177289466E-3</v>
      </c>
      <c r="H1467" s="19">
        <f t="shared" si="112"/>
        <v>7.2677228055988393E-3</v>
      </c>
      <c r="I1467" s="19">
        <f t="shared" si="113"/>
        <v>5.2739332162244808E-3</v>
      </c>
      <c r="J1467" s="19">
        <f t="shared" si="114"/>
        <v>-3.1025195130067939E-3</v>
      </c>
      <c r="K1467" s="19">
        <f t="shared" si="115"/>
        <v>-9.9602709570752231E-3</v>
      </c>
    </row>
    <row r="1468" spans="1:11" ht="15.75" x14ac:dyDescent="0.5">
      <c r="A1468" s="17">
        <v>41255</v>
      </c>
      <c r="B1468" s="18">
        <v>144.99382</v>
      </c>
      <c r="C1468" s="18">
        <v>213.778336</v>
      </c>
      <c r="D1468" s="18">
        <v>8582.3671880000002</v>
      </c>
      <c r="E1468" s="18">
        <v>323.57074</v>
      </c>
      <c r="F1468" s="18">
        <v>384.14788800000002</v>
      </c>
      <c r="G1468" s="19">
        <f t="shared" si="111"/>
        <v>-7.3883507841100331E-3</v>
      </c>
      <c r="H1468" s="19">
        <f t="shared" si="112"/>
        <v>-9.8208123927193986E-3</v>
      </c>
      <c r="I1468" s="19">
        <f t="shared" si="113"/>
        <v>6.5928795805546272E-3</v>
      </c>
      <c r="J1468" s="19">
        <f t="shared" si="114"/>
        <v>4.3422704091996651E-3</v>
      </c>
      <c r="K1468" s="19">
        <f t="shared" si="115"/>
        <v>1.530389466742073E-2</v>
      </c>
    </row>
    <row r="1469" spans="1:11" ht="15.75" x14ac:dyDescent="0.5">
      <c r="A1469" s="17">
        <v>41256</v>
      </c>
      <c r="B1469" s="18">
        <v>144.480728</v>
      </c>
      <c r="C1469" s="18">
        <v>214.600494</v>
      </c>
      <c r="D1469" s="18">
        <v>8487.8623050000006</v>
      </c>
      <c r="E1469" s="18">
        <v>322.26501500000001</v>
      </c>
      <c r="F1469" s="18">
        <v>384.90920999999997</v>
      </c>
      <c r="G1469" s="19">
        <f t="shared" si="111"/>
        <v>-3.5387163397722766E-3</v>
      </c>
      <c r="H1469" s="19">
        <f t="shared" si="112"/>
        <v>3.8458433879848411E-3</v>
      </c>
      <c r="I1469" s="19">
        <f t="shared" si="113"/>
        <v>-1.1011517094274155E-2</v>
      </c>
      <c r="J1469" s="19">
        <f t="shared" si="114"/>
        <v>-4.0353617882754027E-3</v>
      </c>
      <c r="K1469" s="19">
        <f t="shared" si="115"/>
        <v>1.9818461165142473E-3</v>
      </c>
    </row>
    <row r="1470" spans="1:11" ht="15.75" x14ac:dyDescent="0.5">
      <c r="A1470" s="17">
        <v>41257</v>
      </c>
      <c r="B1470" s="18">
        <v>148.87742600000001</v>
      </c>
      <c r="C1470" s="18">
        <v>215.768799</v>
      </c>
      <c r="D1470" s="18">
        <v>8371.0361329999996</v>
      </c>
      <c r="E1470" s="18">
        <v>321.19244400000002</v>
      </c>
      <c r="F1470" s="18">
        <v>387.21612499999998</v>
      </c>
      <c r="G1470" s="19">
        <f t="shared" si="111"/>
        <v>3.0431034372971979E-2</v>
      </c>
      <c r="H1470" s="19">
        <f t="shared" si="112"/>
        <v>5.4440927801405886E-3</v>
      </c>
      <c r="I1470" s="19">
        <f t="shared" si="113"/>
        <v>-1.3763909898865983E-2</v>
      </c>
      <c r="J1470" s="19">
        <f t="shared" si="114"/>
        <v>-3.328226614980165E-3</v>
      </c>
      <c r="K1470" s="19">
        <f t="shared" si="115"/>
        <v>5.9934003657641857E-3</v>
      </c>
    </row>
    <row r="1471" spans="1:11" ht="15.75" x14ac:dyDescent="0.5">
      <c r="A1471" s="17">
        <v>41260</v>
      </c>
      <c r="B1471" s="18">
        <v>148.850876</v>
      </c>
      <c r="C1471" s="18">
        <v>215.33609000000001</v>
      </c>
      <c r="D1471" s="18">
        <v>8324.5478519999997</v>
      </c>
      <c r="E1471" s="18">
        <v>315.479736</v>
      </c>
      <c r="F1471" s="18">
        <v>384.86303700000002</v>
      </c>
      <c r="G1471" s="19">
        <f t="shared" si="111"/>
        <v>-1.7833462542544566E-4</v>
      </c>
      <c r="H1471" s="19">
        <f t="shared" si="112"/>
        <v>-2.0054289684394472E-3</v>
      </c>
      <c r="I1471" s="19">
        <f t="shared" si="113"/>
        <v>-5.5534679651824074E-3</v>
      </c>
      <c r="J1471" s="19">
        <f t="shared" si="114"/>
        <v>-1.7785935213345243E-2</v>
      </c>
      <c r="K1471" s="19">
        <f t="shared" si="115"/>
        <v>-6.0769370077239345E-3</v>
      </c>
    </row>
    <row r="1472" spans="1:11" ht="15.75" x14ac:dyDescent="0.5">
      <c r="A1472" s="17">
        <v>41261</v>
      </c>
      <c r="B1472" s="18">
        <v>150.363632</v>
      </c>
      <c r="C1472" s="18">
        <v>213.691833</v>
      </c>
      <c r="D1472" s="18">
        <v>8400.9960940000001</v>
      </c>
      <c r="E1472" s="18">
        <v>315.223297</v>
      </c>
      <c r="F1472" s="18">
        <v>383.594269</v>
      </c>
      <c r="G1472" s="19">
        <f t="shared" si="111"/>
        <v>1.0162896186113114E-2</v>
      </c>
      <c r="H1472" s="19">
        <f t="shared" si="112"/>
        <v>-7.6357706690040215E-3</v>
      </c>
      <c r="I1472" s="19">
        <f t="shared" si="113"/>
        <v>9.1834707853392251E-3</v>
      </c>
      <c r="J1472" s="19">
        <f t="shared" si="114"/>
        <v>-8.128541099070791E-4</v>
      </c>
      <c r="K1472" s="19">
        <f t="shared" si="115"/>
        <v>-3.2966740840846783E-3</v>
      </c>
    </row>
    <row r="1473" spans="1:11" ht="15.75" x14ac:dyDescent="0.5">
      <c r="A1473" s="17">
        <v>41262</v>
      </c>
      <c r="B1473" s="18">
        <v>152.398315</v>
      </c>
      <c r="C1473" s="18">
        <v>215.33609000000001</v>
      </c>
      <c r="D1473" s="18">
        <v>8389.0488280000009</v>
      </c>
      <c r="E1473" s="18">
        <v>320.84271200000001</v>
      </c>
      <c r="F1473" s="18">
        <v>387.33148199999999</v>
      </c>
      <c r="G1473" s="19">
        <f t="shared" si="111"/>
        <v>1.3531749485806523E-2</v>
      </c>
      <c r="H1473" s="19">
        <f t="shared" si="112"/>
        <v>7.694524291904082E-3</v>
      </c>
      <c r="I1473" s="19">
        <f t="shared" si="113"/>
        <v>-1.4221249321294135E-3</v>
      </c>
      <c r="J1473" s="19">
        <f t="shared" si="114"/>
        <v>1.7826775664997893E-2</v>
      </c>
      <c r="K1473" s="19">
        <f t="shared" si="115"/>
        <v>9.7426194863197944E-3</v>
      </c>
    </row>
    <row r="1474" spans="1:11" ht="15.75" x14ac:dyDescent="0.5">
      <c r="A1474" s="17">
        <v>41263</v>
      </c>
      <c r="B1474" s="18">
        <v>152.00904800000001</v>
      </c>
      <c r="C1474" s="18">
        <v>214.47071800000001</v>
      </c>
      <c r="D1474" s="18">
        <v>8427.5263670000004</v>
      </c>
      <c r="E1474" s="18">
        <v>318.69751000000002</v>
      </c>
      <c r="F1474" s="18">
        <v>386.57019000000003</v>
      </c>
      <c r="G1474" s="19">
        <f t="shared" si="111"/>
        <v>-2.5542736479730083E-3</v>
      </c>
      <c r="H1474" s="19">
        <f t="shared" si="112"/>
        <v>-4.0187039710807776E-3</v>
      </c>
      <c r="I1474" s="19">
        <f t="shared" si="113"/>
        <v>4.586639056334209E-3</v>
      </c>
      <c r="J1474" s="19">
        <f t="shared" si="114"/>
        <v>-6.6861484452231642E-3</v>
      </c>
      <c r="K1474" s="19">
        <f t="shared" si="115"/>
        <v>-1.9654792738999951E-3</v>
      </c>
    </row>
    <row r="1475" spans="1:11" ht="15.75" x14ac:dyDescent="0.5">
      <c r="A1475" s="17">
        <v>41264</v>
      </c>
      <c r="B1475" s="18">
        <v>149.257813</v>
      </c>
      <c r="C1475" s="18">
        <v>212.220642</v>
      </c>
      <c r="D1475" s="18">
        <v>8458.828125</v>
      </c>
      <c r="E1475" s="18">
        <v>315.24658199999999</v>
      </c>
      <c r="F1475" s="18">
        <v>380.75674400000003</v>
      </c>
      <c r="G1475" s="19">
        <f t="shared" si="111"/>
        <v>-1.8099152887267659E-2</v>
      </c>
      <c r="H1475" s="19">
        <f t="shared" si="112"/>
        <v>-1.0491296998408926E-2</v>
      </c>
      <c r="I1475" s="19">
        <f t="shared" si="113"/>
        <v>3.7142284268096917E-3</v>
      </c>
      <c r="J1475" s="19">
        <f t="shared" si="114"/>
        <v>-1.0828223916779371E-2</v>
      </c>
      <c r="K1475" s="19">
        <f t="shared" si="115"/>
        <v>-1.5038526379905286E-2</v>
      </c>
    </row>
    <row r="1476" spans="1:11" ht="15.75" x14ac:dyDescent="0.5">
      <c r="A1476" s="17">
        <v>41267</v>
      </c>
      <c r="B1476" s="18">
        <v>150.23976099999999</v>
      </c>
      <c r="C1476" s="18">
        <v>212.977859</v>
      </c>
      <c r="D1476" s="18">
        <v>8522.265625</v>
      </c>
      <c r="E1476" s="18">
        <v>315.29315200000002</v>
      </c>
      <c r="F1476" s="18">
        <v>378.65747099999999</v>
      </c>
      <c r="G1476" s="19">
        <f t="shared" ref="G1476:G1539" si="116">(B1476-B1475)/B1475</f>
        <v>6.5788716869380134E-3</v>
      </c>
      <c r="H1476" s="19">
        <f t="shared" ref="H1476:H1539" si="117">(C1476-C1475)/C1475</f>
        <v>3.5680647879672194E-3</v>
      </c>
      <c r="I1476" s="19">
        <f t="shared" ref="I1476:I1539" si="118">(D1476-D1475)/D1475</f>
        <v>7.4995612941361192E-3</v>
      </c>
      <c r="J1476" s="19">
        <f t="shared" ref="J1476:J1539" si="119">(E1476-E1475)/E1475</f>
        <v>1.4772563021803385E-4</v>
      </c>
      <c r="K1476" s="19">
        <f t="shared" si="115"/>
        <v>-5.5134230268552749E-3</v>
      </c>
    </row>
    <row r="1477" spans="1:11" ht="15.75" x14ac:dyDescent="0.5">
      <c r="A1477" s="17">
        <v>41269</v>
      </c>
      <c r="B1477" s="18">
        <v>151.38983200000001</v>
      </c>
      <c r="C1477" s="18">
        <v>216.20150799999999</v>
      </c>
      <c r="D1477" s="18">
        <v>8431.2763670000004</v>
      </c>
      <c r="E1477" s="18">
        <v>317.251801</v>
      </c>
      <c r="F1477" s="18">
        <v>382.14089999999999</v>
      </c>
      <c r="G1477" s="19">
        <f t="shared" si="116"/>
        <v>7.6549043498546666E-3</v>
      </c>
      <c r="H1477" s="19">
        <f t="shared" si="117"/>
        <v>1.5136075717617176E-2</v>
      </c>
      <c r="I1477" s="19">
        <f t="shared" si="118"/>
        <v>-1.067665125727639E-2</v>
      </c>
      <c r="J1477" s="19">
        <f t="shared" si="119"/>
        <v>6.2121520482626268E-3</v>
      </c>
      <c r="K1477" s="19">
        <f t="shared" ref="K1477:K1540" si="120">(F1477-F1476)/F1476</f>
        <v>9.1994197045698889E-3</v>
      </c>
    </row>
    <row r="1478" spans="1:11" ht="15.75" x14ac:dyDescent="0.5">
      <c r="A1478" s="17">
        <v>41270</v>
      </c>
      <c r="B1478" s="18">
        <v>152.08865399999999</v>
      </c>
      <c r="C1478" s="18">
        <v>212.977859</v>
      </c>
      <c r="D1478" s="18">
        <v>8450.1708980000003</v>
      </c>
      <c r="E1478" s="18">
        <v>317.158569</v>
      </c>
      <c r="F1478" s="18">
        <v>377.27325400000001</v>
      </c>
      <c r="G1478" s="19">
        <f t="shared" si="116"/>
        <v>4.6160431699268844E-3</v>
      </c>
      <c r="H1478" s="19">
        <f t="shared" si="117"/>
        <v>-1.4910390911796946E-2</v>
      </c>
      <c r="I1478" s="19">
        <f t="shared" si="118"/>
        <v>2.2410048227043148E-3</v>
      </c>
      <c r="J1478" s="19">
        <f t="shared" si="119"/>
        <v>-2.938738242182601E-4</v>
      </c>
      <c r="K1478" s="19">
        <f t="shared" si="120"/>
        <v>-1.2737830470384038E-2</v>
      </c>
    </row>
    <row r="1479" spans="1:11" ht="15.75" x14ac:dyDescent="0.5">
      <c r="A1479" s="17">
        <v>41271</v>
      </c>
      <c r="B1479" s="18">
        <v>151.74366800000001</v>
      </c>
      <c r="C1479" s="18">
        <v>214.16781599999999</v>
      </c>
      <c r="D1479" s="18">
        <v>8599.7324219999991</v>
      </c>
      <c r="E1479" s="18">
        <v>316.01602200000002</v>
      </c>
      <c r="F1479" s="18">
        <v>387.67752100000001</v>
      </c>
      <c r="G1479" s="19">
        <f t="shared" si="116"/>
        <v>-2.2683217381881584E-3</v>
      </c>
      <c r="H1479" s="19">
        <f t="shared" si="117"/>
        <v>5.5872333658870737E-3</v>
      </c>
      <c r="I1479" s="19">
        <f t="shared" si="118"/>
        <v>1.7699230678920031E-2</v>
      </c>
      <c r="J1479" s="19">
        <f t="shared" si="119"/>
        <v>-3.6024472036257013E-3</v>
      </c>
      <c r="K1479" s="19">
        <f t="shared" si="120"/>
        <v>2.7577536678494587E-2</v>
      </c>
    </row>
    <row r="1480" spans="1:11" ht="15.75" x14ac:dyDescent="0.5">
      <c r="A1480" s="17">
        <v>41274</v>
      </c>
      <c r="B1480" s="18">
        <v>153.300659</v>
      </c>
      <c r="C1480" s="18">
        <v>215.81205700000001</v>
      </c>
      <c r="D1480" s="18">
        <v>8813.1923829999996</v>
      </c>
      <c r="E1480" s="18">
        <v>316.459045</v>
      </c>
      <c r="F1480" s="18">
        <v>387.35455300000001</v>
      </c>
      <c r="G1480" s="19">
        <f t="shared" si="116"/>
        <v>1.0260665374188675E-2</v>
      </c>
      <c r="H1480" s="19">
        <f t="shared" si="117"/>
        <v>7.6773486824930895E-3</v>
      </c>
      <c r="I1480" s="19">
        <f t="shared" si="118"/>
        <v>2.4821697993058847E-2</v>
      </c>
      <c r="J1480" s="19">
        <f t="shared" si="119"/>
        <v>1.4019004390859093E-3</v>
      </c>
      <c r="K1480" s="19">
        <f t="shared" si="120"/>
        <v>-8.3308415501347319E-4</v>
      </c>
    </row>
    <row r="1481" spans="1:11" ht="15.75" x14ac:dyDescent="0.5">
      <c r="A1481" s="17">
        <v>41275</v>
      </c>
      <c r="B1481" s="18">
        <v>156.32614100000001</v>
      </c>
      <c r="C1481" s="18">
        <v>216.93710300000001</v>
      </c>
      <c r="D1481" s="18">
        <v>8693.8212889999995</v>
      </c>
      <c r="E1481" s="18">
        <v>319.21044899999998</v>
      </c>
      <c r="F1481" s="18">
        <v>387.88510100000002</v>
      </c>
      <c r="G1481" s="19">
        <f t="shared" si="116"/>
        <v>1.9735609877580572E-2</v>
      </c>
      <c r="H1481" s="19">
        <f t="shared" si="117"/>
        <v>5.2130822329356577E-3</v>
      </c>
      <c r="I1481" s="19">
        <f t="shared" si="118"/>
        <v>-1.3544591881400224E-2</v>
      </c>
      <c r="J1481" s="19">
        <f t="shared" si="119"/>
        <v>8.6943446347061415E-3</v>
      </c>
      <c r="K1481" s="19">
        <f t="shared" si="120"/>
        <v>1.3696702307769446E-3</v>
      </c>
    </row>
    <row r="1482" spans="1:11" ht="15.75" x14ac:dyDescent="0.5">
      <c r="A1482" s="17">
        <v>41276</v>
      </c>
      <c r="B1482" s="18">
        <v>157.03387499999999</v>
      </c>
      <c r="C1482" s="18">
        <v>218.21357699999999</v>
      </c>
      <c r="D1482" s="18">
        <v>8775.0830079999996</v>
      </c>
      <c r="E1482" s="18">
        <v>320.53955100000002</v>
      </c>
      <c r="F1482" s="18">
        <v>391.230164</v>
      </c>
      <c r="G1482" s="19">
        <f t="shared" si="116"/>
        <v>4.5272914400157028E-3</v>
      </c>
      <c r="H1482" s="19">
        <f t="shared" si="117"/>
        <v>5.8840741502848362E-3</v>
      </c>
      <c r="I1482" s="19">
        <f t="shared" si="118"/>
        <v>9.3470657261862291E-3</v>
      </c>
      <c r="J1482" s="19">
        <f t="shared" si="119"/>
        <v>4.1637170843365299E-3</v>
      </c>
      <c r="K1482" s="19">
        <f t="shared" si="120"/>
        <v>8.6238501849545957E-3</v>
      </c>
    </row>
    <row r="1483" spans="1:11" ht="15.75" x14ac:dyDescent="0.5">
      <c r="A1483" s="17">
        <v>41277</v>
      </c>
      <c r="B1483" s="18">
        <v>157.38772599999999</v>
      </c>
      <c r="C1483" s="18">
        <v>219.68476899999999</v>
      </c>
      <c r="D1483" s="18">
        <v>8713.4541019999997</v>
      </c>
      <c r="E1483" s="18">
        <v>318.674194</v>
      </c>
      <c r="F1483" s="18">
        <v>397.13583399999999</v>
      </c>
      <c r="G1483" s="19">
        <f t="shared" si="116"/>
        <v>2.2533418346837057E-3</v>
      </c>
      <c r="H1483" s="19">
        <f t="shared" si="117"/>
        <v>6.741981962011475E-3</v>
      </c>
      <c r="I1483" s="19">
        <f t="shared" si="118"/>
        <v>-7.0231707146034463E-3</v>
      </c>
      <c r="J1483" s="19">
        <f t="shared" si="119"/>
        <v>-5.8194285047838516E-3</v>
      </c>
      <c r="K1483" s="19">
        <f t="shared" si="120"/>
        <v>1.5095129525851146E-2</v>
      </c>
    </row>
    <row r="1484" spans="1:11" ht="15.75" x14ac:dyDescent="0.5">
      <c r="A1484" s="17">
        <v>41278</v>
      </c>
      <c r="B1484" s="18">
        <v>156.45884699999999</v>
      </c>
      <c r="C1484" s="18">
        <v>220.766571</v>
      </c>
      <c r="D1484" s="18">
        <v>8655.3417969999991</v>
      </c>
      <c r="E1484" s="18">
        <v>316.80877700000002</v>
      </c>
      <c r="F1484" s="18">
        <v>397.64343300000002</v>
      </c>
      <c r="G1484" s="19">
        <f t="shared" si="116"/>
        <v>-5.9018515840300973E-3</v>
      </c>
      <c r="H1484" s="19">
        <f t="shared" si="117"/>
        <v>4.9243377450532786E-3</v>
      </c>
      <c r="I1484" s="19">
        <f t="shared" si="118"/>
        <v>-6.6692616176932682E-3</v>
      </c>
      <c r="J1484" s="19">
        <f t="shared" si="119"/>
        <v>-5.8536807658795846E-3</v>
      </c>
      <c r="K1484" s="19">
        <f t="shared" si="120"/>
        <v>1.2781495814352211E-3</v>
      </c>
    </row>
    <row r="1485" spans="1:11" ht="15.75" x14ac:dyDescent="0.5">
      <c r="A1485" s="17">
        <v>41281</v>
      </c>
      <c r="B1485" s="18">
        <v>155.406113</v>
      </c>
      <c r="C1485" s="18">
        <v>217.13180500000001</v>
      </c>
      <c r="D1485" s="18">
        <v>8639.4589840000008</v>
      </c>
      <c r="E1485" s="18">
        <v>311.60916099999997</v>
      </c>
      <c r="F1485" s="18">
        <v>395.22109999999998</v>
      </c>
      <c r="G1485" s="19">
        <f t="shared" si="116"/>
        <v>-6.7285041414116183E-3</v>
      </c>
      <c r="H1485" s="19">
        <f t="shared" si="117"/>
        <v>-1.6464295221580376E-2</v>
      </c>
      <c r="I1485" s="19">
        <f t="shared" si="118"/>
        <v>-1.8350301319704605E-3</v>
      </c>
      <c r="J1485" s="19">
        <f t="shared" si="119"/>
        <v>-1.6412474582419945E-2</v>
      </c>
      <c r="K1485" s="19">
        <f t="shared" si="120"/>
        <v>-6.0917213739074558E-3</v>
      </c>
    </row>
    <row r="1486" spans="1:11" ht="15.75" x14ac:dyDescent="0.5">
      <c r="A1486" s="17">
        <v>41282</v>
      </c>
      <c r="B1486" s="18">
        <v>156.113831</v>
      </c>
      <c r="C1486" s="18">
        <v>216.39622499999999</v>
      </c>
      <c r="D1486" s="18">
        <v>8593.25</v>
      </c>
      <c r="E1486" s="18">
        <v>312.56512500000002</v>
      </c>
      <c r="F1486" s="18">
        <v>392.47589099999999</v>
      </c>
      <c r="G1486" s="19">
        <f t="shared" si="116"/>
        <v>4.5539907429510175E-3</v>
      </c>
      <c r="H1486" s="19">
        <f t="shared" si="117"/>
        <v>-3.38771190153385E-3</v>
      </c>
      <c r="I1486" s="19">
        <f t="shared" si="118"/>
        <v>-5.3485969533020906E-3</v>
      </c>
      <c r="J1486" s="19">
        <f t="shared" si="119"/>
        <v>3.0678302169686576E-3</v>
      </c>
      <c r="K1486" s="19">
        <f t="shared" si="120"/>
        <v>-6.9460081964247064E-3</v>
      </c>
    </row>
    <row r="1487" spans="1:11" ht="15.75" x14ac:dyDescent="0.5">
      <c r="A1487" s="17">
        <v>41283</v>
      </c>
      <c r="B1487" s="18">
        <v>153.946426</v>
      </c>
      <c r="C1487" s="18">
        <v>218.71121199999999</v>
      </c>
      <c r="D1487" s="18">
        <v>8529.3046880000002</v>
      </c>
      <c r="E1487" s="18">
        <v>311.282715</v>
      </c>
      <c r="F1487" s="18">
        <v>393.42169200000001</v>
      </c>
      <c r="G1487" s="19">
        <f t="shared" si="116"/>
        <v>-1.3883491207130789E-2</v>
      </c>
      <c r="H1487" s="19">
        <f t="shared" si="117"/>
        <v>1.0697908431628151E-2</v>
      </c>
      <c r="I1487" s="19">
        <f t="shared" si="118"/>
        <v>-7.4413419835335677E-3</v>
      </c>
      <c r="J1487" s="19">
        <f t="shared" si="119"/>
        <v>-4.1028569646086623E-3</v>
      </c>
      <c r="K1487" s="19">
        <f t="shared" si="120"/>
        <v>2.4098320984511563E-3</v>
      </c>
    </row>
    <row r="1488" spans="1:11" ht="15.75" x14ac:dyDescent="0.5">
      <c r="A1488" s="17">
        <v>41284</v>
      </c>
      <c r="B1488" s="18">
        <v>156.34382600000001</v>
      </c>
      <c r="C1488" s="18">
        <v>214.622131</v>
      </c>
      <c r="D1488" s="18">
        <v>8634.6445309999999</v>
      </c>
      <c r="E1488" s="18">
        <v>315.15332000000001</v>
      </c>
      <c r="F1488" s="18">
        <v>392.19906600000002</v>
      </c>
      <c r="G1488" s="19">
        <f t="shared" si="116"/>
        <v>1.5572950033929367E-2</v>
      </c>
      <c r="H1488" s="19">
        <f t="shared" si="117"/>
        <v>-1.86962568704525E-2</v>
      </c>
      <c r="I1488" s="19">
        <f t="shared" si="118"/>
        <v>1.2350343533653319E-2</v>
      </c>
      <c r="J1488" s="19">
        <f t="shared" si="119"/>
        <v>1.2434371757519566E-2</v>
      </c>
      <c r="K1488" s="19">
        <f t="shared" si="120"/>
        <v>-3.1076730766538187E-3</v>
      </c>
    </row>
    <row r="1489" spans="1:11" ht="15.75" x14ac:dyDescent="0.5">
      <c r="A1489" s="17">
        <v>41285</v>
      </c>
      <c r="B1489" s="18">
        <v>154.27375799999999</v>
      </c>
      <c r="C1489" s="18">
        <v>212.09080499999999</v>
      </c>
      <c r="D1489" s="18">
        <v>8520.8291019999997</v>
      </c>
      <c r="E1489" s="18">
        <v>312.12207000000001</v>
      </c>
      <c r="F1489" s="18">
        <v>387.51602200000002</v>
      </c>
      <c r="G1489" s="19">
        <f t="shared" si="116"/>
        <v>-1.3240484469146996E-2</v>
      </c>
      <c r="H1489" s="19">
        <f t="shared" si="117"/>
        <v>-1.1794338208299717E-2</v>
      </c>
      <c r="I1489" s="19">
        <f t="shared" si="118"/>
        <v>-1.3181252406092851E-2</v>
      </c>
      <c r="J1489" s="19">
        <f t="shared" si="119"/>
        <v>-9.6183343396160324E-3</v>
      </c>
      <c r="K1489" s="19">
        <f t="shared" si="120"/>
        <v>-1.1940477186144025E-2</v>
      </c>
    </row>
    <row r="1490" spans="1:11" ht="15.75" x14ac:dyDescent="0.5">
      <c r="A1490" s="17">
        <v>41288</v>
      </c>
      <c r="B1490" s="18">
        <v>155.529968</v>
      </c>
      <c r="C1490" s="18">
        <v>209.862381</v>
      </c>
      <c r="D1490" s="18">
        <v>8527.21875</v>
      </c>
      <c r="E1490" s="18">
        <v>312.12207000000001</v>
      </c>
      <c r="F1490" s="18">
        <v>391.045593</v>
      </c>
      <c r="G1490" s="19">
        <f t="shared" si="116"/>
        <v>8.1427328684118144E-3</v>
      </c>
      <c r="H1490" s="19">
        <f t="shared" si="117"/>
        <v>-1.0506933574984497E-2</v>
      </c>
      <c r="I1490" s="19">
        <f t="shared" si="118"/>
        <v>7.4988571223668071E-4</v>
      </c>
      <c r="J1490" s="19">
        <f t="shared" si="119"/>
        <v>0</v>
      </c>
      <c r="K1490" s="19">
        <f t="shared" si="120"/>
        <v>9.1081937252131869E-3</v>
      </c>
    </row>
    <row r="1491" spans="1:11" ht="15.75" x14ac:dyDescent="0.5">
      <c r="A1491" s="17">
        <v>41289</v>
      </c>
      <c r="B1491" s="18">
        <v>155.317657</v>
      </c>
      <c r="C1491" s="18">
        <v>210.489777</v>
      </c>
      <c r="D1491" s="18">
        <v>8436.4150389999995</v>
      </c>
      <c r="E1491" s="18">
        <v>311.65576199999998</v>
      </c>
      <c r="F1491" s="18">
        <v>390.86102299999999</v>
      </c>
      <c r="G1491" s="19">
        <f t="shared" si="116"/>
        <v>-1.3650809726907403E-3</v>
      </c>
      <c r="H1491" s="19">
        <f t="shared" si="117"/>
        <v>2.9895591435227476E-3</v>
      </c>
      <c r="I1491" s="19">
        <f t="shared" si="118"/>
        <v>-1.0648690230915031E-2</v>
      </c>
      <c r="J1491" s="19">
        <f t="shared" si="119"/>
        <v>-1.4939923985510745E-3</v>
      </c>
      <c r="K1491" s="19">
        <f t="shared" si="120"/>
        <v>-4.7199099875806013E-4</v>
      </c>
    </row>
    <row r="1492" spans="1:11" ht="15.75" x14ac:dyDescent="0.5">
      <c r="A1492" s="17">
        <v>41290</v>
      </c>
      <c r="B1492" s="18">
        <v>154.55687</v>
      </c>
      <c r="C1492" s="18">
        <v>213.735107</v>
      </c>
      <c r="D1492" s="18">
        <v>8507.5400389999995</v>
      </c>
      <c r="E1492" s="18">
        <v>308.01828</v>
      </c>
      <c r="F1492" s="18">
        <v>397.412689</v>
      </c>
      <c r="G1492" s="19">
        <f t="shared" si="116"/>
        <v>-4.8982647220849685E-3</v>
      </c>
      <c r="H1492" s="19">
        <f t="shared" si="117"/>
        <v>1.5417993435377128E-2</v>
      </c>
      <c r="I1492" s="19">
        <f t="shared" si="118"/>
        <v>8.4307137179954004E-3</v>
      </c>
      <c r="J1492" s="19">
        <f t="shared" si="119"/>
        <v>-1.1671473604906356E-2</v>
      </c>
      <c r="K1492" s="19">
        <f t="shared" si="120"/>
        <v>1.6762136960379422E-2</v>
      </c>
    </row>
    <row r="1493" spans="1:11" ht="15.75" x14ac:dyDescent="0.5">
      <c r="A1493" s="17">
        <v>41291</v>
      </c>
      <c r="B1493" s="18">
        <v>153.397964</v>
      </c>
      <c r="C1493" s="18">
        <v>211.98263499999999</v>
      </c>
      <c r="D1493" s="18">
        <v>8533.4228519999997</v>
      </c>
      <c r="E1493" s="18">
        <v>310.95623799999998</v>
      </c>
      <c r="F1493" s="18">
        <v>410.631348</v>
      </c>
      <c r="G1493" s="19">
        <f t="shared" si="116"/>
        <v>-7.4982496734050177E-3</v>
      </c>
      <c r="H1493" s="19">
        <f t="shared" si="117"/>
        <v>-8.1992706981919052E-3</v>
      </c>
      <c r="I1493" s="19">
        <f t="shared" si="118"/>
        <v>3.0423380767353415E-3</v>
      </c>
      <c r="J1493" s="19">
        <f t="shared" si="119"/>
        <v>9.5382585734846009E-3</v>
      </c>
      <c r="K1493" s="19">
        <f t="shared" si="120"/>
        <v>3.3261794013829289E-2</v>
      </c>
    </row>
    <row r="1494" spans="1:11" ht="15.75" x14ac:dyDescent="0.5">
      <c r="A1494" s="17">
        <v>41292</v>
      </c>
      <c r="B1494" s="18">
        <v>156.52076700000001</v>
      </c>
      <c r="C1494" s="18">
        <v>210.35995500000001</v>
      </c>
      <c r="D1494" s="18">
        <v>8502.1230469999991</v>
      </c>
      <c r="E1494" s="18">
        <v>309.11422700000003</v>
      </c>
      <c r="F1494" s="18">
        <v>415.337402</v>
      </c>
      <c r="G1494" s="19">
        <f t="shared" si="116"/>
        <v>2.0357525736130401E-2</v>
      </c>
      <c r="H1494" s="19">
        <f t="shared" si="117"/>
        <v>-7.6547779491465146E-3</v>
      </c>
      <c r="I1494" s="19">
        <f t="shared" si="118"/>
        <v>-3.6679074203693944E-3</v>
      </c>
      <c r="J1494" s="19">
        <f t="shared" si="119"/>
        <v>-5.9236984980502528E-3</v>
      </c>
      <c r="K1494" s="19">
        <f t="shared" si="120"/>
        <v>1.1460532720945589E-2</v>
      </c>
    </row>
    <row r="1495" spans="1:11" ht="15.75" x14ac:dyDescent="0.5">
      <c r="A1495" s="17">
        <v>41295</v>
      </c>
      <c r="B1495" s="18">
        <v>155.87496899999999</v>
      </c>
      <c r="C1495" s="18">
        <v>211.80952500000001</v>
      </c>
      <c r="D1495" s="18">
        <v>8595.5634769999997</v>
      </c>
      <c r="E1495" s="18">
        <v>307.108948</v>
      </c>
      <c r="F1495" s="18">
        <v>424.44973800000002</v>
      </c>
      <c r="G1495" s="19">
        <f t="shared" si="116"/>
        <v>-4.1259572922998349E-3</v>
      </c>
      <c r="H1495" s="19">
        <f t="shared" si="117"/>
        <v>6.8909027861314863E-3</v>
      </c>
      <c r="I1495" s="19">
        <f t="shared" si="118"/>
        <v>1.0990246728194708E-2</v>
      </c>
      <c r="J1495" s="19">
        <f t="shared" si="119"/>
        <v>-6.4871779583281029E-3</v>
      </c>
      <c r="K1495" s="19">
        <f t="shared" si="120"/>
        <v>2.1939598880622909E-2</v>
      </c>
    </row>
    <row r="1496" spans="1:11" ht="15.75" x14ac:dyDescent="0.5">
      <c r="A1496" s="17">
        <v>41296</v>
      </c>
      <c r="B1496" s="18">
        <v>154.149902</v>
      </c>
      <c r="C1496" s="18">
        <v>212.09080499999999</v>
      </c>
      <c r="D1496" s="18">
        <v>8493.6484380000002</v>
      </c>
      <c r="E1496" s="18">
        <v>304.87051400000001</v>
      </c>
      <c r="F1496" s="18">
        <v>424.49594100000002</v>
      </c>
      <c r="G1496" s="19">
        <f t="shared" si="116"/>
        <v>-1.106699177595343E-2</v>
      </c>
      <c r="H1496" s="19">
        <f t="shared" si="117"/>
        <v>1.3279856040467543E-3</v>
      </c>
      <c r="I1496" s="19">
        <f t="shared" si="118"/>
        <v>-1.1856702503879319E-2</v>
      </c>
      <c r="J1496" s="19">
        <f t="shared" si="119"/>
        <v>-7.2887293404423495E-3</v>
      </c>
      <c r="K1496" s="19">
        <f t="shared" si="120"/>
        <v>1.0885387800614294E-4</v>
      </c>
    </row>
    <row r="1497" spans="1:11" ht="15.75" x14ac:dyDescent="0.5">
      <c r="A1497" s="17">
        <v>41297</v>
      </c>
      <c r="B1497" s="18">
        <v>153.486435</v>
      </c>
      <c r="C1497" s="18">
        <v>209.97053500000001</v>
      </c>
      <c r="D1497" s="18">
        <v>8430.6757809999999</v>
      </c>
      <c r="E1497" s="18">
        <v>306.19958500000001</v>
      </c>
      <c r="F1497" s="18">
        <v>425.88003500000002</v>
      </c>
      <c r="G1497" s="19">
        <f t="shared" si="116"/>
        <v>-4.3040377670820517E-3</v>
      </c>
      <c r="H1497" s="19">
        <f t="shared" si="117"/>
        <v>-9.9969916187548843E-3</v>
      </c>
      <c r="I1497" s="19">
        <f t="shared" si="118"/>
        <v>-7.4140880046629793E-3</v>
      </c>
      <c r="J1497" s="19">
        <f t="shared" si="119"/>
        <v>4.3594606200585174E-3</v>
      </c>
      <c r="K1497" s="19">
        <f t="shared" si="120"/>
        <v>3.2605588565568981E-3</v>
      </c>
    </row>
    <row r="1498" spans="1:11" ht="15.75" x14ac:dyDescent="0.5">
      <c r="A1498" s="17">
        <v>41298</v>
      </c>
      <c r="B1498" s="18">
        <v>148.55007900000001</v>
      </c>
      <c r="C1498" s="18">
        <v>205.40548699999999</v>
      </c>
      <c r="D1498" s="18">
        <v>8438.734375</v>
      </c>
      <c r="E1498" s="18">
        <v>307.925049</v>
      </c>
      <c r="F1498" s="18">
        <v>422.41970800000001</v>
      </c>
      <c r="G1498" s="19">
        <f t="shared" si="116"/>
        <v>-3.2161513165642225E-2</v>
      </c>
      <c r="H1498" s="19">
        <f t="shared" si="117"/>
        <v>-2.1741374331403301E-2</v>
      </c>
      <c r="I1498" s="19">
        <f t="shared" si="118"/>
        <v>9.5586572290699801E-4</v>
      </c>
      <c r="J1498" s="19">
        <f t="shared" si="119"/>
        <v>5.6350958150383776E-3</v>
      </c>
      <c r="K1498" s="19">
        <f t="shared" si="120"/>
        <v>-8.1251214323770932E-3</v>
      </c>
    </row>
    <row r="1499" spans="1:11" ht="15.75" x14ac:dyDescent="0.5">
      <c r="A1499" s="17">
        <v>41299</v>
      </c>
      <c r="B1499" s="18">
        <v>156.05190999999999</v>
      </c>
      <c r="C1499" s="18">
        <v>209.47293099999999</v>
      </c>
      <c r="D1499" s="18">
        <v>8420.6298829999996</v>
      </c>
      <c r="E1499" s="18">
        <v>310.14016700000002</v>
      </c>
      <c r="F1499" s="18">
        <v>420.874054</v>
      </c>
      <c r="G1499" s="19">
        <f t="shared" si="116"/>
        <v>5.0500350120984999E-2</v>
      </c>
      <c r="H1499" s="19">
        <f t="shared" si="117"/>
        <v>1.9802022133907235E-2</v>
      </c>
      <c r="I1499" s="19">
        <f t="shared" si="118"/>
        <v>-2.1454037057542044E-3</v>
      </c>
      <c r="J1499" s="19">
        <f t="shared" si="119"/>
        <v>7.1936921247352566E-3</v>
      </c>
      <c r="K1499" s="19">
        <f t="shared" si="120"/>
        <v>-3.6590480290754168E-3</v>
      </c>
    </row>
    <row r="1500" spans="1:11" ht="15.75" x14ac:dyDescent="0.5">
      <c r="A1500" s="17">
        <v>41302</v>
      </c>
      <c r="B1500" s="18">
        <v>153.92875699999999</v>
      </c>
      <c r="C1500" s="18">
        <v>206.79016100000001</v>
      </c>
      <c r="D1500" s="18">
        <v>8340.0146480000003</v>
      </c>
      <c r="E1500" s="18">
        <v>312.61172499999998</v>
      </c>
      <c r="F1500" s="18">
        <v>414.114777</v>
      </c>
      <c r="G1500" s="19">
        <f t="shared" si="116"/>
        <v>-1.3605427834878805E-2</v>
      </c>
      <c r="H1500" s="19">
        <f t="shared" si="117"/>
        <v>-1.2807239518694551E-2</v>
      </c>
      <c r="I1500" s="19">
        <f t="shared" si="118"/>
        <v>-9.5735397612890551E-3</v>
      </c>
      <c r="J1500" s="19">
        <f t="shared" si="119"/>
        <v>7.9691644713661327E-3</v>
      </c>
      <c r="K1500" s="19">
        <f t="shared" si="120"/>
        <v>-1.6060094310304043E-2</v>
      </c>
    </row>
    <row r="1501" spans="1:11" ht="15.75" x14ac:dyDescent="0.5">
      <c r="A1501" s="17">
        <v>41303</v>
      </c>
      <c r="B1501" s="18">
        <v>149.79745500000001</v>
      </c>
      <c r="C1501" s="18">
        <v>207.78538499999999</v>
      </c>
      <c r="D1501" s="18">
        <v>8231.2919920000004</v>
      </c>
      <c r="E1501" s="18">
        <v>304.264252</v>
      </c>
      <c r="F1501" s="18">
        <v>407.33245799999997</v>
      </c>
      <c r="G1501" s="19">
        <f t="shared" si="116"/>
        <v>-2.6839052562478479E-2</v>
      </c>
      <c r="H1501" s="19">
        <f t="shared" si="117"/>
        <v>4.8127241411644291E-3</v>
      </c>
      <c r="I1501" s="19">
        <f t="shared" si="118"/>
        <v>-1.3036266791938122E-2</v>
      </c>
      <c r="J1501" s="19">
        <f t="shared" si="119"/>
        <v>-2.6702366969760909E-2</v>
      </c>
      <c r="K1501" s="19">
        <f t="shared" si="120"/>
        <v>-1.637787245636016E-2</v>
      </c>
    </row>
    <row r="1502" spans="1:11" ht="15.75" x14ac:dyDescent="0.5">
      <c r="A1502" s="17">
        <v>41304</v>
      </c>
      <c r="B1502" s="18">
        <v>147.25851399999999</v>
      </c>
      <c r="C1502" s="18">
        <v>205.946381</v>
      </c>
      <c r="D1502" s="18">
        <v>8405.6259769999997</v>
      </c>
      <c r="E1502" s="18">
        <v>306.22289999999998</v>
      </c>
      <c r="F1502" s="18">
        <v>414.96835299999998</v>
      </c>
      <c r="G1502" s="19">
        <f t="shared" si="116"/>
        <v>-1.6949159783789532E-2</v>
      </c>
      <c r="H1502" s="19">
        <f t="shared" si="117"/>
        <v>-8.8504973533147617E-3</v>
      </c>
      <c r="I1502" s="19">
        <f t="shared" si="118"/>
        <v>2.1179419363258484E-2</v>
      </c>
      <c r="J1502" s="19">
        <f t="shared" si="119"/>
        <v>6.4373254075210332E-3</v>
      </c>
      <c r="K1502" s="19">
        <f t="shared" si="120"/>
        <v>1.874610002230661E-2</v>
      </c>
    </row>
    <row r="1503" spans="1:11" ht="15.75" x14ac:dyDescent="0.5">
      <c r="A1503" s="17">
        <v>41305</v>
      </c>
      <c r="B1503" s="18">
        <v>153.53068500000001</v>
      </c>
      <c r="C1503" s="18">
        <v>208.56424000000001</v>
      </c>
      <c r="D1503" s="18">
        <v>8575.4677730000003</v>
      </c>
      <c r="E1503" s="18">
        <v>299.88061499999998</v>
      </c>
      <c r="F1503" s="18">
        <v>409.08569299999999</v>
      </c>
      <c r="G1503" s="19">
        <f t="shared" si="116"/>
        <v>4.2592926070135512E-2</v>
      </c>
      <c r="H1503" s="19">
        <f t="shared" si="117"/>
        <v>1.2711361992809235E-2</v>
      </c>
      <c r="I1503" s="19">
        <f t="shared" si="118"/>
        <v>2.0205728456718437E-2</v>
      </c>
      <c r="J1503" s="19">
        <f t="shared" si="119"/>
        <v>-2.0711334782604451E-2</v>
      </c>
      <c r="K1503" s="19">
        <f t="shared" si="120"/>
        <v>-1.417616538097783E-2</v>
      </c>
    </row>
    <row r="1504" spans="1:11" ht="15.75" x14ac:dyDescent="0.5">
      <c r="A1504" s="17">
        <v>41306</v>
      </c>
      <c r="B1504" s="18">
        <v>153.57492099999999</v>
      </c>
      <c r="C1504" s="18">
        <v>204.15063499999999</v>
      </c>
      <c r="D1504" s="18">
        <v>8434.8447269999997</v>
      </c>
      <c r="E1504" s="18">
        <v>298.52829000000003</v>
      </c>
      <c r="F1504" s="18">
        <v>412.47689800000001</v>
      </c>
      <c r="G1504" s="19">
        <f t="shared" si="116"/>
        <v>2.8812481361614278E-4</v>
      </c>
      <c r="H1504" s="19">
        <f t="shared" si="117"/>
        <v>-2.1161849222091082E-2</v>
      </c>
      <c r="I1504" s="19">
        <f t="shared" si="118"/>
        <v>-1.63982944980278E-2</v>
      </c>
      <c r="J1504" s="19">
        <f t="shared" si="119"/>
        <v>-4.5095445732627661E-3</v>
      </c>
      <c r="K1504" s="19">
        <f t="shared" si="120"/>
        <v>8.289717919810053E-3</v>
      </c>
    </row>
    <row r="1505" spans="1:11" ht="15.75" x14ac:dyDescent="0.5">
      <c r="A1505" s="17">
        <v>41309</v>
      </c>
      <c r="B1505" s="18">
        <v>142.277939</v>
      </c>
      <c r="C1505" s="18">
        <v>203.45832799999999</v>
      </c>
      <c r="D1505" s="18">
        <v>8353.2099610000005</v>
      </c>
      <c r="E1505" s="18">
        <v>301.676086</v>
      </c>
      <c r="F1505" s="18">
        <v>409.10876500000001</v>
      </c>
      <c r="G1505" s="19">
        <f t="shared" si="116"/>
        <v>-7.3560070397171079E-2</v>
      </c>
      <c r="H1505" s="19">
        <f t="shared" si="117"/>
        <v>-3.3911577105797371E-3</v>
      </c>
      <c r="I1505" s="19">
        <f t="shared" si="118"/>
        <v>-9.6782772703195991E-3</v>
      </c>
      <c r="J1505" s="19">
        <f t="shared" si="119"/>
        <v>1.0544380902727747E-2</v>
      </c>
      <c r="K1505" s="19">
        <f t="shared" si="120"/>
        <v>-8.1656282238623708E-3</v>
      </c>
    </row>
    <row r="1506" spans="1:11" ht="15.75" x14ac:dyDescent="0.5">
      <c r="A1506" s="17">
        <v>41310</v>
      </c>
      <c r="B1506" s="18">
        <v>138.412048</v>
      </c>
      <c r="C1506" s="18">
        <v>202.11695900000001</v>
      </c>
      <c r="D1506" s="18">
        <v>8347.0058590000008</v>
      </c>
      <c r="E1506" s="18">
        <v>300.39361600000001</v>
      </c>
      <c r="F1506" s="18">
        <v>403.59527600000001</v>
      </c>
      <c r="G1506" s="19">
        <f t="shared" si="116"/>
        <v>-2.7171401463722388E-2</v>
      </c>
      <c r="H1506" s="19">
        <f t="shared" si="117"/>
        <v>-6.5928439164209887E-3</v>
      </c>
      <c r="I1506" s="19">
        <f t="shared" si="118"/>
        <v>-7.4272070604783076E-4</v>
      </c>
      <c r="J1506" s="19">
        <f t="shared" si="119"/>
        <v>-4.2511490287632193E-3</v>
      </c>
      <c r="K1506" s="19">
        <f t="shared" si="120"/>
        <v>-1.3476829321904147E-2</v>
      </c>
    </row>
    <row r="1507" spans="1:11" ht="15.75" x14ac:dyDescent="0.5">
      <c r="A1507" s="17">
        <v>41311</v>
      </c>
      <c r="B1507" s="18">
        <v>140.72981300000001</v>
      </c>
      <c r="C1507" s="18">
        <v>201.59768700000001</v>
      </c>
      <c r="D1507" s="18">
        <v>8345.5712889999995</v>
      </c>
      <c r="E1507" s="18">
        <v>298.22515900000002</v>
      </c>
      <c r="F1507" s="18">
        <v>404.01049799999998</v>
      </c>
      <c r="G1507" s="19">
        <f t="shared" si="116"/>
        <v>1.6745399215536558E-2</v>
      </c>
      <c r="H1507" s="19">
        <f t="shared" si="117"/>
        <v>-2.5691659055685715E-3</v>
      </c>
      <c r="I1507" s="19">
        <f t="shared" si="118"/>
        <v>-1.7186641823839868E-4</v>
      </c>
      <c r="J1507" s="19">
        <f t="shared" si="119"/>
        <v>-7.2187186561248002E-3</v>
      </c>
      <c r="K1507" s="19">
        <f t="shared" si="120"/>
        <v>1.0288078793072185E-3</v>
      </c>
    </row>
    <row r="1508" spans="1:11" ht="15.75" x14ac:dyDescent="0.5">
      <c r="A1508" s="17">
        <v>41312</v>
      </c>
      <c r="B1508" s="18">
        <v>136.78427099999999</v>
      </c>
      <c r="C1508" s="18">
        <v>201.294769</v>
      </c>
      <c r="D1508" s="18">
        <v>8347.1914059999999</v>
      </c>
      <c r="E1508" s="18">
        <v>299.15783699999997</v>
      </c>
      <c r="F1508" s="18">
        <v>402.74169899999998</v>
      </c>
      <c r="G1508" s="19">
        <f t="shared" si="116"/>
        <v>-2.8036291073590906E-2</v>
      </c>
      <c r="H1508" s="19">
        <f t="shared" si="117"/>
        <v>-1.5025866839434787E-3</v>
      </c>
      <c r="I1508" s="19">
        <f t="shared" si="118"/>
        <v>1.9412895102050232E-4</v>
      </c>
      <c r="J1508" s="19">
        <f t="shared" si="119"/>
        <v>3.127428963831831E-3</v>
      </c>
      <c r="K1508" s="19">
        <f t="shared" si="120"/>
        <v>-3.1405099775402407E-3</v>
      </c>
    </row>
    <row r="1509" spans="1:11" ht="15.75" x14ac:dyDescent="0.5">
      <c r="A1509" s="17">
        <v>41313</v>
      </c>
      <c r="B1509" s="18">
        <v>135.926163</v>
      </c>
      <c r="C1509" s="18">
        <v>201.208282</v>
      </c>
      <c r="D1509" s="18">
        <v>8354.5087889999995</v>
      </c>
      <c r="E1509" s="18">
        <v>303.145081</v>
      </c>
      <c r="F1509" s="18">
        <v>398.427795</v>
      </c>
      <c r="G1509" s="19">
        <f t="shared" si="116"/>
        <v>-6.2734406063397986E-3</v>
      </c>
      <c r="H1509" s="19">
        <f t="shared" si="117"/>
        <v>-4.2965348990268748E-4</v>
      </c>
      <c r="I1509" s="19">
        <f t="shared" si="118"/>
        <v>8.7662815479945023E-4</v>
      </c>
      <c r="J1509" s="19">
        <f t="shared" si="119"/>
        <v>1.332822846957552E-2</v>
      </c>
      <c r="K1509" s="19">
        <f t="shared" si="120"/>
        <v>-1.071134181216229E-2</v>
      </c>
    </row>
    <row r="1510" spans="1:11" ht="15.75" x14ac:dyDescent="0.5">
      <c r="A1510" s="17">
        <v>41316</v>
      </c>
      <c r="B1510" s="18">
        <v>135.40420499999999</v>
      </c>
      <c r="C1510" s="18">
        <v>203.28523300000001</v>
      </c>
      <c r="D1510" s="18">
        <v>8294.6806639999995</v>
      </c>
      <c r="E1510" s="18">
        <v>306.36279300000001</v>
      </c>
      <c r="F1510" s="18">
        <v>400.66546599999998</v>
      </c>
      <c r="G1510" s="19">
        <f t="shared" si="116"/>
        <v>-3.8400112861275435E-3</v>
      </c>
      <c r="H1510" s="19">
        <f t="shared" si="117"/>
        <v>1.0322393190554693E-2</v>
      </c>
      <c r="I1510" s="19">
        <f t="shared" si="118"/>
        <v>-7.1611780549890574E-3</v>
      </c>
      <c r="J1510" s="19">
        <f t="shared" si="119"/>
        <v>1.0614429201310397E-2</v>
      </c>
      <c r="K1510" s="19">
        <f t="shared" si="120"/>
        <v>5.6162522496704262E-3</v>
      </c>
    </row>
    <row r="1511" spans="1:11" ht="15.75" x14ac:dyDescent="0.5">
      <c r="A1511" s="17">
        <v>41317</v>
      </c>
      <c r="B1511" s="18">
        <v>136.50119000000001</v>
      </c>
      <c r="C1511" s="18">
        <v>206.379074</v>
      </c>
      <c r="D1511" s="18">
        <v>8260</v>
      </c>
      <c r="E1511" s="18">
        <v>310.21011399999998</v>
      </c>
      <c r="F1511" s="18">
        <v>403.91821299999998</v>
      </c>
      <c r="G1511" s="19">
        <f t="shared" si="116"/>
        <v>8.1015578504376427E-3</v>
      </c>
      <c r="H1511" s="19">
        <f t="shared" si="117"/>
        <v>1.521921171716392E-2</v>
      </c>
      <c r="I1511" s="19">
        <f t="shared" si="118"/>
        <v>-4.1810728350903425E-3</v>
      </c>
      <c r="J1511" s="19">
        <f t="shared" si="119"/>
        <v>1.2558055638303197E-2</v>
      </c>
      <c r="K1511" s="19">
        <f t="shared" si="120"/>
        <v>8.1183612665035616E-3</v>
      </c>
    </row>
    <row r="1512" spans="1:11" ht="15.75" x14ac:dyDescent="0.5">
      <c r="A1512" s="17">
        <v>41318</v>
      </c>
      <c r="B1512" s="18">
        <v>134.63458299999999</v>
      </c>
      <c r="C1512" s="18">
        <v>209.148438</v>
      </c>
      <c r="D1512" s="18">
        <v>8313.5283199999994</v>
      </c>
      <c r="E1512" s="18">
        <v>309.74377399999997</v>
      </c>
      <c r="F1512" s="18">
        <v>405.55612200000002</v>
      </c>
      <c r="G1512" s="19">
        <f t="shared" si="116"/>
        <v>-1.3674657341815232E-2</v>
      </c>
      <c r="H1512" s="19">
        <f t="shared" si="117"/>
        <v>1.3418821716391633E-2</v>
      </c>
      <c r="I1512" s="19">
        <f t="shared" si="118"/>
        <v>6.4804261501209973E-3</v>
      </c>
      <c r="J1512" s="19">
        <f t="shared" si="119"/>
        <v>-1.5033036608213311E-3</v>
      </c>
      <c r="K1512" s="19">
        <f t="shared" si="120"/>
        <v>4.0550511150138115E-3</v>
      </c>
    </row>
    <row r="1513" spans="1:11" ht="15.75" x14ac:dyDescent="0.5">
      <c r="A1513" s="17">
        <v>41319</v>
      </c>
      <c r="B1513" s="18">
        <v>134.130325</v>
      </c>
      <c r="C1513" s="18">
        <v>213.36729399999999</v>
      </c>
      <c r="D1513" s="18">
        <v>8308.3876949999994</v>
      </c>
      <c r="E1513" s="18">
        <v>314.68695100000002</v>
      </c>
      <c r="F1513" s="18">
        <v>394.96734600000002</v>
      </c>
      <c r="G1513" s="19">
        <f t="shared" si="116"/>
        <v>-3.7453824178293998E-3</v>
      </c>
      <c r="H1513" s="19">
        <f t="shared" si="117"/>
        <v>2.0171587415823724E-2</v>
      </c>
      <c r="I1513" s="19">
        <f t="shared" si="118"/>
        <v>-6.183445586674805E-4</v>
      </c>
      <c r="J1513" s="19">
        <f t="shared" si="119"/>
        <v>1.595892287410448E-2</v>
      </c>
      <c r="K1513" s="19">
        <f t="shared" si="120"/>
        <v>-2.6109274217786301E-2</v>
      </c>
    </row>
    <row r="1514" spans="1:11" ht="15.75" x14ac:dyDescent="0.5">
      <c r="A1514" s="17">
        <v>41320</v>
      </c>
      <c r="B1514" s="18">
        <v>134.04186999999999</v>
      </c>
      <c r="C1514" s="18">
        <v>212.02590900000001</v>
      </c>
      <c r="D1514" s="18">
        <v>8306.3496090000008</v>
      </c>
      <c r="E1514" s="18">
        <v>315.59637500000002</v>
      </c>
      <c r="F1514" s="18">
        <v>390.23822000000001</v>
      </c>
      <c r="G1514" s="19">
        <f t="shared" si="116"/>
        <v>-6.5947055596868483E-4</v>
      </c>
      <c r="H1514" s="19">
        <f t="shared" si="117"/>
        <v>-6.2867413972076437E-3</v>
      </c>
      <c r="I1514" s="19">
        <f t="shared" si="118"/>
        <v>-2.4530463368063342E-4</v>
      </c>
      <c r="J1514" s="19">
        <f t="shared" si="119"/>
        <v>2.8899323505791039E-3</v>
      </c>
      <c r="K1514" s="19">
        <f t="shared" si="120"/>
        <v>-1.1973460712369897E-2</v>
      </c>
    </row>
    <row r="1515" spans="1:11" ht="15.75" x14ac:dyDescent="0.5">
      <c r="A1515" s="17">
        <v>41323</v>
      </c>
      <c r="B1515" s="18">
        <v>134.36918600000001</v>
      </c>
      <c r="C1515" s="18">
        <v>213.67016599999999</v>
      </c>
      <c r="D1515" s="18">
        <v>8330.1992190000001</v>
      </c>
      <c r="E1515" s="18">
        <v>315.24658199999999</v>
      </c>
      <c r="F1515" s="18">
        <v>391.02255200000002</v>
      </c>
      <c r="G1515" s="19">
        <f t="shared" si="116"/>
        <v>2.4418937157473604E-3</v>
      </c>
      <c r="H1515" s="19">
        <f t="shared" si="117"/>
        <v>7.7549814914364161E-3</v>
      </c>
      <c r="I1515" s="19">
        <f t="shared" si="118"/>
        <v>2.8712504436555434E-3</v>
      </c>
      <c r="J1515" s="19">
        <f t="shared" si="119"/>
        <v>-1.1083555696735545E-3</v>
      </c>
      <c r="K1515" s="19">
        <f t="shared" si="120"/>
        <v>2.0098800163654042E-3</v>
      </c>
    </row>
    <row r="1516" spans="1:11" ht="15.75" x14ac:dyDescent="0.5">
      <c r="A1516" s="17">
        <v>41324</v>
      </c>
      <c r="B1516" s="18">
        <v>135.48381000000001</v>
      </c>
      <c r="C1516" s="18">
        <v>215.768799</v>
      </c>
      <c r="D1516" s="18">
        <v>8358.1630860000005</v>
      </c>
      <c r="E1516" s="18">
        <v>314.68695100000002</v>
      </c>
      <c r="F1516" s="18">
        <v>391.43777499999999</v>
      </c>
      <c r="G1516" s="19">
        <f t="shared" si="116"/>
        <v>8.2952351888177095E-3</v>
      </c>
      <c r="H1516" s="19">
        <f t="shared" si="117"/>
        <v>9.8218344623741561E-3</v>
      </c>
      <c r="I1516" s="19">
        <f t="shared" si="118"/>
        <v>3.3569265589973871E-3</v>
      </c>
      <c r="J1516" s="19">
        <f t="shared" si="119"/>
        <v>-1.775216709565998E-3</v>
      </c>
      <c r="K1516" s="19">
        <f t="shared" si="120"/>
        <v>1.0618901592150854E-3</v>
      </c>
    </row>
    <row r="1517" spans="1:11" ht="15.75" x14ac:dyDescent="0.5">
      <c r="A1517" s="17">
        <v>41325</v>
      </c>
      <c r="B1517" s="18">
        <v>134.82034300000001</v>
      </c>
      <c r="C1517" s="18">
        <v>215.83372499999999</v>
      </c>
      <c r="D1517" s="18">
        <v>8394.8369139999995</v>
      </c>
      <c r="E1517" s="18">
        <v>315.68960600000003</v>
      </c>
      <c r="F1517" s="18">
        <v>403.61825599999997</v>
      </c>
      <c r="G1517" s="19">
        <f t="shared" si="116"/>
        <v>-4.8970205369925539E-3</v>
      </c>
      <c r="H1517" s="19">
        <f t="shared" si="117"/>
        <v>3.009054149668118E-4</v>
      </c>
      <c r="I1517" s="19">
        <f t="shared" si="118"/>
        <v>4.3877856441241316E-3</v>
      </c>
      <c r="J1517" s="19">
        <f t="shared" si="119"/>
        <v>3.1861982100427296E-3</v>
      </c>
      <c r="K1517" s="19">
        <f t="shared" si="120"/>
        <v>3.1117285499591824E-2</v>
      </c>
    </row>
    <row r="1518" spans="1:11" ht="15.75" x14ac:dyDescent="0.5">
      <c r="A1518" s="17">
        <v>41326</v>
      </c>
      <c r="B1518" s="18">
        <v>131.94525100000001</v>
      </c>
      <c r="C1518" s="18">
        <v>218.14868200000001</v>
      </c>
      <c r="D1518" s="18">
        <v>8376.3164059999999</v>
      </c>
      <c r="E1518" s="18">
        <v>310.69979899999998</v>
      </c>
      <c r="F1518" s="18">
        <v>396.42074600000001</v>
      </c>
      <c r="G1518" s="19">
        <f t="shared" si="116"/>
        <v>-2.13253574054473E-2</v>
      </c>
      <c r="H1518" s="19">
        <f t="shared" si="117"/>
        <v>1.0725650034534785E-2</v>
      </c>
      <c r="I1518" s="19">
        <f t="shared" si="118"/>
        <v>-2.2061784153439732E-3</v>
      </c>
      <c r="J1518" s="19">
        <f t="shared" si="119"/>
        <v>-1.5806054127737234E-2</v>
      </c>
      <c r="K1518" s="19">
        <f t="shared" si="120"/>
        <v>-1.7832468905965359E-2</v>
      </c>
    </row>
    <row r="1519" spans="1:11" ht="15.75" x14ac:dyDescent="0.5">
      <c r="A1519" s="17">
        <v>41327</v>
      </c>
      <c r="B1519" s="18">
        <v>131.03405799999999</v>
      </c>
      <c r="C1519" s="18">
        <v>216.89385999999999</v>
      </c>
      <c r="D1519" s="18">
        <v>8324.9638670000004</v>
      </c>
      <c r="E1519" s="18">
        <v>307.45871</v>
      </c>
      <c r="F1519" s="18">
        <v>397.98941000000002</v>
      </c>
      <c r="G1519" s="19">
        <f t="shared" si="116"/>
        <v>-6.9058415751547253E-3</v>
      </c>
      <c r="H1519" s="19">
        <f t="shared" si="117"/>
        <v>-5.7521411016364446E-3</v>
      </c>
      <c r="I1519" s="19">
        <f t="shared" si="118"/>
        <v>-6.1306828098345745E-3</v>
      </c>
      <c r="J1519" s="19">
        <f t="shared" si="119"/>
        <v>-1.0431577395387978E-2</v>
      </c>
      <c r="K1519" s="19">
        <f t="shared" si="120"/>
        <v>3.957068382087179E-3</v>
      </c>
    </row>
    <row r="1520" spans="1:11" ht="15.75" x14ac:dyDescent="0.5">
      <c r="A1520" s="17">
        <v>41330</v>
      </c>
      <c r="B1520" s="18">
        <v>129.30898999999999</v>
      </c>
      <c r="C1520" s="18">
        <v>215.98516799999999</v>
      </c>
      <c r="D1520" s="18">
        <v>8270.6513670000004</v>
      </c>
      <c r="E1520" s="18">
        <v>306.129639</v>
      </c>
      <c r="F1520" s="18">
        <v>394.183044</v>
      </c>
      <c r="G1520" s="19">
        <f t="shared" si="116"/>
        <v>-1.316503530708019E-2</v>
      </c>
      <c r="H1520" s="19">
        <f t="shared" si="117"/>
        <v>-4.189569958319715E-3</v>
      </c>
      <c r="I1520" s="19">
        <f t="shared" si="118"/>
        <v>-6.5240523403703558E-3</v>
      </c>
      <c r="J1520" s="19">
        <f t="shared" si="119"/>
        <v>-4.3227625589140053E-3</v>
      </c>
      <c r="K1520" s="19">
        <f t="shared" si="120"/>
        <v>-9.5639881473228786E-3</v>
      </c>
    </row>
    <row r="1521" spans="1:11" ht="15.75" x14ac:dyDescent="0.5">
      <c r="A1521" s="17">
        <v>41331</v>
      </c>
      <c r="B1521" s="18">
        <v>128.54821799999999</v>
      </c>
      <c r="C1521" s="18">
        <v>211.896072</v>
      </c>
      <c r="D1521" s="18">
        <v>8212.2148440000001</v>
      </c>
      <c r="E1521" s="18">
        <v>303.70461999999998</v>
      </c>
      <c r="F1521" s="18">
        <v>379.949341</v>
      </c>
      <c r="G1521" s="19">
        <f t="shared" si="116"/>
        <v>-5.8833651086440545E-3</v>
      </c>
      <c r="H1521" s="19">
        <f t="shared" si="117"/>
        <v>-1.893230001793449E-2</v>
      </c>
      <c r="I1521" s="19">
        <f t="shared" si="118"/>
        <v>-7.0655285063958495E-3</v>
      </c>
      <c r="J1521" s="19">
        <f t="shared" si="119"/>
        <v>-7.9215426768919298E-3</v>
      </c>
      <c r="K1521" s="19">
        <f t="shared" si="120"/>
        <v>-3.6109374100830149E-2</v>
      </c>
    </row>
    <row r="1522" spans="1:11" ht="15.75" x14ac:dyDescent="0.5">
      <c r="A1522" s="17">
        <v>41332</v>
      </c>
      <c r="B1522" s="18">
        <v>130.26442</v>
      </c>
      <c r="C1522" s="18">
        <v>212.50187700000001</v>
      </c>
      <c r="D1522" s="18">
        <v>8225.2255860000005</v>
      </c>
      <c r="E1522" s="18">
        <v>299.74075299999998</v>
      </c>
      <c r="F1522" s="18">
        <v>383.548157</v>
      </c>
      <c r="G1522" s="19">
        <f t="shared" si="116"/>
        <v>1.335064792574573E-2</v>
      </c>
      <c r="H1522" s="19">
        <f t="shared" si="117"/>
        <v>2.8589722984577255E-3</v>
      </c>
      <c r="I1522" s="19">
        <f t="shared" si="118"/>
        <v>1.5843158328360449E-3</v>
      </c>
      <c r="J1522" s="19">
        <f t="shared" si="119"/>
        <v>-1.3051717817134273E-2</v>
      </c>
      <c r="K1522" s="19">
        <f t="shared" si="120"/>
        <v>9.4718311407730512E-3</v>
      </c>
    </row>
    <row r="1523" spans="1:11" ht="15.75" x14ac:dyDescent="0.5">
      <c r="A1523" s="17">
        <v>41333</v>
      </c>
      <c r="B1523" s="18">
        <v>123.08110000000001</v>
      </c>
      <c r="C1523" s="18">
        <v>208.34790000000001</v>
      </c>
      <c r="D1523" s="18">
        <v>8114.1899409999996</v>
      </c>
      <c r="E1523" s="18">
        <v>291.62643400000002</v>
      </c>
      <c r="F1523" s="18">
        <v>375.49697900000001</v>
      </c>
      <c r="G1523" s="19">
        <f t="shared" si="116"/>
        <v>-5.5144144502389789E-2</v>
      </c>
      <c r="H1523" s="19">
        <f t="shared" si="117"/>
        <v>-1.9547954392892246E-2</v>
      </c>
      <c r="I1523" s="19">
        <f t="shared" si="118"/>
        <v>-1.349940422168998E-2</v>
      </c>
      <c r="J1523" s="19">
        <f t="shared" si="119"/>
        <v>-2.7071123692012498E-2</v>
      </c>
      <c r="K1523" s="19">
        <f t="shared" si="120"/>
        <v>-2.0991309312952827E-2</v>
      </c>
    </row>
    <row r="1524" spans="1:11" ht="15.75" x14ac:dyDescent="0.5">
      <c r="A1524" s="17">
        <v>41334</v>
      </c>
      <c r="B1524" s="18">
        <v>125.39885700000001</v>
      </c>
      <c r="C1524" s="18">
        <v>217.26164199999999</v>
      </c>
      <c r="D1524" s="18">
        <v>7931.1528319999998</v>
      </c>
      <c r="E1524" s="18">
        <v>290.29736300000002</v>
      </c>
      <c r="F1524" s="18">
        <v>373.90521200000001</v>
      </c>
      <c r="G1524" s="19">
        <f t="shared" si="116"/>
        <v>1.8831136543303564E-2</v>
      </c>
      <c r="H1524" s="19">
        <f t="shared" si="117"/>
        <v>4.2782970214722514E-2</v>
      </c>
      <c r="I1524" s="19">
        <f t="shared" si="118"/>
        <v>-2.2557656442713521E-2</v>
      </c>
      <c r="J1524" s="19">
        <f t="shared" si="119"/>
        <v>-4.5574435135053602E-3</v>
      </c>
      <c r="K1524" s="19">
        <f t="shared" si="120"/>
        <v>-4.2390940247751087E-3</v>
      </c>
    </row>
    <row r="1525" spans="1:11" ht="15.75" x14ac:dyDescent="0.5">
      <c r="A1525" s="17">
        <v>41337</v>
      </c>
      <c r="B1525" s="18">
        <v>125.47847</v>
      </c>
      <c r="C1525" s="18">
        <v>216.46113600000001</v>
      </c>
      <c r="D1525" s="18">
        <v>7740.0551759999998</v>
      </c>
      <c r="E1525" s="18">
        <v>292.69903599999998</v>
      </c>
      <c r="F1525" s="18">
        <v>374.92022700000001</v>
      </c>
      <c r="G1525" s="19">
        <f t="shared" si="116"/>
        <v>6.348781951018487E-4</v>
      </c>
      <c r="H1525" s="19">
        <f t="shared" si="117"/>
        <v>-3.6845252232788721E-3</v>
      </c>
      <c r="I1525" s="19">
        <f t="shared" si="118"/>
        <v>-2.4094562297296042E-2</v>
      </c>
      <c r="J1525" s="19">
        <f t="shared" si="119"/>
        <v>8.2731478342776398E-3</v>
      </c>
      <c r="K1525" s="19">
        <f t="shared" si="120"/>
        <v>2.7146318570172947E-3</v>
      </c>
    </row>
    <row r="1526" spans="1:11" ht="15.75" x14ac:dyDescent="0.5">
      <c r="A1526" s="17">
        <v>41338</v>
      </c>
      <c r="B1526" s="18">
        <v>125.894257</v>
      </c>
      <c r="C1526" s="18">
        <v>216.52603099999999</v>
      </c>
      <c r="D1526" s="18">
        <v>7828.4477539999998</v>
      </c>
      <c r="E1526" s="18">
        <v>295.170593</v>
      </c>
      <c r="F1526" s="18">
        <v>381.26428199999998</v>
      </c>
      <c r="G1526" s="19">
        <f t="shared" si="116"/>
        <v>3.313612287430621E-3</v>
      </c>
      <c r="H1526" s="19">
        <f t="shared" si="117"/>
        <v>2.997997756048855E-4</v>
      </c>
      <c r="I1526" s="19">
        <f t="shared" si="118"/>
        <v>1.142014830515466E-2</v>
      </c>
      <c r="J1526" s="19">
        <f t="shared" si="119"/>
        <v>8.4440216605292089E-3</v>
      </c>
      <c r="K1526" s="19">
        <f t="shared" si="120"/>
        <v>1.692107958741839E-2</v>
      </c>
    </row>
    <row r="1527" spans="1:11" ht="15.75" x14ac:dyDescent="0.5">
      <c r="A1527" s="17">
        <v>41339</v>
      </c>
      <c r="B1527" s="18">
        <v>129.08784499999999</v>
      </c>
      <c r="C1527" s="18">
        <v>220.42041</v>
      </c>
      <c r="D1527" s="18">
        <v>7778.0708009999998</v>
      </c>
      <c r="E1527" s="18">
        <v>294.02810699999998</v>
      </c>
      <c r="F1527" s="18">
        <v>385.37057499999997</v>
      </c>
      <c r="G1527" s="19">
        <f t="shared" si="116"/>
        <v>2.536722544857619E-2</v>
      </c>
      <c r="H1527" s="19">
        <f t="shared" si="117"/>
        <v>1.7985731239861941E-2</v>
      </c>
      <c r="I1527" s="19">
        <f t="shared" si="118"/>
        <v>-6.4351139054686169E-3</v>
      </c>
      <c r="J1527" s="19">
        <f t="shared" si="119"/>
        <v>-3.8705956050304083E-3</v>
      </c>
      <c r="K1527" s="19">
        <f t="shared" si="120"/>
        <v>1.077020112783603E-2</v>
      </c>
    </row>
    <row r="1528" spans="1:11" ht="15.75" x14ac:dyDescent="0.5">
      <c r="A1528" s="17">
        <v>41340</v>
      </c>
      <c r="B1528" s="18">
        <v>128.53050200000001</v>
      </c>
      <c r="C1528" s="18">
        <v>224.660889</v>
      </c>
      <c r="D1528" s="18">
        <v>7686.6210940000001</v>
      </c>
      <c r="E1528" s="18">
        <v>299.297729</v>
      </c>
      <c r="F1528" s="18">
        <v>385.94729599999999</v>
      </c>
      <c r="G1528" s="19">
        <f t="shared" si="116"/>
        <v>-4.317548255608223E-3</v>
      </c>
      <c r="H1528" s="19">
        <f t="shared" si="117"/>
        <v>1.9238141331830359E-2</v>
      </c>
      <c r="I1528" s="19">
        <f t="shared" si="118"/>
        <v>-1.1757376519154645E-2</v>
      </c>
      <c r="J1528" s="19">
        <f t="shared" si="119"/>
        <v>1.7922170957622181E-2</v>
      </c>
      <c r="K1528" s="19">
        <f t="shared" si="120"/>
        <v>1.4965361587350578E-3</v>
      </c>
    </row>
    <row r="1529" spans="1:11" ht="15.75" x14ac:dyDescent="0.5">
      <c r="A1529" s="17">
        <v>41341</v>
      </c>
      <c r="B1529" s="18">
        <v>129.57440199999999</v>
      </c>
      <c r="C1529" s="18">
        <v>228.31729100000001</v>
      </c>
      <c r="D1529" s="18">
        <v>7736.3959960000002</v>
      </c>
      <c r="E1529" s="18">
        <v>306.52600100000001</v>
      </c>
      <c r="F1529" s="18">
        <v>392.77578699999998</v>
      </c>
      <c r="G1529" s="19">
        <f t="shared" si="116"/>
        <v>8.1218075379490794E-3</v>
      </c>
      <c r="H1529" s="19">
        <f t="shared" si="117"/>
        <v>1.6275204893362698E-2</v>
      </c>
      <c r="I1529" s="19">
        <f t="shared" si="118"/>
        <v>6.4755243417492321E-3</v>
      </c>
      <c r="J1529" s="19">
        <f t="shared" si="119"/>
        <v>2.4150774628831227E-2</v>
      </c>
      <c r="K1529" s="19">
        <f t="shared" si="120"/>
        <v>1.769280694740244E-2</v>
      </c>
    </row>
    <row r="1530" spans="1:11" ht="15.75" x14ac:dyDescent="0.5">
      <c r="A1530" s="17">
        <v>41344</v>
      </c>
      <c r="B1530" s="18">
        <v>131.255234</v>
      </c>
      <c r="C1530" s="18">
        <v>231.714035</v>
      </c>
      <c r="D1530" s="18">
        <v>7812.5209960000002</v>
      </c>
      <c r="E1530" s="18">
        <v>305.56997699999999</v>
      </c>
      <c r="F1530" s="18">
        <v>389.63836700000002</v>
      </c>
      <c r="G1530" s="19">
        <f t="shared" si="116"/>
        <v>1.2971944875346671E-2</v>
      </c>
      <c r="H1530" s="19">
        <f t="shared" si="117"/>
        <v>1.4877296349841432E-2</v>
      </c>
      <c r="I1530" s="19">
        <f t="shared" si="118"/>
        <v>9.8398530839630509E-3</v>
      </c>
      <c r="J1530" s="19">
        <f t="shared" si="119"/>
        <v>-3.1189001809996978E-3</v>
      </c>
      <c r="K1530" s="19">
        <f t="shared" si="120"/>
        <v>-7.9878141775576485E-3</v>
      </c>
    </row>
    <row r="1531" spans="1:11" ht="15.75" x14ac:dyDescent="0.5">
      <c r="A1531" s="17">
        <v>41345</v>
      </c>
      <c r="B1531" s="18">
        <v>131.06059300000001</v>
      </c>
      <c r="C1531" s="18">
        <v>232.44961499999999</v>
      </c>
      <c r="D1531" s="18">
        <v>7939.2075199999999</v>
      </c>
      <c r="E1531" s="18">
        <v>300.32363900000001</v>
      </c>
      <c r="F1531" s="18">
        <v>391.18405200000001</v>
      </c>
      <c r="G1531" s="19">
        <f t="shared" si="116"/>
        <v>-1.4829199115975068E-3</v>
      </c>
      <c r="H1531" s="19">
        <f t="shared" si="117"/>
        <v>3.1745163817979297E-3</v>
      </c>
      <c r="I1531" s="19">
        <f t="shared" si="118"/>
        <v>1.621583149214742E-2</v>
      </c>
      <c r="J1531" s="19">
        <f t="shared" si="119"/>
        <v>-1.7169023120357077E-2</v>
      </c>
      <c r="K1531" s="19">
        <f t="shared" si="120"/>
        <v>3.9669733037352344E-3</v>
      </c>
    </row>
    <row r="1532" spans="1:11" ht="15.75" x14ac:dyDescent="0.5">
      <c r="A1532" s="17">
        <v>41346</v>
      </c>
      <c r="B1532" s="18">
        <v>127.575096</v>
      </c>
      <c r="C1532" s="18">
        <v>232.44961499999999</v>
      </c>
      <c r="D1532" s="18">
        <v>7980.326172</v>
      </c>
      <c r="E1532" s="18">
        <v>296.07998700000002</v>
      </c>
      <c r="F1532" s="18">
        <v>389.86908</v>
      </c>
      <c r="G1532" s="19">
        <f t="shared" si="116"/>
        <v>-2.6594546234046178E-2</v>
      </c>
      <c r="H1532" s="19">
        <f t="shared" si="117"/>
        <v>0</v>
      </c>
      <c r="I1532" s="19">
        <f t="shared" si="118"/>
        <v>5.1791884638884098E-3</v>
      </c>
      <c r="J1532" s="19">
        <f t="shared" si="119"/>
        <v>-1.4130262986058174E-2</v>
      </c>
      <c r="K1532" s="19">
        <f t="shared" si="120"/>
        <v>-3.3615174066452267E-3</v>
      </c>
    </row>
    <row r="1533" spans="1:11" ht="15.75" x14ac:dyDescent="0.5">
      <c r="A1533" s="17">
        <v>41347</v>
      </c>
      <c r="B1533" s="18">
        <v>128.273956</v>
      </c>
      <c r="C1533" s="18">
        <v>232.57942199999999</v>
      </c>
      <c r="D1533" s="18">
        <v>8061.5410160000001</v>
      </c>
      <c r="E1533" s="18">
        <v>302.771973</v>
      </c>
      <c r="F1533" s="18">
        <v>396.812927</v>
      </c>
      <c r="G1533" s="19">
        <f t="shared" si="116"/>
        <v>5.4780284076760269E-3</v>
      </c>
      <c r="H1533" s="19">
        <f t="shared" si="117"/>
        <v>5.5843069475507438E-4</v>
      </c>
      <c r="I1533" s="19">
        <f t="shared" si="118"/>
        <v>1.0176882780174173E-2</v>
      </c>
      <c r="J1533" s="19">
        <f t="shared" si="119"/>
        <v>2.2601953167472901E-2</v>
      </c>
      <c r="K1533" s="19">
        <f t="shared" si="120"/>
        <v>1.7810714817394612E-2</v>
      </c>
    </row>
    <row r="1534" spans="1:11" ht="15.75" x14ac:dyDescent="0.5">
      <c r="A1534" s="17">
        <v>41348</v>
      </c>
      <c r="B1534" s="18">
        <v>127.39814800000001</v>
      </c>
      <c r="C1534" s="18">
        <v>233.70446799999999</v>
      </c>
      <c r="D1534" s="18">
        <v>7980.0004879999997</v>
      </c>
      <c r="E1534" s="18">
        <v>298.17849699999999</v>
      </c>
      <c r="F1534" s="18">
        <v>389.24624599999999</v>
      </c>
      <c r="G1534" s="19">
        <f t="shared" si="116"/>
        <v>-6.8276369366825499E-3</v>
      </c>
      <c r="H1534" s="19">
        <f t="shared" si="117"/>
        <v>4.8372551205325357E-3</v>
      </c>
      <c r="I1534" s="19">
        <f t="shared" si="118"/>
        <v>-1.0114756947606461E-2</v>
      </c>
      <c r="J1534" s="19">
        <f t="shared" si="119"/>
        <v>-1.5171404256760614E-2</v>
      </c>
      <c r="K1534" s="19">
        <f t="shared" si="120"/>
        <v>-1.906863533203397E-2</v>
      </c>
    </row>
    <row r="1535" spans="1:11" ht="15.75" x14ac:dyDescent="0.5">
      <c r="A1535" s="17">
        <v>41351</v>
      </c>
      <c r="B1535" s="18">
        <v>127.115082</v>
      </c>
      <c r="C1535" s="18">
        <v>236.66851800000001</v>
      </c>
      <c r="D1535" s="18">
        <v>8029.361328</v>
      </c>
      <c r="E1535" s="18">
        <v>299.99722300000002</v>
      </c>
      <c r="F1535" s="18">
        <v>384.93228099999999</v>
      </c>
      <c r="G1535" s="19">
        <f t="shared" si="116"/>
        <v>-2.2219004313940665E-3</v>
      </c>
      <c r="H1535" s="19">
        <f t="shared" si="117"/>
        <v>1.2682898300429646E-2</v>
      </c>
      <c r="I1535" s="19">
        <f t="shared" si="118"/>
        <v>6.1855685440404548E-3</v>
      </c>
      <c r="J1535" s="19">
        <f t="shared" si="119"/>
        <v>6.0994539119969687E-3</v>
      </c>
      <c r="K1535" s="19">
        <f t="shared" si="120"/>
        <v>-1.1082868606522146E-2</v>
      </c>
    </row>
    <row r="1536" spans="1:11" ht="15.75" x14ac:dyDescent="0.5">
      <c r="A1536" s="17">
        <v>41352</v>
      </c>
      <c r="B1536" s="18">
        <v>124.15149700000001</v>
      </c>
      <c r="C1536" s="18">
        <v>229.810104</v>
      </c>
      <c r="D1536" s="18">
        <v>8077.7954099999997</v>
      </c>
      <c r="E1536" s="18">
        <v>294.51769999999999</v>
      </c>
      <c r="F1536" s="18">
        <v>380.64141799999999</v>
      </c>
      <c r="G1536" s="19">
        <f t="shared" si="116"/>
        <v>-2.3314188634201524E-2</v>
      </c>
      <c r="H1536" s="19">
        <f t="shared" si="117"/>
        <v>-2.89789873953578E-2</v>
      </c>
      <c r="I1536" s="19">
        <f t="shared" si="118"/>
        <v>6.0321213632646429E-3</v>
      </c>
      <c r="J1536" s="19">
        <f t="shared" si="119"/>
        <v>-1.8265245741958178E-2</v>
      </c>
      <c r="K1536" s="19">
        <f t="shared" si="120"/>
        <v>-1.1147059396663076E-2</v>
      </c>
    </row>
    <row r="1537" spans="1:11" ht="15.75" x14ac:dyDescent="0.5">
      <c r="A1537" s="17">
        <v>41353</v>
      </c>
      <c r="B1537" s="18">
        <v>121.612556</v>
      </c>
      <c r="C1537" s="18">
        <v>228.96637000000001</v>
      </c>
      <c r="D1537" s="18">
        <v>8103.7729490000002</v>
      </c>
      <c r="E1537" s="18">
        <v>291.69635</v>
      </c>
      <c r="F1537" s="18">
        <v>379.58026100000001</v>
      </c>
      <c r="G1537" s="19">
        <f t="shared" si="116"/>
        <v>-2.0450345435625381E-2</v>
      </c>
      <c r="H1537" s="19">
        <f t="shared" si="117"/>
        <v>-3.6714399641887964E-3</v>
      </c>
      <c r="I1537" s="19">
        <f t="shared" si="118"/>
        <v>3.2159194039305871E-3</v>
      </c>
      <c r="J1537" s="19">
        <f t="shared" si="119"/>
        <v>-9.5795600739785602E-3</v>
      </c>
      <c r="K1537" s="19">
        <f t="shared" si="120"/>
        <v>-2.7878127545226312E-3</v>
      </c>
    </row>
    <row r="1538" spans="1:11" ht="15.75" x14ac:dyDescent="0.5">
      <c r="A1538" s="17">
        <v>41354</v>
      </c>
      <c r="B1538" s="18">
        <v>115.25194500000001</v>
      </c>
      <c r="C1538" s="18">
        <v>229.939941</v>
      </c>
      <c r="D1538" s="18">
        <v>8109.2807620000003</v>
      </c>
      <c r="E1538" s="18">
        <v>283.06909200000001</v>
      </c>
      <c r="F1538" s="18">
        <v>374.92022700000001</v>
      </c>
      <c r="G1538" s="19">
        <f t="shared" si="116"/>
        <v>-5.2302255698005326E-2</v>
      </c>
      <c r="H1538" s="19">
        <f t="shared" si="117"/>
        <v>4.252026181836191E-3</v>
      </c>
      <c r="I1538" s="19">
        <f t="shared" si="118"/>
        <v>6.7966033039953684E-4</v>
      </c>
      <c r="J1538" s="19">
        <f t="shared" si="119"/>
        <v>-2.9576160277631117E-2</v>
      </c>
      <c r="K1538" s="19">
        <f t="shared" si="120"/>
        <v>-1.2276808039815316E-2</v>
      </c>
    </row>
    <row r="1539" spans="1:11" ht="15.75" x14ac:dyDescent="0.5">
      <c r="A1539" s="17">
        <v>41355</v>
      </c>
      <c r="B1539" s="18">
        <v>119.719414</v>
      </c>
      <c r="C1539" s="18">
        <v>226.13211100000001</v>
      </c>
      <c r="D1539" s="18">
        <v>8176.3286129999997</v>
      </c>
      <c r="E1539" s="18">
        <v>282.25295999999997</v>
      </c>
      <c r="F1539" s="18">
        <v>373.99743699999999</v>
      </c>
      <c r="G1539" s="19">
        <f t="shared" si="116"/>
        <v>3.8762634331247027E-2</v>
      </c>
      <c r="H1539" s="19">
        <f t="shared" si="117"/>
        <v>-1.6560106884605991E-2</v>
      </c>
      <c r="I1539" s="19">
        <f t="shared" si="118"/>
        <v>8.2680391723745517E-3</v>
      </c>
      <c r="J1539" s="19">
        <f t="shared" si="119"/>
        <v>-2.8831547599694799E-3</v>
      </c>
      <c r="K1539" s="19">
        <f t="shared" si="120"/>
        <v>-2.4612969201046079E-3</v>
      </c>
    </row>
    <row r="1540" spans="1:11" ht="15.75" x14ac:dyDescent="0.5">
      <c r="A1540" s="17">
        <v>41358</v>
      </c>
      <c r="B1540" s="18">
        <v>116.463905</v>
      </c>
      <c r="C1540" s="18">
        <v>225.24505600000001</v>
      </c>
      <c r="D1540" s="18">
        <v>8185.8222660000001</v>
      </c>
      <c r="E1540" s="18">
        <v>284.18826300000001</v>
      </c>
      <c r="F1540" s="18">
        <v>373.37460299999998</v>
      </c>
      <c r="G1540" s="19">
        <f t="shared" ref="G1540:G1603" si="121">(B1540-B1539)/B1539</f>
        <v>-2.7192824381850077E-2</v>
      </c>
      <c r="H1540" s="19">
        <f t="shared" ref="H1540:H1603" si="122">(C1540-C1539)/C1539</f>
        <v>-3.9227290457656576E-3</v>
      </c>
      <c r="I1540" s="19">
        <f t="shared" ref="I1540:I1603" si="123">(D1540-D1539)/D1539</f>
        <v>1.161114413247281E-3</v>
      </c>
      <c r="J1540" s="19">
        <f t="shared" ref="J1540:J1603" si="124">(E1540-E1539)/E1539</f>
        <v>6.8566260562866492E-3</v>
      </c>
      <c r="K1540" s="19">
        <f t="shared" si="120"/>
        <v>-1.6653429632995365E-3</v>
      </c>
    </row>
    <row r="1541" spans="1:11" ht="15.75" x14ac:dyDescent="0.5">
      <c r="A1541" s="17">
        <v>41359</v>
      </c>
      <c r="B1541" s="18">
        <v>117.640488</v>
      </c>
      <c r="C1541" s="18">
        <v>223.49259900000001</v>
      </c>
      <c r="D1541" s="18">
        <v>8340.5224610000005</v>
      </c>
      <c r="E1541" s="18">
        <v>286.56662</v>
      </c>
      <c r="F1541" s="18">
        <v>361.42480499999999</v>
      </c>
      <c r="G1541" s="19">
        <f t="shared" si="121"/>
        <v>1.0102554950394355E-2</v>
      </c>
      <c r="H1541" s="19">
        <f t="shared" si="122"/>
        <v>-7.7802240418541864E-3</v>
      </c>
      <c r="I1541" s="19">
        <f t="shared" si="123"/>
        <v>1.8898552884852038E-2</v>
      </c>
      <c r="J1541" s="19">
        <f t="shared" si="124"/>
        <v>8.3689487204473122E-3</v>
      </c>
      <c r="K1541" s="19">
        <f t="shared" ref="K1541:K1604" si="125">(F1541-F1540)/F1540</f>
        <v>-3.2004849563910989E-2</v>
      </c>
    </row>
    <row r="1542" spans="1:11" ht="15.75" x14ac:dyDescent="0.5">
      <c r="A1542" s="17">
        <v>41361</v>
      </c>
      <c r="B1542" s="18">
        <v>119.49825300000001</v>
      </c>
      <c r="C1542" s="18">
        <v>227.14898700000001</v>
      </c>
      <c r="D1542" s="18">
        <v>8319.6855469999991</v>
      </c>
      <c r="E1542" s="18">
        <v>291.62643400000002</v>
      </c>
      <c r="F1542" s="18">
        <v>356.60330199999999</v>
      </c>
      <c r="G1542" s="19">
        <f t="shared" si="121"/>
        <v>1.5791884508333562E-2</v>
      </c>
      <c r="H1542" s="19">
        <f t="shared" si="122"/>
        <v>1.6360219606198202E-2</v>
      </c>
      <c r="I1542" s="19">
        <f t="shared" si="123"/>
        <v>-2.4982744303410302E-3</v>
      </c>
      <c r="J1542" s="19">
        <f t="shared" si="124"/>
        <v>1.7656676133459007E-2</v>
      </c>
      <c r="K1542" s="19">
        <f t="shared" si="125"/>
        <v>-1.3340265895695806E-2</v>
      </c>
    </row>
    <row r="1543" spans="1:11" ht="15.75" x14ac:dyDescent="0.5">
      <c r="A1543" s="17">
        <v>41365</v>
      </c>
      <c r="B1543" s="18">
        <v>121.143692</v>
      </c>
      <c r="C1543" s="18">
        <v>228.23075900000001</v>
      </c>
      <c r="D1543" s="18">
        <v>8197.6767579999996</v>
      </c>
      <c r="E1543" s="18">
        <v>290.92687999999998</v>
      </c>
      <c r="F1543" s="18">
        <v>359.30242900000002</v>
      </c>
      <c r="G1543" s="19">
        <f t="shared" si="121"/>
        <v>1.3769565317410925E-2</v>
      </c>
      <c r="H1543" s="19">
        <f t="shared" si="122"/>
        <v>4.7623897173708317E-3</v>
      </c>
      <c r="I1543" s="19">
        <f t="shared" si="123"/>
        <v>-1.4665072172588873E-2</v>
      </c>
      <c r="J1543" s="19">
        <f t="shared" si="124"/>
        <v>-2.398801749227008E-3</v>
      </c>
      <c r="K1543" s="19">
        <f t="shared" si="125"/>
        <v>7.5689904856798907E-3</v>
      </c>
    </row>
    <row r="1544" spans="1:11" ht="15.75" x14ac:dyDescent="0.5">
      <c r="A1544" s="17">
        <v>41366</v>
      </c>
      <c r="B1544" s="18">
        <v>123.10762</v>
      </c>
      <c r="C1544" s="18">
        <v>228.46871899999999</v>
      </c>
      <c r="D1544" s="18">
        <v>8070.4321289999998</v>
      </c>
      <c r="E1544" s="18">
        <v>293.74829099999999</v>
      </c>
      <c r="F1544" s="18">
        <v>366.292419</v>
      </c>
      <c r="G1544" s="19">
        <f t="shared" si="121"/>
        <v>1.6211558089215209E-2</v>
      </c>
      <c r="H1544" s="19">
        <f t="shared" si="122"/>
        <v>1.0426289648363604E-3</v>
      </c>
      <c r="I1544" s="19">
        <f t="shared" si="123"/>
        <v>-1.5522035420074782E-2</v>
      </c>
      <c r="J1544" s="19">
        <f t="shared" si="124"/>
        <v>9.6980072793549088E-3</v>
      </c>
      <c r="K1544" s="19">
        <f t="shared" si="125"/>
        <v>1.9454335500748807E-2</v>
      </c>
    </row>
    <row r="1545" spans="1:11" ht="15.75" x14ac:dyDescent="0.5">
      <c r="A1545" s="17">
        <v>41367</v>
      </c>
      <c r="B1545" s="18">
        <v>118.91439099999999</v>
      </c>
      <c r="C1545" s="18">
        <v>224.985443</v>
      </c>
      <c r="D1545" s="18">
        <v>8082.611328</v>
      </c>
      <c r="E1545" s="18">
        <v>290.83367900000002</v>
      </c>
      <c r="F1545" s="18">
        <v>358.28732300000001</v>
      </c>
      <c r="G1545" s="19">
        <f t="shared" si="121"/>
        <v>-3.406149026355966E-2</v>
      </c>
      <c r="H1545" s="19">
        <f t="shared" si="122"/>
        <v>-1.5246183439230425E-2</v>
      </c>
      <c r="I1545" s="19">
        <f t="shared" si="123"/>
        <v>1.5091136144043463E-3</v>
      </c>
      <c r="J1545" s="19">
        <f t="shared" si="124"/>
        <v>-9.9221411300056787E-3</v>
      </c>
      <c r="K1545" s="19">
        <f t="shared" si="125"/>
        <v>-2.1854386235604786E-2</v>
      </c>
    </row>
    <row r="1546" spans="1:11" ht="15.75" x14ac:dyDescent="0.5">
      <c r="A1546" s="17">
        <v>41368</v>
      </c>
      <c r="B1546" s="18">
        <v>115.97736399999999</v>
      </c>
      <c r="C1546" s="18">
        <v>221.97813400000001</v>
      </c>
      <c r="D1546" s="18">
        <v>8094.4633789999998</v>
      </c>
      <c r="E1546" s="18">
        <v>287.33612099999999</v>
      </c>
      <c r="F1546" s="18">
        <v>354.13491800000003</v>
      </c>
      <c r="G1546" s="19">
        <f t="shared" si="121"/>
        <v>-2.4698667464058244E-2</v>
      </c>
      <c r="H1546" s="19">
        <f t="shared" si="122"/>
        <v>-1.3366682572436442E-2</v>
      </c>
      <c r="I1546" s="19">
        <f t="shared" si="123"/>
        <v>1.4663640894053203E-3</v>
      </c>
      <c r="J1546" s="19">
        <f t="shared" si="124"/>
        <v>-1.2025973099216016E-2</v>
      </c>
      <c r="K1546" s="19">
        <f t="shared" si="125"/>
        <v>-1.1589595091534923E-2</v>
      </c>
    </row>
    <row r="1547" spans="1:11" ht="15.75" x14ac:dyDescent="0.5">
      <c r="A1547" s="17">
        <v>41369</v>
      </c>
      <c r="B1547" s="18">
        <v>116.030434</v>
      </c>
      <c r="C1547" s="18">
        <v>223.55751000000001</v>
      </c>
      <c r="D1547" s="18">
        <v>8107.1508789999998</v>
      </c>
      <c r="E1547" s="18">
        <v>289.574524</v>
      </c>
      <c r="F1547" s="18">
        <v>359.92523199999999</v>
      </c>
      <c r="G1547" s="19">
        <f t="shared" si="121"/>
        <v>4.5758929302795054E-4</v>
      </c>
      <c r="H1547" s="19">
        <f t="shared" si="122"/>
        <v>7.1150071024563E-3</v>
      </c>
      <c r="I1547" s="19">
        <f t="shared" si="123"/>
        <v>1.5674294151377618E-3</v>
      </c>
      <c r="J1547" s="19">
        <f t="shared" si="124"/>
        <v>7.7901900819493742E-3</v>
      </c>
      <c r="K1547" s="19">
        <f t="shared" si="125"/>
        <v>1.6350587602886327E-2</v>
      </c>
    </row>
    <row r="1548" spans="1:11" ht="15.75" x14ac:dyDescent="0.5">
      <c r="A1548" s="17">
        <v>41372</v>
      </c>
      <c r="B1548" s="18">
        <v>113.836494</v>
      </c>
      <c r="C1548" s="18">
        <v>224.57437100000001</v>
      </c>
      <c r="D1548" s="18">
        <v>8063.8115230000003</v>
      </c>
      <c r="E1548" s="18">
        <v>291.206726</v>
      </c>
      <c r="F1548" s="18">
        <v>364.21618699999999</v>
      </c>
      <c r="G1548" s="19">
        <f t="shared" si="121"/>
        <v>-1.890831503741508E-2</v>
      </c>
      <c r="H1548" s="19">
        <f t="shared" si="122"/>
        <v>4.5485432361453918E-3</v>
      </c>
      <c r="I1548" s="19">
        <f t="shared" si="123"/>
        <v>-5.3458183579957394E-3</v>
      </c>
      <c r="J1548" s="19">
        <f t="shared" si="124"/>
        <v>5.6365524751756362E-3</v>
      </c>
      <c r="K1548" s="19">
        <f t="shared" si="125"/>
        <v>1.1921795468898932E-2</v>
      </c>
    </row>
    <row r="1549" spans="1:11" ht="15.75" x14ac:dyDescent="0.5">
      <c r="A1549" s="17">
        <v>41373</v>
      </c>
      <c r="B1549" s="18">
        <v>112.71299</v>
      </c>
      <c r="C1549" s="18">
        <v>225.11525</v>
      </c>
      <c r="D1549" s="18">
        <v>8058.9028319999998</v>
      </c>
      <c r="E1549" s="18">
        <v>289.41128500000002</v>
      </c>
      <c r="F1549" s="18">
        <v>358.47195399999998</v>
      </c>
      <c r="G1549" s="19">
        <f t="shared" si="121"/>
        <v>-9.8694536393574891E-3</v>
      </c>
      <c r="H1549" s="19">
        <f t="shared" si="122"/>
        <v>2.4084627181255231E-3</v>
      </c>
      <c r="I1549" s="19">
        <f t="shared" si="123"/>
        <v>-6.0873086951496007E-4</v>
      </c>
      <c r="J1549" s="19">
        <f t="shared" si="124"/>
        <v>-6.1655203664491677E-3</v>
      </c>
      <c r="K1549" s="19">
        <f t="shared" si="125"/>
        <v>-1.5771492879859315E-2</v>
      </c>
    </row>
    <row r="1550" spans="1:11" ht="15.75" x14ac:dyDescent="0.5">
      <c r="A1550" s="17">
        <v>41374</v>
      </c>
      <c r="B1550" s="18">
        <v>114.809608</v>
      </c>
      <c r="C1550" s="18">
        <v>227.14898700000001</v>
      </c>
      <c r="D1550" s="18">
        <v>8174.7548829999996</v>
      </c>
      <c r="E1550" s="18">
        <v>294.72763099999997</v>
      </c>
      <c r="F1550" s="18">
        <v>359.60235599999999</v>
      </c>
      <c r="G1550" s="19">
        <f t="shared" si="121"/>
        <v>1.8601387470956028E-2</v>
      </c>
      <c r="H1550" s="19">
        <f t="shared" si="122"/>
        <v>9.0342035912715918E-3</v>
      </c>
      <c r="I1550" s="19">
        <f t="shared" si="123"/>
        <v>1.4375660485690275E-2</v>
      </c>
      <c r="J1550" s="19">
        <f t="shared" si="124"/>
        <v>1.8369518659232493E-2</v>
      </c>
      <c r="K1550" s="19">
        <f t="shared" si="125"/>
        <v>3.1533903486352065E-3</v>
      </c>
    </row>
    <row r="1551" spans="1:11" ht="15.75" x14ac:dyDescent="0.5">
      <c r="A1551" s="17">
        <v>41375</v>
      </c>
      <c r="B1551" s="18">
        <v>114.783081</v>
      </c>
      <c r="C1551" s="18">
        <v>231.93034399999999</v>
      </c>
      <c r="D1551" s="18">
        <v>8114.9306640000004</v>
      </c>
      <c r="E1551" s="18">
        <v>298.10855099999998</v>
      </c>
      <c r="F1551" s="18">
        <v>355.77285799999999</v>
      </c>
      <c r="G1551" s="19">
        <f t="shared" si="121"/>
        <v>-2.3105209104103486E-4</v>
      </c>
      <c r="H1551" s="19">
        <f t="shared" si="122"/>
        <v>2.1049431314434985E-2</v>
      </c>
      <c r="I1551" s="19">
        <f t="shared" si="123"/>
        <v>-7.3181667042284057E-3</v>
      </c>
      <c r="J1551" s="19">
        <f t="shared" si="124"/>
        <v>1.1471337073245106E-2</v>
      </c>
      <c r="K1551" s="19">
        <f t="shared" si="125"/>
        <v>-1.0649257259037538E-2</v>
      </c>
    </row>
    <row r="1552" spans="1:11" ht="15.75" x14ac:dyDescent="0.5">
      <c r="A1552" s="17">
        <v>41376</v>
      </c>
      <c r="B1552" s="18">
        <v>115.950829</v>
      </c>
      <c r="C1552" s="18">
        <v>231.30294799999999</v>
      </c>
      <c r="D1552" s="18">
        <v>8055.8911129999997</v>
      </c>
      <c r="E1552" s="18">
        <v>300.183807</v>
      </c>
      <c r="F1552" s="18">
        <v>357.73376500000001</v>
      </c>
      <c r="G1552" s="19">
        <f t="shared" si="121"/>
        <v>1.0173520259488445E-2</v>
      </c>
      <c r="H1552" s="19">
        <f t="shared" si="122"/>
        <v>-2.7051052879911415E-3</v>
      </c>
      <c r="I1552" s="19">
        <f t="shared" si="123"/>
        <v>-7.2754227293544199E-3</v>
      </c>
      <c r="J1552" s="19">
        <f t="shared" si="124"/>
        <v>6.9614105098247401E-3</v>
      </c>
      <c r="K1552" s="19">
        <f t="shared" si="125"/>
        <v>5.5116824004601845E-3</v>
      </c>
    </row>
    <row r="1553" spans="1:11" ht="15.75" x14ac:dyDescent="0.5">
      <c r="A1553" s="17">
        <v>41379</v>
      </c>
      <c r="B1553" s="18">
        <v>119.93174</v>
      </c>
      <c r="C1553" s="18">
        <v>227.75474500000001</v>
      </c>
      <c r="D1553" s="18">
        <v>7999.9116210000002</v>
      </c>
      <c r="E1553" s="18">
        <v>299.18112200000002</v>
      </c>
      <c r="F1553" s="18">
        <v>366.15396099999998</v>
      </c>
      <c r="G1553" s="19">
        <f t="shared" si="121"/>
        <v>3.4332751514868483E-2</v>
      </c>
      <c r="H1553" s="19">
        <f t="shared" si="122"/>
        <v>-1.5340068212187129E-2</v>
      </c>
      <c r="I1553" s="19">
        <f t="shared" si="123"/>
        <v>-6.9488888584484376E-3</v>
      </c>
      <c r="J1553" s="19">
        <f t="shared" si="124"/>
        <v>-3.3402368036460589E-3</v>
      </c>
      <c r="K1553" s="19">
        <f t="shared" si="125"/>
        <v>2.3537604844205789E-2</v>
      </c>
    </row>
    <row r="1554" spans="1:11" ht="15.75" x14ac:dyDescent="0.5">
      <c r="A1554" s="17">
        <v>41380</v>
      </c>
      <c r="B1554" s="18">
        <v>120.533295</v>
      </c>
      <c r="C1554" s="18">
        <v>230.13462799999999</v>
      </c>
      <c r="D1554" s="18">
        <v>8007.3198240000002</v>
      </c>
      <c r="E1554" s="18">
        <v>309.347351</v>
      </c>
      <c r="F1554" s="18">
        <v>371.39068600000002</v>
      </c>
      <c r="G1554" s="19">
        <f t="shared" si="121"/>
        <v>5.0158114941048172E-3</v>
      </c>
      <c r="H1554" s="19">
        <f t="shared" si="122"/>
        <v>1.0449323459759217E-2</v>
      </c>
      <c r="I1554" s="19">
        <f t="shared" si="123"/>
        <v>9.2603560526258936E-4</v>
      </c>
      <c r="J1554" s="19">
        <f t="shared" si="124"/>
        <v>3.3980182078466793E-2</v>
      </c>
      <c r="K1554" s="19">
        <f t="shared" si="125"/>
        <v>1.4301975556124152E-2</v>
      </c>
    </row>
    <row r="1555" spans="1:11" ht="15.75" x14ac:dyDescent="0.5">
      <c r="A1555" s="17">
        <v>41381</v>
      </c>
      <c r="B1555" s="18">
        <v>119.533638</v>
      </c>
      <c r="C1555" s="18">
        <v>233.98576399999999</v>
      </c>
      <c r="D1555" s="18">
        <v>7999.4506840000004</v>
      </c>
      <c r="E1555" s="18">
        <v>307.83178700000002</v>
      </c>
      <c r="F1555" s="18">
        <v>356.97241200000002</v>
      </c>
      <c r="G1555" s="19">
        <f t="shared" si="121"/>
        <v>-8.2936171287775647E-3</v>
      </c>
      <c r="H1555" s="19">
        <f t="shared" si="122"/>
        <v>1.6734274339626962E-2</v>
      </c>
      <c r="I1555" s="19">
        <f t="shared" si="123"/>
        <v>-9.8274331149031282E-4</v>
      </c>
      <c r="J1555" s="19">
        <f t="shared" si="124"/>
        <v>-4.8992305739834294E-3</v>
      </c>
      <c r="K1555" s="19">
        <f t="shared" si="125"/>
        <v>-3.8822389853901712E-2</v>
      </c>
    </row>
    <row r="1556" spans="1:11" ht="15.75" x14ac:dyDescent="0.5">
      <c r="A1556" s="17">
        <v>41382</v>
      </c>
      <c r="B1556" s="18">
        <v>121.771782</v>
      </c>
      <c r="C1556" s="18">
        <v>236.34397899999999</v>
      </c>
      <c r="D1556" s="18">
        <v>8166.6982420000004</v>
      </c>
      <c r="E1556" s="18">
        <v>314.127319</v>
      </c>
      <c r="F1556" s="18">
        <v>360.61743200000001</v>
      </c>
      <c r="G1556" s="19">
        <f t="shared" si="121"/>
        <v>1.8723967892619528E-2</v>
      </c>
      <c r="H1556" s="19">
        <f t="shared" si="122"/>
        <v>1.0078455029426498E-2</v>
      </c>
      <c r="I1556" s="19">
        <f t="shared" si="123"/>
        <v>2.0907380344817688E-2</v>
      </c>
      <c r="J1556" s="19">
        <f t="shared" si="124"/>
        <v>2.0451208308776701E-2</v>
      </c>
      <c r="K1556" s="19">
        <f t="shared" si="125"/>
        <v>1.0210929129167516E-2</v>
      </c>
    </row>
    <row r="1557" spans="1:11" ht="15.75" x14ac:dyDescent="0.5">
      <c r="A1557" s="17">
        <v>41386</v>
      </c>
      <c r="B1557" s="18">
        <v>123.64724699999999</v>
      </c>
      <c r="C1557" s="18">
        <v>244.30571</v>
      </c>
      <c r="D1557" s="18">
        <v>8192.4902340000008</v>
      </c>
      <c r="E1557" s="18">
        <v>325.64599600000003</v>
      </c>
      <c r="F1557" s="18">
        <v>364.37762500000002</v>
      </c>
      <c r="G1557" s="19">
        <f t="shared" si="121"/>
        <v>1.5401474538657825E-2</v>
      </c>
      <c r="H1557" s="19">
        <f t="shared" si="122"/>
        <v>3.368704814773392E-2</v>
      </c>
      <c r="I1557" s="19">
        <f t="shared" si="123"/>
        <v>3.1581908913147264E-3</v>
      </c>
      <c r="J1557" s="19">
        <f t="shared" si="124"/>
        <v>3.6668816442545785E-2</v>
      </c>
      <c r="K1557" s="19">
        <f t="shared" si="125"/>
        <v>1.0427097157078128E-2</v>
      </c>
    </row>
    <row r="1558" spans="1:11" ht="15.75" x14ac:dyDescent="0.5">
      <c r="A1558" s="17">
        <v>41387</v>
      </c>
      <c r="B1558" s="18">
        <v>122.55914300000001</v>
      </c>
      <c r="C1558" s="18">
        <v>240.822495</v>
      </c>
      <c r="D1558" s="18">
        <v>8259.8603519999997</v>
      </c>
      <c r="E1558" s="18">
        <v>321.30898999999999</v>
      </c>
      <c r="F1558" s="18">
        <v>370.81393400000002</v>
      </c>
      <c r="G1558" s="19">
        <f t="shared" si="121"/>
        <v>-8.8000665312021643E-3</v>
      </c>
      <c r="H1558" s="19">
        <f t="shared" si="122"/>
        <v>-1.425760781440598E-2</v>
      </c>
      <c r="I1558" s="19">
        <f t="shared" si="123"/>
        <v>8.2233992443962074E-3</v>
      </c>
      <c r="J1558" s="19">
        <f t="shared" si="124"/>
        <v>-1.3318161602699486E-2</v>
      </c>
      <c r="K1558" s="19">
        <f t="shared" si="125"/>
        <v>1.7663842558938665E-2</v>
      </c>
    </row>
    <row r="1559" spans="1:11" ht="15.75" x14ac:dyDescent="0.5">
      <c r="A1559" s="17">
        <v>41389</v>
      </c>
      <c r="B1559" s="18">
        <v>125.36348</v>
      </c>
      <c r="C1559" s="18">
        <v>243.89465300000001</v>
      </c>
      <c r="D1559" s="18">
        <v>8365.3427730000003</v>
      </c>
      <c r="E1559" s="18">
        <v>321.56552099999999</v>
      </c>
      <c r="F1559" s="18">
        <v>378.17300399999999</v>
      </c>
      <c r="G1559" s="19">
        <f t="shared" si="121"/>
        <v>2.288149975069579E-2</v>
      </c>
      <c r="H1559" s="19">
        <f t="shared" si="122"/>
        <v>1.2756939504343237E-2</v>
      </c>
      <c r="I1559" s="19">
        <f t="shared" si="123"/>
        <v>1.2770484790879019E-2</v>
      </c>
      <c r="J1559" s="19">
        <f t="shared" si="124"/>
        <v>7.9839347165479378E-4</v>
      </c>
      <c r="K1559" s="19">
        <f t="shared" si="125"/>
        <v>1.9845721331496605E-2</v>
      </c>
    </row>
    <row r="1560" spans="1:11" ht="15.75" x14ac:dyDescent="0.5">
      <c r="A1560" s="17">
        <v>41390</v>
      </c>
      <c r="B1560" s="18">
        <v>123.41722900000001</v>
      </c>
      <c r="C1560" s="18">
        <v>244.99807699999999</v>
      </c>
      <c r="D1560" s="18">
        <v>8387.984375</v>
      </c>
      <c r="E1560" s="18">
        <v>321.35562099999999</v>
      </c>
      <c r="F1560" s="18">
        <v>365.60031099999998</v>
      </c>
      <c r="G1560" s="19">
        <f t="shared" si="121"/>
        <v>-1.5524864178945811E-2</v>
      </c>
      <c r="H1560" s="19">
        <f t="shared" si="122"/>
        <v>4.5241828241309977E-3</v>
      </c>
      <c r="I1560" s="19">
        <f t="shared" si="123"/>
        <v>2.7065958460277062E-3</v>
      </c>
      <c r="J1560" s="19">
        <f t="shared" si="124"/>
        <v>-6.5274411058517884E-4</v>
      </c>
      <c r="K1560" s="19">
        <f t="shared" si="125"/>
        <v>-3.3245876535385945E-2</v>
      </c>
    </row>
    <row r="1561" spans="1:11" ht="15.75" x14ac:dyDescent="0.5">
      <c r="A1561" s="17">
        <v>41393</v>
      </c>
      <c r="B1561" s="18">
        <v>123.620712</v>
      </c>
      <c r="C1561" s="18">
        <v>243.48362700000001</v>
      </c>
      <c r="D1561" s="18">
        <v>8357.7001949999994</v>
      </c>
      <c r="E1561" s="18">
        <v>324.17700200000002</v>
      </c>
      <c r="F1561" s="18">
        <v>365.71563700000002</v>
      </c>
      <c r="G1561" s="19">
        <f t="shared" si="121"/>
        <v>1.6487406308562593E-3</v>
      </c>
      <c r="H1561" s="19">
        <f t="shared" si="122"/>
        <v>-6.181477089716024E-3</v>
      </c>
      <c r="I1561" s="19">
        <f t="shared" si="123"/>
        <v>-3.6104239881825676E-3</v>
      </c>
      <c r="J1561" s="19">
        <f t="shared" si="124"/>
        <v>8.7796223735573959E-3</v>
      </c>
      <c r="K1561" s="19">
        <f t="shared" si="125"/>
        <v>3.1544283888762525E-4</v>
      </c>
    </row>
    <row r="1562" spans="1:11" ht="15.75" x14ac:dyDescent="0.5">
      <c r="A1562" s="17">
        <v>41394</v>
      </c>
      <c r="B1562" s="18">
        <v>123.66493199999999</v>
      </c>
      <c r="C1562" s="18">
        <v>250.904495</v>
      </c>
      <c r="D1562" s="18">
        <v>8240.2753909999992</v>
      </c>
      <c r="E1562" s="18">
        <v>318.18454000000003</v>
      </c>
      <c r="F1562" s="18">
        <v>363.66247600000003</v>
      </c>
      <c r="G1562" s="19">
        <f t="shared" si="121"/>
        <v>3.5770704831400511E-4</v>
      </c>
      <c r="H1562" s="19">
        <f t="shared" si="122"/>
        <v>3.0477893283559408E-2</v>
      </c>
      <c r="I1562" s="19">
        <f t="shared" si="123"/>
        <v>-1.4049894260415047E-2</v>
      </c>
      <c r="J1562" s="19">
        <f t="shared" si="124"/>
        <v>-1.8485154600818933E-2</v>
      </c>
      <c r="K1562" s="19">
        <f t="shared" si="125"/>
        <v>-5.6140913657459733E-3</v>
      </c>
    </row>
    <row r="1563" spans="1:11" ht="15.75" x14ac:dyDescent="0.5">
      <c r="A1563" s="17">
        <v>41396</v>
      </c>
      <c r="B1563" s="18">
        <v>125.9562</v>
      </c>
      <c r="C1563" s="18">
        <v>248.676132</v>
      </c>
      <c r="D1563" s="18">
        <v>8267.1279300000006</v>
      </c>
      <c r="E1563" s="18">
        <v>322.94122299999998</v>
      </c>
      <c r="F1563" s="18">
        <v>370.44482399999998</v>
      </c>
      <c r="G1563" s="19">
        <f t="shared" si="121"/>
        <v>1.8528033476782266E-2</v>
      </c>
      <c r="H1563" s="19">
        <f t="shared" si="122"/>
        <v>-8.8813195634458511E-3</v>
      </c>
      <c r="I1563" s="19">
        <f t="shared" si="123"/>
        <v>3.2586943670996232E-3</v>
      </c>
      <c r="J1563" s="19">
        <f t="shared" si="124"/>
        <v>1.4949447261013852E-2</v>
      </c>
      <c r="K1563" s="19">
        <f t="shared" si="125"/>
        <v>1.8650117753694104E-2</v>
      </c>
    </row>
    <row r="1564" spans="1:11" ht="15.75" x14ac:dyDescent="0.5">
      <c r="A1564" s="17">
        <v>41397</v>
      </c>
      <c r="B1564" s="18">
        <v>123.75340300000001</v>
      </c>
      <c r="C1564" s="18">
        <v>247.81068400000001</v>
      </c>
      <c r="D1564" s="18">
        <v>8264.7724610000005</v>
      </c>
      <c r="E1564" s="18">
        <v>317.55499300000002</v>
      </c>
      <c r="F1564" s="18">
        <v>369.33752399999997</v>
      </c>
      <c r="G1564" s="19">
        <f t="shared" si="121"/>
        <v>-1.7488595241837955E-2</v>
      </c>
      <c r="H1564" s="19">
        <f t="shared" si="122"/>
        <v>-3.4802214150571817E-3</v>
      </c>
      <c r="I1564" s="19">
        <f t="shared" si="123"/>
        <v>-2.8491986817483352E-4</v>
      </c>
      <c r="J1564" s="19">
        <f t="shared" si="124"/>
        <v>-1.6678669728082237E-2</v>
      </c>
      <c r="K1564" s="19">
        <f t="shared" si="125"/>
        <v>-2.9891091149380168E-3</v>
      </c>
    </row>
    <row r="1565" spans="1:11" ht="15.75" x14ac:dyDescent="0.5">
      <c r="A1565" s="17">
        <v>41400</v>
      </c>
      <c r="B1565" s="18">
        <v>123.90379299999999</v>
      </c>
      <c r="C1565" s="18">
        <v>249.75787399999999</v>
      </c>
      <c r="D1565" s="18">
        <v>8318.9921880000002</v>
      </c>
      <c r="E1565" s="18">
        <v>315.01342799999998</v>
      </c>
      <c r="F1565" s="18">
        <v>379.072723</v>
      </c>
      <c r="G1565" s="19">
        <f t="shared" si="121"/>
        <v>1.2152393094191306E-3</v>
      </c>
      <c r="H1565" s="19">
        <f t="shared" si="122"/>
        <v>7.8575708220876284E-3</v>
      </c>
      <c r="I1565" s="19">
        <f t="shared" si="123"/>
        <v>6.5603411655738852E-3</v>
      </c>
      <c r="J1565" s="19">
        <f t="shared" si="124"/>
        <v>-8.003542869817349E-3</v>
      </c>
      <c r="K1565" s="19">
        <f t="shared" si="125"/>
        <v>2.6358542978698322E-2</v>
      </c>
    </row>
    <row r="1566" spans="1:11" ht="15.75" x14ac:dyDescent="0.5">
      <c r="A1566" s="17">
        <v>41401</v>
      </c>
      <c r="B1566" s="18">
        <v>124.717674</v>
      </c>
      <c r="C1566" s="18">
        <v>249.49821499999999</v>
      </c>
      <c r="D1566" s="18">
        <v>8323.8515630000002</v>
      </c>
      <c r="E1566" s="18">
        <v>320.86599699999999</v>
      </c>
      <c r="F1566" s="18">
        <v>382.09475700000002</v>
      </c>
      <c r="G1566" s="19">
        <f t="shared" si="121"/>
        <v>6.5686528256645805E-3</v>
      </c>
      <c r="H1566" s="19">
        <f t="shared" si="122"/>
        <v>-1.0396428983055774E-3</v>
      </c>
      <c r="I1566" s="19">
        <f t="shared" si="123"/>
        <v>5.8413025161984918E-4</v>
      </c>
      <c r="J1566" s="19">
        <f t="shared" si="124"/>
        <v>1.8578792139616402E-2</v>
      </c>
      <c r="K1566" s="19">
        <f t="shared" si="125"/>
        <v>7.9721747744957612E-3</v>
      </c>
    </row>
    <row r="1567" spans="1:11" ht="15.75" x14ac:dyDescent="0.5">
      <c r="A1567" s="17">
        <v>41402</v>
      </c>
      <c r="B1567" s="18">
        <v>122.45296500000001</v>
      </c>
      <c r="C1567" s="18">
        <v>246.772186</v>
      </c>
      <c r="D1567" s="18">
        <v>8335.3369139999995</v>
      </c>
      <c r="E1567" s="18">
        <v>325.109711</v>
      </c>
      <c r="F1567" s="18">
        <v>382.78686499999998</v>
      </c>
      <c r="G1567" s="19">
        <f t="shared" si="121"/>
        <v>-1.8158685352005492E-2</v>
      </c>
      <c r="H1567" s="19">
        <f t="shared" si="122"/>
        <v>-1.092604610417747E-2</v>
      </c>
      <c r="I1567" s="19">
        <f t="shared" si="123"/>
        <v>1.3798120873577805E-3</v>
      </c>
      <c r="J1567" s="19">
        <f t="shared" si="124"/>
        <v>1.3225814014814451E-2</v>
      </c>
      <c r="K1567" s="19">
        <f t="shared" si="125"/>
        <v>1.8113517323137777E-3</v>
      </c>
    </row>
    <row r="1568" spans="1:11" ht="15.75" x14ac:dyDescent="0.5">
      <c r="A1568" s="17">
        <v>41403</v>
      </c>
      <c r="B1568" s="18">
        <v>123.833015</v>
      </c>
      <c r="C1568" s="18">
        <v>249.95254499999999</v>
      </c>
      <c r="D1568" s="18">
        <v>8378.7236329999996</v>
      </c>
      <c r="E1568" s="18">
        <v>321.798676</v>
      </c>
      <c r="F1568" s="18">
        <v>377.457855</v>
      </c>
      <c r="G1568" s="19">
        <f t="shared" si="121"/>
        <v>1.1270041521656882E-2</v>
      </c>
      <c r="H1568" s="19">
        <f t="shared" si="122"/>
        <v>1.2887834125682144E-2</v>
      </c>
      <c r="I1568" s="19">
        <f t="shared" si="123"/>
        <v>5.2051548062955824E-3</v>
      </c>
      <c r="J1568" s="19">
        <f t="shared" si="124"/>
        <v>-1.0184362041403322E-2</v>
      </c>
      <c r="K1568" s="19">
        <f t="shared" si="125"/>
        <v>-1.392161144296313E-2</v>
      </c>
    </row>
    <row r="1569" spans="1:11" ht="15.75" x14ac:dyDescent="0.5">
      <c r="A1569" s="17">
        <v>41404</v>
      </c>
      <c r="B1569" s="18">
        <v>124.41688499999999</v>
      </c>
      <c r="C1569" s="18">
        <v>247.11831699999999</v>
      </c>
      <c r="D1569" s="18">
        <v>8390.6103519999997</v>
      </c>
      <c r="E1569" s="18">
        <v>328.00103799999999</v>
      </c>
      <c r="F1569" s="18">
        <v>379.25396699999999</v>
      </c>
      <c r="G1569" s="19">
        <f t="shared" si="121"/>
        <v>4.7149784732285673E-3</v>
      </c>
      <c r="H1569" s="19">
        <f t="shared" si="122"/>
        <v>-1.1339064381200824E-2</v>
      </c>
      <c r="I1569" s="19">
        <f t="shared" si="123"/>
        <v>1.4186789683793459E-3</v>
      </c>
      <c r="J1569" s="19">
        <f t="shared" si="124"/>
        <v>1.9274044496068697E-2</v>
      </c>
      <c r="K1569" s="19">
        <f t="shared" si="125"/>
        <v>4.7584438267948984E-3</v>
      </c>
    </row>
    <row r="1570" spans="1:11" ht="15.75" x14ac:dyDescent="0.5">
      <c r="A1570" s="17">
        <v>41407</v>
      </c>
      <c r="B1570" s="18">
        <v>122.090256</v>
      </c>
      <c r="C1570" s="18">
        <v>242.46670499999999</v>
      </c>
      <c r="D1570" s="18">
        <v>8423.1923829999996</v>
      </c>
      <c r="E1570" s="18">
        <v>323.05779999999999</v>
      </c>
      <c r="F1570" s="18">
        <v>374.61209100000002</v>
      </c>
      <c r="G1570" s="19">
        <f t="shared" si="121"/>
        <v>-1.8700267250703128E-2</v>
      </c>
      <c r="H1570" s="19">
        <f t="shared" si="122"/>
        <v>-1.882342052369999E-2</v>
      </c>
      <c r="I1570" s="19">
        <f t="shared" si="123"/>
        <v>3.8831538628454612E-3</v>
      </c>
      <c r="J1570" s="19">
        <f t="shared" si="124"/>
        <v>-1.5070799867407761E-2</v>
      </c>
      <c r="K1570" s="19">
        <f t="shared" si="125"/>
        <v>-1.2239492276688481E-2</v>
      </c>
    </row>
    <row r="1571" spans="1:11" ht="15.75" x14ac:dyDescent="0.5">
      <c r="A1571" s="17">
        <v>41408</v>
      </c>
      <c r="B1571" s="18">
        <v>124.602684</v>
      </c>
      <c r="C1571" s="18">
        <v>244.37068199999999</v>
      </c>
      <c r="D1571" s="18">
        <v>8401.4707030000009</v>
      </c>
      <c r="E1571" s="18">
        <v>321.33236699999998</v>
      </c>
      <c r="F1571" s="18">
        <v>372.34951799999999</v>
      </c>
      <c r="G1571" s="19">
        <f t="shared" si="121"/>
        <v>2.0578448127752308E-2</v>
      </c>
      <c r="H1571" s="19">
        <f t="shared" si="122"/>
        <v>7.8525296906228736E-3</v>
      </c>
      <c r="I1571" s="19">
        <f t="shared" si="123"/>
        <v>-2.5787942400363837E-3</v>
      </c>
      <c r="J1571" s="19">
        <f t="shared" si="124"/>
        <v>-5.3409420852863158E-3</v>
      </c>
      <c r="K1571" s="19">
        <f t="shared" si="125"/>
        <v>-6.0397756889273273E-3</v>
      </c>
    </row>
    <row r="1572" spans="1:11" ht="15.75" x14ac:dyDescent="0.5">
      <c r="A1572" s="17">
        <v>41409</v>
      </c>
      <c r="B1572" s="18">
        <v>128.79589799999999</v>
      </c>
      <c r="C1572" s="18">
        <v>246.88035600000001</v>
      </c>
      <c r="D1572" s="18">
        <v>8390.9355469999991</v>
      </c>
      <c r="E1572" s="18">
        <v>333.363922</v>
      </c>
      <c r="F1572" s="18">
        <v>382.07635499999998</v>
      </c>
      <c r="G1572" s="19">
        <f t="shared" si="121"/>
        <v>3.3652677979231951E-2</v>
      </c>
      <c r="H1572" s="19">
        <f t="shared" si="122"/>
        <v>1.0269947194402062E-2</v>
      </c>
      <c r="I1572" s="19">
        <f t="shared" si="123"/>
        <v>-1.2539656891548568E-3</v>
      </c>
      <c r="J1572" s="19">
        <f t="shared" si="124"/>
        <v>3.7442711147738277E-2</v>
      </c>
      <c r="K1572" s="19">
        <f t="shared" si="125"/>
        <v>2.6122867171268875E-2</v>
      </c>
    </row>
    <row r="1573" spans="1:11" ht="15.75" x14ac:dyDescent="0.5">
      <c r="A1573" s="17">
        <v>41410</v>
      </c>
      <c r="B1573" s="18">
        <v>128.77822900000001</v>
      </c>
      <c r="C1573" s="18">
        <v>246.858688</v>
      </c>
      <c r="D1573" s="18">
        <v>8391.2158199999994</v>
      </c>
      <c r="E1573" s="18">
        <v>337.07132000000001</v>
      </c>
      <c r="F1573" s="18">
        <v>392.176422</v>
      </c>
      <c r="G1573" s="19">
        <f t="shared" si="121"/>
        <v>-1.371860460958448E-4</v>
      </c>
      <c r="H1573" s="19">
        <f t="shared" si="122"/>
        <v>-8.776720979779108E-5</v>
      </c>
      <c r="I1573" s="19">
        <f t="shared" si="123"/>
        <v>3.340187735091259E-5</v>
      </c>
      <c r="J1573" s="19">
        <f t="shared" si="124"/>
        <v>1.112117345439682E-2</v>
      </c>
      <c r="K1573" s="19">
        <f t="shared" si="125"/>
        <v>2.643468214619045E-2</v>
      </c>
    </row>
    <row r="1574" spans="1:11" ht="15.75" x14ac:dyDescent="0.5">
      <c r="A1574" s="17">
        <v>41411</v>
      </c>
      <c r="B1574" s="18">
        <v>131.00752299999999</v>
      </c>
      <c r="C1574" s="18">
        <v>246.94528199999999</v>
      </c>
      <c r="D1574" s="18">
        <v>8405.1992190000001</v>
      </c>
      <c r="E1574" s="18">
        <v>335.25262500000002</v>
      </c>
      <c r="F1574" s="18">
        <v>389.77389499999998</v>
      </c>
      <c r="G1574" s="19">
        <f t="shared" si="121"/>
        <v>1.7311109318019751E-2</v>
      </c>
      <c r="H1574" s="19">
        <f t="shared" si="122"/>
        <v>3.5078368398357103E-4</v>
      </c>
      <c r="I1574" s="19">
        <f t="shared" si="123"/>
        <v>1.6664330056524092E-3</v>
      </c>
      <c r="J1574" s="19">
        <f t="shared" si="124"/>
        <v>-5.3955791907777592E-3</v>
      </c>
      <c r="K1574" s="19">
        <f t="shared" si="125"/>
        <v>-6.1261383021134824E-3</v>
      </c>
    </row>
    <row r="1575" spans="1:11" ht="15.75" x14ac:dyDescent="0.5">
      <c r="A1575" s="17">
        <v>41414</v>
      </c>
      <c r="B1575" s="18">
        <v>129.981323</v>
      </c>
      <c r="C1575" s="18">
        <v>246.14475999999999</v>
      </c>
      <c r="D1575" s="18">
        <v>8406.5986329999996</v>
      </c>
      <c r="E1575" s="18">
        <v>333.200714</v>
      </c>
      <c r="F1575" s="18">
        <v>387.74456800000002</v>
      </c>
      <c r="G1575" s="19">
        <f t="shared" si="121"/>
        <v>-7.8331379488793835E-3</v>
      </c>
      <c r="H1575" s="19">
        <f t="shared" si="122"/>
        <v>-3.2416978916001353E-3</v>
      </c>
      <c r="I1575" s="19">
        <f t="shared" si="123"/>
        <v>1.6649385261876255E-4</v>
      </c>
      <c r="J1575" s="19">
        <f t="shared" si="124"/>
        <v>-6.1204919722851331E-3</v>
      </c>
      <c r="K1575" s="19">
        <f t="shared" si="125"/>
        <v>-5.2064210200633539E-3</v>
      </c>
    </row>
    <row r="1576" spans="1:11" ht="15.75" x14ac:dyDescent="0.5">
      <c r="A1576" s="17">
        <v>41415</v>
      </c>
      <c r="B1576" s="18">
        <v>130.10517899999999</v>
      </c>
      <c r="C1576" s="18">
        <v>244.50050400000001</v>
      </c>
      <c r="D1576" s="18">
        <v>8546.109375</v>
      </c>
      <c r="E1576" s="18">
        <v>330.07620200000002</v>
      </c>
      <c r="F1576" s="18">
        <v>386.55493200000001</v>
      </c>
      <c r="G1576" s="19">
        <f t="shared" si="121"/>
        <v>9.5287536040842809E-4</v>
      </c>
      <c r="H1576" s="19">
        <f t="shared" si="122"/>
        <v>-6.6800365768500802E-3</v>
      </c>
      <c r="I1576" s="19">
        <f t="shared" si="123"/>
        <v>1.6595385136189647E-2</v>
      </c>
      <c r="J1576" s="19">
        <f t="shared" si="124"/>
        <v>-9.377266820622664E-3</v>
      </c>
      <c r="K1576" s="19">
        <f t="shared" si="125"/>
        <v>-3.0680919816264383E-3</v>
      </c>
    </row>
    <row r="1577" spans="1:11" ht="15.75" x14ac:dyDescent="0.5">
      <c r="A1577" s="17">
        <v>41416</v>
      </c>
      <c r="B1577" s="18">
        <v>125.788094</v>
      </c>
      <c r="C1577" s="18">
        <v>244.84660299999999</v>
      </c>
      <c r="D1577" s="18">
        <v>8602.6513670000004</v>
      </c>
      <c r="E1577" s="18">
        <v>328.04769900000002</v>
      </c>
      <c r="F1577" s="18">
        <v>381.95974699999999</v>
      </c>
      <c r="G1577" s="19">
        <f t="shared" si="121"/>
        <v>-3.3181500023146591E-2</v>
      </c>
      <c r="H1577" s="19">
        <f t="shared" si="122"/>
        <v>1.4155349143982995E-3</v>
      </c>
      <c r="I1577" s="19">
        <f t="shared" si="123"/>
        <v>6.6161090993526383E-3</v>
      </c>
      <c r="J1577" s="19">
        <f t="shared" si="124"/>
        <v>-6.1455596850329749E-3</v>
      </c>
      <c r="K1577" s="19">
        <f t="shared" si="125"/>
        <v>-1.1887534266410588E-2</v>
      </c>
    </row>
    <row r="1578" spans="1:11" ht="15.75" x14ac:dyDescent="0.5">
      <c r="A1578" s="17">
        <v>41417</v>
      </c>
      <c r="B1578" s="18">
        <v>122.063728</v>
      </c>
      <c r="C1578" s="18">
        <v>248.95735199999999</v>
      </c>
      <c r="D1578" s="18">
        <v>8484.0693360000005</v>
      </c>
      <c r="E1578" s="18">
        <v>325.785889</v>
      </c>
      <c r="F1578" s="18">
        <v>365.95825200000002</v>
      </c>
      <c r="G1578" s="19">
        <f t="shared" si="121"/>
        <v>-2.9608255293223563E-2</v>
      </c>
      <c r="H1578" s="19">
        <f t="shared" si="122"/>
        <v>1.678907916071843E-2</v>
      </c>
      <c r="I1578" s="19">
        <f t="shared" si="123"/>
        <v>-1.3784358558907053E-2</v>
      </c>
      <c r="J1578" s="19">
        <f t="shared" si="124"/>
        <v>-6.8947595331251667E-3</v>
      </c>
      <c r="K1578" s="19">
        <f t="shared" si="125"/>
        <v>-4.1893144829211484E-2</v>
      </c>
    </row>
    <row r="1579" spans="1:11" ht="15.75" x14ac:dyDescent="0.5">
      <c r="A1579" s="17">
        <v>41418</v>
      </c>
      <c r="B1579" s="18">
        <v>122.34680899999999</v>
      </c>
      <c r="C1579" s="18">
        <v>248.71933000000001</v>
      </c>
      <c r="D1579" s="18">
        <v>8426.8769530000009</v>
      </c>
      <c r="E1579" s="18">
        <v>327.06835899999999</v>
      </c>
      <c r="F1579" s="18">
        <v>366.89126599999997</v>
      </c>
      <c r="G1579" s="19">
        <f t="shared" si="121"/>
        <v>2.3191246461028597E-3</v>
      </c>
      <c r="H1579" s="19">
        <f t="shared" si="122"/>
        <v>-9.5607540041626256E-4</v>
      </c>
      <c r="I1579" s="19">
        <f t="shared" si="123"/>
        <v>-6.74114988161615E-3</v>
      </c>
      <c r="J1579" s="19">
        <f t="shared" si="124"/>
        <v>3.9365425062961807E-3</v>
      </c>
      <c r="K1579" s="19">
        <f t="shared" si="125"/>
        <v>2.5495093904863153E-3</v>
      </c>
    </row>
    <row r="1580" spans="1:11" ht="15.75" x14ac:dyDescent="0.5">
      <c r="A1580" s="17">
        <v>41421</v>
      </c>
      <c r="B1580" s="18">
        <v>120.710228</v>
      </c>
      <c r="C1580" s="18">
        <v>288.03066999999999</v>
      </c>
      <c r="D1580" s="18">
        <v>8439.5048829999996</v>
      </c>
      <c r="E1580" s="18">
        <v>333.457245</v>
      </c>
      <c r="F1580" s="18">
        <v>386.41497800000002</v>
      </c>
      <c r="G1580" s="19">
        <f t="shared" si="121"/>
        <v>-1.3376572820955163E-2</v>
      </c>
      <c r="H1580" s="19">
        <f t="shared" si="122"/>
        <v>0.15805502531709123</v>
      </c>
      <c r="I1580" s="19">
        <f t="shared" si="123"/>
        <v>1.4985302467841481E-3</v>
      </c>
      <c r="J1580" s="19">
        <f t="shared" si="124"/>
        <v>1.9533794157080214E-2</v>
      </c>
      <c r="K1580" s="19">
        <f t="shared" si="125"/>
        <v>5.3213891442158365E-2</v>
      </c>
    </row>
    <row r="1581" spans="1:11" ht="15.75" x14ac:dyDescent="0.5">
      <c r="A1581" s="17">
        <v>41422</v>
      </c>
      <c r="B1581" s="18">
        <v>120.984467</v>
      </c>
      <c r="C1581" s="18">
        <v>293.78564499999999</v>
      </c>
      <c r="D1581" s="18">
        <v>8430.7919920000004</v>
      </c>
      <c r="E1581" s="18">
        <v>332.64111300000002</v>
      </c>
      <c r="F1581" s="18">
        <v>393.45931999999999</v>
      </c>
      <c r="G1581" s="19">
        <f t="shared" si="121"/>
        <v>2.2718787342526961E-3</v>
      </c>
      <c r="H1581" s="19">
        <f t="shared" si="122"/>
        <v>1.9980424306897601E-2</v>
      </c>
      <c r="I1581" s="19">
        <f t="shared" si="123"/>
        <v>-1.0323936203354665E-3</v>
      </c>
      <c r="J1581" s="19">
        <f t="shared" si="124"/>
        <v>-2.4474861837234393E-3</v>
      </c>
      <c r="K1581" s="19">
        <f t="shared" si="125"/>
        <v>1.8229992109674308E-2</v>
      </c>
    </row>
    <row r="1582" spans="1:11" ht="15.75" x14ac:dyDescent="0.5">
      <c r="A1582" s="17">
        <v>41423</v>
      </c>
      <c r="B1582" s="18">
        <v>120.214828</v>
      </c>
      <c r="C1582" s="18">
        <v>295.71124300000002</v>
      </c>
      <c r="D1582" s="18">
        <v>8466.8212889999995</v>
      </c>
      <c r="E1582" s="18">
        <v>333.87695300000001</v>
      </c>
      <c r="F1582" s="18">
        <v>395.55865499999999</v>
      </c>
      <c r="G1582" s="19">
        <f t="shared" si="121"/>
        <v>-6.361469526497133E-3</v>
      </c>
      <c r="H1582" s="19">
        <f t="shared" si="122"/>
        <v>6.5544318885969949E-3</v>
      </c>
      <c r="I1582" s="19">
        <f t="shared" si="123"/>
        <v>4.2735364642120721E-3</v>
      </c>
      <c r="J1582" s="19">
        <f t="shared" si="124"/>
        <v>3.7152352842205528E-3</v>
      </c>
      <c r="K1582" s="19">
        <f t="shared" si="125"/>
        <v>5.3355833584015659E-3</v>
      </c>
    </row>
    <row r="1583" spans="1:11" ht="15.75" x14ac:dyDescent="0.5">
      <c r="A1583" s="17">
        <v>41424</v>
      </c>
      <c r="B1583" s="18">
        <v>121.27636699999999</v>
      </c>
      <c r="C1583" s="18">
        <v>302.89407299999999</v>
      </c>
      <c r="D1583" s="18">
        <v>8525.9277340000008</v>
      </c>
      <c r="E1583" s="18">
        <v>338.16726699999998</v>
      </c>
      <c r="F1583" s="18">
        <v>390.38034099999999</v>
      </c>
      <c r="G1583" s="19">
        <f t="shared" si="121"/>
        <v>8.8303499465140541E-3</v>
      </c>
      <c r="H1583" s="19">
        <f t="shared" si="122"/>
        <v>2.4290013214005417E-2</v>
      </c>
      <c r="I1583" s="19">
        <f t="shared" si="123"/>
        <v>6.9809486916644504E-3</v>
      </c>
      <c r="J1583" s="19">
        <f t="shared" si="124"/>
        <v>1.2849985485520968E-2</v>
      </c>
      <c r="K1583" s="19">
        <f t="shared" si="125"/>
        <v>-1.3091140680514247E-2</v>
      </c>
    </row>
    <row r="1584" spans="1:11" ht="15.75" x14ac:dyDescent="0.5">
      <c r="A1584" s="17">
        <v>41425</v>
      </c>
      <c r="B1584" s="18">
        <v>115.296173</v>
      </c>
      <c r="C1584" s="18">
        <v>313.36563100000001</v>
      </c>
      <c r="D1584" s="18">
        <v>8528.5380860000005</v>
      </c>
      <c r="E1584" s="18">
        <v>326.67193600000002</v>
      </c>
      <c r="F1584" s="18">
        <v>376.151611</v>
      </c>
      <c r="G1584" s="19">
        <f t="shared" si="121"/>
        <v>-4.9310464585404327E-2</v>
      </c>
      <c r="H1584" s="19">
        <f t="shared" si="122"/>
        <v>3.4571683414881531E-2</v>
      </c>
      <c r="I1584" s="19">
        <f t="shared" si="123"/>
        <v>3.0616632951157186E-4</v>
      </c>
      <c r="J1584" s="19">
        <f t="shared" si="124"/>
        <v>-3.3993032802905686E-2</v>
      </c>
      <c r="K1584" s="19">
        <f t="shared" si="125"/>
        <v>-3.6448377404332419E-2</v>
      </c>
    </row>
    <row r="1585" spans="1:11" ht="15.75" x14ac:dyDescent="0.5">
      <c r="A1585" s="17">
        <v>41428</v>
      </c>
      <c r="B1585" s="18">
        <v>117.171638</v>
      </c>
      <c r="C1585" s="18">
        <v>300.62240600000001</v>
      </c>
      <c r="D1585" s="18">
        <v>8423.3779300000006</v>
      </c>
      <c r="E1585" s="18">
        <v>321.37899800000002</v>
      </c>
      <c r="F1585" s="18">
        <v>367.56774899999999</v>
      </c>
      <c r="G1585" s="19">
        <f t="shared" si="121"/>
        <v>1.6266498281777363E-2</v>
      </c>
      <c r="H1585" s="19">
        <f t="shared" si="122"/>
        <v>-4.0665675298641783E-2</v>
      </c>
      <c r="I1585" s="19">
        <f t="shared" si="123"/>
        <v>-1.2330384755228484E-2</v>
      </c>
      <c r="J1585" s="19">
        <f t="shared" si="124"/>
        <v>-1.6202610070551002E-2</v>
      </c>
      <c r="K1585" s="19">
        <f t="shared" si="125"/>
        <v>-2.282021862721734E-2</v>
      </c>
    </row>
    <row r="1586" spans="1:11" ht="15.75" x14ac:dyDescent="0.5">
      <c r="A1586" s="17">
        <v>41429</v>
      </c>
      <c r="B1586" s="18">
        <v>116.738159</v>
      </c>
      <c r="C1586" s="18">
        <v>293.30969199999998</v>
      </c>
      <c r="D1586" s="18">
        <v>8428.3662110000005</v>
      </c>
      <c r="E1586" s="18">
        <v>318.53430200000003</v>
      </c>
      <c r="F1586" s="18">
        <v>363.97558600000002</v>
      </c>
      <c r="G1586" s="19">
        <f t="shared" si="121"/>
        <v>-3.6995215514526261E-3</v>
      </c>
      <c r="H1586" s="19">
        <f t="shared" si="122"/>
        <v>-2.432524606964934E-2</v>
      </c>
      <c r="I1586" s="19">
        <f t="shared" si="123"/>
        <v>5.9219484646819294E-4</v>
      </c>
      <c r="J1586" s="19">
        <f t="shared" si="124"/>
        <v>-8.851530491111927E-3</v>
      </c>
      <c r="K1586" s="19">
        <f t="shared" si="125"/>
        <v>-9.7727915731800809E-3</v>
      </c>
    </row>
    <row r="1587" spans="1:11" ht="15.75" x14ac:dyDescent="0.5">
      <c r="A1587" s="17">
        <v>41430</v>
      </c>
      <c r="B1587" s="18">
        <v>116.693916</v>
      </c>
      <c r="C1587" s="18">
        <v>287.64123499999999</v>
      </c>
      <c r="D1587" s="18">
        <v>8438.1074219999991</v>
      </c>
      <c r="E1587" s="18">
        <v>320.81939699999998</v>
      </c>
      <c r="F1587" s="18">
        <v>374.14566000000002</v>
      </c>
      <c r="G1587" s="19">
        <f t="shared" si="121"/>
        <v>-3.789934703355608E-4</v>
      </c>
      <c r="H1587" s="19">
        <f t="shared" si="122"/>
        <v>-1.9325842802357822E-2</v>
      </c>
      <c r="I1587" s="19">
        <f t="shared" si="123"/>
        <v>1.1557650386957844E-3</v>
      </c>
      <c r="J1587" s="19">
        <f t="shared" si="124"/>
        <v>7.1737799842980666E-3</v>
      </c>
      <c r="K1587" s="19">
        <f t="shared" si="125"/>
        <v>2.7941637821829068E-2</v>
      </c>
    </row>
    <row r="1588" spans="1:11" ht="15.75" x14ac:dyDescent="0.5">
      <c r="A1588" s="17">
        <v>41431</v>
      </c>
      <c r="B1588" s="18">
        <v>119.427475</v>
      </c>
      <c r="C1588" s="18">
        <v>299.47582999999997</v>
      </c>
      <c r="D1588" s="18">
        <v>8462.3457030000009</v>
      </c>
      <c r="E1588" s="18">
        <v>318.13790899999998</v>
      </c>
      <c r="F1588" s="18">
        <v>369.48043799999999</v>
      </c>
      <c r="G1588" s="19">
        <f t="shared" si="121"/>
        <v>2.3425034429387044E-2</v>
      </c>
      <c r="H1588" s="19">
        <f t="shared" si="122"/>
        <v>4.1143596814274486E-2</v>
      </c>
      <c r="I1588" s="19">
        <f t="shared" si="123"/>
        <v>2.872478363668044E-3</v>
      </c>
      <c r="J1588" s="19">
        <f t="shared" si="124"/>
        <v>-8.3582477402387289E-3</v>
      </c>
      <c r="K1588" s="19">
        <f t="shared" si="125"/>
        <v>-1.2468999373131919E-2</v>
      </c>
    </row>
    <row r="1589" spans="1:11" ht="15.75" x14ac:dyDescent="0.5">
      <c r="A1589" s="17">
        <v>41432</v>
      </c>
      <c r="B1589" s="18">
        <v>116.357758</v>
      </c>
      <c r="C1589" s="18">
        <v>298.67529300000001</v>
      </c>
      <c r="D1589" s="18">
        <v>8407.9013670000004</v>
      </c>
      <c r="E1589" s="18">
        <v>315.31652800000001</v>
      </c>
      <c r="F1589" s="18">
        <v>365.56170700000001</v>
      </c>
      <c r="G1589" s="19">
        <f t="shared" si="121"/>
        <v>-2.5703607984678543E-2</v>
      </c>
      <c r="H1589" s="19">
        <f t="shared" si="122"/>
        <v>-2.6731272436909619E-3</v>
      </c>
      <c r="I1589" s="19">
        <f t="shared" si="123"/>
        <v>-6.4337168334660825E-3</v>
      </c>
      <c r="J1589" s="19">
        <f t="shared" si="124"/>
        <v>-8.8684212732408896E-3</v>
      </c>
      <c r="K1589" s="19">
        <f t="shared" si="125"/>
        <v>-1.0606058120998492E-2</v>
      </c>
    </row>
    <row r="1590" spans="1:11" ht="15.75" x14ac:dyDescent="0.5">
      <c r="A1590" s="17">
        <v>41435</v>
      </c>
      <c r="B1590" s="18">
        <v>115.340424</v>
      </c>
      <c r="C1590" s="18">
        <v>299.32431000000003</v>
      </c>
      <c r="D1590" s="18">
        <v>8515.3457030000009</v>
      </c>
      <c r="E1590" s="18">
        <v>315.40976000000001</v>
      </c>
      <c r="F1590" s="18">
        <v>368.24414100000001</v>
      </c>
      <c r="G1590" s="19">
        <f t="shared" si="121"/>
        <v>-8.7431557421380132E-3</v>
      </c>
      <c r="H1590" s="19">
        <f t="shared" si="122"/>
        <v>2.1729852291465395E-3</v>
      </c>
      <c r="I1590" s="19">
        <f t="shared" si="123"/>
        <v>1.2778971982438632E-2</v>
      </c>
      <c r="J1590" s="19">
        <f t="shared" si="124"/>
        <v>2.9567749141269379E-4</v>
      </c>
      <c r="K1590" s="19">
        <f t="shared" si="125"/>
        <v>7.3378418708390609E-3</v>
      </c>
    </row>
    <row r="1591" spans="1:11" ht="15.75" x14ac:dyDescent="0.5">
      <c r="A1591" s="17">
        <v>41436</v>
      </c>
      <c r="B1591" s="18">
        <v>115.119263</v>
      </c>
      <c r="C1591" s="18">
        <v>299.75704999999999</v>
      </c>
      <c r="D1591" s="18">
        <v>8684.4121090000008</v>
      </c>
      <c r="E1591" s="18">
        <v>310.070221</v>
      </c>
      <c r="F1591" s="18">
        <v>366.49471999999997</v>
      </c>
      <c r="G1591" s="19">
        <f t="shared" si="121"/>
        <v>-1.9174630396711135E-3</v>
      </c>
      <c r="H1591" s="19">
        <f t="shared" si="122"/>
        <v>1.44572286828279E-3</v>
      </c>
      <c r="I1591" s="19">
        <f t="shared" si="123"/>
        <v>1.9854320880999223E-2</v>
      </c>
      <c r="J1591" s="19">
        <f t="shared" si="124"/>
        <v>-1.6928895922561187E-2</v>
      </c>
      <c r="K1591" s="19">
        <f t="shared" si="125"/>
        <v>-4.7507096657378742E-3</v>
      </c>
    </row>
    <row r="1592" spans="1:11" ht="15.75" x14ac:dyDescent="0.5">
      <c r="A1592" s="17">
        <v>41437</v>
      </c>
      <c r="B1592" s="18">
        <v>115.31388099999999</v>
      </c>
      <c r="C1592" s="18">
        <v>296.05737299999998</v>
      </c>
      <c r="D1592" s="18">
        <v>8438.6191409999992</v>
      </c>
      <c r="E1592" s="18">
        <v>309.62716699999999</v>
      </c>
      <c r="F1592" s="18">
        <v>368.92062399999998</v>
      </c>
      <c r="G1592" s="19">
        <f t="shared" si="121"/>
        <v>1.6905771886325514E-3</v>
      </c>
      <c r="H1592" s="19">
        <f t="shared" si="122"/>
        <v>-1.2342251833609947E-2</v>
      </c>
      <c r="I1592" s="19">
        <f t="shared" si="123"/>
        <v>-2.8302775699149119E-2</v>
      </c>
      <c r="J1592" s="19">
        <f t="shared" si="124"/>
        <v>-1.4288827820070403E-3</v>
      </c>
      <c r="K1592" s="19">
        <f t="shared" si="125"/>
        <v>6.6192058646847704E-3</v>
      </c>
    </row>
    <row r="1593" spans="1:11" ht="15.75" x14ac:dyDescent="0.5">
      <c r="A1593" s="17">
        <v>41438</v>
      </c>
      <c r="B1593" s="18">
        <v>114.36245700000001</v>
      </c>
      <c r="C1593" s="18">
        <v>292.11975100000001</v>
      </c>
      <c r="D1593" s="18">
        <v>8384.1308590000008</v>
      </c>
      <c r="E1593" s="18">
        <v>308.05187999999998</v>
      </c>
      <c r="F1593" s="18">
        <v>368.45410199999998</v>
      </c>
      <c r="G1593" s="19">
        <f t="shared" si="121"/>
        <v>-8.2507326242882133E-3</v>
      </c>
      <c r="H1593" s="19">
        <f t="shared" si="122"/>
        <v>-1.3300199079993783E-2</v>
      </c>
      <c r="I1593" s="19">
        <f t="shared" si="123"/>
        <v>-6.4570140078085599E-3</v>
      </c>
      <c r="J1593" s="19">
        <f t="shared" si="124"/>
        <v>-5.0876898666970104E-3</v>
      </c>
      <c r="K1593" s="19">
        <f t="shared" si="125"/>
        <v>-1.264559283625189E-3</v>
      </c>
    </row>
    <row r="1594" spans="1:11" ht="15.75" x14ac:dyDescent="0.5">
      <c r="A1594" s="17">
        <v>41439</v>
      </c>
      <c r="B1594" s="18">
        <v>116.018288</v>
      </c>
      <c r="C1594" s="18">
        <v>295.38668799999999</v>
      </c>
      <c r="D1594" s="18">
        <v>8397.5087889999995</v>
      </c>
      <c r="E1594" s="18">
        <v>312.73074300000002</v>
      </c>
      <c r="F1594" s="18">
        <v>380.04708900000003</v>
      </c>
      <c r="G1594" s="19">
        <f t="shared" si="121"/>
        <v>1.4478798754734623E-2</v>
      </c>
      <c r="H1594" s="19">
        <f t="shared" si="122"/>
        <v>1.1183553966537457E-2</v>
      </c>
      <c r="I1594" s="19">
        <f t="shared" si="123"/>
        <v>1.5956251429017374E-3</v>
      </c>
      <c r="J1594" s="19">
        <f t="shared" si="124"/>
        <v>1.5188555252446554E-2</v>
      </c>
      <c r="K1594" s="19">
        <f t="shared" si="125"/>
        <v>3.146385652126639E-2</v>
      </c>
    </row>
    <row r="1595" spans="1:11" ht="15.75" x14ac:dyDescent="0.5">
      <c r="A1595" s="17">
        <v>41442</v>
      </c>
      <c r="B1595" s="18">
        <v>116.30188</v>
      </c>
      <c r="C1595" s="18">
        <v>291.75198399999999</v>
      </c>
      <c r="D1595" s="18">
        <v>8421.1416019999997</v>
      </c>
      <c r="E1595" s="18">
        <v>313.81222500000001</v>
      </c>
      <c r="F1595" s="18">
        <v>385.13204999999999</v>
      </c>
      <c r="G1595" s="19">
        <f t="shared" si="121"/>
        <v>2.4443732526030614E-3</v>
      </c>
      <c r="H1595" s="19">
        <f t="shared" si="122"/>
        <v>-1.2304901160610188E-2</v>
      </c>
      <c r="I1595" s="19">
        <f t="shared" si="123"/>
        <v>2.814264753251236E-3</v>
      </c>
      <c r="J1595" s="19">
        <f t="shared" si="124"/>
        <v>3.4581889507421851E-3</v>
      </c>
      <c r="K1595" s="19">
        <f t="shared" si="125"/>
        <v>1.3379818309830453E-2</v>
      </c>
    </row>
    <row r="1596" spans="1:11" ht="15.75" x14ac:dyDescent="0.5">
      <c r="A1596" s="17">
        <v>41443</v>
      </c>
      <c r="B1596" s="18">
        <v>112.92617799999999</v>
      </c>
      <c r="C1596" s="18">
        <v>289.99951199999998</v>
      </c>
      <c r="D1596" s="18">
        <v>8419.7412110000005</v>
      </c>
      <c r="E1596" s="18">
        <v>309.15695199999999</v>
      </c>
      <c r="F1596" s="18">
        <v>384.12902800000001</v>
      </c>
      <c r="G1596" s="19">
        <f t="shared" si="121"/>
        <v>-2.9025343356444487E-2</v>
      </c>
      <c r="H1596" s="19">
        <f t="shared" si="122"/>
        <v>-6.0067183639101202E-3</v>
      </c>
      <c r="I1596" s="19">
        <f t="shared" si="123"/>
        <v>-1.6629467430717804E-4</v>
      </c>
      <c r="J1596" s="19">
        <f t="shared" si="124"/>
        <v>-1.4834581412499218E-2</v>
      </c>
      <c r="K1596" s="19">
        <f t="shared" si="125"/>
        <v>-2.6043586868451669E-3</v>
      </c>
    </row>
    <row r="1597" spans="1:11" ht="15.75" x14ac:dyDescent="0.5">
      <c r="A1597" s="17">
        <v>41444</v>
      </c>
      <c r="B1597" s="18">
        <v>112.514503</v>
      </c>
      <c r="C1597" s="18">
        <v>288.874481</v>
      </c>
      <c r="D1597" s="18">
        <v>8390.3291019999997</v>
      </c>
      <c r="E1597" s="18">
        <v>312.80126999999999</v>
      </c>
      <c r="F1597" s="18">
        <v>388.00109900000001</v>
      </c>
      <c r="G1597" s="19">
        <f t="shared" si="121"/>
        <v>-3.6455231841813355E-3</v>
      </c>
      <c r="H1597" s="19">
        <f t="shared" si="122"/>
        <v>-3.8794237695130283E-3</v>
      </c>
      <c r="I1597" s="19">
        <f t="shared" si="123"/>
        <v>-3.4932319489315456E-3</v>
      </c>
      <c r="J1597" s="19">
        <f t="shared" si="124"/>
        <v>1.17879218837686E-2</v>
      </c>
      <c r="K1597" s="19">
        <f t="shared" si="125"/>
        <v>1.0080131200082085E-2</v>
      </c>
    </row>
    <row r="1598" spans="1:11" ht="15.75" x14ac:dyDescent="0.5">
      <c r="A1598" s="17">
        <v>41445</v>
      </c>
      <c r="B1598" s="18">
        <v>105.59841900000001</v>
      </c>
      <c r="C1598" s="18">
        <v>290.064392</v>
      </c>
      <c r="D1598" s="18">
        <v>8375.3662110000005</v>
      </c>
      <c r="E1598" s="18">
        <v>299.352509</v>
      </c>
      <c r="F1598" s="18">
        <v>372.27954099999999</v>
      </c>
      <c r="G1598" s="19">
        <f t="shared" si="121"/>
        <v>-6.1468377992124248E-2</v>
      </c>
      <c r="H1598" s="19">
        <f t="shared" si="122"/>
        <v>4.119128127485913E-3</v>
      </c>
      <c r="I1598" s="19">
        <f t="shared" si="123"/>
        <v>-1.7833497134733987E-3</v>
      </c>
      <c r="J1598" s="19">
        <f t="shared" si="124"/>
        <v>-4.2994585667762764E-2</v>
      </c>
      <c r="K1598" s="19">
        <f t="shared" si="125"/>
        <v>-4.0519364611387387E-2</v>
      </c>
    </row>
    <row r="1599" spans="1:11" ht="15.75" x14ac:dyDescent="0.5">
      <c r="A1599" s="17">
        <v>41446</v>
      </c>
      <c r="B1599" s="18">
        <v>100.576019</v>
      </c>
      <c r="C1599" s="18">
        <v>286.47293100000002</v>
      </c>
      <c r="D1599" s="18">
        <v>8313.2783199999994</v>
      </c>
      <c r="E1599" s="18">
        <v>298.71768200000002</v>
      </c>
      <c r="F1599" s="18">
        <v>369.87701399999997</v>
      </c>
      <c r="G1599" s="19">
        <f t="shared" si="121"/>
        <v>-4.7561318129204229E-2</v>
      </c>
      <c r="H1599" s="19">
        <f t="shared" si="122"/>
        <v>-1.23815990485312E-2</v>
      </c>
      <c r="I1599" s="19">
        <f t="shared" si="123"/>
        <v>-7.4131553696668599E-3</v>
      </c>
      <c r="J1599" s="19">
        <f t="shared" si="124"/>
        <v>-2.120667042747161E-3</v>
      </c>
      <c r="K1599" s="19">
        <f t="shared" si="125"/>
        <v>-6.4535563612936244E-3</v>
      </c>
    </row>
    <row r="1600" spans="1:11" ht="15.75" x14ac:dyDescent="0.5">
      <c r="A1600" s="17">
        <v>41449</v>
      </c>
      <c r="B1600" s="18">
        <v>100.71324199999999</v>
      </c>
      <c r="C1600" s="18">
        <v>281.51849399999998</v>
      </c>
      <c r="D1600" s="18">
        <v>8204.390625</v>
      </c>
      <c r="E1600" s="18">
        <v>294.06231700000001</v>
      </c>
      <c r="F1600" s="18">
        <v>369.783661</v>
      </c>
      <c r="G1600" s="19">
        <f t="shared" si="121"/>
        <v>1.3643709640166971E-3</v>
      </c>
      <c r="H1600" s="19">
        <f t="shared" si="122"/>
        <v>-1.7294607845514176E-2</v>
      </c>
      <c r="I1600" s="19">
        <f t="shared" si="123"/>
        <v>-1.3098045176478518E-2</v>
      </c>
      <c r="J1600" s="19">
        <f t="shared" si="124"/>
        <v>-1.5584497606003842E-2</v>
      </c>
      <c r="K1600" s="19">
        <f t="shared" si="125"/>
        <v>-2.5238929824381885E-4</v>
      </c>
    </row>
    <row r="1601" spans="1:11" ht="15.75" x14ac:dyDescent="0.5">
      <c r="A1601" s="17">
        <v>41450</v>
      </c>
      <c r="B1601" s="18">
        <v>103.649841</v>
      </c>
      <c r="C1601" s="18">
        <v>280.19873000000001</v>
      </c>
      <c r="D1601" s="18">
        <v>7997.5698240000002</v>
      </c>
      <c r="E1601" s="18">
        <v>298.12988300000001</v>
      </c>
      <c r="F1601" s="18">
        <v>374.985321</v>
      </c>
      <c r="G1601" s="19">
        <f t="shared" si="121"/>
        <v>2.9158022735481012E-2</v>
      </c>
      <c r="H1601" s="19">
        <f t="shared" si="122"/>
        <v>-4.6880188269263897E-3</v>
      </c>
      <c r="I1601" s="19">
        <f t="shared" si="123"/>
        <v>-2.5208551183531665E-2</v>
      </c>
      <c r="J1601" s="19">
        <f t="shared" si="124"/>
        <v>1.3832326567705033E-2</v>
      </c>
      <c r="K1601" s="19">
        <f t="shared" si="125"/>
        <v>1.4066765378257219E-2</v>
      </c>
    </row>
    <row r="1602" spans="1:11" ht="15.75" x14ac:dyDescent="0.5">
      <c r="A1602" s="17">
        <v>41451</v>
      </c>
      <c r="B1602" s="18">
        <v>103.521759</v>
      </c>
      <c r="C1602" s="18">
        <v>280.17706299999998</v>
      </c>
      <c r="D1602" s="18">
        <v>7995.5190430000002</v>
      </c>
      <c r="E1602" s="18">
        <v>292.88674900000001</v>
      </c>
      <c r="F1602" s="18">
        <v>374.89202899999998</v>
      </c>
      <c r="G1602" s="19">
        <f t="shared" si="121"/>
        <v>-1.2357182487138794E-3</v>
      </c>
      <c r="H1602" s="19">
        <f t="shared" si="122"/>
        <v>-7.7327259834604868E-5</v>
      </c>
      <c r="I1602" s="19">
        <f t="shared" si="123"/>
        <v>-2.5642551989301835E-4</v>
      </c>
      <c r="J1602" s="19">
        <f t="shared" si="124"/>
        <v>-1.7586744231204751E-2</v>
      </c>
      <c r="K1602" s="19">
        <f t="shared" si="125"/>
        <v>-2.4878840524005332E-4</v>
      </c>
    </row>
    <row r="1603" spans="1:11" ht="15.75" x14ac:dyDescent="0.5">
      <c r="A1603" s="17">
        <v>41452</v>
      </c>
      <c r="B1603" s="18">
        <v>103.622383</v>
      </c>
      <c r="C1603" s="18">
        <v>285.845551</v>
      </c>
      <c r="D1603" s="18">
        <v>8090.1884769999997</v>
      </c>
      <c r="E1603" s="18">
        <v>304.00784299999998</v>
      </c>
      <c r="F1603" s="18">
        <v>387.20803799999999</v>
      </c>
      <c r="G1603" s="19">
        <f t="shared" si="121"/>
        <v>9.7200821326844209E-4</v>
      </c>
      <c r="H1603" s="19">
        <f t="shared" si="122"/>
        <v>2.0231806056158229E-2</v>
      </c>
      <c r="I1603" s="19">
        <f t="shared" si="123"/>
        <v>1.1840311240691952E-2</v>
      </c>
      <c r="J1603" s="19">
        <f t="shared" si="124"/>
        <v>3.7970628708777709E-2</v>
      </c>
      <c r="K1603" s="19">
        <f t="shared" si="125"/>
        <v>3.2852149545169469E-2</v>
      </c>
    </row>
    <row r="1604" spans="1:11" ht="15.75" x14ac:dyDescent="0.5">
      <c r="A1604" s="17">
        <v>41453</v>
      </c>
      <c r="B1604" s="18">
        <v>105.049522</v>
      </c>
      <c r="C1604" s="18">
        <v>291.77362099999999</v>
      </c>
      <c r="D1604" s="18">
        <v>8434.9873050000006</v>
      </c>
      <c r="E1604" s="18">
        <v>314.82327299999997</v>
      </c>
      <c r="F1604" s="18">
        <v>402.41644300000002</v>
      </c>
      <c r="G1604" s="19">
        <f t="shared" ref="G1604:G1667" si="126">(B1604-B1603)/B1603</f>
        <v>1.3772497395663993E-2</v>
      </c>
      <c r="H1604" s="19">
        <f t="shared" ref="H1604:H1667" si="127">(C1604-C1603)/C1603</f>
        <v>2.0738717042337283E-2</v>
      </c>
      <c r="I1604" s="19">
        <f t="shared" ref="I1604:I1667" si="128">(D1604-D1603)/D1603</f>
        <v>4.2619381363023449E-2</v>
      </c>
      <c r="J1604" s="19">
        <f t="shared" ref="J1604:J1667" si="129">(E1604-E1603)/E1603</f>
        <v>3.5576154527039598E-2</v>
      </c>
      <c r="K1604" s="19">
        <f t="shared" si="125"/>
        <v>3.9277090110407337E-2</v>
      </c>
    </row>
    <row r="1605" spans="1:11" ht="15.75" x14ac:dyDescent="0.5">
      <c r="A1605" s="17">
        <v>41456</v>
      </c>
      <c r="B1605" s="18">
        <v>108.114189</v>
      </c>
      <c r="C1605" s="18">
        <v>297.37719700000002</v>
      </c>
      <c r="D1605" s="18">
        <v>8311.2285159999992</v>
      </c>
      <c r="E1605" s="18">
        <v>314.470642</v>
      </c>
      <c r="F1605" s="18">
        <v>413.19296300000002</v>
      </c>
      <c r="G1605" s="19">
        <f t="shared" si="126"/>
        <v>2.9173545406517891E-2</v>
      </c>
      <c r="H1605" s="19">
        <f t="shared" si="127"/>
        <v>1.9205218007011103E-2</v>
      </c>
      <c r="I1605" s="19">
        <f t="shared" si="128"/>
        <v>-1.4672077683702137E-2</v>
      </c>
      <c r="J1605" s="19">
        <f t="shared" si="129"/>
        <v>-1.1200919062930076E-3</v>
      </c>
      <c r="K1605" s="19">
        <f t="shared" ref="K1605:K1668" si="130">(F1605-F1604)/F1604</f>
        <v>2.6779522028626462E-2</v>
      </c>
    </row>
    <row r="1606" spans="1:11" ht="15.75" x14ac:dyDescent="0.5">
      <c r="A1606" s="17">
        <v>41457</v>
      </c>
      <c r="B1606" s="18">
        <v>108.095894</v>
      </c>
      <c r="C1606" s="18">
        <v>295.42993200000001</v>
      </c>
      <c r="D1606" s="18">
        <v>8272.0283199999994</v>
      </c>
      <c r="E1606" s="18">
        <v>308.73370399999999</v>
      </c>
      <c r="F1606" s="18">
        <v>406.73174999999998</v>
      </c>
      <c r="G1606" s="19">
        <f t="shared" si="126"/>
        <v>-1.6921923171430204E-4</v>
      </c>
      <c r="H1606" s="19">
        <f t="shared" si="127"/>
        <v>-6.5481315300716068E-3</v>
      </c>
      <c r="I1606" s="19">
        <f t="shared" si="128"/>
        <v>-4.7165344960176745E-3</v>
      </c>
      <c r="J1606" s="19">
        <f t="shared" si="129"/>
        <v>-1.8243159245370857E-2</v>
      </c>
      <c r="K1606" s="19">
        <f t="shared" si="130"/>
        <v>-1.5637277443178631E-2</v>
      </c>
    </row>
    <row r="1607" spans="1:11" ht="15.75" x14ac:dyDescent="0.5">
      <c r="A1607" s="17">
        <v>41458</v>
      </c>
      <c r="B1607" s="18">
        <v>99.523972000000001</v>
      </c>
      <c r="C1607" s="18">
        <v>293.07174700000002</v>
      </c>
      <c r="D1607" s="18">
        <v>8206.7675780000009</v>
      </c>
      <c r="E1607" s="18">
        <v>305.95931999999999</v>
      </c>
      <c r="F1607" s="18">
        <v>396.93493699999999</v>
      </c>
      <c r="G1607" s="19">
        <f t="shared" si="126"/>
        <v>-7.9299237767532602E-2</v>
      </c>
      <c r="H1607" s="19">
        <f t="shared" si="127"/>
        <v>-7.982214205702054E-3</v>
      </c>
      <c r="I1607" s="19">
        <f t="shared" si="128"/>
        <v>-7.8893276806381359E-3</v>
      </c>
      <c r="J1607" s="19">
        <f t="shared" si="129"/>
        <v>-8.9863334130827442E-3</v>
      </c>
      <c r="K1607" s="19">
        <f t="shared" si="130"/>
        <v>-2.4086668916306599E-2</v>
      </c>
    </row>
    <row r="1608" spans="1:11" ht="15.75" x14ac:dyDescent="0.5">
      <c r="A1608" s="17">
        <v>41459</v>
      </c>
      <c r="B1608" s="18">
        <v>99.999679999999998</v>
      </c>
      <c r="C1608" s="18">
        <v>297.63677999999999</v>
      </c>
      <c r="D1608" s="18">
        <v>8042.1298829999996</v>
      </c>
      <c r="E1608" s="18">
        <v>308.075378</v>
      </c>
      <c r="F1608" s="18">
        <v>401.97326700000002</v>
      </c>
      <c r="G1608" s="19">
        <f t="shared" si="126"/>
        <v>4.7798333450758713E-3</v>
      </c>
      <c r="H1608" s="19">
        <f t="shared" si="127"/>
        <v>1.5576503183024228E-2</v>
      </c>
      <c r="I1608" s="19">
        <f t="shared" si="128"/>
        <v>-2.0061210876904555E-2</v>
      </c>
      <c r="J1608" s="19">
        <f t="shared" si="129"/>
        <v>6.9161416622314682E-3</v>
      </c>
      <c r="K1608" s="19">
        <f t="shared" si="130"/>
        <v>1.2693087784308667E-2</v>
      </c>
    </row>
    <row r="1609" spans="1:11" ht="15.75" x14ac:dyDescent="0.5">
      <c r="A1609" s="17">
        <v>41460</v>
      </c>
      <c r="B1609" s="18">
        <v>102.19525899999999</v>
      </c>
      <c r="C1609" s="18">
        <v>290.345642</v>
      </c>
      <c r="D1609" s="18">
        <v>8133.3051759999998</v>
      </c>
      <c r="E1609" s="18">
        <v>314.00039700000002</v>
      </c>
      <c r="F1609" s="18">
        <v>410.69705199999999</v>
      </c>
      <c r="G1609" s="19">
        <f t="shared" si="126"/>
        <v>2.195586025875278E-2</v>
      </c>
      <c r="H1609" s="19">
        <f t="shared" si="127"/>
        <v>-2.4496764143194901E-2</v>
      </c>
      <c r="I1609" s="19">
        <f t="shared" si="128"/>
        <v>1.1337207223267155E-2</v>
      </c>
      <c r="J1609" s="19">
        <f t="shared" si="129"/>
        <v>1.9232367865503423E-2</v>
      </c>
      <c r="K1609" s="19">
        <f t="shared" si="130"/>
        <v>2.170240092110395E-2</v>
      </c>
    </row>
    <row r="1610" spans="1:11" ht="15.75" x14ac:dyDescent="0.5">
      <c r="A1610" s="17">
        <v>41463</v>
      </c>
      <c r="B1610" s="18">
        <v>101.518303</v>
      </c>
      <c r="C1610" s="18">
        <v>289.58840900000001</v>
      </c>
      <c r="D1610" s="18">
        <v>8051.2680659999996</v>
      </c>
      <c r="E1610" s="18">
        <v>310.56759599999998</v>
      </c>
      <c r="F1610" s="18">
        <v>404.44580100000002</v>
      </c>
      <c r="G1610" s="19">
        <f t="shared" si="126"/>
        <v>-6.6241429066683996E-3</v>
      </c>
      <c r="H1610" s="19">
        <f t="shared" si="127"/>
        <v>-2.6080398341228939E-3</v>
      </c>
      <c r="I1610" s="19">
        <f t="shared" si="128"/>
        <v>-1.0086564837389574E-2</v>
      </c>
      <c r="J1610" s="19">
        <f t="shared" si="129"/>
        <v>-1.0932473438879252E-2</v>
      </c>
      <c r="K1610" s="19">
        <f t="shared" si="130"/>
        <v>-1.5221075899030238E-2</v>
      </c>
    </row>
    <row r="1611" spans="1:11" ht="15.75" x14ac:dyDescent="0.5">
      <c r="A1611" s="17">
        <v>41464</v>
      </c>
      <c r="B1611" s="18">
        <v>104.015762</v>
      </c>
      <c r="C1611" s="18">
        <v>292.35775799999999</v>
      </c>
      <c r="D1611" s="18">
        <v>8135.4965819999998</v>
      </c>
      <c r="E1611" s="18">
        <v>315.19946299999998</v>
      </c>
      <c r="F1611" s="18">
        <v>408.10794099999998</v>
      </c>
      <c r="G1611" s="19">
        <f t="shared" si="126"/>
        <v>2.4601071197969022E-2</v>
      </c>
      <c r="H1611" s="19">
        <f t="shared" si="127"/>
        <v>9.5630519521241499E-3</v>
      </c>
      <c r="I1611" s="19">
        <f t="shared" si="128"/>
        <v>1.0461521751547669E-2</v>
      </c>
      <c r="J1611" s="19">
        <f t="shared" si="129"/>
        <v>1.4914199226373893E-2</v>
      </c>
      <c r="K1611" s="19">
        <f t="shared" si="130"/>
        <v>9.0547113876451521E-3</v>
      </c>
    </row>
    <row r="1612" spans="1:11" ht="15.75" x14ac:dyDescent="0.5">
      <c r="A1612" s="17">
        <v>41465</v>
      </c>
      <c r="B1612" s="18">
        <v>101.079178</v>
      </c>
      <c r="C1612" s="18">
        <v>294.02365099999997</v>
      </c>
      <c r="D1612" s="18">
        <v>8080.3540039999998</v>
      </c>
      <c r="E1612" s="18">
        <v>310.02688599999999</v>
      </c>
      <c r="F1612" s="18">
        <v>399.33743299999998</v>
      </c>
      <c r="G1612" s="19">
        <f t="shared" si="126"/>
        <v>-2.8232105822577125E-2</v>
      </c>
      <c r="H1612" s="19">
        <f t="shared" si="127"/>
        <v>5.6981316705814345E-3</v>
      </c>
      <c r="I1612" s="19">
        <f t="shared" si="128"/>
        <v>-6.7780223916514655E-3</v>
      </c>
      <c r="J1612" s="19">
        <f t="shared" si="129"/>
        <v>-1.6410487983604179E-2</v>
      </c>
      <c r="K1612" s="19">
        <f t="shared" si="130"/>
        <v>-2.1490657541505684E-2</v>
      </c>
    </row>
    <row r="1613" spans="1:11" ht="15.75" x14ac:dyDescent="0.5">
      <c r="A1613" s="17">
        <v>41466</v>
      </c>
      <c r="B1613" s="18">
        <v>103.960876</v>
      </c>
      <c r="C1613" s="18">
        <v>293.72079500000001</v>
      </c>
      <c r="D1613" s="18">
        <v>8074.6679690000001</v>
      </c>
      <c r="E1613" s="18">
        <v>321.28900099999998</v>
      </c>
      <c r="F1613" s="18">
        <v>405.891998</v>
      </c>
      <c r="G1613" s="19">
        <f t="shared" si="126"/>
        <v>2.8509313757972984E-2</v>
      </c>
      <c r="H1613" s="19">
        <f t="shared" si="127"/>
        <v>-1.0300395868493007E-3</v>
      </c>
      <c r="I1613" s="19">
        <f t="shared" si="128"/>
        <v>-7.0368637279814405E-4</v>
      </c>
      <c r="J1613" s="19">
        <f t="shared" si="129"/>
        <v>3.6326252685065494E-2</v>
      </c>
      <c r="K1613" s="19">
        <f t="shared" si="130"/>
        <v>1.6413600274733136E-2</v>
      </c>
    </row>
    <row r="1614" spans="1:11" ht="15.75" x14ac:dyDescent="0.5">
      <c r="A1614" s="17">
        <v>41467</v>
      </c>
      <c r="B1614" s="18">
        <v>104.45488</v>
      </c>
      <c r="C1614" s="18">
        <v>293.30969199999998</v>
      </c>
      <c r="D1614" s="18">
        <v>8019.0117190000001</v>
      </c>
      <c r="E1614" s="18">
        <v>327.16696200000001</v>
      </c>
      <c r="F1614" s="18">
        <v>415.17568999999997</v>
      </c>
      <c r="G1614" s="19">
        <f t="shared" si="126"/>
        <v>4.7518260619504966E-3</v>
      </c>
      <c r="H1614" s="19">
        <f t="shared" si="127"/>
        <v>-1.3996387283373162E-3</v>
      </c>
      <c r="I1614" s="19">
        <f t="shared" si="128"/>
        <v>-6.8926982773376746E-3</v>
      </c>
      <c r="J1614" s="19">
        <f t="shared" si="129"/>
        <v>1.8294933787664981E-2</v>
      </c>
      <c r="K1614" s="19">
        <f t="shared" si="130"/>
        <v>2.2872320828556895E-2</v>
      </c>
    </row>
    <row r="1615" spans="1:11" ht="15.75" x14ac:dyDescent="0.5">
      <c r="A1615" s="17">
        <v>41470</v>
      </c>
      <c r="B1615" s="18">
        <v>108.040993</v>
      </c>
      <c r="C1615" s="18">
        <v>294.30499300000002</v>
      </c>
      <c r="D1615" s="18">
        <v>8014.4873049999997</v>
      </c>
      <c r="E1615" s="18">
        <v>327.02590900000001</v>
      </c>
      <c r="F1615" s="18">
        <v>418.39465300000001</v>
      </c>
      <c r="G1615" s="19">
        <f t="shared" si="126"/>
        <v>3.433169422050935E-2</v>
      </c>
      <c r="H1615" s="19">
        <f t="shared" si="127"/>
        <v>3.3933450790983085E-3</v>
      </c>
      <c r="I1615" s="19">
        <f t="shared" si="128"/>
        <v>-5.6421092256049782E-4</v>
      </c>
      <c r="J1615" s="19">
        <f t="shared" si="129"/>
        <v>-4.3113460826768758E-4</v>
      </c>
      <c r="K1615" s="19">
        <f t="shared" si="130"/>
        <v>7.7532550135583104E-3</v>
      </c>
    </row>
    <row r="1616" spans="1:11" ht="15.75" x14ac:dyDescent="0.5">
      <c r="A1616" s="17">
        <v>41471</v>
      </c>
      <c r="B1616" s="18">
        <v>103.448578</v>
      </c>
      <c r="C1616" s="18">
        <v>293.98040800000001</v>
      </c>
      <c r="D1616" s="18">
        <v>7987.1279299999997</v>
      </c>
      <c r="E1616" s="18">
        <v>319.14950599999997</v>
      </c>
      <c r="F1616" s="18">
        <v>420.14401199999998</v>
      </c>
      <c r="G1616" s="19">
        <f t="shared" si="126"/>
        <v>-4.2506227242839228E-2</v>
      </c>
      <c r="H1616" s="19">
        <f t="shared" si="127"/>
        <v>-1.1028864875561699E-3</v>
      </c>
      <c r="I1616" s="19">
        <f t="shared" si="128"/>
        <v>-3.4137398886303436E-3</v>
      </c>
      <c r="J1616" s="19">
        <f t="shared" si="129"/>
        <v>-2.4084951018361174E-2</v>
      </c>
      <c r="K1616" s="19">
        <f t="shared" si="130"/>
        <v>4.1811217888579706E-3</v>
      </c>
    </row>
    <row r="1617" spans="1:11" ht="15.75" x14ac:dyDescent="0.5">
      <c r="A1617" s="17">
        <v>41472</v>
      </c>
      <c r="B1617" s="18">
        <v>100.228386</v>
      </c>
      <c r="C1617" s="18">
        <v>302.91580199999999</v>
      </c>
      <c r="D1617" s="18">
        <v>8079.234375</v>
      </c>
      <c r="E1617" s="18">
        <v>311.71972699999998</v>
      </c>
      <c r="F1617" s="18">
        <v>426.838593</v>
      </c>
      <c r="G1617" s="19">
        <f t="shared" si="126"/>
        <v>-3.112843175089364E-2</v>
      </c>
      <c r="H1617" s="19">
        <f t="shared" si="127"/>
        <v>3.0394522073049077E-2</v>
      </c>
      <c r="I1617" s="19">
        <f t="shared" si="128"/>
        <v>1.1531860489431318E-2</v>
      </c>
      <c r="J1617" s="19">
        <f t="shared" si="129"/>
        <v>-2.3279932634456268E-2</v>
      </c>
      <c r="K1617" s="19">
        <f t="shared" si="130"/>
        <v>1.5934015025305247E-2</v>
      </c>
    </row>
    <row r="1618" spans="1:11" ht="15.75" x14ac:dyDescent="0.5">
      <c r="A1618" s="17">
        <v>41473</v>
      </c>
      <c r="B1618" s="18">
        <v>103.71386</v>
      </c>
      <c r="C1618" s="18">
        <v>309.06021099999998</v>
      </c>
      <c r="D1618" s="18">
        <v>8061.5234380000002</v>
      </c>
      <c r="E1618" s="18">
        <v>321.68869000000001</v>
      </c>
      <c r="F1618" s="18">
        <v>427.91149899999999</v>
      </c>
      <c r="G1618" s="19">
        <f t="shared" si="126"/>
        <v>3.4775318042136252E-2</v>
      </c>
      <c r="H1618" s="19">
        <f t="shared" si="127"/>
        <v>2.0284214159286402E-2</v>
      </c>
      <c r="I1618" s="19">
        <f t="shared" si="128"/>
        <v>-2.1921553674446822E-3</v>
      </c>
      <c r="J1618" s="19">
        <f t="shared" si="129"/>
        <v>3.198053294843297E-2</v>
      </c>
      <c r="K1618" s="19">
        <f t="shared" si="130"/>
        <v>2.5136105722286198E-3</v>
      </c>
    </row>
    <row r="1619" spans="1:11" ht="15.75" x14ac:dyDescent="0.5">
      <c r="A1619" s="17">
        <v>41474</v>
      </c>
      <c r="B1619" s="18">
        <v>104.528076</v>
      </c>
      <c r="C1619" s="18">
        <v>307.24282799999997</v>
      </c>
      <c r="D1619" s="18">
        <v>8109.626953</v>
      </c>
      <c r="E1619" s="18">
        <v>319.76077299999997</v>
      </c>
      <c r="F1619" s="18">
        <v>430.92062399999998</v>
      </c>
      <c r="G1619" s="19">
        <f t="shared" si="126"/>
        <v>7.8505997173377012E-3</v>
      </c>
      <c r="H1619" s="19">
        <f t="shared" si="127"/>
        <v>-5.8803525504614595E-3</v>
      </c>
      <c r="I1619" s="19">
        <f t="shared" si="128"/>
        <v>5.9670501946631925E-3</v>
      </c>
      <c r="J1619" s="19">
        <f t="shared" si="129"/>
        <v>-5.9931140258615749E-3</v>
      </c>
      <c r="K1619" s="19">
        <f t="shared" si="130"/>
        <v>7.0321199758176705E-3</v>
      </c>
    </row>
    <row r="1620" spans="1:11" ht="15.75" x14ac:dyDescent="0.5">
      <c r="A1620" s="17">
        <v>41477</v>
      </c>
      <c r="B1620" s="18">
        <v>107.803146</v>
      </c>
      <c r="C1620" s="18">
        <v>311.52658100000002</v>
      </c>
      <c r="D1620" s="18">
        <v>8050.2875979999999</v>
      </c>
      <c r="E1620" s="18">
        <v>320.72473100000002</v>
      </c>
      <c r="F1620" s="18">
        <v>424.08615099999997</v>
      </c>
      <c r="G1620" s="19">
        <f t="shared" si="126"/>
        <v>3.1331964820628666E-2</v>
      </c>
      <c r="H1620" s="19">
        <f t="shared" si="127"/>
        <v>1.3942564673958956E-2</v>
      </c>
      <c r="I1620" s="19">
        <f t="shared" si="128"/>
        <v>-7.3171497707485321E-3</v>
      </c>
      <c r="J1620" s="19">
        <f t="shared" si="129"/>
        <v>3.0146224346288028E-3</v>
      </c>
      <c r="K1620" s="19">
        <f t="shared" si="130"/>
        <v>-1.5860166859871631E-2</v>
      </c>
    </row>
    <row r="1621" spans="1:11" ht="15.75" x14ac:dyDescent="0.5">
      <c r="A1621" s="17">
        <v>41478</v>
      </c>
      <c r="B1621" s="18">
        <v>113.484222</v>
      </c>
      <c r="C1621" s="18">
        <v>318.42312600000002</v>
      </c>
      <c r="D1621" s="18">
        <v>8014.7211909999996</v>
      </c>
      <c r="E1621" s="18">
        <v>321.45361300000002</v>
      </c>
      <c r="F1621" s="18">
        <v>424.319366</v>
      </c>
      <c r="G1621" s="19">
        <f t="shared" si="126"/>
        <v>5.2698610483964951E-2</v>
      </c>
      <c r="H1621" s="19">
        <f t="shared" si="127"/>
        <v>2.2137902254960398E-2</v>
      </c>
      <c r="I1621" s="19">
        <f t="shared" si="128"/>
        <v>-4.4180293644212557E-3</v>
      </c>
      <c r="J1621" s="19">
        <f t="shared" si="129"/>
        <v>2.2726092800121442E-3</v>
      </c>
      <c r="K1621" s="19">
        <f t="shared" si="130"/>
        <v>5.499236403973723E-4</v>
      </c>
    </row>
    <row r="1622" spans="1:11" ht="15.75" x14ac:dyDescent="0.5">
      <c r="A1622" s="17">
        <v>41479</v>
      </c>
      <c r="B1622" s="18">
        <v>108.00440999999999</v>
      </c>
      <c r="C1622" s="18">
        <v>317.72256499999997</v>
      </c>
      <c r="D1622" s="18">
        <v>8013.2773440000001</v>
      </c>
      <c r="E1622" s="18">
        <v>310.33255000000003</v>
      </c>
      <c r="F1622" s="18">
        <v>424.22607399999998</v>
      </c>
      <c r="G1622" s="19">
        <f t="shared" si="126"/>
        <v>-4.828699446871134E-2</v>
      </c>
      <c r="H1622" s="19">
        <f t="shared" si="127"/>
        <v>-2.2000945999131045E-3</v>
      </c>
      <c r="I1622" s="19">
        <f t="shared" si="128"/>
        <v>-1.8014937333327263E-4</v>
      </c>
      <c r="J1622" s="19">
        <f t="shared" si="129"/>
        <v>-3.4596167379210611E-2</v>
      </c>
      <c r="K1622" s="19">
        <f t="shared" si="130"/>
        <v>-2.1986269653320389E-4</v>
      </c>
    </row>
    <row r="1623" spans="1:11" ht="15.75" x14ac:dyDescent="0.5">
      <c r="A1623" s="17">
        <v>41480</v>
      </c>
      <c r="B1623" s="18">
        <v>106.67791</v>
      </c>
      <c r="C1623" s="18">
        <v>317.08767699999999</v>
      </c>
      <c r="D1623" s="18">
        <v>7987.1279299999997</v>
      </c>
      <c r="E1623" s="18">
        <v>307.46408100000002</v>
      </c>
      <c r="F1623" s="18">
        <v>415.54888899999997</v>
      </c>
      <c r="G1623" s="19">
        <f t="shared" si="126"/>
        <v>-1.228190589624994E-2</v>
      </c>
      <c r="H1623" s="19">
        <f t="shared" si="127"/>
        <v>-1.9982464890398624E-3</v>
      </c>
      <c r="I1623" s="19">
        <f t="shared" si="128"/>
        <v>-3.263260820440715E-3</v>
      </c>
      <c r="J1623" s="19">
        <f t="shared" si="129"/>
        <v>-9.2432102272223919E-3</v>
      </c>
      <c r="K1623" s="19">
        <f t="shared" si="130"/>
        <v>-2.0454152942989565E-2</v>
      </c>
    </row>
    <row r="1624" spans="1:11" ht="15.75" x14ac:dyDescent="0.5">
      <c r="A1624" s="17">
        <v>41481</v>
      </c>
      <c r="B1624" s="18">
        <v>105.20504</v>
      </c>
      <c r="C1624" s="18">
        <v>312.44610599999999</v>
      </c>
      <c r="D1624" s="18">
        <v>8054.9951170000004</v>
      </c>
      <c r="E1624" s="18">
        <v>302.87924199999998</v>
      </c>
      <c r="F1624" s="18">
        <v>415.26895100000002</v>
      </c>
      <c r="G1624" s="19">
        <f t="shared" si="126"/>
        <v>-1.3806700937429318E-2</v>
      </c>
      <c r="H1624" s="19">
        <f t="shared" si="127"/>
        <v>-1.4638131143771946E-2</v>
      </c>
      <c r="I1624" s="19">
        <f t="shared" si="128"/>
        <v>8.4970702353581486E-3</v>
      </c>
      <c r="J1624" s="19">
        <f t="shared" si="129"/>
        <v>-1.4911787370701181E-2</v>
      </c>
      <c r="K1624" s="19">
        <f t="shared" si="130"/>
        <v>-6.7365840075668862E-4</v>
      </c>
    </row>
    <row r="1625" spans="1:11" ht="15.75" x14ac:dyDescent="0.5">
      <c r="A1625" s="17">
        <v>41484</v>
      </c>
      <c r="B1625" s="18">
        <v>103.347939</v>
      </c>
      <c r="C1625" s="18">
        <v>313.73788500000001</v>
      </c>
      <c r="D1625" s="18">
        <v>8255.8046880000002</v>
      </c>
      <c r="E1625" s="18">
        <v>297.42456099999998</v>
      </c>
      <c r="F1625" s="18">
        <v>413.19296300000002</v>
      </c>
      <c r="G1625" s="19">
        <f t="shared" si="126"/>
        <v>-1.7652205635775627E-2</v>
      </c>
      <c r="H1625" s="19">
        <f t="shared" si="127"/>
        <v>4.1344058229358105E-3</v>
      </c>
      <c r="I1625" s="19">
        <f t="shared" si="128"/>
        <v>2.4929819085326675E-2</v>
      </c>
      <c r="J1625" s="19">
        <f t="shared" si="129"/>
        <v>-1.8009425023587433E-2</v>
      </c>
      <c r="K1625" s="19">
        <f t="shared" si="130"/>
        <v>-4.9991409061545637E-3</v>
      </c>
    </row>
    <row r="1626" spans="1:11" ht="15.75" x14ac:dyDescent="0.5">
      <c r="A1626" s="17">
        <v>41485</v>
      </c>
      <c r="B1626" s="18">
        <v>101.41765599999999</v>
      </c>
      <c r="C1626" s="18">
        <v>306.42535400000003</v>
      </c>
      <c r="D1626" s="18">
        <v>8328.9892579999996</v>
      </c>
      <c r="E1626" s="18">
        <v>294.06231700000001</v>
      </c>
      <c r="F1626" s="18">
        <v>399.96722399999999</v>
      </c>
      <c r="G1626" s="19">
        <f t="shared" si="126"/>
        <v>-1.8677518087709549E-2</v>
      </c>
      <c r="H1626" s="19">
        <f t="shared" si="127"/>
        <v>-2.3307771708858109E-2</v>
      </c>
      <c r="I1626" s="19">
        <f t="shared" si="128"/>
        <v>8.8646198360742331E-3</v>
      </c>
      <c r="J1626" s="19">
        <f t="shared" si="129"/>
        <v>-1.1304527066276734E-2</v>
      </c>
      <c r="K1626" s="19">
        <f t="shared" si="130"/>
        <v>-3.2008625955229623E-2</v>
      </c>
    </row>
    <row r="1627" spans="1:11" ht="15.75" x14ac:dyDescent="0.5">
      <c r="A1627" s="17">
        <v>41486</v>
      </c>
      <c r="B1627" s="18">
        <v>102.75329600000001</v>
      </c>
      <c r="C1627" s="18">
        <v>306.11877399999997</v>
      </c>
      <c r="D1627" s="18">
        <v>8394.1992190000001</v>
      </c>
      <c r="E1627" s="18">
        <v>286.72668499999997</v>
      </c>
      <c r="F1627" s="18">
        <v>406.82504299999999</v>
      </c>
      <c r="G1627" s="19">
        <f t="shared" si="126"/>
        <v>1.316969897233685E-2</v>
      </c>
      <c r="H1627" s="19">
        <f t="shared" si="127"/>
        <v>-1.0005046775602437E-3</v>
      </c>
      <c r="I1627" s="19">
        <f t="shared" si="128"/>
        <v>7.8292766361015859E-3</v>
      </c>
      <c r="J1627" s="19">
        <f t="shared" si="129"/>
        <v>-2.4945841666615284E-2</v>
      </c>
      <c r="K1627" s="19">
        <f t="shared" si="130"/>
        <v>1.7145952439342894E-2</v>
      </c>
    </row>
    <row r="1628" spans="1:11" ht="15.75" x14ac:dyDescent="0.5">
      <c r="A1628" s="17">
        <v>41487</v>
      </c>
      <c r="B1628" s="18">
        <v>94.163077999999999</v>
      </c>
      <c r="C1628" s="18">
        <v>307.93606599999998</v>
      </c>
      <c r="D1628" s="18">
        <v>8240.0947269999997</v>
      </c>
      <c r="E1628" s="18">
        <v>297.283478</v>
      </c>
      <c r="F1628" s="18">
        <v>396.53836100000001</v>
      </c>
      <c r="G1628" s="19">
        <f t="shared" si="126"/>
        <v>-8.3600413168255033E-2</v>
      </c>
      <c r="H1628" s="19">
        <f t="shared" si="127"/>
        <v>5.9365584679886675E-3</v>
      </c>
      <c r="I1628" s="19">
        <f t="shared" si="128"/>
        <v>-1.8358450637100659E-2</v>
      </c>
      <c r="J1628" s="19">
        <f t="shared" si="129"/>
        <v>3.6818313579707544E-2</v>
      </c>
      <c r="K1628" s="19">
        <f t="shared" si="130"/>
        <v>-2.5285272322824986E-2</v>
      </c>
    </row>
    <row r="1629" spans="1:11" ht="15.75" x14ac:dyDescent="0.5">
      <c r="A1629" s="17">
        <v>41488</v>
      </c>
      <c r="B1629" s="18">
        <v>89.223015000000004</v>
      </c>
      <c r="C1629" s="18">
        <v>310.19113199999998</v>
      </c>
      <c r="D1629" s="18">
        <v>8136.6162109999996</v>
      </c>
      <c r="E1629" s="18">
        <v>296.83670000000001</v>
      </c>
      <c r="F1629" s="18">
        <v>399.96722399999999</v>
      </c>
      <c r="G1629" s="19">
        <f t="shared" si="126"/>
        <v>-5.2462845362807653E-2</v>
      </c>
      <c r="H1629" s="19">
        <f t="shared" si="127"/>
        <v>7.3231629840981322E-3</v>
      </c>
      <c r="I1629" s="19">
        <f t="shared" si="128"/>
        <v>-1.2557927964218188E-2</v>
      </c>
      <c r="J1629" s="19">
        <f t="shared" si="129"/>
        <v>-1.5028685852497823E-3</v>
      </c>
      <c r="K1629" s="19">
        <f t="shared" si="130"/>
        <v>8.6469893892560327E-3</v>
      </c>
    </row>
    <row r="1630" spans="1:11" ht="15.75" x14ac:dyDescent="0.5">
      <c r="A1630" s="17">
        <v>41491</v>
      </c>
      <c r="B1630" s="18">
        <v>92.187049999999999</v>
      </c>
      <c r="C1630" s="18">
        <v>321.86050399999999</v>
      </c>
      <c r="D1630" s="18">
        <v>7993.4682620000003</v>
      </c>
      <c r="E1630" s="18">
        <v>297.51861600000001</v>
      </c>
      <c r="F1630" s="18">
        <v>401.926605</v>
      </c>
      <c r="G1630" s="19">
        <f t="shared" si="126"/>
        <v>3.3220520512560525E-2</v>
      </c>
      <c r="H1630" s="19">
        <f t="shared" si="127"/>
        <v>3.7619940727383561E-2</v>
      </c>
      <c r="I1630" s="19">
        <f t="shared" si="128"/>
        <v>-1.7593056534542656E-2</v>
      </c>
      <c r="J1630" s="19">
        <f t="shared" si="129"/>
        <v>2.2972765833874352E-3</v>
      </c>
      <c r="K1630" s="19">
        <f t="shared" si="130"/>
        <v>4.8988539120895756E-3</v>
      </c>
    </row>
    <row r="1631" spans="1:11" ht="15.75" x14ac:dyDescent="0.5">
      <c r="A1631" s="17">
        <v>41492</v>
      </c>
      <c r="B1631" s="18">
        <v>89.424278000000001</v>
      </c>
      <c r="C1631" s="18">
        <v>316.64974999999998</v>
      </c>
      <c r="D1631" s="18">
        <v>7782.9643550000001</v>
      </c>
      <c r="E1631" s="18">
        <v>286.20941199999999</v>
      </c>
      <c r="F1631" s="18">
        <v>392.36303700000002</v>
      </c>
      <c r="G1631" s="19">
        <f t="shared" si="126"/>
        <v>-2.9969198493714662E-2</v>
      </c>
      <c r="H1631" s="19">
        <f t="shared" si="127"/>
        <v>-1.618947940254269E-2</v>
      </c>
      <c r="I1631" s="19">
        <f t="shared" si="128"/>
        <v>-2.6334489623322938E-2</v>
      </c>
      <c r="J1631" s="19">
        <f t="shared" si="129"/>
        <v>-3.8011752515009087E-2</v>
      </c>
      <c r="K1631" s="19">
        <f t="shared" si="130"/>
        <v>-2.3794314387324461E-2</v>
      </c>
    </row>
    <row r="1632" spans="1:11" ht="15.75" x14ac:dyDescent="0.5">
      <c r="A1632" s="17">
        <v>41493</v>
      </c>
      <c r="B1632" s="18">
        <v>91.848579000000001</v>
      </c>
      <c r="C1632" s="18">
        <v>308.39584400000001</v>
      </c>
      <c r="D1632" s="18">
        <v>7910.1245120000003</v>
      </c>
      <c r="E1632" s="18">
        <v>282.70614599999999</v>
      </c>
      <c r="F1632" s="18">
        <v>407.01162699999998</v>
      </c>
      <c r="G1632" s="19">
        <f t="shared" si="126"/>
        <v>2.7110098669177959E-2</v>
      </c>
      <c r="H1632" s="19">
        <f t="shared" si="127"/>
        <v>-2.6066358808115191E-2</v>
      </c>
      <c r="I1632" s="19">
        <f t="shared" si="128"/>
        <v>1.6338267940069508E-2</v>
      </c>
      <c r="J1632" s="19">
        <f t="shared" si="129"/>
        <v>-1.2240219409695711E-2</v>
      </c>
      <c r="K1632" s="19">
        <f t="shared" si="130"/>
        <v>3.7334276215218398E-2</v>
      </c>
    </row>
    <row r="1633" spans="1:11" ht="15.75" x14ac:dyDescent="0.5">
      <c r="A1633" s="17">
        <v>41494</v>
      </c>
      <c r="B1633" s="18">
        <v>93.870345999999998</v>
      </c>
      <c r="C1633" s="18">
        <v>303.95138500000002</v>
      </c>
      <c r="D1633" s="18">
        <v>7942.4257809999999</v>
      </c>
      <c r="E1633" s="18">
        <v>287.07934599999999</v>
      </c>
      <c r="F1633" s="18">
        <v>403.839294</v>
      </c>
      <c r="G1633" s="19">
        <f t="shared" si="126"/>
        <v>2.2011957310738548E-2</v>
      </c>
      <c r="H1633" s="19">
        <f t="shared" si="127"/>
        <v>-1.4411539864979487E-2</v>
      </c>
      <c r="I1633" s="19">
        <f t="shared" si="128"/>
        <v>4.083534835766134E-3</v>
      </c>
      <c r="J1633" s="19">
        <f t="shared" si="129"/>
        <v>1.5469065890063803E-2</v>
      </c>
      <c r="K1633" s="19">
        <f t="shared" si="130"/>
        <v>-7.7942073138858531E-3</v>
      </c>
    </row>
    <row r="1634" spans="1:11" ht="15.75" x14ac:dyDescent="0.5">
      <c r="A1634" s="17">
        <v>41498</v>
      </c>
      <c r="B1634" s="18">
        <v>94.693680000000001</v>
      </c>
      <c r="C1634" s="18">
        <v>321.83862299999998</v>
      </c>
      <c r="D1634" s="18">
        <v>7932.1713870000003</v>
      </c>
      <c r="E1634" s="18">
        <v>283.17636099999999</v>
      </c>
      <c r="F1634" s="18">
        <v>394.50900300000001</v>
      </c>
      <c r="G1634" s="19">
        <f t="shared" si="126"/>
        <v>8.7709701208516129E-3</v>
      </c>
      <c r="H1634" s="19">
        <f t="shared" si="127"/>
        <v>5.8849009686203491E-2</v>
      </c>
      <c r="I1634" s="19">
        <f t="shared" si="128"/>
        <v>-1.2910909440954829E-3</v>
      </c>
      <c r="J1634" s="19">
        <f t="shared" si="129"/>
        <v>-1.3595492167520826E-2</v>
      </c>
      <c r="K1634" s="19">
        <f t="shared" si="130"/>
        <v>-2.3103970164924041E-2</v>
      </c>
    </row>
    <row r="1635" spans="1:11" ht="15.75" x14ac:dyDescent="0.5">
      <c r="A1635" s="17">
        <v>41499</v>
      </c>
      <c r="B1635" s="18">
        <v>95.059616000000005</v>
      </c>
      <c r="C1635" s="18">
        <v>327.22448700000001</v>
      </c>
      <c r="D1635" s="18">
        <v>8003.2548829999996</v>
      </c>
      <c r="E1635" s="18">
        <v>291.78170799999998</v>
      </c>
      <c r="F1635" s="18">
        <v>397.89129600000001</v>
      </c>
      <c r="G1635" s="19">
        <f t="shared" si="126"/>
        <v>3.8644184068039695E-3</v>
      </c>
      <c r="H1635" s="19">
        <f t="shared" si="127"/>
        <v>1.6734672643687103E-2</v>
      </c>
      <c r="I1635" s="19">
        <f t="shared" si="128"/>
        <v>8.9614170612220632E-3</v>
      </c>
      <c r="J1635" s="19">
        <f t="shared" si="129"/>
        <v>3.0388648860418102E-2</v>
      </c>
      <c r="K1635" s="19">
        <f t="shared" si="130"/>
        <v>8.573424115241304E-3</v>
      </c>
    </row>
    <row r="1636" spans="1:11" ht="15.75" x14ac:dyDescent="0.5">
      <c r="A1636" s="17">
        <v>41500</v>
      </c>
      <c r="B1636" s="18">
        <v>95.873810000000006</v>
      </c>
      <c r="C1636" s="18">
        <v>330.00500499999998</v>
      </c>
      <c r="D1636" s="18">
        <v>7940.7954099999997</v>
      </c>
      <c r="E1636" s="18">
        <v>292.18136600000003</v>
      </c>
      <c r="F1636" s="18">
        <v>403.53613300000001</v>
      </c>
      <c r="G1636" s="19">
        <f t="shared" si="126"/>
        <v>8.5650882494623208E-3</v>
      </c>
      <c r="H1636" s="19">
        <f t="shared" si="127"/>
        <v>8.4972797283351595E-3</v>
      </c>
      <c r="I1636" s="19">
        <f t="shared" si="128"/>
        <v>-7.8042588813049419E-3</v>
      </c>
      <c r="J1636" s="19">
        <f t="shared" si="129"/>
        <v>1.3697157465403724E-3</v>
      </c>
      <c r="K1636" s="19">
        <f t="shared" si="130"/>
        <v>1.4186882338838584E-2</v>
      </c>
    </row>
    <row r="1637" spans="1:11" ht="15.75" x14ac:dyDescent="0.5">
      <c r="A1637" s="17">
        <v>41502</v>
      </c>
      <c r="B1637" s="18">
        <v>87.686110999999997</v>
      </c>
      <c r="C1637" s="18">
        <v>325.23208599999998</v>
      </c>
      <c r="D1637" s="18">
        <v>7838.7592770000001</v>
      </c>
      <c r="E1637" s="18">
        <v>276.45196499999997</v>
      </c>
      <c r="F1637" s="18">
        <v>385.66851800000001</v>
      </c>
      <c r="G1637" s="19">
        <f t="shared" si="126"/>
        <v>-8.5400788807704714E-2</v>
      </c>
      <c r="H1637" s="19">
        <f t="shared" si="127"/>
        <v>-1.4463171550989059E-2</v>
      </c>
      <c r="I1637" s="19">
        <f t="shared" si="128"/>
        <v>-1.2849611119750486E-2</v>
      </c>
      <c r="J1637" s="19">
        <f t="shared" si="129"/>
        <v>-5.383437422905351E-2</v>
      </c>
      <c r="K1637" s="19">
        <f t="shared" si="130"/>
        <v>-4.4277608716640007E-2</v>
      </c>
    </row>
    <row r="1638" spans="1:11" ht="15.75" x14ac:dyDescent="0.5">
      <c r="A1638" s="17">
        <v>41505</v>
      </c>
      <c r="B1638" s="18">
        <v>82.416725</v>
      </c>
      <c r="C1638" s="18">
        <v>318.79534899999999</v>
      </c>
      <c r="D1638" s="18">
        <v>7679.8564450000003</v>
      </c>
      <c r="E1638" s="18">
        <v>274.94723499999998</v>
      </c>
      <c r="F1638" s="18">
        <v>382.659515</v>
      </c>
      <c r="G1638" s="19">
        <f t="shared" si="126"/>
        <v>-6.0093735939549163E-2</v>
      </c>
      <c r="H1638" s="19">
        <f t="shared" si="127"/>
        <v>-1.9791211498117668E-2</v>
      </c>
      <c r="I1638" s="19">
        <f t="shared" si="128"/>
        <v>-2.0271426431762302E-2</v>
      </c>
      <c r="J1638" s="19">
        <f t="shared" si="129"/>
        <v>-5.4430070699623898E-3</v>
      </c>
      <c r="K1638" s="19">
        <f t="shared" si="130"/>
        <v>-7.8020446563906651E-3</v>
      </c>
    </row>
    <row r="1639" spans="1:11" ht="15.75" x14ac:dyDescent="0.5">
      <c r="A1639" s="17">
        <v>41506</v>
      </c>
      <c r="B1639" s="18">
        <v>82.489898999999994</v>
      </c>
      <c r="C1639" s="18">
        <v>306.55676299999999</v>
      </c>
      <c r="D1639" s="18">
        <v>7482.5429690000001</v>
      </c>
      <c r="E1639" s="18">
        <v>274.97076399999997</v>
      </c>
      <c r="F1639" s="18">
        <v>385.03875699999998</v>
      </c>
      <c r="G1639" s="19">
        <f t="shared" si="126"/>
        <v>8.8785376997198718E-4</v>
      </c>
      <c r="H1639" s="19">
        <f t="shared" si="127"/>
        <v>-3.8390102109049272E-2</v>
      </c>
      <c r="I1639" s="19">
        <f t="shared" si="128"/>
        <v>-2.5692339096841054E-2</v>
      </c>
      <c r="J1639" s="19">
        <f t="shared" si="129"/>
        <v>8.5576419781040395E-5</v>
      </c>
      <c r="K1639" s="19">
        <f t="shared" si="130"/>
        <v>6.2176475606518667E-3</v>
      </c>
    </row>
    <row r="1640" spans="1:11" ht="15.75" x14ac:dyDescent="0.5">
      <c r="A1640" s="17">
        <v>41507</v>
      </c>
      <c r="B1640" s="18">
        <v>82.855834999999999</v>
      </c>
      <c r="C1640" s="18">
        <v>300.73297100000002</v>
      </c>
      <c r="D1640" s="18">
        <v>7599.2622069999998</v>
      </c>
      <c r="E1640" s="18">
        <v>279.014771</v>
      </c>
      <c r="F1640" s="18">
        <v>365.56170700000001</v>
      </c>
      <c r="G1640" s="19">
        <f t="shared" si="126"/>
        <v>4.4361310225389528E-3</v>
      </c>
      <c r="H1640" s="19">
        <f t="shared" si="127"/>
        <v>-1.8997434416411715E-2</v>
      </c>
      <c r="I1640" s="19">
        <f t="shared" si="128"/>
        <v>1.5598873068095265E-2</v>
      </c>
      <c r="J1640" s="19">
        <f t="shared" si="129"/>
        <v>1.4707043545909565E-2</v>
      </c>
      <c r="K1640" s="19">
        <f t="shared" si="130"/>
        <v>-5.0584648028042446E-2</v>
      </c>
    </row>
    <row r="1641" spans="1:11" ht="15.75" x14ac:dyDescent="0.5">
      <c r="A1641" s="17">
        <v>41508</v>
      </c>
      <c r="B1641" s="18">
        <v>84.16404</v>
      </c>
      <c r="C1641" s="18">
        <v>310.65090900000001</v>
      </c>
      <c r="D1641" s="18">
        <v>7636.5058589999999</v>
      </c>
      <c r="E1641" s="18">
        <v>276.82818600000002</v>
      </c>
      <c r="F1641" s="18">
        <v>376.05831899999998</v>
      </c>
      <c r="G1641" s="19">
        <f t="shared" si="126"/>
        <v>1.5788930254580152E-2</v>
      </c>
      <c r="H1641" s="19">
        <f t="shared" si="127"/>
        <v>3.2979217300387033E-2</v>
      </c>
      <c r="I1641" s="19">
        <f t="shared" si="128"/>
        <v>4.9009563014806119E-3</v>
      </c>
      <c r="J1641" s="19">
        <f t="shared" si="129"/>
        <v>-7.836807320856785E-3</v>
      </c>
      <c r="K1641" s="19">
        <f t="shared" si="130"/>
        <v>2.8713652986635085E-2</v>
      </c>
    </row>
    <row r="1642" spans="1:11" ht="15.75" x14ac:dyDescent="0.5">
      <c r="A1642" s="17">
        <v>41509</v>
      </c>
      <c r="B1642" s="18">
        <v>86.140045000000001</v>
      </c>
      <c r="C1642" s="18">
        <v>312.88400300000001</v>
      </c>
      <c r="D1642" s="18">
        <v>7633.3818359999996</v>
      </c>
      <c r="E1642" s="18">
        <v>285.692139</v>
      </c>
      <c r="F1642" s="18">
        <v>382.30960099999999</v>
      </c>
      <c r="G1642" s="19">
        <f t="shared" si="126"/>
        <v>2.3478019828896055E-2</v>
      </c>
      <c r="H1642" s="19">
        <f t="shared" si="127"/>
        <v>7.1884354280128439E-3</v>
      </c>
      <c r="I1642" s="19">
        <f t="shared" si="128"/>
        <v>-4.0909063093541543E-4</v>
      </c>
      <c r="J1642" s="19">
        <f t="shared" si="129"/>
        <v>3.2019691087380751E-2</v>
      </c>
      <c r="K1642" s="19">
        <f t="shared" si="130"/>
        <v>1.6623171684177006E-2</v>
      </c>
    </row>
    <row r="1643" spans="1:11" ht="15.75" x14ac:dyDescent="0.5">
      <c r="A1643" s="17">
        <v>41512</v>
      </c>
      <c r="B1643" s="18">
        <v>86.597465999999997</v>
      </c>
      <c r="C1643" s="18">
        <v>309.24969499999997</v>
      </c>
      <c r="D1643" s="18">
        <v>7598.703125</v>
      </c>
      <c r="E1643" s="18">
        <v>287.455536</v>
      </c>
      <c r="F1643" s="18">
        <v>383.75579800000003</v>
      </c>
      <c r="G1643" s="19">
        <f t="shared" si="126"/>
        <v>5.3102015444732647E-3</v>
      </c>
      <c r="H1643" s="19">
        <f t="shared" si="127"/>
        <v>-1.1615512346919292E-2</v>
      </c>
      <c r="I1643" s="19">
        <f t="shared" si="128"/>
        <v>-4.5430337097052262E-3</v>
      </c>
      <c r="J1643" s="19">
        <f t="shared" si="129"/>
        <v>6.1723679418424519E-3</v>
      </c>
      <c r="K1643" s="19">
        <f t="shared" si="130"/>
        <v>3.7827901685368362E-3</v>
      </c>
    </row>
    <row r="1644" spans="1:11" ht="15.75" x14ac:dyDescent="0.5">
      <c r="A1644" s="17">
        <v>41513</v>
      </c>
      <c r="B1644" s="18">
        <v>84.099991000000003</v>
      </c>
      <c r="C1644" s="18">
        <v>302.39688100000001</v>
      </c>
      <c r="D1644" s="18">
        <v>7616.2758789999998</v>
      </c>
      <c r="E1644" s="18">
        <v>264.22582999999997</v>
      </c>
      <c r="F1644" s="18">
        <v>374.72876000000002</v>
      </c>
      <c r="G1644" s="19">
        <f t="shared" si="126"/>
        <v>-2.8840047121009228E-2</v>
      </c>
      <c r="H1644" s="19">
        <f t="shared" si="127"/>
        <v>-2.2159485072410393E-2</v>
      </c>
      <c r="I1644" s="19">
        <f t="shared" si="128"/>
        <v>2.3125990989416112E-3</v>
      </c>
      <c r="J1644" s="19">
        <f t="shared" si="129"/>
        <v>-8.0811475483290124E-2</v>
      </c>
      <c r="K1644" s="19">
        <f t="shared" si="130"/>
        <v>-2.3522870656406354E-2</v>
      </c>
    </row>
    <row r="1645" spans="1:11" ht="15.75" x14ac:dyDescent="0.5">
      <c r="A1645" s="17">
        <v>41514</v>
      </c>
      <c r="B1645" s="18">
        <v>81.556777999999994</v>
      </c>
      <c r="C1645" s="18">
        <v>302.922302</v>
      </c>
      <c r="D1645" s="18">
        <v>7583.7392579999996</v>
      </c>
      <c r="E1645" s="18">
        <v>264.24932899999999</v>
      </c>
      <c r="F1645" s="18">
        <v>378.717468</v>
      </c>
      <c r="G1645" s="19">
        <f t="shared" si="126"/>
        <v>-3.0240348063770999E-2</v>
      </c>
      <c r="H1645" s="19">
        <f t="shared" si="127"/>
        <v>1.737521227938837E-3</v>
      </c>
      <c r="I1645" s="19">
        <f t="shared" si="128"/>
        <v>-4.2719856156618347E-3</v>
      </c>
      <c r="J1645" s="19">
        <f t="shared" si="129"/>
        <v>8.8935286909744065E-5</v>
      </c>
      <c r="K1645" s="19">
        <f t="shared" si="130"/>
        <v>1.0644253726348557E-2</v>
      </c>
    </row>
    <row r="1646" spans="1:11" ht="15.75" x14ac:dyDescent="0.5">
      <c r="A1646" s="17">
        <v>41515</v>
      </c>
      <c r="B1646" s="18">
        <v>82.983894000000006</v>
      </c>
      <c r="C1646" s="18">
        <v>308.63665800000001</v>
      </c>
      <c r="D1646" s="18">
        <v>7690.6240230000003</v>
      </c>
      <c r="E1646" s="18">
        <v>268.998718</v>
      </c>
      <c r="F1646" s="18">
        <v>394.32244900000001</v>
      </c>
      <c r="G1646" s="19">
        <f t="shared" si="126"/>
        <v>1.7498435261873786E-2</v>
      </c>
      <c r="H1646" s="19">
        <f t="shared" si="127"/>
        <v>1.8864098028675384E-2</v>
      </c>
      <c r="I1646" s="19">
        <f t="shared" si="128"/>
        <v>1.4093939857867501E-2</v>
      </c>
      <c r="J1646" s="19">
        <f t="shared" si="129"/>
        <v>1.7973135515511596E-2</v>
      </c>
      <c r="K1646" s="19">
        <f t="shared" si="130"/>
        <v>4.120480917452693E-2</v>
      </c>
    </row>
    <row r="1647" spans="1:11" ht="15.75" x14ac:dyDescent="0.5">
      <c r="A1647" s="17">
        <v>41516</v>
      </c>
      <c r="B1647" s="18">
        <v>84.310401999999996</v>
      </c>
      <c r="C1647" s="18">
        <v>307.56390399999998</v>
      </c>
      <c r="D1647" s="18">
        <v>7692.673828</v>
      </c>
      <c r="E1647" s="18">
        <v>279.32037400000002</v>
      </c>
      <c r="F1647" s="18">
        <v>398.33444200000002</v>
      </c>
      <c r="G1647" s="19">
        <f t="shared" si="126"/>
        <v>1.5985125981193286E-2</v>
      </c>
      <c r="H1647" s="19">
        <f t="shared" si="127"/>
        <v>-3.4757828410649514E-3</v>
      </c>
      <c r="I1647" s="19">
        <f t="shared" si="128"/>
        <v>2.6653298794342205E-4</v>
      </c>
      <c r="J1647" s="19">
        <f t="shared" si="129"/>
        <v>3.8370651268308346E-2</v>
      </c>
      <c r="K1647" s="19">
        <f t="shared" si="130"/>
        <v>1.017439663953806E-2</v>
      </c>
    </row>
    <row r="1648" spans="1:11" ht="15.75" x14ac:dyDescent="0.5">
      <c r="A1648" s="17">
        <v>41519</v>
      </c>
      <c r="B1648" s="18">
        <v>86.469397999999998</v>
      </c>
      <c r="C1648" s="18">
        <v>314.04443400000002</v>
      </c>
      <c r="D1648" s="18">
        <v>7701.3442379999997</v>
      </c>
      <c r="E1648" s="18">
        <v>277.204407</v>
      </c>
      <c r="F1648" s="18">
        <v>413.68279999999999</v>
      </c>
      <c r="G1648" s="19">
        <f t="shared" si="126"/>
        <v>2.5607706152320352E-2</v>
      </c>
      <c r="H1648" s="19">
        <f t="shared" si="127"/>
        <v>2.1070515478955699E-2</v>
      </c>
      <c r="I1648" s="19">
        <f t="shared" si="128"/>
        <v>1.1270996527164494E-3</v>
      </c>
      <c r="J1648" s="19">
        <f t="shared" si="129"/>
        <v>-7.5754123113124993E-3</v>
      </c>
      <c r="K1648" s="19">
        <f t="shared" si="130"/>
        <v>3.8531335434960859E-2</v>
      </c>
    </row>
    <row r="1649" spans="1:11" ht="15.75" x14ac:dyDescent="0.5">
      <c r="A1649" s="17">
        <v>41520</v>
      </c>
      <c r="B1649" s="18">
        <v>84.392737999999994</v>
      </c>
      <c r="C1649" s="18">
        <v>319.53973400000001</v>
      </c>
      <c r="D1649" s="18">
        <v>7565.140625</v>
      </c>
      <c r="E1649" s="18">
        <v>264.53146400000003</v>
      </c>
      <c r="F1649" s="18">
        <v>387.67456099999998</v>
      </c>
      <c r="G1649" s="19">
        <f t="shared" si="126"/>
        <v>-2.4016126491362921E-2</v>
      </c>
      <c r="H1649" s="19">
        <f t="shared" si="127"/>
        <v>1.7498479212021269E-2</v>
      </c>
      <c r="I1649" s="19">
        <f t="shared" si="128"/>
        <v>-1.7685693405047827E-2</v>
      </c>
      <c r="J1649" s="19">
        <f t="shared" si="129"/>
        <v>-4.5716960769674832E-2</v>
      </c>
      <c r="K1649" s="19">
        <f t="shared" si="130"/>
        <v>-6.2870003297212276E-2</v>
      </c>
    </row>
    <row r="1650" spans="1:11" ht="15.75" x14ac:dyDescent="0.5">
      <c r="A1650" s="17">
        <v>41521</v>
      </c>
      <c r="B1650" s="18">
        <v>85.115455999999995</v>
      </c>
      <c r="C1650" s="18">
        <v>327.74993899999998</v>
      </c>
      <c r="D1650" s="18">
        <v>7609.9365230000003</v>
      </c>
      <c r="E1650" s="18">
        <v>265.23687699999999</v>
      </c>
      <c r="F1650" s="18">
        <v>396.23516799999999</v>
      </c>
      <c r="G1650" s="19">
        <f t="shared" si="126"/>
        <v>8.563746326135319E-3</v>
      </c>
      <c r="H1650" s="19">
        <f t="shared" si="127"/>
        <v>2.5693846887911514E-2</v>
      </c>
      <c r="I1650" s="19">
        <f t="shared" si="128"/>
        <v>5.921356947677401E-3</v>
      </c>
      <c r="J1650" s="19">
        <f t="shared" si="129"/>
        <v>2.6666506484081774E-3</v>
      </c>
      <c r="K1650" s="19">
        <f t="shared" si="130"/>
        <v>2.2081941559224477E-2</v>
      </c>
    </row>
    <row r="1651" spans="1:11" ht="15.75" x14ac:dyDescent="0.5">
      <c r="A1651" s="17">
        <v>41522</v>
      </c>
      <c r="B1651" s="18">
        <v>91.949196000000001</v>
      </c>
      <c r="C1651" s="18">
        <v>328.406769</v>
      </c>
      <c r="D1651" s="18">
        <v>7571.8066410000001</v>
      </c>
      <c r="E1651" s="18">
        <v>286.60913099999999</v>
      </c>
      <c r="F1651" s="18">
        <v>402.39312699999999</v>
      </c>
      <c r="G1651" s="19">
        <f t="shared" si="126"/>
        <v>8.0287885669084666E-2</v>
      </c>
      <c r="H1651" s="19">
        <f t="shared" si="127"/>
        <v>2.0040583440047981E-3</v>
      </c>
      <c r="I1651" s="19">
        <f t="shared" si="128"/>
        <v>-5.0105387718751377E-3</v>
      </c>
      <c r="J1651" s="19">
        <f t="shared" si="129"/>
        <v>8.0577988406943871E-2</v>
      </c>
      <c r="K1651" s="19">
        <f t="shared" si="130"/>
        <v>1.5541172256572656E-2</v>
      </c>
    </row>
    <row r="1652" spans="1:11" ht="15.75" x14ac:dyDescent="0.5">
      <c r="A1652" s="17">
        <v>41523</v>
      </c>
      <c r="B1652" s="18">
        <v>89.195571999999999</v>
      </c>
      <c r="C1652" s="18">
        <v>320.78765900000002</v>
      </c>
      <c r="D1652" s="18">
        <v>7698.0351559999999</v>
      </c>
      <c r="E1652" s="18">
        <v>289.75964399999998</v>
      </c>
      <c r="F1652" s="18">
        <v>404.93566900000002</v>
      </c>
      <c r="G1652" s="19">
        <f t="shared" si="126"/>
        <v>-2.9947233035077347E-2</v>
      </c>
      <c r="H1652" s="19">
        <f t="shared" si="127"/>
        <v>-2.3200222161072381E-2</v>
      </c>
      <c r="I1652" s="19">
        <f t="shared" si="128"/>
        <v>1.6670858222461019E-2</v>
      </c>
      <c r="J1652" s="19">
        <f t="shared" si="129"/>
        <v>1.0992367860045567E-2</v>
      </c>
      <c r="K1652" s="19">
        <f t="shared" si="130"/>
        <v>6.3185522549942209E-3</v>
      </c>
    </row>
    <row r="1653" spans="1:11" ht="15.75" x14ac:dyDescent="0.5">
      <c r="A1653" s="17">
        <v>41527</v>
      </c>
      <c r="B1653" s="18">
        <v>88.106926000000001</v>
      </c>
      <c r="C1653" s="18">
        <v>323.414917</v>
      </c>
      <c r="D1653" s="18">
        <v>7706.4243159999996</v>
      </c>
      <c r="E1653" s="18">
        <v>300.01083399999999</v>
      </c>
      <c r="F1653" s="18">
        <v>415.36224399999998</v>
      </c>
      <c r="G1653" s="19">
        <f t="shared" si="126"/>
        <v>-1.2205157448847316E-2</v>
      </c>
      <c r="H1653" s="19">
        <f t="shared" si="127"/>
        <v>8.1900220481985041E-3</v>
      </c>
      <c r="I1653" s="19">
        <f t="shared" si="128"/>
        <v>1.0897793826598783E-3</v>
      </c>
      <c r="J1653" s="19">
        <f t="shared" si="129"/>
        <v>3.5378253018560478E-2</v>
      </c>
      <c r="K1653" s="19">
        <f t="shared" si="130"/>
        <v>2.5748719607113585E-2</v>
      </c>
    </row>
    <row r="1654" spans="1:11" ht="15.75" x14ac:dyDescent="0.5">
      <c r="A1654" s="17">
        <v>41528</v>
      </c>
      <c r="B1654" s="18">
        <v>95.279174999999995</v>
      </c>
      <c r="C1654" s="18">
        <v>326.12970000000001</v>
      </c>
      <c r="D1654" s="18">
        <v>7791.1674800000001</v>
      </c>
      <c r="E1654" s="18">
        <v>304.36053500000003</v>
      </c>
      <c r="F1654" s="18">
        <v>414.14935300000002</v>
      </c>
      <c r="G1654" s="19">
        <f t="shared" si="126"/>
        <v>8.1403918234532358E-2</v>
      </c>
      <c r="H1654" s="19">
        <f t="shared" si="127"/>
        <v>8.3941180734097409E-3</v>
      </c>
      <c r="I1654" s="19">
        <f t="shared" si="128"/>
        <v>1.0996431097630783E-2</v>
      </c>
      <c r="J1654" s="19">
        <f t="shared" si="129"/>
        <v>1.4498479744901609E-2</v>
      </c>
      <c r="K1654" s="19">
        <f t="shared" si="130"/>
        <v>-2.920080044636788E-3</v>
      </c>
    </row>
    <row r="1655" spans="1:11" ht="15.75" x14ac:dyDescent="0.5">
      <c r="A1655" s="17">
        <v>41529</v>
      </c>
      <c r="B1655" s="18">
        <v>95.242583999999994</v>
      </c>
      <c r="C1655" s="18">
        <v>326.764679</v>
      </c>
      <c r="D1655" s="18">
        <v>7755.2749020000001</v>
      </c>
      <c r="E1655" s="18">
        <v>298.10635400000001</v>
      </c>
      <c r="F1655" s="18">
        <v>408.38784800000002</v>
      </c>
      <c r="G1655" s="19">
        <f t="shared" si="126"/>
        <v>-3.8403984921155516E-4</v>
      </c>
      <c r="H1655" s="19">
        <f t="shared" si="127"/>
        <v>1.9470137187750365E-3</v>
      </c>
      <c r="I1655" s="19">
        <f t="shared" si="128"/>
        <v>-4.6068292193867664E-3</v>
      </c>
      <c r="J1655" s="19">
        <f t="shared" si="129"/>
        <v>-2.0548593791898863E-2</v>
      </c>
      <c r="K1655" s="19">
        <f t="shared" si="130"/>
        <v>-1.3911660028598425E-2</v>
      </c>
    </row>
    <row r="1656" spans="1:11" ht="15.75" x14ac:dyDescent="0.5">
      <c r="A1656" s="17">
        <v>41530</v>
      </c>
      <c r="B1656" s="18">
        <v>97.090530000000001</v>
      </c>
      <c r="C1656" s="18">
        <v>325.31967200000003</v>
      </c>
      <c r="D1656" s="18">
        <v>7708.7080079999996</v>
      </c>
      <c r="E1656" s="18">
        <v>295.87271099999998</v>
      </c>
      <c r="F1656" s="18">
        <v>407.26825000000002</v>
      </c>
      <c r="G1656" s="19">
        <f t="shared" si="126"/>
        <v>1.940251852049717E-2</v>
      </c>
      <c r="H1656" s="19">
        <f t="shared" si="127"/>
        <v>-4.422164000167152E-3</v>
      </c>
      <c r="I1656" s="19">
        <f t="shared" si="128"/>
        <v>-6.0045445955747376E-3</v>
      </c>
      <c r="J1656" s="19">
        <f t="shared" si="129"/>
        <v>-7.4927721936447859E-3</v>
      </c>
      <c r="K1656" s="19">
        <f t="shared" si="130"/>
        <v>-2.7415066473770204E-3</v>
      </c>
    </row>
    <row r="1657" spans="1:11" ht="15.75" x14ac:dyDescent="0.5">
      <c r="A1657" s="17">
        <v>41533</v>
      </c>
      <c r="B1657" s="18">
        <v>98.215767</v>
      </c>
      <c r="C1657" s="18">
        <v>320.65631100000002</v>
      </c>
      <c r="D1657" s="18">
        <v>7656.5966799999997</v>
      </c>
      <c r="E1657" s="18">
        <v>302.267944</v>
      </c>
      <c r="F1657" s="18">
        <v>402.01992799999999</v>
      </c>
      <c r="G1657" s="19">
        <f t="shared" si="126"/>
        <v>1.1589564914312431E-2</v>
      </c>
      <c r="H1657" s="19">
        <f t="shared" si="127"/>
        <v>-1.4334703374470415E-2</v>
      </c>
      <c r="I1657" s="19">
        <f t="shared" si="128"/>
        <v>-6.7600599148287211E-3</v>
      </c>
      <c r="J1657" s="19">
        <f t="shared" si="129"/>
        <v>2.1614811918223911E-2</v>
      </c>
      <c r="K1657" s="19">
        <f t="shared" si="130"/>
        <v>-1.2886646577532204E-2</v>
      </c>
    </row>
    <row r="1658" spans="1:11" ht="15.75" x14ac:dyDescent="0.5">
      <c r="A1658" s="17">
        <v>41534</v>
      </c>
      <c r="B1658" s="18">
        <v>94.730277999999998</v>
      </c>
      <c r="C1658" s="18">
        <v>316.78109699999999</v>
      </c>
      <c r="D1658" s="18">
        <v>7792.6591799999997</v>
      </c>
      <c r="E1658" s="18">
        <v>302.00936899999999</v>
      </c>
      <c r="F1658" s="18">
        <v>400.340485</v>
      </c>
      <c r="G1658" s="19">
        <f t="shared" si="126"/>
        <v>-3.5488080035051821E-2</v>
      </c>
      <c r="H1658" s="19">
        <f t="shared" si="127"/>
        <v>-1.2085257227324704E-2</v>
      </c>
      <c r="I1658" s="19">
        <f t="shared" si="128"/>
        <v>1.7770623905972803E-2</v>
      </c>
      <c r="J1658" s="19">
        <f t="shared" si="129"/>
        <v>-8.554496271692229E-4</v>
      </c>
      <c r="K1658" s="19">
        <f t="shared" si="130"/>
        <v>-4.1775118172748694E-3</v>
      </c>
    </row>
    <row r="1659" spans="1:11" ht="15.75" x14ac:dyDescent="0.5">
      <c r="A1659" s="17">
        <v>41535</v>
      </c>
      <c r="B1659" s="18">
        <v>97.081383000000002</v>
      </c>
      <c r="C1659" s="18">
        <v>329.56707799999998</v>
      </c>
      <c r="D1659" s="18">
        <v>7842.2080079999996</v>
      </c>
      <c r="E1659" s="18">
        <v>305.88879400000002</v>
      </c>
      <c r="F1659" s="18">
        <v>406.77838100000002</v>
      </c>
      <c r="G1659" s="19">
        <f t="shared" si="126"/>
        <v>2.4818939093581082E-2</v>
      </c>
      <c r="H1659" s="19">
        <f t="shared" si="127"/>
        <v>4.0362196864290781E-2</v>
      </c>
      <c r="I1659" s="19">
        <f t="shared" si="128"/>
        <v>6.358397930088861E-3</v>
      </c>
      <c r="J1659" s="19">
        <f t="shared" si="129"/>
        <v>1.2845379641185987E-2</v>
      </c>
      <c r="K1659" s="19">
        <f t="shared" si="130"/>
        <v>1.6081051607858304E-2</v>
      </c>
    </row>
    <row r="1660" spans="1:11" ht="15.75" x14ac:dyDescent="0.5">
      <c r="A1660" s="17">
        <v>41536</v>
      </c>
      <c r="B1660" s="18">
        <v>105.635002</v>
      </c>
      <c r="C1660" s="18">
        <v>334.821594</v>
      </c>
      <c r="D1660" s="18">
        <v>7901.546875</v>
      </c>
      <c r="E1660" s="18">
        <v>321.26550300000002</v>
      </c>
      <c r="F1660" s="18">
        <v>415.478882</v>
      </c>
      <c r="G1660" s="19">
        <f t="shared" si="126"/>
        <v>8.8107716800861782E-2</v>
      </c>
      <c r="H1660" s="19">
        <f t="shared" si="127"/>
        <v>1.594369204559936E-2</v>
      </c>
      <c r="I1660" s="19">
        <f t="shared" si="128"/>
        <v>7.5666020257901317E-3</v>
      </c>
      <c r="J1660" s="19">
        <f t="shared" si="129"/>
        <v>5.0268951663525158E-2</v>
      </c>
      <c r="K1660" s="19">
        <f t="shared" si="130"/>
        <v>2.1388798929311767E-2</v>
      </c>
    </row>
    <row r="1661" spans="1:11" ht="15.75" x14ac:dyDescent="0.5">
      <c r="A1661" s="17">
        <v>41537</v>
      </c>
      <c r="B1661" s="18">
        <v>100.658356</v>
      </c>
      <c r="C1661" s="18">
        <v>332.851135</v>
      </c>
      <c r="D1661" s="18">
        <v>8083.8496089999999</v>
      </c>
      <c r="E1661" s="18">
        <v>309.90933200000001</v>
      </c>
      <c r="F1661" s="18">
        <v>411.42025799999999</v>
      </c>
      <c r="G1661" s="19">
        <f t="shared" si="126"/>
        <v>-4.7111713975259852E-2</v>
      </c>
      <c r="H1661" s="19">
        <f t="shared" si="127"/>
        <v>-5.8851013056224963E-3</v>
      </c>
      <c r="I1661" s="19">
        <f t="shared" si="128"/>
        <v>2.3071777828312875E-2</v>
      </c>
      <c r="J1661" s="19">
        <f t="shared" si="129"/>
        <v>-3.5348242789702874E-2</v>
      </c>
      <c r="K1661" s="19">
        <f t="shared" si="130"/>
        <v>-9.7685446260539644E-3</v>
      </c>
    </row>
    <row r="1662" spans="1:11" ht="15.75" x14ac:dyDescent="0.5">
      <c r="A1662" s="17">
        <v>41540</v>
      </c>
      <c r="B1662" s="18">
        <v>93.650779999999997</v>
      </c>
      <c r="C1662" s="18">
        <v>326.52383400000002</v>
      </c>
      <c r="D1662" s="18">
        <v>8036.4931640000004</v>
      </c>
      <c r="E1662" s="18">
        <v>301.86828600000001</v>
      </c>
      <c r="F1662" s="18">
        <v>407.89804099999998</v>
      </c>
      <c r="G1662" s="19">
        <f t="shared" si="126"/>
        <v>-6.9617429475998999E-2</v>
      </c>
      <c r="H1662" s="19">
        <f t="shared" si="127"/>
        <v>-1.9009401905749779E-2</v>
      </c>
      <c r="I1662" s="19">
        <f t="shared" si="128"/>
        <v>-5.8581551229349993E-3</v>
      </c>
      <c r="J1662" s="19">
        <f t="shared" si="129"/>
        <v>-2.5946446814321792E-2</v>
      </c>
      <c r="K1662" s="19">
        <f t="shared" si="130"/>
        <v>-8.5611170852943567E-3</v>
      </c>
    </row>
    <row r="1663" spans="1:11" ht="15.75" x14ac:dyDescent="0.5">
      <c r="A1663" s="17">
        <v>41541</v>
      </c>
      <c r="B1663" s="18">
        <v>92.159621999999999</v>
      </c>
      <c r="C1663" s="18">
        <v>329.129211</v>
      </c>
      <c r="D1663" s="18">
        <v>8021.2958980000003</v>
      </c>
      <c r="E1663" s="18">
        <v>300.22247299999998</v>
      </c>
      <c r="F1663" s="18">
        <v>408.01464800000002</v>
      </c>
      <c r="G1663" s="19">
        <f t="shared" si="126"/>
        <v>-1.5922536897183329E-2</v>
      </c>
      <c r="H1663" s="19">
        <f t="shared" si="127"/>
        <v>7.979132696328611E-3</v>
      </c>
      <c r="I1663" s="19">
        <f t="shared" si="128"/>
        <v>-1.8910320322397933E-3</v>
      </c>
      <c r="J1663" s="19">
        <f t="shared" si="129"/>
        <v>-5.4520897899159645E-3</v>
      </c>
      <c r="K1663" s="19">
        <f t="shared" si="130"/>
        <v>2.8587291008844179E-4</v>
      </c>
    </row>
    <row r="1664" spans="1:11" ht="15.75" x14ac:dyDescent="0.5">
      <c r="A1664" s="17">
        <v>41542</v>
      </c>
      <c r="B1664" s="18">
        <v>93.275702999999993</v>
      </c>
      <c r="C1664" s="18">
        <v>329.63278200000002</v>
      </c>
      <c r="D1664" s="18">
        <v>8030.7578130000002</v>
      </c>
      <c r="E1664" s="18">
        <v>291.82867399999998</v>
      </c>
      <c r="F1664" s="18">
        <v>396.09515399999998</v>
      </c>
      <c r="G1664" s="19">
        <f t="shared" si="126"/>
        <v>1.2110303577416952E-2</v>
      </c>
      <c r="H1664" s="19">
        <f t="shared" si="127"/>
        <v>1.5300100482421848E-3</v>
      </c>
      <c r="I1664" s="19">
        <f t="shared" si="128"/>
        <v>1.1795992967120264E-3</v>
      </c>
      <c r="J1664" s="19">
        <f t="shared" si="129"/>
        <v>-2.7958596557160469E-2</v>
      </c>
      <c r="K1664" s="19">
        <f t="shared" si="130"/>
        <v>-2.9213397260188664E-2</v>
      </c>
    </row>
    <row r="1665" spans="1:11" ht="15.75" x14ac:dyDescent="0.5">
      <c r="A1665" s="17">
        <v>41543</v>
      </c>
      <c r="B1665" s="18">
        <v>93.156768999999997</v>
      </c>
      <c r="C1665" s="18">
        <v>332.10681199999999</v>
      </c>
      <c r="D1665" s="18">
        <v>8197.8183590000008</v>
      </c>
      <c r="E1665" s="18">
        <v>292.08734099999998</v>
      </c>
      <c r="F1665" s="18">
        <v>391.05679300000003</v>
      </c>
      <c r="G1665" s="19">
        <f t="shared" si="126"/>
        <v>-1.2750801781681118E-3</v>
      </c>
      <c r="H1665" s="19">
        <f t="shared" si="127"/>
        <v>7.5054124926202592E-3</v>
      </c>
      <c r="I1665" s="19">
        <f t="shared" si="128"/>
        <v>2.0802587986101007E-2</v>
      </c>
      <c r="J1665" s="19">
        <f t="shared" si="129"/>
        <v>8.8636595045489834E-4</v>
      </c>
      <c r="K1665" s="19">
        <f t="shared" si="130"/>
        <v>-1.2720077357977352E-2</v>
      </c>
    </row>
    <row r="1666" spans="1:11" ht="15.75" x14ac:dyDescent="0.5">
      <c r="A1666" s="17">
        <v>41544</v>
      </c>
      <c r="B1666" s="18">
        <v>91.711348999999998</v>
      </c>
      <c r="C1666" s="18">
        <v>340.03234900000001</v>
      </c>
      <c r="D1666" s="18">
        <v>8440.3466800000006</v>
      </c>
      <c r="E1666" s="18">
        <v>286.32693499999999</v>
      </c>
      <c r="F1666" s="18">
        <v>391.82650799999999</v>
      </c>
      <c r="G1666" s="19">
        <f t="shared" si="126"/>
        <v>-1.5515995407698163E-2</v>
      </c>
      <c r="H1666" s="19">
        <f t="shared" si="127"/>
        <v>2.3864421666846207E-2</v>
      </c>
      <c r="I1666" s="19">
        <f t="shared" si="128"/>
        <v>2.9584495579087731E-2</v>
      </c>
      <c r="J1666" s="19">
        <f t="shared" si="129"/>
        <v>-1.9721518845282615E-2</v>
      </c>
      <c r="K1666" s="19">
        <f t="shared" si="130"/>
        <v>1.9682946666009261E-3</v>
      </c>
    </row>
    <row r="1667" spans="1:11" ht="15.75" x14ac:dyDescent="0.5">
      <c r="A1667" s="17">
        <v>41547</v>
      </c>
      <c r="B1667" s="18">
        <v>90.302513000000005</v>
      </c>
      <c r="C1667" s="18">
        <v>359.93383799999998</v>
      </c>
      <c r="D1667" s="18">
        <v>8435.6835940000001</v>
      </c>
      <c r="E1667" s="18">
        <v>278.87368800000002</v>
      </c>
      <c r="F1667" s="18">
        <v>383.66253699999999</v>
      </c>
      <c r="G1667" s="19">
        <f t="shared" si="126"/>
        <v>-1.5361632070203152E-2</v>
      </c>
      <c r="H1667" s="19">
        <f t="shared" si="127"/>
        <v>5.8528222560377541E-2</v>
      </c>
      <c r="I1667" s="19">
        <f t="shared" si="128"/>
        <v>-5.524756478368345E-4</v>
      </c>
      <c r="J1667" s="19">
        <f t="shared" si="129"/>
        <v>-2.6030547911952386E-2</v>
      </c>
      <c r="K1667" s="19">
        <f t="shared" si="130"/>
        <v>-2.0835678121093337E-2</v>
      </c>
    </row>
    <row r="1668" spans="1:11" ht="15.75" x14ac:dyDescent="0.5">
      <c r="A1668" s="17">
        <v>41548</v>
      </c>
      <c r="B1668" s="18">
        <v>91.189903000000001</v>
      </c>
      <c r="C1668" s="18">
        <v>365.23202500000002</v>
      </c>
      <c r="D1668" s="18">
        <v>8284.1455079999996</v>
      </c>
      <c r="E1668" s="18">
        <v>287.62008700000001</v>
      </c>
      <c r="F1668" s="18">
        <v>383.21933000000001</v>
      </c>
      <c r="G1668" s="19">
        <f t="shared" ref="G1668:G1731" si="131">(B1668-B1667)/B1667</f>
        <v>9.8268583068114208E-3</v>
      </c>
      <c r="H1668" s="19">
        <f t="shared" ref="H1668:H1731" si="132">(C1668-C1667)/C1667</f>
        <v>1.4719891381815682E-2</v>
      </c>
      <c r="I1668" s="19">
        <f t="shared" ref="I1668:I1731" si="133">(D1668-D1667)/D1667</f>
        <v>-1.7963936687689908E-2</v>
      </c>
      <c r="J1668" s="19">
        <f t="shared" ref="J1668:J1731" si="134">(E1668-E1667)/E1667</f>
        <v>3.1363299502102891E-2</v>
      </c>
      <c r="K1668" s="19">
        <f t="shared" si="130"/>
        <v>-1.1552000971102702E-3</v>
      </c>
    </row>
    <row r="1669" spans="1:11" ht="15.75" x14ac:dyDescent="0.5">
      <c r="A1669" s="17">
        <v>41550</v>
      </c>
      <c r="B1669" s="18">
        <v>96.047623000000002</v>
      </c>
      <c r="C1669" s="18">
        <v>360.74386600000003</v>
      </c>
      <c r="D1669" s="18">
        <v>8104.5932620000003</v>
      </c>
      <c r="E1669" s="18">
        <v>299.16439800000001</v>
      </c>
      <c r="F1669" s="18">
        <v>395.11556999999999</v>
      </c>
      <c r="G1669" s="19">
        <f t="shared" si="131"/>
        <v>5.3270371391885354E-2</v>
      </c>
      <c r="H1669" s="19">
        <f t="shared" si="132"/>
        <v>-1.2288514403960046E-2</v>
      </c>
      <c r="I1669" s="19">
        <f t="shared" si="133"/>
        <v>-2.1674202345505118E-2</v>
      </c>
      <c r="J1669" s="19">
        <f t="shared" si="134"/>
        <v>4.013736008639756E-2</v>
      </c>
      <c r="K1669" s="19">
        <f t="shared" ref="K1669:K1732" si="135">(F1669-F1668)/F1668</f>
        <v>3.1042901724190105E-2</v>
      </c>
    </row>
    <row r="1670" spans="1:11" ht="15.75" x14ac:dyDescent="0.5">
      <c r="A1670" s="17">
        <v>41551</v>
      </c>
      <c r="B1670" s="18">
        <v>95.233436999999995</v>
      </c>
      <c r="C1670" s="18">
        <v>364.61908</v>
      </c>
      <c r="D1670" s="18">
        <v>8292.4453130000002</v>
      </c>
      <c r="E1670" s="18">
        <v>301.16293300000001</v>
      </c>
      <c r="F1670" s="18">
        <v>398.591003</v>
      </c>
      <c r="G1670" s="19">
        <f t="shared" si="131"/>
        <v>-8.4768990066522165E-3</v>
      </c>
      <c r="H1670" s="19">
        <f t="shared" si="132"/>
        <v>1.0742286606198236E-2</v>
      </c>
      <c r="I1670" s="19">
        <f t="shared" si="133"/>
        <v>2.3178467435347017E-2</v>
      </c>
      <c r="J1670" s="19">
        <f t="shared" si="134"/>
        <v>6.6803904921868542E-3</v>
      </c>
      <c r="K1670" s="19">
        <f t="shared" si="135"/>
        <v>8.7959910058720524E-3</v>
      </c>
    </row>
    <row r="1671" spans="1:11" ht="15.75" x14ac:dyDescent="0.5">
      <c r="A1671" s="17">
        <v>41554</v>
      </c>
      <c r="B1671" s="18">
        <v>94.693680000000001</v>
      </c>
      <c r="C1671" s="18">
        <v>370.26767000000001</v>
      </c>
      <c r="D1671" s="18">
        <v>8268.5791019999997</v>
      </c>
      <c r="E1671" s="18">
        <v>298.27093500000001</v>
      </c>
      <c r="F1671" s="18">
        <v>393.76260400000001</v>
      </c>
      <c r="G1671" s="19">
        <f t="shared" si="131"/>
        <v>-5.6677257169663476E-3</v>
      </c>
      <c r="H1671" s="19">
        <f t="shared" si="132"/>
        <v>1.5491756492830855E-2</v>
      </c>
      <c r="I1671" s="19">
        <f t="shared" si="133"/>
        <v>-2.87806673413759E-3</v>
      </c>
      <c r="J1671" s="19">
        <f t="shared" si="134"/>
        <v>-9.602768744452362E-3</v>
      </c>
      <c r="K1671" s="19">
        <f t="shared" si="135"/>
        <v>-1.2113667803987012E-2</v>
      </c>
    </row>
    <row r="1672" spans="1:11" ht="15.75" x14ac:dyDescent="0.5">
      <c r="A1672" s="17">
        <v>41555</v>
      </c>
      <c r="B1672" s="18">
        <v>95.077911</v>
      </c>
      <c r="C1672" s="18">
        <v>377.864777</v>
      </c>
      <c r="D1672" s="18">
        <v>8262.8447269999997</v>
      </c>
      <c r="E1672" s="18">
        <v>297.49505599999998</v>
      </c>
      <c r="F1672" s="18">
        <v>394.18246499999998</v>
      </c>
      <c r="G1672" s="19">
        <f t="shared" si="131"/>
        <v>4.057620318483765E-3</v>
      </c>
      <c r="H1672" s="19">
        <f t="shared" si="132"/>
        <v>2.0517878322998045E-2</v>
      </c>
      <c r="I1672" s="19">
        <f t="shared" si="133"/>
        <v>-6.9351395557345184E-4</v>
      </c>
      <c r="J1672" s="19">
        <f t="shared" si="134"/>
        <v>-2.6012558012064825E-3</v>
      </c>
      <c r="K1672" s="19">
        <f t="shared" si="135"/>
        <v>1.0662795190169174E-3</v>
      </c>
    </row>
    <row r="1673" spans="1:11" ht="15.75" x14ac:dyDescent="0.5">
      <c r="A1673" s="17">
        <v>41556</v>
      </c>
      <c r="B1673" s="18">
        <v>96.989891</v>
      </c>
      <c r="C1673" s="18">
        <v>381.52105699999998</v>
      </c>
      <c r="D1673" s="18">
        <v>8242.2880860000005</v>
      </c>
      <c r="E1673" s="18">
        <v>305.25393700000001</v>
      </c>
      <c r="F1673" s="18">
        <v>401.62344400000001</v>
      </c>
      <c r="G1673" s="19">
        <f t="shared" si="131"/>
        <v>2.0109613051973764E-2</v>
      </c>
      <c r="H1673" s="19">
        <f t="shared" si="132"/>
        <v>9.676159892510916E-3</v>
      </c>
      <c r="I1673" s="19">
        <f t="shared" si="133"/>
        <v>-2.48784065042727E-3</v>
      </c>
      <c r="J1673" s="19">
        <f t="shared" si="134"/>
        <v>2.6080705690786441E-2</v>
      </c>
      <c r="K1673" s="19">
        <f t="shared" si="135"/>
        <v>1.8876991395342834E-2</v>
      </c>
    </row>
    <row r="1674" spans="1:11" ht="15.75" x14ac:dyDescent="0.5">
      <c r="A1674" s="17">
        <v>41557</v>
      </c>
      <c r="B1674" s="18">
        <v>98.160872999999995</v>
      </c>
      <c r="C1674" s="18">
        <v>375.28128099999998</v>
      </c>
      <c r="D1674" s="18">
        <v>8180.0122069999998</v>
      </c>
      <c r="E1674" s="18">
        <v>301.44506799999999</v>
      </c>
      <c r="F1674" s="18">
        <v>401.20352200000002</v>
      </c>
      <c r="G1674" s="19">
        <f t="shared" si="131"/>
        <v>1.20732376119486E-2</v>
      </c>
      <c r="H1674" s="19">
        <f t="shared" si="132"/>
        <v>-1.6354997674479621E-2</v>
      </c>
      <c r="I1674" s="19">
        <f t="shared" si="133"/>
        <v>-7.5556542491859594E-3</v>
      </c>
      <c r="J1674" s="19">
        <f t="shared" si="134"/>
        <v>-1.2477706389090784E-2</v>
      </c>
      <c r="K1674" s="19">
        <f t="shared" si="135"/>
        <v>-1.0455614737469993E-3</v>
      </c>
    </row>
    <row r="1675" spans="1:11" ht="15.75" x14ac:dyDescent="0.5">
      <c r="A1675" s="17">
        <v>41558</v>
      </c>
      <c r="B1675" s="18">
        <v>102.97286200000001</v>
      </c>
      <c r="C1675" s="18">
        <v>373.00442500000003</v>
      </c>
      <c r="D1675" s="18">
        <v>8127.0131840000004</v>
      </c>
      <c r="E1675" s="18">
        <v>310.96731599999998</v>
      </c>
      <c r="F1675" s="18">
        <v>402.76632699999999</v>
      </c>
      <c r="G1675" s="19">
        <f t="shared" si="131"/>
        <v>4.9021456848697867E-2</v>
      </c>
      <c r="H1675" s="19">
        <f t="shared" si="132"/>
        <v>-6.0670651995561502E-3</v>
      </c>
      <c r="I1675" s="19">
        <f t="shared" si="133"/>
        <v>-6.4790884975264194E-3</v>
      </c>
      <c r="J1675" s="19">
        <f t="shared" si="134"/>
        <v>3.1588667425137607E-2</v>
      </c>
      <c r="K1675" s="19">
        <f t="shared" si="135"/>
        <v>3.8952923249760724E-3</v>
      </c>
    </row>
    <row r="1676" spans="1:11" ht="15.75" x14ac:dyDescent="0.5">
      <c r="A1676" s="17">
        <v>41561</v>
      </c>
      <c r="B1676" s="18">
        <v>104.48232299999999</v>
      </c>
      <c r="C1676" s="18">
        <v>379.61627199999998</v>
      </c>
      <c r="D1676" s="18">
        <v>8059.4692379999997</v>
      </c>
      <c r="E1676" s="18">
        <v>313.882813</v>
      </c>
      <c r="F1676" s="18">
        <v>406.00863600000002</v>
      </c>
      <c r="G1676" s="19">
        <f t="shared" si="131"/>
        <v>1.4658823409220065E-2</v>
      </c>
      <c r="H1676" s="19">
        <f t="shared" si="132"/>
        <v>1.7725921079890551E-2</v>
      </c>
      <c r="I1676" s="19">
        <f t="shared" si="133"/>
        <v>-8.3110417653778825E-3</v>
      </c>
      <c r="J1676" s="19">
        <f t="shared" si="134"/>
        <v>9.3755737339290546E-3</v>
      </c>
      <c r="K1676" s="19">
        <f t="shared" si="135"/>
        <v>8.0500994811317349E-3</v>
      </c>
    </row>
    <row r="1677" spans="1:11" ht="15.75" x14ac:dyDescent="0.5">
      <c r="A1677" s="17">
        <v>41562</v>
      </c>
      <c r="B1677" s="18">
        <v>100.97854599999999</v>
      </c>
      <c r="C1677" s="18">
        <v>368.55993699999999</v>
      </c>
      <c r="D1677" s="18">
        <v>8004.2817379999997</v>
      </c>
      <c r="E1677" s="18">
        <v>306.80575599999997</v>
      </c>
      <c r="F1677" s="18">
        <v>404.84234600000002</v>
      </c>
      <c r="G1677" s="19">
        <f t="shared" si="131"/>
        <v>-3.3534639156137441E-2</v>
      </c>
      <c r="H1677" s="19">
        <f t="shared" si="132"/>
        <v>-2.9125029182099946E-2</v>
      </c>
      <c r="I1677" s="19">
        <f t="shared" si="133"/>
        <v>-6.8475352867895644E-3</v>
      </c>
      <c r="J1677" s="19">
        <f t="shared" si="134"/>
        <v>-2.2546812717649578E-2</v>
      </c>
      <c r="K1677" s="19">
        <f t="shared" si="135"/>
        <v>-2.8725743656349309E-3</v>
      </c>
    </row>
    <row r="1678" spans="1:11" ht="15.75" x14ac:dyDescent="0.5">
      <c r="A1678" s="17">
        <v>41564</v>
      </c>
      <c r="B1678" s="18">
        <v>97.941322</v>
      </c>
      <c r="C1678" s="18">
        <v>366.61132800000001</v>
      </c>
      <c r="D1678" s="18">
        <v>8126.2685549999997</v>
      </c>
      <c r="E1678" s="18">
        <v>307.62866200000002</v>
      </c>
      <c r="F1678" s="18">
        <v>410.69705199999999</v>
      </c>
      <c r="G1678" s="19">
        <f t="shared" si="131"/>
        <v>-3.0077913777843416E-2</v>
      </c>
      <c r="H1678" s="19">
        <f t="shared" si="132"/>
        <v>-5.2870884878623587E-3</v>
      </c>
      <c r="I1678" s="19">
        <f t="shared" si="133"/>
        <v>1.5240195309576942E-2</v>
      </c>
      <c r="J1678" s="19">
        <f t="shared" si="134"/>
        <v>2.6821726252099585E-3</v>
      </c>
      <c r="K1678" s="19">
        <f t="shared" si="135"/>
        <v>1.4461693688535152E-2</v>
      </c>
    </row>
    <row r="1679" spans="1:11" ht="15.75" x14ac:dyDescent="0.5">
      <c r="A1679" s="17">
        <v>41565</v>
      </c>
      <c r="B1679" s="18">
        <v>101.381058</v>
      </c>
      <c r="C1679" s="18">
        <v>378.52160600000002</v>
      </c>
      <c r="D1679" s="18">
        <v>8145.9389650000003</v>
      </c>
      <c r="E1679" s="18">
        <v>318.16192599999999</v>
      </c>
      <c r="F1679" s="18">
        <v>422.49996900000002</v>
      </c>
      <c r="G1679" s="19">
        <f t="shared" si="131"/>
        <v>3.5120375442757416E-2</v>
      </c>
      <c r="H1679" s="19">
        <f t="shared" si="132"/>
        <v>3.2487479492177625E-2</v>
      </c>
      <c r="I1679" s="19">
        <f t="shared" si="133"/>
        <v>2.4205956112412323E-3</v>
      </c>
      <c r="J1679" s="19">
        <f t="shared" si="134"/>
        <v>3.4240190532051185E-2</v>
      </c>
      <c r="K1679" s="19">
        <f t="shared" si="135"/>
        <v>2.8738742931127825E-2</v>
      </c>
    </row>
    <row r="1680" spans="1:11" ht="15.75" x14ac:dyDescent="0.5">
      <c r="A1680" s="17">
        <v>41568</v>
      </c>
      <c r="B1680" s="18">
        <v>103.814499</v>
      </c>
      <c r="C1680" s="18">
        <v>379.92275999999998</v>
      </c>
      <c r="D1680" s="18">
        <v>8136.5688479999999</v>
      </c>
      <c r="E1680" s="18">
        <v>315.64621</v>
      </c>
      <c r="F1680" s="18">
        <v>426.02218599999998</v>
      </c>
      <c r="G1680" s="19">
        <f t="shared" si="131"/>
        <v>2.4002915810959501E-2</v>
      </c>
      <c r="H1680" s="19">
        <f t="shared" si="132"/>
        <v>3.7016486715423127E-3</v>
      </c>
      <c r="I1680" s="19">
        <f t="shared" si="133"/>
        <v>-1.1502807767478026E-3</v>
      </c>
      <c r="J1680" s="19">
        <f t="shared" si="134"/>
        <v>-7.9070303339815635E-3</v>
      </c>
      <c r="K1680" s="19">
        <f t="shared" si="135"/>
        <v>8.3366088957037409E-3</v>
      </c>
    </row>
    <row r="1681" spans="1:11" ht="15.75" x14ac:dyDescent="0.5">
      <c r="A1681" s="17">
        <v>41569</v>
      </c>
      <c r="B1681" s="18">
        <v>103.036903</v>
      </c>
      <c r="C1681" s="18">
        <v>383.40390000000002</v>
      </c>
      <c r="D1681" s="18">
        <v>8174.5112300000001</v>
      </c>
      <c r="E1681" s="18">
        <v>314.588165</v>
      </c>
      <c r="F1681" s="18">
        <v>421.82354700000002</v>
      </c>
      <c r="G1681" s="19">
        <f t="shared" si="131"/>
        <v>-7.4902446911582418E-3</v>
      </c>
      <c r="H1681" s="19">
        <f t="shared" si="132"/>
        <v>9.1627571878032232E-3</v>
      </c>
      <c r="I1681" s="19">
        <f t="shared" si="133"/>
        <v>4.663191906663036E-3</v>
      </c>
      <c r="J1681" s="19">
        <f t="shared" si="134"/>
        <v>-3.3519965280115129E-3</v>
      </c>
      <c r="K1681" s="19">
        <f t="shared" si="135"/>
        <v>-9.8554468240768037E-3</v>
      </c>
    </row>
    <row r="1682" spans="1:11" ht="15.75" x14ac:dyDescent="0.5">
      <c r="A1682" s="17">
        <v>41570</v>
      </c>
      <c r="B1682" s="18">
        <v>108.01355</v>
      </c>
      <c r="C1682" s="18">
        <v>401.46630900000002</v>
      </c>
      <c r="D1682" s="18">
        <v>8173.7172849999997</v>
      </c>
      <c r="E1682" s="18">
        <v>310.45010400000001</v>
      </c>
      <c r="F1682" s="18">
        <v>418.34799199999998</v>
      </c>
      <c r="G1682" s="19">
        <f t="shared" si="131"/>
        <v>4.8299656289164668E-2</v>
      </c>
      <c r="H1682" s="19">
        <f t="shared" si="132"/>
        <v>4.7110655368920354E-2</v>
      </c>
      <c r="I1682" s="19">
        <f t="shared" si="133"/>
        <v>-9.7124461348418615E-5</v>
      </c>
      <c r="J1682" s="19">
        <f t="shared" si="134"/>
        <v>-1.3153899162099735E-2</v>
      </c>
      <c r="K1682" s="19">
        <f t="shared" si="135"/>
        <v>-8.2393574866033801E-3</v>
      </c>
    </row>
    <row r="1683" spans="1:11" ht="15.75" x14ac:dyDescent="0.5">
      <c r="A1683" s="17">
        <v>41571</v>
      </c>
      <c r="B1683" s="18">
        <v>109.303467</v>
      </c>
      <c r="C1683" s="18">
        <v>405.845032</v>
      </c>
      <c r="D1683" s="18">
        <v>8125.5673829999996</v>
      </c>
      <c r="E1683" s="18">
        <v>314.729218</v>
      </c>
      <c r="F1683" s="18">
        <v>412.63314800000001</v>
      </c>
      <c r="G1683" s="19">
        <f t="shared" si="131"/>
        <v>1.1942177624936896E-2</v>
      </c>
      <c r="H1683" s="19">
        <f t="shared" si="132"/>
        <v>1.0906825558804187E-2</v>
      </c>
      <c r="I1683" s="19">
        <f t="shared" si="133"/>
        <v>-5.8908205802961182E-3</v>
      </c>
      <c r="J1683" s="19">
        <f t="shared" si="134"/>
        <v>1.3783580500910358E-2</v>
      </c>
      <c r="K1683" s="19">
        <f t="shared" si="135"/>
        <v>-1.3660503000573674E-2</v>
      </c>
    </row>
    <row r="1684" spans="1:11" ht="15.75" x14ac:dyDescent="0.5">
      <c r="A1684" s="17">
        <v>41572</v>
      </c>
      <c r="B1684" s="18">
        <v>108.75456200000001</v>
      </c>
      <c r="C1684" s="18">
        <v>406.786407</v>
      </c>
      <c r="D1684" s="18">
        <v>8148.5024409999996</v>
      </c>
      <c r="E1684" s="18">
        <v>316.25747699999999</v>
      </c>
      <c r="F1684" s="18">
        <v>413.79943800000001</v>
      </c>
      <c r="G1684" s="19">
        <f t="shared" si="131"/>
        <v>-5.0218443665651577E-3</v>
      </c>
      <c r="H1684" s="19">
        <f t="shared" si="132"/>
        <v>2.3195429924592341E-3</v>
      </c>
      <c r="I1684" s="19">
        <f t="shared" si="133"/>
        <v>2.8225792635704276E-3</v>
      </c>
      <c r="J1684" s="19">
        <f t="shared" si="134"/>
        <v>4.8557900334502508E-3</v>
      </c>
      <c r="K1684" s="19">
        <f t="shared" si="135"/>
        <v>2.826457364496571E-3</v>
      </c>
    </row>
    <row r="1685" spans="1:11" ht="15.75" x14ac:dyDescent="0.5">
      <c r="A1685" s="17">
        <v>41575</v>
      </c>
      <c r="B1685" s="18">
        <v>104.134697</v>
      </c>
      <c r="C1685" s="18">
        <v>403.19586199999998</v>
      </c>
      <c r="D1685" s="18">
        <v>8158.6176759999998</v>
      </c>
      <c r="E1685" s="18">
        <v>314.07092299999999</v>
      </c>
      <c r="F1685" s="18">
        <v>415.54888899999997</v>
      </c>
      <c r="G1685" s="19">
        <f t="shared" si="131"/>
        <v>-4.2479735240899631E-2</v>
      </c>
      <c r="H1685" s="19">
        <f t="shared" si="132"/>
        <v>-8.8266100789351591E-3</v>
      </c>
      <c r="I1685" s="19">
        <f t="shared" si="133"/>
        <v>1.2413612284270055E-3</v>
      </c>
      <c r="J1685" s="19">
        <f t="shared" si="134"/>
        <v>-6.9138412812924611E-3</v>
      </c>
      <c r="K1685" s="19">
        <f t="shared" si="135"/>
        <v>4.2277751957699979E-3</v>
      </c>
    </row>
    <row r="1686" spans="1:11" ht="15.75" x14ac:dyDescent="0.5">
      <c r="A1686" s="17">
        <v>41576</v>
      </c>
      <c r="B1686" s="18">
        <v>108.525856</v>
      </c>
      <c r="C1686" s="18">
        <v>406.91781600000002</v>
      </c>
      <c r="D1686" s="18">
        <v>8277.3408199999994</v>
      </c>
      <c r="E1686" s="18">
        <v>322.81732199999999</v>
      </c>
      <c r="F1686" s="18">
        <v>418.37127700000002</v>
      </c>
      <c r="G1686" s="19">
        <f t="shared" si="131"/>
        <v>4.2168068151194615E-2</v>
      </c>
      <c r="H1686" s="19">
        <f t="shared" si="132"/>
        <v>9.2311314444989013E-3</v>
      </c>
      <c r="I1686" s="19">
        <f t="shared" si="133"/>
        <v>1.4551870024409217E-2</v>
      </c>
      <c r="J1686" s="19">
        <f t="shared" si="134"/>
        <v>2.7848483764286568E-2</v>
      </c>
      <c r="K1686" s="19">
        <f t="shared" si="135"/>
        <v>6.7919517407253769E-3</v>
      </c>
    </row>
    <row r="1687" spans="1:11" ht="15.75" x14ac:dyDescent="0.5">
      <c r="A1687" s="17">
        <v>41577</v>
      </c>
      <c r="B1687" s="18">
        <v>106.348572</v>
      </c>
      <c r="C1687" s="18">
        <v>413.66113300000001</v>
      </c>
      <c r="D1687" s="18">
        <v>8202.0595699999994</v>
      </c>
      <c r="E1687" s="18">
        <v>319.45504799999998</v>
      </c>
      <c r="F1687" s="18">
        <v>419.00109900000001</v>
      </c>
      <c r="G1687" s="19">
        <f t="shared" si="131"/>
        <v>-2.0062352698696984E-2</v>
      </c>
      <c r="H1687" s="19">
        <f t="shared" si="132"/>
        <v>1.6571692697770674E-2</v>
      </c>
      <c r="I1687" s="19">
        <f t="shared" si="133"/>
        <v>-9.0948592835639695E-3</v>
      </c>
      <c r="J1687" s="19">
        <f t="shared" si="134"/>
        <v>-1.0415407634166589E-2</v>
      </c>
      <c r="K1687" s="19">
        <f t="shared" si="135"/>
        <v>1.5054140535560477E-3</v>
      </c>
    </row>
    <row r="1688" spans="1:11" ht="15.75" x14ac:dyDescent="0.5">
      <c r="A1688" s="17">
        <v>41578</v>
      </c>
      <c r="B1688" s="18">
        <v>117.628372</v>
      </c>
      <c r="C1688" s="18">
        <v>411.40606700000001</v>
      </c>
      <c r="D1688" s="18">
        <v>8199.5908199999994</v>
      </c>
      <c r="E1688" s="18">
        <v>320.13696299999998</v>
      </c>
      <c r="F1688" s="18">
        <v>426.721924</v>
      </c>
      <c r="G1688" s="19">
        <f t="shared" si="131"/>
        <v>0.10606442369531764</v>
      </c>
      <c r="H1688" s="19">
        <f t="shared" si="132"/>
        <v>-5.451481466594541E-3</v>
      </c>
      <c r="I1688" s="19">
        <f t="shared" si="133"/>
        <v>-3.0099147402315197E-4</v>
      </c>
      <c r="J1688" s="19">
        <f t="shared" si="134"/>
        <v>2.1346195787771793E-3</v>
      </c>
      <c r="K1688" s="19">
        <f t="shared" si="135"/>
        <v>1.8426741644417478E-2</v>
      </c>
    </row>
    <row r="1689" spans="1:11" ht="15.75" x14ac:dyDescent="0.5">
      <c r="A1689" s="17">
        <v>41579</v>
      </c>
      <c r="B1689" s="18">
        <v>122.925217</v>
      </c>
      <c r="C1689" s="18">
        <v>411.58120700000001</v>
      </c>
      <c r="D1689" s="18">
        <v>8217.2080079999996</v>
      </c>
      <c r="E1689" s="18">
        <v>321.54769900000002</v>
      </c>
      <c r="F1689" s="18">
        <v>423.71289100000001</v>
      </c>
      <c r="G1689" s="19">
        <f t="shared" si="131"/>
        <v>4.5030335028355274E-2</v>
      </c>
      <c r="H1689" s="19">
        <f t="shared" si="132"/>
        <v>4.2571078564089082E-4</v>
      </c>
      <c r="I1689" s="19">
        <f t="shared" si="133"/>
        <v>2.1485447733598211E-3</v>
      </c>
      <c r="J1689" s="19">
        <f t="shared" si="134"/>
        <v>4.4066639065356624E-3</v>
      </c>
      <c r="K1689" s="19">
        <f t="shared" si="135"/>
        <v>-7.0515078573745562E-3</v>
      </c>
    </row>
    <row r="1690" spans="1:11" ht="15.75" x14ac:dyDescent="0.5">
      <c r="A1690" s="17">
        <v>41583</v>
      </c>
      <c r="B1690" s="18">
        <v>121.434074</v>
      </c>
      <c r="C1690" s="18">
        <v>408.34094199999998</v>
      </c>
      <c r="D1690" s="18">
        <v>8176.4692379999997</v>
      </c>
      <c r="E1690" s="18">
        <v>317.997345</v>
      </c>
      <c r="F1690" s="18">
        <v>424.389343</v>
      </c>
      <c r="G1690" s="19">
        <f t="shared" si="131"/>
        <v>-1.2130489059864812E-2</v>
      </c>
      <c r="H1690" s="19">
        <f t="shared" si="132"/>
        <v>-7.8727234015814086E-3</v>
      </c>
      <c r="I1690" s="19">
        <f t="shared" si="133"/>
        <v>-4.9577386820849638E-3</v>
      </c>
      <c r="J1690" s="19">
        <f t="shared" si="134"/>
        <v>-1.1041453604057751E-2</v>
      </c>
      <c r="K1690" s="19">
        <f t="shared" si="135"/>
        <v>1.596486711564278E-3</v>
      </c>
    </row>
    <row r="1691" spans="1:11" ht="15.75" x14ac:dyDescent="0.5">
      <c r="A1691" s="17">
        <v>41584</v>
      </c>
      <c r="B1691" s="18">
        <v>117.71071600000001</v>
      </c>
      <c r="C1691" s="18">
        <v>413.44216899999998</v>
      </c>
      <c r="D1691" s="18">
        <v>8131.6733400000003</v>
      </c>
      <c r="E1691" s="18">
        <v>314.54116800000003</v>
      </c>
      <c r="F1691" s="18">
        <v>419.21099900000002</v>
      </c>
      <c r="G1691" s="19">
        <f t="shared" si="131"/>
        <v>-3.0661558797739016E-2</v>
      </c>
      <c r="H1691" s="19">
        <f t="shared" si="132"/>
        <v>1.2492568036442437E-2</v>
      </c>
      <c r="I1691" s="19">
        <f t="shared" si="133"/>
        <v>-5.4786359119179751E-3</v>
      </c>
      <c r="J1691" s="19">
        <f t="shared" si="134"/>
        <v>-1.0868571874397154E-2</v>
      </c>
      <c r="K1691" s="19">
        <f t="shared" si="135"/>
        <v>-1.2201870959799245E-2</v>
      </c>
    </row>
    <row r="1692" spans="1:11" ht="15.75" x14ac:dyDescent="0.5">
      <c r="A1692" s="17">
        <v>41585</v>
      </c>
      <c r="B1692" s="18">
        <v>110.703148</v>
      </c>
      <c r="C1692" s="18">
        <v>409.851563</v>
      </c>
      <c r="D1692" s="18">
        <v>8121.3735349999997</v>
      </c>
      <c r="E1692" s="18">
        <v>312.89529399999998</v>
      </c>
      <c r="F1692" s="18">
        <v>413.286224</v>
      </c>
      <c r="G1692" s="19">
        <f t="shared" si="131"/>
        <v>-5.9532116005479113E-2</v>
      </c>
      <c r="H1692" s="19">
        <f t="shared" si="132"/>
        <v>-8.6846632231168952E-3</v>
      </c>
      <c r="I1692" s="19">
        <f t="shared" si="133"/>
        <v>-1.2666279828698285E-3</v>
      </c>
      <c r="J1692" s="19">
        <f t="shared" si="134"/>
        <v>-5.2326187076409941E-3</v>
      </c>
      <c r="K1692" s="19">
        <f t="shared" si="135"/>
        <v>-1.4133157322048248E-2</v>
      </c>
    </row>
    <row r="1693" spans="1:11" ht="15.75" x14ac:dyDescent="0.5">
      <c r="A1693" s="17">
        <v>41586</v>
      </c>
      <c r="B1693" s="18">
        <v>110.062759</v>
      </c>
      <c r="C1693" s="18">
        <v>402.779877</v>
      </c>
      <c r="D1693" s="18">
        <v>8119.1845700000003</v>
      </c>
      <c r="E1693" s="18">
        <v>306.82925399999999</v>
      </c>
      <c r="F1693" s="18">
        <v>408.64443999999997</v>
      </c>
      <c r="G1693" s="19">
        <f t="shared" si="131"/>
        <v>-5.7847406471223297E-3</v>
      </c>
      <c r="H1693" s="19">
        <f t="shared" si="132"/>
        <v>-1.7254261392190908E-2</v>
      </c>
      <c r="I1693" s="19">
        <f t="shared" si="133"/>
        <v>-2.6953137798252629E-4</v>
      </c>
      <c r="J1693" s="19">
        <f t="shared" si="134"/>
        <v>-1.9386804839576742E-2</v>
      </c>
      <c r="K1693" s="19">
        <f t="shared" si="135"/>
        <v>-1.1231402670707043E-2</v>
      </c>
    </row>
    <row r="1694" spans="1:11" ht="15.75" x14ac:dyDescent="0.5">
      <c r="A1694" s="17">
        <v>41589</v>
      </c>
      <c r="B1694" s="18">
        <v>107.903763</v>
      </c>
      <c r="C1694" s="18">
        <v>383.40390000000002</v>
      </c>
      <c r="D1694" s="18">
        <v>8164.7705079999996</v>
      </c>
      <c r="E1694" s="18">
        <v>307.65219100000002</v>
      </c>
      <c r="F1694" s="18">
        <v>403.02288800000002</v>
      </c>
      <c r="G1694" s="19">
        <f t="shared" si="131"/>
        <v>-1.9616044696826127E-2</v>
      </c>
      <c r="H1694" s="19">
        <f t="shared" si="132"/>
        <v>-4.8105623211161512E-2</v>
      </c>
      <c r="I1694" s="19">
        <f t="shared" si="133"/>
        <v>5.6145956046420135E-3</v>
      </c>
      <c r="J1694" s="19">
        <f t="shared" si="134"/>
        <v>2.6820682489422099E-3</v>
      </c>
      <c r="K1694" s="19">
        <f t="shared" si="135"/>
        <v>-1.3756585064512199E-2</v>
      </c>
    </row>
    <row r="1695" spans="1:11" ht="15.75" x14ac:dyDescent="0.5">
      <c r="A1695" s="17">
        <v>41590</v>
      </c>
      <c r="B1695" s="18">
        <v>105.461189</v>
      </c>
      <c r="C1695" s="18">
        <v>395.99279799999999</v>
      </c>
      <c r="D1695" s="18">
        <v>8230.5869139999995</v>
      </c>
      <c r="E1695" s="18">
        <v>303.74920700000001</v>
      </c>
      <c r="F1695" s="18">
        <v>397.75125100000002</v>
      </c>
      <c r="G1695" s="19">
        <f t="shared" si="131"/>
        <v>-2.2636597020253998E-2</v>
      </c>
      <c r="H1695" s="19">
        <f t="shared" si="132"/>
        <v>3.2834559064213932E-2</v>
      </c>
      <c r="I1695" s="19">
        <f t="shared" si="133"/>
        <v>8.0610233852270227E-3</v>
      </c>
      <c r="J1695" s="19">
        <f t="shared" si="134"/>
        <v>-1.268635203706384E-2</v>
      </c>
      <c r="K1695" s="19">
        <f t="shared" si="135"/>
        <v>-1.3080242231800984E-2</v>
      </c>
    </row>
    <row r="1696" spans="1:11" ht="15.75" x14ac:dyDescent="0.5">
      <c r="A1696" s="17">
        <v>41591</v>
      </c>
      <c r="B1696" s="18">
        <v>106.86087000000001</v>
      </c>
      <c r="C1696" s="18">
        <v>389.27151500000002</v>
      </c>
      <c r="D1696" s="18">
        <v>8218.8408199999994</v>
      </c>
      <c r="E1696" s="18">
        <v>297.988831</v>
      </c>
      <c r="F1696" s="18">
        <v>393.92584199999999</v>
      </c>
      <c r="G1696" s="19">
        <f t="shared" si="131"/>
        <v>1.3272000944347414E-2</v>
      </c>
      <c r="H1696" s="19">
        <f t="shared" si="132"/>
        <v>-1.6973245558874965E-2</v>
      </c>
      <c r="I1696" s="19">
        <f t="shared" si="133"/>
        <v>-1.4271271444835003E-3</v>
      </c>
      <c r="J1696" s="19">
        <f t="shared" si="134"/>
        <v>-1.8964250333005833E-2</v>
      </c>
      <c r="K1696" s="19">
        <f t="shared" si="135"/>
        <v>-9.6175913724531204E-3</v>
      </c>
    </row>
    <row r="1697" spans="1:11" ht="15.75" x14ac:dyDescent="0.5">
      <c r="A1697" s="17">
        <v>41592</v>
      </c>
      <c r="B1697" s="18">
        <v>110.364655</v>
      </c>
      <c r="C1697" s="18">
        <v>393.277985</v>
      </c>
      <c r="D1697" s="18">
        <v>8193.1572269999997</v>
      </c>
      <c r="E1697" s="18">
        <v>301.98580900000002</v>
      </c>
      <c r="F1697" s="18">
        <v>397.30810500000001</v>
      </c>
      <c r="G1697" s="19">
        <f t="shared" si="131"/>
        <v>3.2788288173210584E-2</v>
      </c>
      <c r="H1697" s="19">
        <f t="shared" si="132"/>
        <v>1.0292224952550095E-2</v>
      </c>
      <c r="I1697" s="19">
        <f t="shared" si="133"/>
        <v>-3.124965376808423E-3</v>
      </c>
      <c r="J1697" s="19">
        <f t="shared" si="134"/>
        <v>1.3413180576556619E-2</v>
      </c>
      <c r="K1697" s="19">
        <f t="shared" si="135"/>
        <v>8.5860399074809187E-3</v>
      </c>
    </row>
    <row r="1698" spans="1:11" ht="15.75" x14ac:dyDescent="0.5">
      <c r="A1698" s="17">
        <v>41596</v>
      </c>
      <c r="B1698" s="18">
        <v>113.529961</v>
      </c>
      <c r="C1698" s="18">
        <v>391.920593</v>
      </c>
      <c r="D1698" s="18">
        <v>8156.1010740000002</v>
      </c>
      <c r="E1698" s="18">
        <v>314.49417099999999</v>
      </c>
      <c r="F1698" s="18">
        <v>408.084656</v>
      </c>
      <c r="G1698" s="19">
        <f t="shared" si="131"/>
        <v>2.8680432154660394E-2</v>
      </c>
      <c r="H1698" s="19">
        <f t="shared" si="132"/>
        <v>-3.4514822893023222E-3</v>
      </c>
      <c r="I1698" s="19">
        <f t="shared" si="133"/>
        <v>-4.5228172697435211E-3</v>
      </c>
      <c r="J1698" s="19">
        <f t="shared" si="134"/>
        <v>4.1420363564169921E-2</v>
      </c>
      <c r="K1698" s="19">
        <f t="shared" si="135"/>
        <v>2.712391432336872E-2</v>
      </c>
    </row>
    <row r="1699" spans="1:11" ht="15.75" x14ac:dyDescent="0.5">
      <c r="A1699" s="17">
        <v>41597</v>
      </c>
      <c r="B1699" s="18">
        <v>117.116089</v>
      </c>
      <c r="C1699" s="18">
        <v>392.42416400000002</v>
      </c>
      <c r="D1699" s="18">
        <v>8152.6503910000001</v>
      </c>
      <c r="E1699" s="18">
        <v>310.379547</v>
      </c>
      <c r="F1699" s="18">
        <v>409.76406900000001</v>
      </c>
      <c r="G1699" s="19">
        <f t="shared" si="131"/>
        <v>3.1587503143773669E-2</v>
      </c>
      <c r="H1699" s="19">
        <f t="shared" si="132"/>
        <v>1.2848801746940157E-3</v>
      </c>
      <c r="I1699" s="19">
        <f t="shared" si="133"/>
        <v>-4.2307997028140143E-4</v>
      </c>
      <c r="J1699" s="19">
        <f t="shared" si="134"/>
        <v>-1.3083307671225461E-2</v>
      </c>
      <c r="K1699" s="19">
        <f t="shared" si="135"/>
        <v>4.1153544376341632E-3</v>
      </c>
    </row>
    <row r="1700" spans="1:11" ht="15.75" x14ac:dyDescent="0.5">
      <c r="A1700" s="17">
        <v>41598</v>
      </c>
      <c r="B1700" s="18">
        <v>114.893051</v>
      </c>
      <c r="C1700" s="18">
        <v>392.03002900000001</v>
      </c>
      <c r="D1700" s="18">
        <v>8091.1215819999998</v>
      </c>
      <c r="E1700" s="18">
        <v>305.44207799999998</v>
      </c>
      <c r="F1700" s="18">
        <v>402.36981200000002</v>
      </c>
      <c r="G1700" s="19">
        <f t="shared" si="131"/>
        <v>-1.8981491091288084E-2</v>
      </c>
      <c r="H1700" s="19">
        <f t="shared" si="132"/>
        <v>-1.0043596601762923E-3</v>
      </c>
      <c r="I1700" s="19">
        <f t="shared" si="133"/>
        <v>-7.5470927918023078E-3</v>
      </c>
      <c r="J1700" s="19">
        <f t="shared" si="134"/>
        <v>-1.5907842664645754E-2</v>
      </c>
      <c r="K1700" s="19">
        <f t="shared" si="135"/>
        <v>-1.8045157102342183E-2</v>
      </c>
    </row>
    <row r="1701" spans="1:11" ht="15.75" x14ac:dyDescent="0.5">
      <c r="A1701" s="17">
        <v>41599</v>
      </c>
      <c r="B1701" s="18">
        <v>111.15141300000001</v>
      </c>
      <c r="C1701" s="18">
        <v>384.76129200000003</v>
      </c>
      <c r="D1701" s="18">
        <v>8041.8061520000001</v>
      </c>
      <c r="E1701" s="18">
        <v>299.84625199999999</v>
      </c>
      <c r="F1701" s="18">
        <v>395.41873199999998</v>
      </c>
      <c r="G1701" s="19">
        <f t="shared" si="131"/>
        <v>-3.2566268955639403E-2</v>
      </c>
      <c r="H1701" s="19">
        <f t="shared" si="132"/>
        <v>-1.8541276081685026E-2</v>
      </c>
      <c r="I1701" s="19">
        <f t="shared" si="133"/>
        <v>-6.0950054328326678E-3</v>
      </c>
      <c r="J1701" s="19">
        <f t="shared" si="134"/>
        <v>-1.8320416219797943E-2</v>
      </c>
      <c r="K1701" s="19">
        <f t="shared" si="135"/>
        <v>-1.7275351660825011E-2</v>
      </c>
    </row>
    <row r="1702" spans="1:11" ht="15.75" x14ac:dyDescent="0.5">
      <c r="A1702" s="17">
        <v>41600</v>
      </c>
      <c r="B1702" s="18">
        <v>111.499039</v>
      </c>
      <c r="C1702" s="18">
        <v>382.46246300000001</v>
      </c>
      <c r="D1702" s="18">
        <v>8008.9892579999996</v>
      </c>
      <c r="E1702" s="18">
        <v>301.962311</v>
      </c>
      <c r="F1702" s="18">
        <v>393.622589</v>
      </c>
      <c r="G1702" s="19">
        <f t="shared" si="131"/>
        <v>3.1274996027265177E-3</v>
      </c>
      <c r="H1702" s="19">
        <f t="shared" si="132"/>
        <v>-5.9746888468188526E-3</v>
      </c>
      <c r="I1702" s="19">
        <f t="shared" si="133"/>
        <v>-4.0807865024002016E-3</v>
      </c>
      <c r="J1702" s="19">
        <f t="shared" si="134"/>
        <v>7.0571467406569657E-3</v>
      </c>
      <c r="K1702" s="19">
        <f t="shared" si="135"/>
        <v>-4.542382175258132E-3</v>
      </c>
    </row>
    <row r="1703" spans="1:11" ht="15.75" x14ac:dyDescent="0.5">
      <c r="A1703" s="17">
        <v>41603</v>
      </c>
      <c r="B1703" s="18">
        <v>115.82617999999999</v>
      </c>
      <c r="C1703" s="18">
        <v>384.87075800000002</v>
      </c>
      <c r="D1703" s="18">
        <v>7980.4619140000004</v>
      </c>
      <c r="E1703" s="18">
        <v>310.238495</v>
      </c>
      <c r="F1703" s="18">
        <v>397.33142099999998</v>
      </c>
      <c r="G1703" s="19">
        <f t="shared" si="131"/>
        <v>3.8808773948266921E-2</v>
      </c>
      <c r="H1703" s="19">
        <f t="shared" si="132"/>
        <v>6.2968140222430394E-3</v>
      </c>
      <c r="I1703" s="19">
        <f t="shared" si="133"/>
        <v>-3.5619156276809651E-3</v>
      </c>
      <c r="J1703" s="19">
        <f t="shared" si="134"/>
        <v>2.7408003245809047E-2</v>
      </c>
      <c r="K1703" s="19">
        <f t="shared" si="135"/>
        <v>9.4223047752982816E-3</v>
      </c>
    </row>
    <row r="1704" spans="1:11" ht="15.75" x14ac:dyDescent="0.5">
      <c r="A1704" s="17">
        <v>41604</v>
      </c>
      <c r="B1704" s="18">
        <v>111.252037</v>
      </c>
      <c r="C1704" s="18">
        <v>389.18383799999998</v>
      </c>
      <c r="D1704" s="18">
        <v>7924.4814450000003</v>
      </c>
      <c r="E1704" s="18">
        <v>307.04089399999998</v>
      </c>
      <c r="F1704" s="18">
        <v>392.45636000000002</v>
      </c>
      <c r="G1704" s="19">
        <f t="shared" si="131"/>
        <v>-3.9491443126243073E-2</v>
      </c>
      <c r="H1704" s="19">
        <f t="shared" si="132"/>
        <v>1.1206567166633003E-2</v>
      </c>
      <c r="I1704" s="19">
        <f t="shared" si="133"/>
        <v>-7.0146903278611502E-3</v>
      </c>
      <c r="J1704" s="19">
        <f t="shared" si="134"/>
        <v>-1.0306912428775223E-2</v>
      </c>
      <c r="K1704" s="19">
        <f t="shared" si="135"/>
        <v>-1.2269507877656521E-2</v>
      </c>
    </row>
    <row r="1705" spans="1:11" ht="15.75" x14ac:dyDescent="0.5">
      <c r="A1705" s="17">
        <v>41605</v>
      </c>
      <c r="B1705" s="18">
        <v>112.139427</v>
      </c>
      <c r="C1705" s="18">
        <v>383.07549999999998</v>
      </c>
      <c r="D1705" s="18">
        <v>7987.826172</v>
      </c>
      <c r="E1705" s="18">
        <v>307.32299799999998</v>
      </c>
      <c r="F1705" s="18">
        <v>390.91683999999998</v>
      </c>
      <c r="G1705" s="19">
        <f t="shared" si="131"/>
        <v>7.976393277185535E-3</v>
      </c>
      <c r="H1705" s="19">
        <f t="shared" si="132"/>
        <v>-1.5695250942049665E-2</v>
      </c>
      <c r="I1705" s="19">
        <f t="shared" si="133"/>
        <v>7.9935485292816771E-3</v>
      </c>
      <c r="J1705" s="19">
        <f t="shared" si="134"/>
        <v>9.1878315075516915E-4</v>
      </c>
      <c r="K1705" s="19">
        <f t="shared" si="135"/>
        <v>-3.9227801022259862E-3</v>
      </c>
    </row>
    <row r="1706" spans="1:11" ht="15.75" x14ac:dyDescent="0.5">
      <c r="A1706" s="17">
        <v>41606</v>
      </c>
      <c r="B1706" s="18">
        <v>112.560242</v>
      </c>
      <c r="C1706" s="18">
        <v>383.86370799999997</v>
      </c>
      <c r="D1706" s="18">
        <v>7912.6875</v>
      </c>
      <c r="E1706" s="18">
        <v>307.25250199999999</v>
      </c>
      <c r="F1706" s="18">
        <v>395.58197000000001</v>
      </c>
      <c r="G1706" s="19">
        <f t="shared" si="131"/>
        <v>3.7526052277759956E-3</v>
      </c>
      <c r="H1706" s="19">
        <f t="shared" si="132"/>
        <v>2.0575787279530993E-3</v>
      </c>
      <c r="I1706" s="19">
        <f t="shared" si="133"/>
        <v>-9.4066483649063622E-3</v>
      </c>
      <c r="J1706" s="19">
        <f t="shared" si="134"/>
        <v>-2.2938732362617214E-4</v>
      </c>
      <c r="K1706" s="19">
        <f t="shared" si="135"/>
        <v>1.1933816921266511E-2</v>
      </c>
    </row>
    <row r="1707" spans="1:11" ht="15.75" x14ac:dyDescent="0.5">
      <c r="A1707" s="17">
        <v>41607</v>
      </c>
      <c r="B1707" s="18">
        <v>117.93942300000001</v>
      </c>
      <c r="C1707" s="18">
        <v>383.79797400000001</v>
      </c>
      <c r="D1707" s="18">
        <v>8106.3652339999999</v>
      </c>
      <c r="E1707" s="18">
        <v>310.96731599999998</v>
      </c>
      <c r="F1707" s="18">
        <v>398.031158</v>
      </c>
      <c r="G1707" s="19">
        <f t="shared" si="131"/>
        <v>4.7789351767740539E-2</v>
      </c>
      <c r="H1707" s="19">
        <f t="shared" si="132"/>
        <v>-1.7124307047011473E-4</v>
      </c>
      <c r="I1707" s="19">
        <f t="shared" si="133"/>
        <v>2.4476858715828203E-2</v>
      </c>
      <c r="J1707" s="19">
        <f t="shared" si="134"/>
        <v>1.2090427175756537E-2</v>
      </c>
      <c r="K1707" s="19">
        <f t="shared" si="135"/>
        <v>6.1913539689384539E-3</v>
      </c>
    </row>
    <row r="1708" spans="1:11" ht="15.75" x14ac:dyDescent="0.5">
      <c r="A1708" s="17">
        <v>41610</v>
      </c>
      <c r="B1708" s="18">
        <v>119.092094</v>
      </c>
      <c r="C1708" s="18">
        <v>394.10992399999998</v>
      </c>
      <c r="D1708" s="18">
        <v>8287.8291019999997</v>
      </c>
      <c r="E1708" s="18">
        <v>310.96731599999998</v>
      </c>
      <c r="F1708" s="18">
        <v>399.01086400000003</v>
      </c>
      <c r="G1708" s="19">
        <f t="shared" si="131"/>
        <v>9.7734156288012183E-3</v>
      </c>
      <c r="H1708" s="19">
        <f t="shared" si="132"/>
        <v>2.686817205554078E-2</v>
      </c>
      <c r="I1708" s="19">
        <f t="shared" si="133"/>
        <v>2.2385355552313104E-2</v>
      </c>
      <c r="J1708" s="19">
        <f t="shared" si="134"/>
        <v>0</v>
      </c>
      <c r="K1708" s="19">
        <f t="shared" si="135"/>
        <v>2.4613801716498324E-3</v>
      </c>
    </row>
    <row r="1709" spans="1:11" ht="15.75" x14ac:dyDescent="0.5">
      <c r="A1709" s="17">
        <v>41611</v>
      </c>
      <c r="B1709" s="18">
        <v>118.57064800000001</v>
      </c>
      <c r="C1709" s="18">
        <v>396.34314000000001</v>
      </c>
      <c r="D1709" s="18">
        <v>8252.5449219999991</v>
      </c>
      <c r="E1709" s="18">
        <v>308.357574</v>
      </c>
      <c r="F1709" s="18">
        <v>402.08990499999999</v>
      </c>
      <c r="G1709" s="19">
        <f t="shared" si="131"/>
        <v>-4.3785106339636398E-3</v>
      </c>
      <c r="H1709" s="19">
        <f t="shared" si="132"/>
        <v>5.6664799945510312E-3</v>
      </c>
      <c r="I1709" s="19">
        <f t="shared" si="133"/>
        <v>-4.2573488866325514E-3</v>
      </c>
      <c r="J1709" s="19">
        <f t="shared" si="134"/>
        <v>-8.392335353982934E-3</v>
      </c>
      <c r="K1709" s="19">
        <f t="shared" si="135"/>
        <v>7.7166846264114771E-3</v>
      </c>
    </row>
    <row r="1710" spans="1:11" ht="15.75" x14ac:dyDescent="0.5">
      <c r="A1710" s="17">
        <v>41612</v>
      </c>
      <c r="B1710" s="18">
        <v>118.168137</v>
      </c>
      <c r="C1710" s="18">
        <v>389.51223800000002</v>
      </c>
      <c r="D1710" s="18">
        <v>8305.6328130000002</v>
      </c>
      <c r="E1710" s="18">
        <v>309.22744799999998</v>
      </c>
      <c r="F1710" s="18">
        <v>399.36077899999998</v>
      </c>
      <c r="G1710" s="19">
        <f t="shared" si="131"/>
        <v>-3.3946934320541458E-3</v>
      </c>
      <c r="H1710" s="19">
        <f t="shared" si="132"/>
        <v>-1.7234818294067054E-2</v>
      </c>
      <c r="I1710" s="19">
        <f t="shared" si="133"/>
        <v>6.432911483883837E-3</v>
      </c>
      <c r="J1710" s="19">
        <f t="shared" si="134"/>
        <v>2.8209911912200399E-3</v>
      </c>
      <c r="K1710" s="19">
        <f t="shared" si="135"/>
        <v>-6.7873526941692507E-3</v>
      </c>
    </row>
    <row r="1711" spans="1:11" ht="15.75" x14ac:dyDescent="0.5">
      <c r="A1711" s="17">
        <v>41613</v>
      </c>
      <c r="B1711" s="18">
        <v>122.522705</v>
      </c>
      <c r="C1711" s="18">
        <v>385.243042</v>
      </c>
      <c r="D1711" s="18">
        <v>8319.9453130000002</v>
      </c>
      <c r="E1711" s="18">
        <v>323.56967200000003</v>
      </c>
      <c r="F1711" s="18">
        <v>406.33517499999999</v>
      </c>
      <c r="G1711" s="19">
        <f t="shared" si="131"/>
        <v>3.6850610583798918E-2</v>
      </c>
      <c r="H1711" s="19">
        <f t="shared" si="132"/>
        <v>-1.0960364228658771E-2</v>
      </c>
      <c r="I1711" s="19">
        <f t="shared" si="133"/>
        <v>1.7232281178621374E-3</v>
      </c>
      <c r="J1711" s="19">
        <f t="shared" si="134"/>
        <v>4.6380824512059632E-2</v>
      </c>
      <c r="K1711" s="19">
        <f t="shared" si="135"/>
        <v>1.746389822622019E-2</v>
      </c>
    </row>
    <row r="1712" spans="1:11" ht="15.75" x14ac:dyDescent="0.5">
      <c r="A1712" s="17">
        <v>41614</v>
      </c>
      <c r="B1712" s="18">
        <v>125.139107</v>
      </c>
      <c r="C1712" s="18">
        <v>379.83523600000001</v>
      </c>
      <c r="D1712" s="18">
        <v>8277.8984380000002</v>
      </c>
      <c r="E1712" s="18">
        <v>321.030396</v>
      </c>
      <c r="F1712" s="18">
        <v>404.32916299999999</v>
      </c>
      <c r="G1712" s="19">
        <f t="shared" si="131"/>
        <v>2.1354425696037266E-2</v>
      </c>
      <c r="H1712" s="19">
        <f t="shared" si="132"/>
        <v>-1.403738785761118E-2</v>
      </c>
      <c r="I1712" s="19">
        <f t="shared" si="133"/>
        <v>-5.0537441555416627E-3</v>
      </c>
      <c r="J1712" s="19">
        <f t="shared" si="134"/>
        <v>-7.8476946998914943E-3</v>
      </c>
      <c r="K1712" s="19">
        <f t="shared" si="135"/>
        <v>-4.9368406267067538E-3</v>
      </c>
    </row>
    <row r="1713" spans="1:11" ht="15.75" x14ac:dyDescent="0.5">
      <c r="A1713" s="17">
        <v>41617</v>
      </c>
      <c r="B1713" s="18">
        <v>127.86528</v>
      </c>
      <c r="C1713" s="18">
        <v>380.75476099999997</v>
      </c>
      <c r="D1713" s="18">
        <v>8270.1621090000008</v>
      </c>
      <c r="E1713" s="18">
        <v>327.59021000000001</v>
      </c>
      <c r="F1713" s="18">
        <v>410.04397599999999</v>
      </c>
      <c r="G1713" s="19">
        <f t="shared" si="131"/>
        <v>2.1785140275933111E-2</v>
      </c>
      <c r="H1713" s="19">
        <f t="shared" si="132"/>
        <v>2.4208522876481226E-3</v>
      </c>
      <c r="I1713" s="19">
        <f t="shared" si="133"/>
        <v>-9.3457645777405066E-4</v>
      </c>
      <c r="J1713" s="19">
        <f t="shared" si="134"/>
        <v>2.0433622740196902E-2</v>
      </c>
      <c r="K1713" s="19">
        <f t="shared" si="135"/>
        <v>1.4134060866640956E-2</v>
      </c>
    </row>
    <row r="1714" spans="1:11" ht="15.75" x14ac:dyDescent="0.5">
      <c r="A1714" s="17">
        <v>41618</v>
      </c>
      <c r="B1714" s="18">
        <v>129.22837799999999</v>
      </c>
      <c r="C1714" s="18">
        <v>380.31689499999999</v>
      </c>
      <c r="D1714" s="18">
        <v>8207.4648440000001</v>
      </c>
      <c r="E1714" s="18">
        <v>327.61367799999999</v>
      </c>
      <c r="F1714" s="18">
        <v>412.70315599999998</v>
      </c>
      <c r="G1714" s="19">
        <f t="shared" si="131"/>
        <v>1.0660423220439464E-2</v>
      </c>
      <c r="H1714" s="19">
        <f t="shared" si="132"/>
        <v>-1.1499948125402047E-3</v>
      </c>
      <c r="I1714" s="19">
        <f t="shared" si="133"/>
        <v>-7.5811409950199676E-3</v>
      </c>
      <c r="J1714" s="19">
        <f t="shared" si="134"/>
        <v>7.1638282474863454E-5</v>
      </c>
      <c r="K1714" s="19">
        <f t="shared" si="135"/>
        <v>6.4851092947162143E-3</v>
      </c>
    </row>
    <row r="1715" spans="1:11" ht="15.75" x14ac:dyDescent="0.5">
      <c r="A1715" s="17">
        <v>41619</v>
      </c>
      <c r="B1715" s="18">
        <v>126.127106</v>
      </c>
      <c r="C1715" s="18">
        <v>389.38092</v>
      </c>
      <c r="D1715" s="18">
        <v>8303.6298829999996</v>
      </c>
      <c r="E1715" s="18">
        <v>327.072968</v>
      </c>
      <c r="F1715" s="18">
        <v>411.74676499999998</v>
      </c>
      <c r="G1715" s="19">
        <f t="shared" si="131"/>
        <v>-2.3998382151016354E-2</v>
      </c>
      <c r="H1715" s="19">
        <f t="shared" si="132"/>
        <v>2.3832822362519591E-2</v>
      </c>
      <c r="I1715" s="19">
        <f t="shared" si="133"/>
        <v>1.1716777449287546E-2</v>
      </c>
      <c r="J1715" s="19">
        <f t="shared" si="134"/>
        <v>-1.6504500157041369E-3</v>
      </c>
      <c r="K1715" s="19">
        <f t="shared" si="135"/>
        <v>-2.3173823269720681E-3</v>
      </c>
    </row>
    <row r="1716" spans="1:11" ht="15.75" x14ac:dyDescent="0.5">
      <c r="A1716" s="17">
        <v>41620</v>
      </c>
      <c r="B1716" s="18">
        <v>124.782318</v>
      </c>
      <c r="C1716" s="18">
        <v>385.35244799999998</v>
      </c>
      <c r="D1716" s="18">
        <v>8288.7138670000004</v>
      </c>
      <c r="E1716" s="18">
        <v>326.90835600000003</v>
      </c>
      <c r="F1716" s="18">
        <v>405.96194500000001</v>
      </c>
      <c r="G1716" s="19">
        <f t="shared" si="131"/>
        <v>-1.0662164879926715E-2</v>
      </c>
      <c r="H1716" s="19">
        <f t="shared" si="132"/>
        <v>-1.0345838209021701E-2</v>
      </c>
      <c r="I1716" s="19">
        <f t="shared" si="133"/>
        <v>-1.7963247652134327E-3</v>
      </c>
      <c r="J1716" s="19">
        <f t="shared" si="134"/>
        <v>-5.0328830599041395E-4</v>
      </c>
      <c r="K1716" s="19">
        <f t="shared" si="135"/>
        <v>-1.4049460716467239E-2</v>
      </c>
    </row>
    <row r="1717" spans="1:11" ht="15.75" x14ac:dyDescent="0.5">
      <c r="A1717" s="17">
        <v>41621</v>
      </c>
      <c r="B1717" s="18">
        <v>120.821136</v>
      </c>
      <c r="C1717" s="18">
        <v>389.59982300000001</v>
      </c>
      <c r="D1717" s="18">
        <v>8236.5078130000002</v>
      </c>
      <c r="E1717" s="18">
        <v>324.43966699999999</v>
      </c>
      <c r="F1717" s="18">
        <v>403.39608800000002</v>
      </c>
      <c r="G1717" s="19">
        <f t="shared" si="131"/>
        <v>-3.1744738064571038E-2</v>
      </c>
      <c r="H1717" s="19">
        <f t="shared" si="132"/>
        <v>1.1022052726131985E-2</v>
      </c>
      <c r="I1717" s="19">
        <f t="shared" si="133"/>
        <v>-6.2984505000044802E-3</v>
      </c>
      <c r="J1717" s="19">
        <f t="shared" si="134"/>
        <v>-7.5516240398579475E-3</v>
      </c>
      <c r="K1717" s="19">
        <f t="shared" si="135"/>
        <v>-6.3204372518217049E-3</v>
      </c>
    </row>
    <row r="1718" spans="1:11" ht="15.75" x14ac:dyDescent="0.5">
      <c r="A1718" s="17">
        <v>41624</v>
      </c>
      <c r="B1718" s="18">
        <v>120.317978</v>
      </c>
      <c r="C1718" s="18">
        <v>385.22109999999998</v>
      </c>
      <c r="D1718" s="18">
        <v>8249.2333980000003</v>
      </c>
      <c r="E1718" s="18">
        <v>321.80627399999997</v>
      </c>
      <c r="F1718" s="18">
        <v>394.22909499999997</v>
      </c>
      <c r="G1718" s="19">
        <f t="shared" si="131"/>
        <v>-4.1644865845326855E-3</v>
      </c>
      <c r="H1718" s="19">
        <f t="shared" si="132"/>
        <v>-1.1239027179948272E-2</v>
      </c>
      <c r="I1718" s="19">
        <f t="shared" si="133"/>
        <v>1.5450219059969629E-3</v>
      </c>
      <c r="J1718" s="19">
        <f t="shared" si="134"/>
        <v>-8.1167417792967107E-3</v>
      </c>
      <c r="K1718" s="19">
        <f t="shared" si="135"/>
        <v>-2.2724546104175524E-2</v>
      </c>
    </row>
    <row r="1719" spans="1:11" ht="15.75" x14ac:dyDescent="0.5">
      <c r="A1719" s="17">
        <v>41625</v>
      </c>
      <c r="B1719" s="18">
        <v>118.57978799999999</v>
      </c>
      <c r="C1719" s="18">
        <v>388.65835600000003</v>
      </c>
      <c r="D1719" s="18">
        <v>8231.1464840000008</v>
      </c>
      <c r="E1719" s="18">
        <v>309.22744799999998</v>
      </c>
      <c r="F1719" s="18">
        <v>391.49993899999998</v>
      </c>
      <c r="G1719" s="19">
        <f t="shared" si="131"/>
        <v>-1.444663573053067E-2</v>
      </c>
      <c r="H1719" s="19">
        <f t="shared" si="132"/>
        <v>8.9228134180605566E-3</v>
      </c>
      <c r="I1719" s="19">
        <f t="shared" si="133"/>
        <v>-2.1925569477019087E-3</v>
      </c>
      <c r="J1719" s="19">
        <f t="shared" si="134"/>
        <v>-3.9088193787048392E-2</v>
      </c>
      <c r="K1719" s="19">
        <f t="shared" si="135"/>
        <v>-6.9227665705393696E-3</v>
      </c>
    </row>
    <row r="1720" spans="1:11" ht="15.75" x14ac:dyDescent="0.5">
      <c r="A1720" s="17">
        <v>41626</v>
      </c>
      <c r="B1720" s="18">
        <v>118.909126</v>
      </c>
      <c r="C1720" s="18">
        <v>387.97967499999999</v>
      </c>
      <c r="D1720" s="18">
        <v>8389.3046880000002</v>
      </c>
      <c r="E1720" s="18">
        <v>313.29501299999998</v>
      </c>
      <c r="F1720" s="18">
        <v>401.18017600000002</v>
      </c>
      <c r="G1720" s="19">
        <f t="shared" si="131"/>
        <v>2.777353590816059E-3</v>
      </c>
      <c r="H1720" s="19">
        <f t="shared" si="132"/>
        <v>-1.7462148684641687E-3</v>
      </c>
      <c r="I1720" s="19">
        <f t="shared" si="133"/>
        <v>1.9214602037205025E-2</v>
      </c>
      <c r="J1720" s="19">
        <f t="shared" si="134"/>
        <v>1.3153958441619328E-2</v>
      </c>
      <c r="K1720" s="19">
        <f t="shared" si="135"/>
        <v>2.4726024286813579E-2</v>
      </c>
    </row>
    <row r="1721" spans="1:11" ht="15.75" x14ac:dyDescent="0.5">
      <c r="A1721" s="17">
        <v>41627</v>
      </c>
      <c r="B1721" s="18">
        <v>116.850784</v>
      </c>
      <c r="C1721" s="18">
        <v>383.77612299999998</v>
      </c>
      <c r="D1721" s="18">
        <v>8345.2080079999996</v>
      </c>
      <c r="E1721" s="18">
        <v>306.85281400000002</v>
      </c>
      <c r="F1721" s="18">
        <v>398.42773399999999</v>
      </c>
      <c r="G1721" s="19">
        <f t="shared" si="131"/>
        <v>-1.7310210487965372E-2</v>
      </c>
      <c r="H1721" s="19">
        <f t="shared" si="132"/>
        <v>-1.0834464460026165E-2</v>
      </c>
      <c r="I1721" s="19">
        <f t="shared" si="133"/>
        <v>-5.2562973500147308E-3</v>
      </c>
      <c r="J1721" s="19">
        <f t="shared" si="134"/>
        <v>-2.0562724373783633E-2</v>
      </c>
      <c r="K1721" s="19">
        <f t="shared" si="135"/>
        <v>-6.8608624370313613E-3</v>
      </c>
    </row>
    <row r="1722" spans="1:11" ht="15.75" x14ac:dyDescent="0.5">
      <c r="A1722" s="17">
        <v>41628</v>
      </c>
      <c r="B1722" s="18">
        <v>119.265907</v>
      </c>
      <c r="C1722" s="18">
        <v>391.32946800000002</v>
      </c>
      <c r="D1722" s="18">
        <v>8728.2285159999992</v>
      </c>
      <c r="E1722" s="18">
        <v>312.51910400000003</v>
      </c>
      <c r="F1722" s="18">
        <v>417.601563</v>
      </c>
      <c r="G1722" s="19">
        <f t="shared" si="131"/>
        <v>2.0668436422300717E-2</v>
      </c>
      <c r="H1722" s="19">
        <f t="shared" si="132"/>
        <v>1.9681643925513408E-2</v>
      </c>
      <c r="I1722" s="19">
        <f t="shared" si="133"/>
        <v>4.5897059442116139E-2</v>
      </c>
      <c r="J1722" s="19">
        <f t="shared" si="134"/>
        <v>1.8465823813497775E-2</v>
      </c>
      <c r="K1722" s="19">
        <f t="shared" si="135"/>
        <v>4.8123730764184233E-2</v>
      </c>
    </row>
    <row r="1723" spans="1:11" ht="15.75" x14ac:dyDescent="0.5">
      <c r="A1723" s="17">
        <v>41631</v>
      </c>
      <c r="B1723" s="18">
        <v>120.40031399999999</v>
      </c>
      <c r="C1723" s="18">
        <v>387.32293700000002</v>
      </c>
      <c r="D1723" s="18">
        <v>8861.9121090000008</v>
      </c>
      <c r="E1723" s="18">
        <v>312.44860799999998</v>
      </c>
      <c r="F1723" s="18">
        <v>418.11471599999999</v>
      </c>
      <c r="G1723" s="19">
        <f t="shared" si="131"/>
        <v>9.511578191410526E-3</v>
      </c>
      <c r="H1723" s="19">
        <f t="shared" si="132"/>
        <v>-1.0238255300518272E-2</v>
      </c>
      <c r="I1723" s="19">
        <f t="shared" si="133"/>
        <v>1.5316234302864759E-2</v>
      </c>
      <c r="J1723" s="19">
        <f t="shared" si="134"/>
        <v>-2.2557341006599165E-4</v>
      </c>
      <c r="K1723" s="19">
        <f t="shared" si="135"/>
        <v>1.2288100559623347E-3</v>
      </c>
    </row>
    <row r="1724" spans="1:11" ht="15.75" x14ac:dyDescent="0.5">
      <c r="A1724" s="17">
        <v>41632</v>
      </c>
      <c r="B1724" s="18">
        <v>118.287064</v>
      </c>
      <c r="C1724" s="18">
        <v>396.75912499999998</v>
      </c>
      <c r="D1724" s="18">
        <v>9167.9277340000008</v>
      </c>
      <c r="E1724" s="18">
        <v>309.08639499999998</v>
      </c>
      <c r="F1724" s="18">
        <v>418.95446800000002</v>
      </c>
      <c r="G1724" s="19">
        <f t="shared" si="131"/>
        <v>-1.7551864524207084E-2</v>
      </c>
      <c r="H1724" s="19">
        <f t="shared" si="132"/>
        <v>2.4362585064255975E-2</v>
      </c>
      <c r="I1724" s="19">
        <f t="shared" si="133"/>
        <v>3.4531557212039599E-2</v>
      </c>
      <c r="J1724" s="19">
        <f t="shared" si="134"/>
        <v>-1.076085126933898E-2</v>
      </c>
      <c r="K1724" s="19">
        <f t="shared" si="135"/>
        <v>2.0084248840455373E-3</v>
      </c>
    </row>
    <row r="1725" spans="1:11" ht="15.75" x14ac:dyDescent="0.5">
      <c r="A1725" s="17">
        <v>41634</v>
      </c>
      <c r="B1725" s="18">
        <v>118.351097</v>
      </c>
      <c r="C1725" s="18">
        <v>397.45968599999998</v>
      </c>
      <c r="D1725" s="18">
        <v>9881.3388670000004</v>
      </c>
      <c r="E1725" s="18">
        <v>314.61163299999998</v>
      </c>
      <c r="F1725" s="18">
        <v>414.056061</v>
      </c>
      <c r="G1725" s="19">
        <f t="shared" si="131"/>
        <v>5.4133561046028583E-4</v>
      </c>
      <c r="H1725" s="19">
        <f t="shared" si="132"/>
        <v>1.7657086021650879E-3</v>
      </c>
      <c r="I1725" s="19">
        <f t="shared" si="133"/>
        <v>7.7815963835999355E-2</v>
      </c>
      <c r="J1725" s="19">
        <f t="shared" si="134"/>
        <v>1.7876031068918455E-2</v>
      </c>
      <c r="K1725" s="19">
        <f t="shared" si="135"/>
        <v>-1.169197937757766E-2</v>
      </c>
    </row>
    <row r="1726" spans="1:11" ht="15.75" x14ac:dyDescent="0.5">
      <c r="A1726" s="17">
        <v>41635</v>
      </c>
      <c r="B1726" s="18">
        <v>119.37571699999999</v>
      </c>
      <c r="C1726" s="18">
        <v>400.94082600000002</v>
      </c>
      <c r="D1726" s="18">
        <v>9706.3056639999995</v>
      </c>
      <c r="E1726" s="18">
        <v>314.89382899999998</v>
      </c>
      <c r="F1726" s="18">
        <v>409.997345</v>
      </c>
      <c r="G1726" s="19">
        <f t="shared" si="131"/>
        <v>8.6574609443628454E-3</v>
      </c>
      <c r="H1726" s="19">
        <f t="shared" si="132"/>
        <v>8.7584731800951481E-3</v>
      </c>
      <c r="I1726" s="19">
        <f t="shared" si="133"/>
        <v>-1.7713510826407007E-2</v>
      </c>
      <c r="J1726" s="19">
        <f t="shared" si="134"/>
        <v>8.9696619705094958E-4</v>
      </c>
      <c r="K1726" s="19">
        <f t="shared" si="135"/>
        <v>-9.8023344718047821E-3</v>
      </c>
    </row>
    <row r="1727" spans="1:11" ht="15.75" x14ac:dyDescent="0.5">
      <c r="A1727" s="17">
        <v>41638</v>
      </c>
      <c r="B1727" s="18">
        <v>117.546043</v>
      </c>
      <c r="C1727" s="18">
        <v>402.21063199999998</v>
      </c>
      <c r="D1727" s="18">
        <v>9543.0214840000008</v>
      </c>
      <c r="E1727" s="18">
        <v>314.82327299999997</v>
      </c>
      <c r="F1727" s="18">
        <v>413.84609999999998</v>
      </c>
      <c r="G1727" s="19">
        <f t="shared" si="131"/>
        <v>-1.5327019983469478E-2</v>
      </c>
      <c r="H1727" s="19">
        <f t="shared" si="132"/>
        <v>3.1670658552490735E-3</v>
      </c>
      <c r="I1727" s="19">
        <f t="shared" si="133"/>
        <v>-1.6822484851843088E-2</v>
      </c>
      <c r="J1727" s="19">
        <f t="shared" si="134"/>
        <v>-2.2406282213936464E-4</v>
      </c>
      <c r="K1727" s="19">
        <f t="shared" si="135"/>
        <v>9.3872681053580546E-3</v>
      </c>
    </row>
    <row r="1728" spans="1:11" ht="15.75" x14ac:dyDescent="0.5">
      <c r="A1728" s="17">
        <v>41639</v>
      </c>
      <c r="B1728" s="18">
        <v>118.113235</v>
      </c>
      <c r="C1728" s="18">
        <v>403.10827599999999</v>
      </c>
      <c r="D1728" s="18">
        <v>9386.1240230000003</v>
      </c>
      <c r="E1728" s="18">
        <v>313.10690299999999</v>
      </c>
      <c r="F1728" s="18">
        <v>417.62487800000002</v>
      </c>
      <c r="G1728" s="19">
        <f t="shared" si="131"/>
        <v>4.8252751477138684E-3</v>
      </c>
      <c r="H1728" s="19">
        <f t="shared" si="132"/>
        <v>2.2317759118809519E-3</v>
      </c>
      <c r="I1728" s="19">
        <f t="shared" si="133"/>
        <v>-1.6441067565765993E-2</v>
      </c>
      <c r="J1728" s="19">
        <f t="shared" si="134"/>
        <v>-5.4518523476502437E-3</v>
      </c>
      <c r="K1728" s="19">
        <f t="shared" si="135"/>
        <v>9.1308773962109242E-3</v>
      </c>
    </row>
    <row r="1729" spans="1:11" ht="15.75" x14ac:dyDescent="0.5">
      <c r="A1729" s="17">
        <v>41640</v>
      </c>
      <c r="B1729" s="18">
        <v>120.272232</v>
      </c>
      <c r="C1729" s="18">
        <v>402.16687000000002</v>
      </c>
      <c r="D1729" s="18">
        <v>9331.8164059999999</v>
      </c>
      <c r="E1729" s="18">
        <v>312.77777099999997</v>
      </c>
      <c r="F1729" s="18">
        <v>414.63916</v>
      </c>
      <c r="G1729" s="19">
        <f t="shared" si="131"/>
        <v>1.8279043834503385E-2</v>
      </c>
      <c r="H1729" s="19">
        <f t="shared" si="132"/>
        <v>-2.335367582480426E-3</v>
      </c>
      <c r="I1729" s="19">
        <f t="shared" si="133"/>
        <v>-5.7859470924231989E-3</v>
      </c>
      <c r="J1729" s="19">
        <f t="shared" si="134"/>
        <v>-1.0511809124821995E-3</v>
      </c>
      <c r="K1729" s="19">
        <f t="shared" si="135"/>
        <v>-7.1492819448366763E-3</v>
      </c>
    </row>
    <row r="1730" spans="1:11" ht="15.75" x14ac:dyDescent="0.5">
      <c r="A1730" s="17">
        <v>41641</v>
      </c>
      <c r="B1730" s="18">
        <v>118.890846</v>
      </c>
      <c r="C1730" s="18">
        <v>398.11648600000001</v>
      </c>
      <c r="D1730" s="18">
        <v>9320.7705079999996</v>
      </c>
      <c r="E1730" s="18">
        <v>308.94537400000002</v>
      </c>
      <c r="F1730" s="18">
        <v>408.201233</v>
      </c>
      <c r="G1730" s="19">
        <f t="shared" si="131"/>
        <v>-1.1485494008292839E-2</v>
      </c>
      <c r="H1730" s="19">
        <f t="shared" si="132"/>
        <v>-1.0071401455818595E-2</v>
      </c>
      <c r="I1730" s="19">
        <f t="shared" si="133"/>
        <v>-1.1836814527232038E-3</v>
      </c>
      <c r="J1730" s="19">
        <f t="shared" si="134"/>
        <v>-1.2252779306365598E-2</v>
      </c>
      <c r="K1730" s="19">
        <f t="shared" si="135"/>
        <v>-1.5526577373926769E-2</v>
      </c>
    </row>
    <row r="1731" spans="1:11" ht="15.75" x14ac:dyDescent="0.5">
      <c r="A1731" s="17">
        <v>41642</v>
      </c>
      <c r="B1731" s="18">
        <v>118.899986</v>
      </c>
      <c r="C1731" s="18">
        <v>401.46630900000002</v>
      </c>
      <c r="D1731" s="18">
        <v>9342.4443360000005</v>
      </c>
      <c r="E1731" s="18">
        <v>311.81381199999998</v>
      </c>
      <c r="F1731" s="18">
        <v>403.186218</v>
      </c>
      <c r="G1731" s="19">
        <f t="shared" si="131"/>
        <v>7.687723914423274E-5</v>
      </c>
      <c r="H1731" s="19">
        <f t="shared" si="132"/>
        <v>8.4141780554147037E-3</v>
      </c>
      <c r="I1731" s="19">
        <f t="shared" si="133"/>
        <v>2.3253257851803414E-3</v>
      </c>
      <c r="J1731" s="19">
        <f t="shared" si="134"/>
        <v>9.2846122369839041E-3</v>
      </c>
      <c r="K1731" s="19">
        <f t="shared" si="135"/>
        <v>-1.2285643928958943E-2</v>
      </c>
    </row>
    <row r="1732" spans="1:11" ht="15.75" x14ac:dyDescent="0.5">
      <c r="A1732" s="17">
        <v>41645</v>
      </c>
      <c r="B1732" s="18">
        <v>116.59462000000001</v>
      </c>
      <c r="C1732" s="18">
        <v>397.98516799999999</v>
      </c>
      <c r="D1732" s="18">
        <v>9257.3769530000009</v>
      </c>
      <c r="E1732" s="18">
        <v>311.15548699999999</v>
      </c>
      <c r="F1732" s="18">
        <v>398.847534</v>
      </c>
      <c r="G1732" s="19">
        <f t="shared" ref="G1732:G1795" si="136">(B1732-B1731)/B1731</f>
        <v>-1.9389119187953413E-2</v>
      </c>
      <c r="H1732" s="19">
        <f t="shared" ref="H1732:H1795" si="137">(C1732-C1731)/C1731</f>
        <v>-8.6710663434525874E-3</v>
      </c>
      <c r="I1732" s="19">
        <f t="shared" ref="I1732:I1795" si="138">(D1732-D1731)/D1731</f>
        <v>-9.1054738931868762E-3</v>
      </c>
      <c r="J1732" s="19">
        <f t="shared" ref="J1732:J1795" si="139">(E1732-E1731)/E1731</f>
        <v>-2.1112759430938575E-3</v>
      </c>
      <c r="K1732" s="19">
        <f t="shared" si="135"/>
        <v>-1.0760992827388759E-2</v>
      </c>
    </row>
    <row r="1733" spans="1:11" ht="15.75" x14ac:dyDescent="0.5">
      <c r="A1733" s="17">
        <v>41646</v>
      </c>
      <c r="B1733" s="18">
        <v>112.85298899999999</v>
      </c>
      <c r="C1733" s="18">
        <v>395.77392600000002</v>
      </c>
      <c r="D1733" s="18">
        <v>9115.0205079999996</v>
      </c>
      <c r="E1733" s="18">
        <v>312.42507899999998</v>
      </c>
      <c r="F1733" s="18">
        <v>392.85290500000002</v>
      </c>
      <c r="G1733" s="19">
        <f t="shared" si="136"/>
        <v>-3.2090940388158663E-2</v>
      </c>
      <c r="H1733" s="19">
        <f t="shared" si="137"/>
        <v>-5.556091477258193E-3</v>
      </c>
      <c r="I1733" s="19">
        <f t="shared" si="138"/>
        <v>-1.5377622162600647E-2</v>
      </c>
      <c r="J1733" s="19">
        <f t="shared" si="139"/>
        <v>4.0802494349070845E-3</v>
      </c>
      <c r="K1733" s="19">
        <f t="shared" ref="K1733:K1796" si="140">(F1733-F1732)/F1732</f>
        <v>-1.5029876052837711E-2</v>
      </c>
    </row>
    <row r="1734" spans="1:11" ht="15.75" x14ac:dyDescent="0.5">
      <c r="A1734" s="17">
        <v>41647</v>
      </c>
      <c r="B1734" s="18">
        <v>115.194946</v>
      </c>
      <c r="C1734" s="18">
        <v>397.13131700000002</v>
      </c>
      <c r="D1734" s="18">
        <v>9196.5957030000009</v>
      </c>
      <c r="E1734" s="18">
        <v>312.566193</v>
      </c>
      <c r="F1734" s="18">
        <v>396.09515399999998</v>
      </c>
      <c r="G1734" s="19">
        <f t="shared" si="136"/>
        <v>2.0752281536823167E-2</v>
      </c>
      <c r="H1734" s="19">
        <f t="shared" si="137"/>
        <v>3.4297130529008291E-3</v>
      </c>
      <c r="I1734" s="19">
        <f t="shared" si="138"/>
        <v>8.9495349931911824E-3</v>
      </c>
      <c r="J1734" s="19">
        <f t="shared" si="139"/>
        <v>4.5167308735806049E-4</v>
      </c>
      <c r="K1734" s="19">
        <f t="shared" si="140"/>
        <v>8.2530864828400802E-3</v>
      </c>
    </row>
    <row r="1735" spans="1:11" ht="15.75" x14ac:dyDescent="0.5">
      <c r="A1735" s="17">
        <v>41648</v>
      </c>
      <c r="B1735" s="18">
        <v>113.484222</v>
      </c>
      <c r="C1735" s="18">
        <v>393.01525900000001</v>
      </c>
      <c r="D1735" s="18">
        <v>9091.8095699999994</v>
      </c>
      <c r="E1735" s="18">
        <v>311.74325599999997</v>
      </c>
      <c r="F1735" s="18">
        <v>396.86489899999998</v>
      </c>
      <c r="G1735" s="19">
        <f t="shared" si="136"/>
        <v>-1.4850686244516308E-2</v>
      </c>
      <c r="H1735" s="19">
        <f t="shared" si="137"/>
        <v>-1.0364475990192456E-2</v>
      </c>
      <c r="I1735" s="19">
        <f t="shared" si="138"/>
        <v>-1.1394013217936653E-2</v>
      </c>
      <c r="J1735" s="19">
        <f t="shared" si="139"/>
        <v>-2.6328407179980096E-3</v>
      </c>
      <c r="K1735" s="19">
        <f t="shared" si="140"/>
        <v>1.9433335455550673E-3</v>
      </c>
    </row>
    <row r="1736" spans="1:11" ht="15.75" x14ac:dyDescent="0.5">
      <c r="A1736" s="17">
        <v>41649</v>
      </c>
      <c r="B1736" s="18">
        <v>112.07538599999999</v>
      </c>
      <c r="C1736" s="18">
        <v>392.35849000000002</v>
      </c>
      <c r="D1736" s="18">
        <v>9057.734375</v>
      </c>
      <c r="E1736" s="18">
        <v>311.32000699999998</v>
      </c>
      <c r="F1736" s="18">
        <v>400.340485</v>
      </c>
      <c r="G1736" s="19">
        <f t="shared" si="136"/>
        <v>-1.2414377744952139E-2</v>
      </c>
      <c r="H1736" s="19">
        <f t="shared" si="137"/>
        <v>-1.6711030550597451E-3</v>
      </c>
      <c r="I1736" s="19">
        <f t="shared" si="138"/>
        <v>-3.7479002103647714E-3</v>
      </c>
      <c r="J1736" s="19">
        <f t="shared" si="139"/>
        <v>-1.357684542821348E-3</v>
      </c>
      <c r="K1736" s="19">
        <f t="shared" si="140"/>
        <v>8.7576049400126497E-3</v>
      </c>
    </row>
    <row r="1737" spans="1:11" ht="15.75" x14ac:dyDescent="0.5">
      <c r="A1737" s="17">
        <v>41652</v>
      </c>
      <c r="B1737" s="18">
        <v>112.999359</v>
      </c>
      <c r="C1737" s="18">
        <v>393.49700899999999</v>
      </c>
      <c r="D1737" s="18">
        <v>9059.7841800000006</v>
      </c>
      <c r="E1737" s="18">
        <v>316.39859000000001</v>
      </c>
      <c r="F1737" s="18">
        <v>410.72048999999998</v>
      </c>
      <c r="G1737" s="19">
        <f t="shared" si="136"/>
        <v>8.2442098392594768E-3</v>
      </c>
      <c r="H1737" s="19">
        <f t="shared" si="137"/>
        <v>2.9017315261866102E-3</v>
      </c>
      <c r="I1737" s="19">
        <f t="shared" si="138"/>
        <v>2.2630438420209915E-4</v>
      </c>
      <c r="J1737" s="19">
        <f t="shared" si="139"/>
        <v>1.6313063361841816E-2</v>
      </c>
      <c r="K1737" s="19">
        <f t="shared" si="140"/>
        <v>2.592794231140521E-2</v>
      </c>
    </row>
    <row r="1738" spans="1:11" ht="15.75" x14ac:dyDescent="0.5">
      <c r="A1738" s="17">
        <v>41653</v>
      </c>
      <c r="B1738" s="18">
        <v>113.520805</v>
      </c>
      <c r="C1738" s="18">
        <v>396.29931599999998</v>
      </c>
      <c r="D1738" s="18">
        <v>9097.7275389999995</v>
      </c>
      <c r="E1738" s="18">
        <v>316.13992300000001</v>
      </c>
      <c r="F1738" s="18">
        <v>411.23361199999999</v>
      </c>
      <c r="G1738" s="19">
        <f t="shared" si="136"/>
        <v>4.6145925482639011E-3</v>
      </c>
      <c r="H1738" s="19">
        <f t="shared" si="137"/>
        <v>7.121545871775571E-3</v>
      </c>
      <c r="I1738" s="19">
        <f t="shared" si="138"/>
        <v>4.1881084853832538E-3</v>
      </c>
      <c r="J1738" s="19">
        <f t="shared" si="139"/>
        <v>-8.1753524881385416E-4</v>
      </c>
      <c r="K1738" s="19">
        <f t="shared" si="140"/>
        <v>1.2493216493776823E-3</v>
      </c>
    </row>
    <row r="1739" spans="1:11" ht="15.75" x14ac:dyDescent="0.5">
      <c r="A1739" s="17">
        <v>41654</v>
      </c>
      <c r="B1739" s="18">
        <v>117.628372</v>
      </c>
      <c r="C1739" s="18">
        <v>397.21896400000003</v>
      </c>
      <c r="D1739" s="18">
        <v>9065.0527340000008</v>
      </c>
      <c r="E1739" s="18">
        <v>320.01937900000001</v>
      </c>
      <c r="F1739" s="18">
        <v>413.07635499999998</v>
      </c>
      <c r="G1739" s="19">
        <f t="shared" si="136"/>
        <v>3.6183385063204961E-2</v>
      </c>
      <c r="H1739" s="19">
        <f t="shared" si="137"/>
        <v>2.3205894203462418E-3</v>
      </c>
      <c r="I1739" s="19">
        <f t="shared" si="138"/>
        <v>-3.5915347937085264E-3</v>
      </c>
      <c r="J1739" s="19">
        <f t="shared" si="139"/>
        <v>1.2271325820497541E-2</v>
      </c>
      <c r="K1739" s="19">
        <f t="shared" si="140"/>
        <v>4.4810126075005381E-3</v>
      </c>
    </row>
    <row r="1740" spans="1:11" ht="15.75" x14ac:dyDescent="0.5">
      <c r="A1740" s="17">
        <v>41655</v>
      </c>
      <c r="B1740" s="18">
        <v>117.48201</v>
      </c>
      <c r="C1740" s="18">
        <v>398.86096199999997</v>
      </c>
      <c r="D1740" s="18">
        <v>8941.9951170000004</v>
      </c>
      <c r="E1740" s="18">
        <v>316.492615</v>
      </c>
      <c r="F1740" s="18">
        <v>413.40292399999998</v>
      </c>
      <c r="G1740" s="19">
        <f t="shared" si="136"/>
        <v>-1.2442746380949346E-3</v>
      </c>
      <c r="H1740" s="19">
        <f t="shared" si="137"/>
        <v>4.1337351657760833E-3</v>
      </c>
      <c r="I1740" s="19">
        <f t="shared" si="138"/>
        <v>-1.357494772627766E-2</v>
      </c>
      <c r="J1740" s="19">
        <f t="shared" si="139"/>
        <v>-1.1020470107218145E-2</v>
      </c>
      <c r="K1740" s="19">
        <f t="shared" si="140"/>
        <v>7.9057780976111872E-4</v>
      </c>
    </row>
    <row r="1741" spans="1:11" ht="15.75" x14ac:dyDescent="0.5">
      <c r="A1741" s="17">
        <v>41656</v>
      </c>
      <c r="B1741" s="18">
        <v>114.96624799999999</v>
      </c>
      <c r="C1741" s="18">
        <v>392.66497800000002</v>
      </c>
      <c r="D1741" s="18">
        <v>8872.7275389999995</v>
      </c>
      <c r="E1741" s="18">
        <v>312.70721400000002</v>
      </c>
      <c r="F1741" s="18">
        <v>412.74975599999999</v>
      </c>
      <c r="G1741" s="19">
        <f t="shared" si="136"/>
        <v>-2.1414019048533552E-2</v>
      </c>
      <c r="H1741" s="19">
        <f t="shared" si="137"/>
        <v>-1.553419509628509E-2</v>
      </c>
      <c r="I1741" s="19">
        <f t="shared" si="138"/>
        <v>-7.7463225033877932E-3</v>
      </c>
      <c r="J1741" s="19">
        <f t="shared" si="139"/>
        <v>-1.1960471810692893E-2</v>
      </c>
      <c r="K1741" s="19">
        <f t="shared" si="140"/>
        <v>-1.5799791488654148E-3</v>
      </c>
    </row>
    <row r="1742" spans="1:11" ht="15.75" x14ac:dyDescent="0.5">
      <c r="A1742" s="17">
        <v>41659</v>
      </c>
      <c r="B1742" s="18">
        <v>115.953239</v>
      </c>
      <c r="C1742" s="18">
        <v>388.767853</v>
      </c>
      <c r="D1742" s="18">
        <v>8879.4863280000009</v>
      </c>
      <c r="E1742" s="18">
        <v>315.08193999999997</v>
      </c>
      <c r="F1742" s="18">
        <v>405.75204500000001</v>
      </c>
      <c r="G1742" s="19">
        <f t="shared" si="136"/>
        <v>8.5850501096635199E-3</v>
      </c>
      <c r="H1742" s="19">
        <f t="shared" si="137"/>
        <v>-9.9248092352153105E-3</v>
      </c>
      <c r="I1742" s="19">
        <f t="shared" si="138"/>
        <v>7.6174873738578614E-4</v>
      </c>
      <c r="J1742" s="19">
        <f t="shared" si="139"/>
        <v>7.5940876758920969E-3</v>
      </c>
      <c r="K1742" s="19">
        <f t="shared" si="140"/>
        <v>-1.6953882826765333E-2</v>
      </c>
    </row>
    <row r="1743" spans="1:11" ht="15.75" x14ac:dyDescent="0.5">
      <c r="A1743" s="17">
        <v>41660</v>
      </c>
      <c r="B1743" s="18">
        <v>117.750305</v>
      </c>
      <c r="C1743" s="18">
        <v>385.19918799999999</v>
      </c>
      <c r="D1743" s="18">
        <v>8909.0869139999995</v>
      </c>
      <c r="E1743" s="18">
        <v>317.92681900000002</v>
      </c>
      <c r="F1743" s="18">
        <v>402.62640399999998</v>
      </c>
      <c r="G1743" s="19">
        <f t="shared" si="136"/>
        <v>1.5498195785630456E-2</v>
      </c>
      <c r="H1743" s="19">
        <f t="shared" si="137"/>
        <v>-9.1794241022289721E-3</v>
      </c>
      <c r="I1743" s="19">
        <f t="shared" si="138"/>
        <v>3.3335921591160149E-3</v>
      </c>
      <c r="J1743" s="19">
        <f t="shared" si="139"/>
        <v>9.0290132147848555E-3</v>
      </c>
      <c r="K1743" s="19">
        <f t="shared" si="140"/>
        <v>-7.7033277799007276E-3</v>
      </c>
    </row>
    <row r="1744" spans="1:11" ht="15.75" x14ac:dyDescent="0.5">
      <c r="A1744" s="17">
        <v>41661</v>
      </c>
      <c r="B1744" s="18">
        <v>117.880661</v>
      </c>
      <c r="C1744" s="18">
        <v>382.70324699999998</v>
      </c>
      <c r="D1744" s="18">
        <v>8904.2363280000009</v>
      </c>
      <c r="E1744" s="18">
        <v>318.397064</v>
      </c>
      <c r="F1744" s="18">
        <v>407.01162699999998</v>
      </c>
      <c r="G1744" s="19">
        <f t="shared" si="136"/>
        <v>1.1070544573112242E-3</v>
      </c>
      <c r="H1744" s="19">
        <f t="shared" si="137"/>
        <v>-6.4796112706240081E-3</v>
      </c>
      <c r="I1744" s="19">
        <f t="shared" si="138"/>
        <v>-5.4445377476072256E-4</v>
      </c>
      <c r="J1744" s="19">
        <f t="shared" si="139"/>
        <v>1.4790982449328287E-3</v>
      </c>
      <c r="K1744" s="19">
        <f t="shared" si="140"/>
        <v>1.0891543516356161E-2</v>
      </c>
    </row>
    <row r="1745" spans="1:11" ht="15.75" x14ac:dyDescent="0.5">
      <c r="A1745" s="17">
        <v>41662</v>
      </c>
      <c r="B1745" s="18">
        <v>116.77262899999999</v>
      </c>
      <c r="C1745" s="18">
        <v>382.11215199999998</v>
      </c>
      <c r="D1745" s="18">
        <v>8839.9570309999999</v>
      </c>
      <c r="E1745" s="18">
        <v>319.52560399999999</v>
      </c>
      <c r="F1745" s="18">
        <v>403.90933200000001</v>
      </c>
      <c r="G1745" s="19">
        <f t="shared" si="136"/>
        <v>-9.3996079645329491E-3</v>
      </c>
      <c r="H1745" s="19">
        <f t="shared" si="137"/>
        <v>-1.5445256987850844E-3</v>
      </c>
      <c r="I1745" s="19">
        <f t="shared" si="138"/>
        <v>-7.2189567563329558E-3</v>
      </c>
      <c r="J1745" s="19">
        <f t="shared" si="139"/>
        <v>3.5444422314145044E-3</v>
      </c>
      <c r="K1745" s="19">
        <f t="shared" si="140"/>
        <v>-7.6221286916699554E-3</v>
      </c>
    </row>
    <row r="1746" spans="1:11" ht="15.75" x14ac:dyDescent="0.5">
      <c r="A1746" s="17">
        <v>41663</v>
      </c>
      <c r="B1746" s="18">
        <v>112.20079</v>
      </c>
      <c r="C1746" s="18">
        <v>378.84997600000003</v>
      </c>
      <c r="D1746" s="18">
        <v>8705.8046880000002</v>
      </c>
      <c r="E1746" s="18">
        <v>316.65722699999998</v>
      </c>
      <c r="F1746" s="18">
        <v>404.77233899999999</v>
      </c>
      <c r="G1746" s="19">
        <f t="shared" si="136"/>
        <v>-3.9151632014724935E-2</v>
      </c>
      <c r="H1746" s="19">
        <f t="shared" si="137"/>
        <v>-8.5372212920356277E-3</v>
      </c>
      <c r="I1746" s="19">
        <f t="shared" si="138"/>
        <v>-1.5175678176890875E-2</v>
      </c>
      <c r="J1746" s="19">
        <f t="shared" si="139"/>
        <v>-8.9769863951184633E-3</v>
      </c>
      <c r="K1746" s="19">
        <f t="shared" si="140"/>
        <v>2.1366354565929709E-3</v>
      </c>
    </row>
    <row r="1747" spans="1:11" ht="15.75" x14ac:dyDescent="0.5">
      <c r="A1747" s="17">
        <v>41666</v>
      </c>
      <c r="B1747" s="18">
        <v>105.897064</v>
      </c>
      <c r="C1747" s="18">
        <v>372.65408300000001</v>
      </c>
      <c r="D1747" s="18">
        <v>8629.9208980000003</v>
      </c>
      <c r="E1747" s="18">
        <v>305.27749599999999</v>
      </c>
      <c r="F1747" s="18">
        <v>393.34274299999998</v>
      </c>
      <c r="G1747" s="19">
        <f t="shared" si="136"/>
        <v>-5.6182545595267176E-2</v>
      </c>
      <c r="H1747" s="19">
        <f t="shared" si="137"/>
        <v>-1.6354476422086435E-2</v>
      </c>
      <c r="I1747" s="19">
        <f t="shared" si="138"/>
        <v>-8.716459043079312E-3</v>
      </c>
      <c r="J1747" s="19">
        <f t="shared" si="139"/>
        <v>-3.5937063896539438E-2</v>
      </c>
      <c r="K1747" s="19">
        <f t="shared" si="140"/>
        <v>-2.8237097495933398E-2</v>
      </c>
    </row>
    <row r="1748" spans="1:11" ht="15.75" x14ac:dyDescent="0.5">
      <c r="A1748" s="17">
        <v>41667</v>
      </c>
      <c r="B1748" s="18">
        <v>105.66428399999999</v>
      </c>
      <c r="C1748" s="18">
        <v>379.02514600000001</v>
      </c>
      <c r="D1748" s="18">
        <v>8481.4589840000008</v>
      </c>
      <c r="E1748" s="18">
        <v>303.04385400000001</v>
      </c>
      <c r="F1748" s="18">
        <v>394.13583399999999</v>
      </c>
      <c r="G1748" s="19">
        <f t="shared" si="136"/>
        <v>-2.1981723685937631E-3</v>
      </c>
      <c r="H1748" s="19">
        <f t="shared" si="137"/>
        <v>1.7096452959030083E-2</v>
      </c>
      <c r="I1748" s="19">
        <f t="shared" si="138"/>
        <v>-1.7203160464009101E-2</v>
      </c>
      <c r="J1748" s="19">
        <f t="shared" si="139"/>
        <v>-7.3167594377804221E-3</v>
      </c>
      <c r="K1748" s="19">
        <f t="shared" si="140"/>
        <v>2.0162848155050469E-3</v>
      </c>
    </row>
    <row r="1749" spans="1:11" ht="15.75" x14ac:dyDescent="0.5">
      <c r="A1749" s="17">
        <v>41668</v>
      </c>
      <c r="B1749" s="18">
        <v>103.50406599999999</v>
      </c>
      <c r="C1749" s="18">
        <v>380.25122099999999</v>
      </c>
      <c r="D1749" s="18">
        <v>8486.7275389999995</v>
      </c>
      <c r="E1749" s="18">
        <v>303.51409899999999</v>
      </c>
      <c r="F1749" s="18">
        <v>390.28707900000001</v>
      </c>
      <c r="G1749" s="19">
        <f t="shared" si="136"/>
        <v>-2.0444164463367779E-2</v>
      </c>
      <c r="H1749" s="19">
        <f t="shared" si="137"/>
        <v>3.2348117610117091E-3</v>
      </c>
      <c r="I1749" s="19">
        <f t="shared" si="138"/>
        <v>6.2118498833015653E-4</v>
      </c>
      <c r="J1749" s="19">
        <f t="shared" si="139"/>
        <v>1.5517391090200995E-3</v>
      </c>
      <c r="K1749" s="19">
        <f t="shared" si="140"/>
        <v>-9.7650471436199916E-3</v>
      </c>
    </row>
    <row r="1750" spans="1:11" ht="15.75" x14ac:dyDescent="0.5">
      <c r="A1750" s="17">
        <v>41669</v>
      </c>
      <c r="B1750" s="18">
        <v>98.950851</v>
      </c>
      <c r="C1750" s="18">
        <v>380.86422700000003</v>
      </c>
      <c r="D1750" s="18">
        <v>8315.3759769999997</v>
      </c>
      <c r="E1750" s="18">
        <v>297.09536700000001</v>
      </c>
      <c r="F1750" s="18">
        <v>384.87548800000002</v>
      </c>
      <c r="G1750" s="19">
        <f t="shared" si="136"/>
        <v>-4.3990687283724628E-2</v>
      </c>
      <c r="H1750" s="19">
        <f t="shared" si="137"/>
        <v>1.612107906946185E-3</v>
      </c>
      <c r="I1750" s="19">
        <f t="shared" si="138"/>
        <v>-2.0190534126678275E-2</v>
      </c>
      <c r="J1750" s="19">
        <f t="shared" si="139"/>
        <v>-2.1148052170057437E-2</v>
      </c>
      <c r="K1750" s="19">
        <f t="shared" si="140"/>
        <v>-1.3865667840876656E-2</v>
      </c>
    </row>
    <row r="1751" spans="1:11" ht="15.75" x14ac:dyDescent="0.5">
      <c r="A1751" s="17">
        <v>41670</v>
      </c>
      <c r="B1751" s="18">
        <v>102.125992</v>
      </c>
      <c r="C1751" s="18">
        <v>386.44723499999998</v>
      </c>
      <c r="D1751" s="18">
        <v>8365.8574219999991</v>
      </c>
      <c r="E1751" s="18">
        <v>295.54361</v>
      </c>
      <c r="F1751" s="18">
        <v>387.74456800000002</v>
      </c>
      <c r="G1751" s="19">
        <f t="shared" si="136"/>
        <v>3.2088061577156081E-2</v>
      </c>
      <c r="H1751" s="19">
        <f t="shared" si="137"/>
        <v>1.4658788104034641E-2</v>
      </c>
      <c r="I1751" s="19">
        <f t="shared" si="138"/>
        <v>6.0708553816001968E-3</v>
      </c>
      <c r="J1751" s="19">
        <f t="shared" si="139"/>
        <v>-5.2230939030429545E-3</v>
      </c>
      <c r="K1751" s="19">
        <f t="shared" si="140"/>
        <v>7.4545667091170968E-3</v>
      </c>
    </row>
    <row r="1752" spans="1:11" ht="15.75" x14ac:dyDescent="0.5">
      <c r="A1752" s="17">
        <v>41673</v>
      </c>
      <c r="B1752" s="18">
        <v>98.885673999999995</v>
      </c>
      <c r="C1752" s="18">
        <v>388.00155599999999</v>
      </c>
      <c r="D1752" s="18">
        <v>8338.4033199999994</v>
      </c>
      <c r="E1752" s="18">
        <v>294.60318000000001</v>
      </c>
      <c r="F1752" s="18">
        <v>382.962738</v>
      </c>
      <c r="G1752" s="19">
        <f t="shared" si="136"/>
        <v>-3.172863182567668E-2</v>
      </c>
      <c r="H1752" s="19">
        <f t="shared" si="137"/>
        <v>4.0220782016981331E-3</v>
      </c>
      <c r="I1752" s="19">
        <f t="shared" si="138"/>
        <v>-3.2816841855089047E-3</v>
      </c>
      <c r="J1752" s="19">
        <f t="shared" si="139"/>
        <v>-3.1820346242640539E-3</v>
      </c>
      <c r="K1752" s="19">
        <f t="shared" si="140"/>
        <v>-1.2332422926425144E-2</v>
      </c>
    </row>
    <row r="1753" spans="1:11" ht="15.75" x14ac:dyDescent="0.5">
      <c r="A1753" s="17">
        <v>41674</v>
      </c>
      <c r="B1753" s="18">
        <v>101.008644</v>
      </c>
      <c r="C1753" s="18">
        <v>383.00982699999997</v>
      </c>
      <c r="D1753" s="18">
        <v>8385.9951170000004</v>
      </c>
      <c r="E1753" s="18">
        <v>296.53109699999999</v>
      </c>
      <c r="F1753" s="18">
        <v>383.26602200000002</v>
      </c>
      <c r="G1753" s="19">
        <f t="shared" si="136"/>
        <v>2.1468933912510011E-2</v>
      </c>
      <c r="H1753" s="19">
        <f t="shared" si="137"/>
        <v>-1.2865229334286538E-2</v>
      </c>
      <c r="I1753" s="19">
        <f t="shared" si="138"/>
        <v>5.707543179861556E-3</v>
      </c>
      <c r="J1753" s="19">
        <f t="shared" si="139"/>
        <v>6.5441146969288638E-3</v>
      </c>
      <c r="K1753" s="19">
        <f t="shared" si="140"/>
        <v>7.919412775872184E-4</v>
      </c>
    </row>
    <row r="1754" spans="1:11" ht="15.75" x14ac:dyDescent="0.5">
      <c r="A1754" s="17">
        <v>41675</v>
      </c>
      <c r="B1754" s="18">
        <v>101.166939</v>
      </c>
      <c r="C1754" s="18">
        <v>381.03936800000002</v>
      </c>
      <c r="D1754" s="18">
        <v>8589.5996090000008</v>
      </c>
      <c r="E1754" s="18">
        <v>299.752228</v>
      </c>
      <c r="F1754" s="18">
        <v>381.25994900000001</v>
      </c>
      <c r="G1754" s="19">
        <f t="shared" si="136"/>
        <v>1.5671431050989597E-3</v>
      </c>
      <c r="H1754" s="19">
        <f t="shared" si="137"/>
        <v>-5.1446695648358614E-3</v>
      </c>
      <c r="I1754" s="19">
        <f t="shared" si="138"/>
        <v>2.4279109295837237E-2</v>
      </c>
      <c r="J1754" s="19">
        <f t="shared" si="139"/>
        <v>1.0862708945497254E-2</v>
      </c>
      <c r="K1754" s="19">
        <f t="shared" si="140"/>
        <v>-5.2341530030022192E-3</v>
      </c>
    </row>
    <row r="1755" spans="1:11" ht="15.75" x14ac:dyDescent="0.5">
      <c r="A1755" s="17">
        <v>41676</v>
      </c>
      <c r="B1755" s="18">
        <v>100.235817</v>
      </c>
      <c r="C1755" s="18">
        <v>388.48330700000002</v>
      </c>
      <c r="D1755" s="18">
        <v>8579.1591800000006</v>
      </c>
      <c r="E1755" s="18">
        <v>304.24298099999999</v>
      </c>
      <c r="F1755" s="18">
        <v>380.60684199999997</v>
      </c>
      <c r="G1755" s="19">
        <f t="shared" si="136"/>
        <v>-9.2038170691316652E-3</v>
      </c>
      <c r="H1755" s="19">
        <f t="shared" si="137"/>
        <v>1.953587903284576E-2</v>
      </c>
      <c r="I1755" s="19">
        <f t="shared" si="138"/>
        <v>-1.2154733020455298E-3</v>
      </c>
      <c r="J1755" s="19">
        <f t="shared" si="139"/>
        <v>1.4981550028712326E-2</v>
      </c>
      <c r="K1755" s="19">
        <f t="shared" si="140"/>
        <v>-1.7130228383890227E-3</v>
      </c>
    </row>
    <row r="1756" spans="1:11" ht="15.75" x14ac:dyDescent="0.5">
      <c r="A1756" s="17">
        <v>41677</v>
      </c>
      <c r="B1756" s="18">
        <v>103.89514200000001</v>
      </c>
      <c r="C1756" s="18">
        <v>394.438354</v>
      </c>
      <c r="D1756" s="18">
        <v>8493.71875</v>
      </c>
      <c r="E1756" s="18">
        <v>304.595642</v>
      </c>
      <c r="F1756" s="18">
        <v>379.95370500000001</v>
      </c>
      <c r="G1756" s="19">
        <f t="shared" si="136"/>
        <v>3.6507159910713453E-2</v>
      </c>
      <c r="H1756" s="19">
        <f t="shared" si="137"/>
        <v>1.5328964958589529E-2</v>
      </c>
      <c r="I1756" s="19">
        <f t="shared" si="138"/>
        <v>-9.9590680400454528E-3</v>
      </c>
      <c r="J1756" s="19">
        <f t="shared" si="139"/>
        <v>1.1591425999077096E-3</v>
      </c>
      <c r="K1756" s="19">
        <f t="shared" si="140"/>
        <v>-1.7160411425287997E-3</v>
      </c>
    </row>
    <row r="1757" spans="1:11" ht="15.75" x14ac:dyDescent="0.5">
      <c r="A1757" s="17">
        <v>41680</v>
      </c>
      <c r="B1757" s="18">
        <v>104.71453099999999</v>
      </c>
      <c r="C1757" s="18">
        <v>398.55438199999998</v>
      </c>
      <c r="D1757" s="18">
        <v>8479.171875</v>
      </c>
      <c r="E1757" s="18">
        <v>302.78524800000002</v>
      </c>
      <c r="F1757" s="18">
        <v>383.452606</v>
      </c>
      <c r="G1757" s="19">
        <f t="shared" si="136"/>
        <v>7.8866921419673951E-3</v>
      </c>
      <c r="H1757" s="19">
        <f t="shared" si="137"/>
        <v>1.0435161688155638E-2</v>
      </c>
      <c r="I1757" s="19">
        <f t="shared" si="138"/>
        <v>-1.7126626661613912E-3</v>
      </c>
      <c r="J1757" s="19">
        <f t="shared" si="139"/>
        <v>-5.9435978404443948E-3</v>
      </c>
      <c r="K1757" s="19">
        <f t="shared" si="140"/>
        <v>9.2087561035889606E-3</v>
      </c>
    </row>
    <row r="1758" spans="1:11" ht="15.75" x14ac:dyDescent="0.5">
      <c r="A1758" s="17">
        <v>41681</v>
      </c>
      <c r="B1758" s="18">
        <v>104.53761299999999</v>
      </c>
      <c r="C1758" s="18">
        <v>394.65731799999998</v>
      </c>
      <c r="D1758" s="18">
        <v>8489.0546880000002</v>
      </c>
      <c r="E1758" s="18">
        <v>303.20846599999999</v>
      </c>
      <c r="F1758" s="18">
        <v>375.66177399999998</v>
      </c>
      <c r="G1758" s="19">
        <f t="shared" si="136"/>
        <v>-1.6895267381754361E-3</v>
      </c>
      <c r="H1758" s="19">
        <f t="shared" si="137"/>
        <v>-9.777998125234515E-3</v>
      </c>
      <c r="I1758" s="19">
        <f t="shared" si="138"/>
        <v>1.1655398835750301E-3</v>
      </c>
      <c r="J1758" s="19">
        <f t="shared" si="139"/>
        <v>1.3977497344915661E-3</v>
      </c>
      <c r="K1758" s="19">
        <f t="shared" si="140"/>
        <v>-2.0317587827268602E-2</v>
      </c>
    </row>
    <row r="1759" spans="1:11" ht="15.75" x14ac:dyDescent="0.5">
      <c r="A1759" s="17">
        <v>41682</v>
      </c>
      <c r="B1759" s="18">
        <v>104.612106</v>
      </c>
      <c r="C1759" s="18">
        <v>396.60580399999998</v>
      </c>
      <c r="D1759" s="18">
        <v>8442.3046880000002</v>
      </c>
      <c r="E1759" s="18">
        <v>303.51409899999999</v>
      </c>
      <c r="F1759" s="18">
        <v>381.56317100000001</v>
      </c>
      <c r="G1759" s="19">
        <f t="shared" si="136"/>
        <v>7.1259518810711626E-4</v>
      </c>
      <c r="H1759" s="19">
        <f t="shared" si="137"/>
        <v>4.9371591786877816E-3</v>
      </c>
      <c r="I1759" s="19">
        <f t="shared" si="138"/>
        <v>-5.5070913921764567E-3</v>
      </c>
      <c r="J1759" s="19">
        <f t="shared" si="139"/>
        <v>1.0079962608959615E-3</v>
      </c>
      <c r="K1759" s="19">
        <f t="shared" si="140"/>
        <v>1.5709335919816082E-2</v>
      </c>
    </row>
    <row r="1760" spans="1:11" ht="15.75" x14ac:dyDescent="0.5">
      <c r="A1760" s="17">
        <v>41683</v>
      </c>
      <c r="B1760" s="18">
        <v>98.755318000000003</v>
      </c>
      <c r="C1760" s="18">
        <v>393.82540899999998</v>
      </c>
      <c r="D1760" s="18">
        <v>8393.1738280000009</v>
      </c>
      <c r="E1760" s="18">
        <v>297.42456099999998</v>
      </c>
      <c r="F1760" s="18">
        <v>376.66479500000003</v>
      </c>
      <c r="G1760" s="19">
        <f t="shared" si="136"/>
        <v>-5.5985757518350644E-2</v>
      </c>
      <c r="H1760" s="19">
        <f t="shared" si="137"/>
        <v>-7.0104748139288419E-3</v>
      </c>
      <c r="I1760" s="19">
        <f t="shared" si="138"/>
        <v>-5.8196027999125087E-3</v>
      </c>
      <c r="J1760" s="19">
        <f t="shared" si="139"/>
        <v>-2.0063443576635972E-2</v>
      </c>
      <c r="K1760" s="19">
        <f t="shared" si="140"/>
        <v>-1.2837654082710159E-2</v>
      </c>
    </row>
    <row r="1761" spans="1:11" ht="15.75" x14ac:dyDescent="0.5">
      <c r="A1761" s="17">
        <v>41684</v>
      </c>
      <c r="B1761" s="18">
        <v>99.872673000000006</v>
      </c>
      <c r="C1761" s="18">
        <v>395.22650099999998</v>
      </c>
      <c r="D1761" s="18">
        <v>8345.6728519999997</v>
      </c>
      <c r="E1761" s="18">
        <v>301.797729</v>
      </c>
      <c r="F1761" s="18">
        <v>383.49926799999997</v>
      </c>
      <c r="G1761" s="19">
        <f t="shared" si="136"/>
        <v>1.1314378026710455E-2</v>
      </c>
      <c r="H1761" s="19">
        <f t="shared" si="137"/>
        <v>3.5576475463014261E-3</v>
      </c>
      <c r="I1761" s="19">
        <f t="shared" si="138"/>
        <v>-5.6594772101032633E-3</v>
      </c>
      <c r="J1761" s="19">
        <f t="shared" si="139"/>
        <v>1.470345281941938E-2</v>
      </c>
      <c r="K1761" s="19">
        <f t="shared" si="140"/>
        <v>1.8144708745610125E-2</v>
      </c>
    </row>
    <row r="1762" spans="1:11" ht="15.75" x14ac:dyDescent="0.5">
      <c r="A1762" s="17">
        <v>41687</v>
      </c>
      <c r="B1762" s="18">
        <v>99.267441000000005</v>
      </c>
      <c r="C1762" s="18">
        <v>394.32891799999999</v>
      </c>
      <c r="D1762" s="18">
        <v>8376.8583980000003</v>
      </c>
      <c r="E1762" s="18">
        <v>305.84182700000002</v>
      </c>
      <c r="F1762" s="18">
        <v>378.950714</v>
      </c>
      <c r="G1762" s="19">
        <f t="shared" si="136"/>
        <v>-6.0600360621168199E-3</v>
      </c>
      <c r="H1762" s="19">
        <f t="shared" si="137"/>
        <v>-2.271059753657555E-3</v>
      </c>
      <c r="I1762" s="19">
        <f t="shared" si="138"/>
        <v>3.7367323825216979E-3</v>
      </c>
      <c r="J1762" s="19">
        <f t="shared" si="139"/>
        <v>1.3400027937254689E-2</v>
      </c>
      <c r="K1762" s="19">
        <f t="shared" si="140"/>
        <v>-1.1860658883969415E-2</v>
      </c>
    </row>
    <row r="1763" spans="1:11" ht="15.75" x14ac:dyDescent="0.5">
      <c r="A1763" s="17">
        <v>41688</v>
      </c>
      <c r="B1763" s="18">
        <v>100.170631</v>
      </c>
      <c r="C1763" s="18">
        <v>399.80233800000002</v>
      </c>
      <c r="D1763" s="18">
        <v>8372.1064449999994</v>
      </c>
      <c r="E1763" s="18">
        <v>310.544128</v>
      </c>
      <c r="F1763" s="18">
        <v>379.34728999999999</v>
      </c>
      <c r="G1763" s="19">
        <f t="shared" si="136"/>
        <v>9.0985522634757458E-3</v>
      </c>
      <c r="H1763" s="19">
        <f t="shared" si="137"/>
        <v>1.388034138546246E-2</v>
      </c>
      <c r="I1763" s="19">
        <f t="shared" si="138"/>
        <v>-5.672714965714844E-4</v>
      </c>
      <c r="J1763" s="19">
        <f t="shared" si="139"/>
        <v>1.5374944121034096E-2</v>
      </c>
      <c r="K1763" s="19">
        <f t="shared" si="140"/>
        <v>1.0465107607634217E-3</v>
      </c>
    </row>
    <row r="1764" spans="1:11" ht="15.75" x14ac:dyDescent="0.5">
      <c r="A1764" s="17">
        <v>41689</v>
      </c>
      <c r="B1764" s="18">
        <v>98.978790000000004</v>
      </c>
      <c r="C1764" s="18">
        <v>400.80950899999999</v>
      </c>
      <c r="D1764" s="18">
        <v>8365.0195309999999</v>
      </c>
      <c r="E1764" s="18">
        <v>315.08193999999997</v>
      </c>
      <c r="F1764" s="18">
        <v>378.927368</v>
      </c>
      <c r="G1764" s="19">
        <f t="shared" si="136"/>
        <v>-1.1898108139101136E-2</v>
      </c>
      <c r="H1764" s="19">
        <f t="shared" si="137"/>
        <v>2.5191723616182831E-3</v>
      </c>
      <c r="I1764" s="19">
        <f t="shared" si="138"/>
        <v>-8.4649114850086265E-4</v>
      </c>
      <c r="J1764" s="19">
        <f t="shared" si="139"/>
        <v>1.4612454691141266E-2</v>
      </c>
      <c r="K1764" s="19">
        <f t="shared" si="140"/>
        <v>-1.1069592720696264E-3</v>
      </c>
    </row>
    <row r="1765" spans="1:11" ht="15.75" x14ac:dyDescent="0.5">
      <c r="A1765" s="17">
        <v>41690</v>
      </c>
      <c r="B1765" s="18">
        <v>95.682602000000003</v>
      </c>
      <c r="C1765" s="18">
        <v>396.25555400000002</v>
      </c>
      <c r="D1765" s="18">
        <v>8402.6367190000001</v>
      </c>
      <c r="E1765" s="18">
        <v>311.64920000000001</v>
      </c>
      <c r="F1765" s="18">
        <v>375.755066</v>
      </c>
      <c r="G1765" s="19">
        <f t="shared" si="136"/>
        <v>-3.3301962976108324E-2</v>
      </c>
      <c r="H1765" s="19">
        <f t="shared" si="137"/>
        <v>-1.136189361215972E-2</v>
      </c>
      <c r="I1765" s="19">
        <f t="shared" si="138"/>
        <v>4.4969635588529471E-3</v>
      </c>
      <c r="J1765" s="19">
        <f t="shared" si="139"/>
        <v>-1.0894753282273073E-2</v>
      </c>
      <c r="K1765" s="19">
        <f t="shared" si="140"/>
        <v>-8.3717943540040154E-3</v>
      </c>
    </row>
    <row r="1766" spans="1:11" ht="15.75" x14ac:dyDescent="0.5">
      <c r="A1766" s="17">
        <v>41691</v>
      </c>
      <c r="B1766" s="18">
        <v>96.464744999999994</v>
      </c>
      <c r="C1766" s="18">
        <v>392.16137700000002</v>
      </c>
      <c r="D1766" s="18">
        <v>8469.2929690000001</v>
      </c>
      <c r="E1766" s="18">
        <v>312.42507899999998</v>
      </c>
      <c r="F1766" s="18">
        <v>378.57745399999999</v>
      </c>
      <c r="G1766" s="19">
        <f t="shared" si="136"/>
        <v>8.174349188371682E-3</v>
      </c>
      <c r="H1766" s="19">
        <f t="shared" si="137"/>
        <v>-1.0332163066665815E-2</v>
      </c>
      <c r="I1766" s="19">
        <f t="shared" si="138"/>
        <v>7.9327777969119169E-3</v>
      </c>
      <c r="J1766" s="19">
        <f t="shared" si="139"/>
        <v>2.4895908604930634E-3</v>
      </c>
      <c r="K1766" s="19">
        <f t="shared" si="140"/>
        <v>7.5112440400204464E-3</v>
      </c>
    </row>
    <row r="1767" spans="1:11" ht="15.75" x14ac:dyDescent="0.5">
      <c r="A1767" s="17">
        <v>41694</v>
      </c>
      <c r="B1767" s="18">
        <v>98.280440999999996</v>
      </c>
      <c r="C1767" s="18">
        <v>390.03771999999998</v>
      </c>
      <c r="D1767" s="18">
        <v>8666.7470699999994</v>
      </c>
      <c r="E1767" s="18">
        <v>315.52868699999999</v>
      </c>
      <c r="F1767" s="18">
        <v>378.97403000000003</v>
      </c>
      <c r="G1767" s="19">
        <f t="shared" si="136"/>
        <v>1.8822379098187663E-2</v>
      </c>
      <c r="H1767" s="19">
        <f t="shared" si="137"/>
        <v>-5.4152630130122094E-3</v>
      </c>
      <c r="I1767" s="19">
        <f t="shared" si="138"/>
        <v>2.3314118631004622E-2</v>
      </c>
      <c r="J1767" s="19">
        <f t="shared" si="139"/>
        <v>9.9339272312387213E-3</v>
      </c>
      <c r="K1767" s="19">
        <f t="shared" si="140"/>
        <v>1.04754257235836E-3</v>
      </c>
    </row>
    <row r="1768" spans="1:11" ht="15.75" x14ac:dyDescent="0.5">
      <c r="A1768" s="17">
        <v>41695</v>
      </c>
      <c r="B1768" s="18">
        <v>100.049583</v>
      </c>
      <c r="C1768" s="18">
        <v>391.96441700000003</v>
      </c>
      <c r="D1768" s="18">
        <v>8833.3857420000004</v>
      </c>
      <c r="E1768" s="18">
        <v>315.57565299999999</v>
      </c>
      <c r="F1768" s="18">
        <v>378.13430799999998</v>
      </c>
      <c r="G1768" s="19">
        <f t="shared" si="136"/>
        <v>1.8000957077512526E-2</v>
      </c>
      <c r="H1768" s="19">
        <f t="shared" si="137"/>
        <v>4.9397709534350857E-3</v>
      </c>
      <c r="I1768" s="19">
        <f t="shared" si="138"/>
        <v>1.9227360698781875E-2</v>
      </c>
      <c r="J1768" s="19">
        <f t="shared" si="139"/>
        <v>1.4884858947864104E-4</v>
      </c>
      <c r="K1768" s="19">
        <f t="shared" si="140"/>
        <v>-2.215777160245127E-3</v>
      </c>
    </row>
    <row r="1769" spans="1:11" ht="15.75" x14ac:dyDescent="0.5">
      <c r="A1769" s="17">
        <v>41696</v>
      </c>
      <c r="B1769" s="18">
        <v>100.25443300000001</v>
      </c>
      <c r="C1769" s="18">
        <v>388.220551</v>
      </c>
      <c r="D1769" s="18">
        <v>8852.4960940000001</v>
      </c>
      <c r="E1769" s="18">
        <v>318.53814699999998</v>
      </c>
      <c r="F1769" s="18">
        <v>378.20428500000003</v>
      </c>
      <c r="G1769" s="19">
        <f t="shared" si="136"/>
        <v>2.047484795613866E-3</v>
      </c>
      <c r="H1769" s="19">
        <f t="shared" si="137"/>
        <v>-9.5515455934869348E-3</v>
      </c>
      <c r="I1769" s="19">
        <f t="shared" si="138"/>
        <v>2.1634232397591238E-3</v>
      </c>
      <c r="J1769" s="19">
        <f t="shared" si="139"/>
        <v>9.3875873244251597E-3</v>
      </c>
      <c r="K1769" s="19">
        <f t="shared" si="140"/>
        <v>1.8505858505716771E-4</v>
      </c>
    </row>
    <row r="1770" spans="1:11" ht="15.75" x14ac:dyDescent="0.5">
      <c r="A1770" s="17">
        <v>41698</v>
      </c>
      <c r="B1770" s="18">
        <v>102.638115</v>
      </c>
      <c r="C1770" s="18">
        <v>389.00869799999998</v>
      </c>
      <c r="D1770" s="18">
        <v>8767.6630860000005</v>
      </c>
      <c r="E1770" s="18">
        <v>314.87029999999999</v>
      </c>
      <c r="F1770" s="18">
        <v>373.18927000000002</v>
      </c>
      <c r="G1770" s="19">
        <f t="shared" si="136"/>
        <v>2.3776325182548217E-2</v>
      </c>
      <c r="H1770" s="19">
        <f t="shared" si="137"/>
        <v>2.03015270049416E-3</v>
      </c>
      <c r="I1770" s="19">
        <f t="shared" si="138"/>
        <v>-9.582947803557609E-3</v>
      </c>
      <c r="J1770" s="19">
        <f t="shared" si="139"/>
        <v>-1.1514624023979127E-2</v>
      </c>
      <c r="K1770" s="19">
        <f t="shared" si="140"/>
        <v>-1.3260069224228925E-2</v>
      </c>
    </row>
    <row r="1771" spans="1:11" ht="15.75" x14ac:dyDescent="0.5">
      <c r="A1771" s="17">
        <v>41701</v>
      </c>
      <c r="B1771" s="18">
        <v>101.669746</v>
      </c>
      <c r="C1771" s="18">
        <v>379.33166499999999</v>
      </c>
      <c r="D1771" s="18">
        <v>8639.0566409999992</v>
      </c>
      <c r="E1771" s="18">
        <v>313.27145400000001</v>
      </c>
      <c r="F1771" s="18">
        <v>374.798767</v>
      </c>
      <c r="G1771" s="19">
        <f t="shared" si="136"/>
        <v>-9.4347894054756902E-3</v>
      </c>
      <c r="H1771" s="19">
        <f t="shared" si="137"/>
        <v>-2.4876135288882398E-2</v>
      </c>
      <c r="I1771" s="19">
        <f t="shared" si="138"/>
        <v>-1.4668269496504379E-2</v>
      </c>
      <c r="J1771" s="19">
        <f t="shared" si="139"/>
        <v>-5.0777923481509068E-3</v>
      </c>
      <c r="K1771" s="19">
        <f t="shared" si="140"/>
        <v>4.3128169253097122E-3</v>
      </c>
    </row>
    <row r="1772" spans="1:11" ht="15.75" x14ac:dyDescent="0.5">
      <c r="A1772" s="17">
        <v>41702</v>
      </c>
      <c r="B1772" s="18">
        <v>107.40548699999999</v>
      </c>
      <c r="C1772" s="18">
        <v>378.63104199999998</v>
      </c>
      <c r="D1772" s="18">
        <v>8611.0888670000004</v>
      </c>
      <c r="E1772" s="18">
        <v>315.85784899999999</v>
      </c>
      <c r="F1772" s="18">
        <v>379.25396699999999</v>
      </c>
      <c r="G1772" s="19">
        <f t="shared" si="136"/>
        <v>5.6415415850453586E-2</v>
      </c>
      <c r="H1772" s="19">
        <f t="shared" si="137"/>
        <v>-1.8469931847108186E-3</v>
      </c>
      <c r="I1772" s="19">
        <f t="shared" si="138"/>
        <v>-3.2373643514810274E-3</v>
      </c>
      <c r="J1772" s="19">
        <f t="shared" si="139"/>
        <v>8.256082598575935E-3</v>
      </c>
      <c r="K1772" s="19">
        <f t="shared" si="140"/>
        <v>1.188691210395575E-2</v>
      </c>
    </row>
    <row r="1773" spans="1:11" ht="15.75" x14ac:dyDescent="0.5">
      <c r="A1773" s="17">
        <v>41703</v>
      </c>
      <c r="B1773" s="18">
        <v>114.165466</v>
      </c>
      <c r="C1773" s="18">
        <v>390.16906699999998</v>
      </c>
      <c r="D1773" s="18">
        <v>8589.1806639999995</v>
      </c>
      <c r="E1773" s="18">
        <v>314.94085699999999</v>
      </c>
      <c r="F1773" s="18">
        <v>376.47818000000001</v>
      </c>
      <c r="G1773" s="19">
        <f t="shared" si="136"/>
        <v>6.2938860842370201E-2</v>
      </c>
      <c r="H1773" s="19">
        <f t="shared" si="137"/>
        <v>3.0473003320208504E-2</v>
      </c>
      <c r="I1773" s="19">
        <f t="shared" si="138"/>
        <v>-2.5441849850091516E-3</v>
      </c>
      <c r="J1773" s="19">
        <f t="shared" si="139"/>
        <v>-2.9031793982741694E-3</v>
      </c>
      <c r="K1773" s="19">
        <f t="shared" si="140"/>
        <v>-7.3190717606916424E-3</v>
      </c>
    </row>
    <row r="1774" spans="1:11" ht="15.75" x14ac:dyDescent="0.5">
      <c r="A1774" s="17">
        <v>41704</v>
      </c>
      <c r="B1774" s="18">
        <v>114.631027</v>
      </c>
      <c r="C1774" s="18">
        <v>387.23529100000002</v>
      </c>
      <c r="D1774" s="18">
        <v>8628.6621090000008</v>
      </c>
      <c r="E1774" s="18">
        <v>317.69168100000002</v>
      </c>
      <c r="F1774" s="18">
        <v>383.68588299999999</v>
      </c>
      <c r="G1774" s="19">
        <f t="shared" si="136"/>
        <v>4.0779494562743534E-3</v>
      </c>
      <c r="H1774" s="19">
        <f t="shared" si="137"/>
        <v>-7.5192429337304851E-3</v>
      </c>
      <c r="I1774" s="19">
        <f t="shared" si="138"/>
        <v>4.5966485680619821E-3</v>
      </c>
      <c r="J1774" s="19">
        <f t="shared" si="139"/>
        <v>8.7344145380287164E-3</v>
      </c>
      <c r="K1774" s="19">
        <f t="shared" si="140"/>
        <v>1.9145075021346471E-2</v>
      </c>
    </row>
    <row r="1775" spans="1:11" ht="15.75" x14ac:dyDescent="0.5">
      <c r="A1775" s="17">
        <v>41705</v>
      </c>
      <c r="B1775" s="18">
        <v>120.96268499999999</v>
      </c>
      <c r="C1775" s="18">
        <v>383.09738199999998</v>
      </c>
      <c r="D1775" s="18">
        <v>8686.4140630000002</v>
      </c>
      <c r="E1775" s="18">
        <v>334.549713</v>
      </c>
      <c r="F1775" s="18">
        <v>405.58880599999998</v>
      </c>
      <c r="G1775" s="19">
        <f t="shared" si="136"/>
        <v>5.5235115358427261E-2</v>
      </c>
      <c r="H1775" s="19">
        <f t="shared" si="137"/>
        <v>-1.0685774504989618E-2</v>
      </c>
      <c r="I1775" s="19">
        <f t="shared" si="138"/>
        <v>6.6930369123808951E-3</v>
      </c>
      <c r="J1775" s="19">
        <f t="shared" si="139"/>
        <v>5.306412792093218E-2</v>
      </c>
      <c r="K1775" s="19">
        <f t="shared" si="140"/>
        <v>5.7085558709492543E-2</v>
      </c>
    </row>
    <row r="1776" spans="1:11" ht="15.75" x14ac:dyDescent="0.5">
      <c r="A1776" s="17">
        <v>41708</v>
      </c>
      <c r="B1776" s="18">
        <v>121.409637</v>
      </c>
      <c r="C1776" s="18">
        <v>383.25067100000001</v>
      </c>
      <c r="D1776" s="18">
        <v>9040.0205079999996</v>
      </c>
      <c r="E1776" s="18">
        <v>345.36511200000001</v>
      </c>
      <c r="F1776" s="18">
        <v>413.07635499999998</v>
      </c>
      <c r="G1776" s="19">
        <f t="shared" si="136"/>
        <v>3.6949576640102713E-3</v>
      </c>
      <c r="H1776" s="19">
        <f t="shared" si="137"/>
        <v>4.0013063832430293E-4</v>
      </c>
      <c r="I1776" s="19">
        <f t="shared" si="138"/>
        <v>4.0707988640121935E-2</v>
      </c>
      <c r="J1776" s="19">
        <f t="shared" si="139"/>
        <v>3.2328226806758655E-2</v>
      </c>
      <c r="K1776" s="19">
        <f t="shared" si="140"/>
        <v>1.8460936024945425E-2</v>
      </c>
    </row>
    <row r="1777" spans="1:11" ht="15.75" x14ac:dyDescent="0.5">
      <c r="A1777" s="17">
        <v>41709</v>
      </c>
      <c r="B1777" s="18">
        <v>120.65542600000001</v>
      </c>
      <c r="C1777" s="18">
        <v>382.50622600000003</v>
      </c>
      <c r="D1777" s="18">
        <v>8769.9443360000005</v>
      </c>
      <c r="E1777" s="18">
        <v>340.99194299999999</v>
      </c>
      <c r="F1777" s="18">
        <v>408.084656</v>
      </c>
      <c r="G1777" s="19">
        <f t="shared" si="136"/>
        <v>-6.2121180709896855E-3</v>
      </c>
      <c r="H1777" s="19">
        <f t="shared" si="137"/>
        <v>-1.9424493062400526E-3</v>
      </c>
      <c r="I1777" s="19">
        <f t="shared" si="138"/>
        <v>-2.9875614968018514E-2</v>
      </c>
      <c r="J1777" s="19">
        <f t="shared" si="139"/>
        <v>-1.2662451556485006E-2</v>
      </c>
      <c r="K1777" s="19">
        <f t="shared" si="140"/>
        <v>-1.2084204141871018E-2</v>
      </c>
    </row>
    <row r="1778" spans="1:11" ht="15.75" x14ac:dyDescent="0.5">
      <c r="A1778" s="17">
        <v>41710</v>
      </c>
      <c r="B1778" s="18">
        <v>119.54737900000001</v>
      </c>
      <c r="C1778" s="18">
        <v>379.24408</v>
      </c>
      <c r="D1778" s="18">
        <v>8817.5839840000008</v>
      </c>
      <c r="E1778" s="18">
        <v>341.18002300000001</v>
      </c>
      <c r="F1778" s="18">
        <v>406.49850500000002</v>
      </c>
      <c r="G1778" s="19">
        <f t="shared" si="136"/>
        <v>-9.1835654369990718E-3</v>
      </c>
      <c r="H1778" s="19">
        <f t="shared" si="137"/>
        <v>-8.5283474575392395E-3</v>
      </c>
      <c r="I1778" s="19">
        <f t="shared" si="138"/>
        <v>5.4321494156402937E-3</v>
      </c>
      <c r="J1778" s="19">
        <f t="shared" si="139"/>
        <v>5.5156728439185901E-4</v>
      </c>
      <c r="K1778" s="19">
        <f t="shared" si="140"/>
        <v>-3.8868185232624197E-3</v>
      </c>
    </row>
    <row r="1779" spans="1:11" ht="15.75" x14ac:dyDescent="0.5">
      <c r="A1779" s="17">
        <v>41711</v>
      </c>
      <c r="B1779" s="18">
        <v>119.826729</v>
      </c>
      <c r="C1779" s="18">
        <v>377.842896</v>
      </c>
      <c r="D1779" s="18">
        <v>8857.53125</v>
      </c>
      <c r="E1779" s="18">
        <v>349.080017</v>
      </c>
      <c r="F1779" s="18">
        <v>410.32388300000002</v>
      </c>
      <c r="G1779" s="19">
        <f t="shared" si="136"/>
        <v>2.3367304439187559E-3</v>
      </c>
      <c r="H1779" s="19">
        <f t="shared" si="137"/>
        <v>-3.6946759986339157E-3</v>
      </c>
      <c r="I1779" s="19">
        <f t="shared" si="138"/>
        <v>4.5304094718559831E-3</v>
      </c>
      <c r="J1779" s="19">
        <f t="shared" si="139"/>
        <v>2.3154913733035278E-2</v>
      </c>
      <c r="K1779" s="19">
        <f t="shared" si="140"/>
        <v>9.4105585947972924E-3</v>
      </c>
    </row>
    <row r="1780" spans="1:11" ht="15.75" x14ac:dyDescent="0.5">
      <c r="A1780" s="17">
        <v>41712</v>
      </c>
      <c r="B1780" s="18">
        <v>122.331467</v>
      </c>
      <c r="C1780" s="18">
        <v>375.87246699999997</v>
      </c>
      <c r="D1780" s="18">
        <v>8958.2158199999994</v>
      </c>
      <c r="E1780" s="18">
        <v>344.28363000000002</v>
      </c>
      <c r="F1780" s="18">
        <v>413.40292399999998</v>
      </c>
      <c r="G1780" s="19">
        <f t="shared" si="136"/>
        <v>2.0902999029540424E-2</v>
      </c>
      <c r="H1780" s="19">
        <f t="shared" si="137"/>
        <v>-5.2149425617360927E-3</v>
      </c>
      <c r="I1780" s="19">
        <f t="shared" si="138"/>
        <v>1.1367114284807004E-2</v>
      </c>
      <c r="J1780" s="19">
        <f t="shared" si="139"/>
        <v>-1.3740078968771167E-2</v>
      </c>
      <c r="K1780" s="19">
        <f t="shared" si="140"/>
        <v>7.5039283053381541E-3</v>
      </c>
    </row>
    <row r="1781" spans="1:11" ht="15.75" x14ac:dyDescent="0.5">
      <c r="A1781" s="17">
        <v>41716</v>
      </c>
      <c r="B1781" s="18">
        <v>122.834259</v>
      </c>
      <c r="C1781" s="18">
        <v>374.79965199999998</v>
      </c>
      <c r="D1781" s="18">
        <v>8904.984375</v>
      </c>
      <c r="E1781" s="18">
        <v>345.153503</v>
      </c>
      <c r="F1781" s="18">
        <v>418.20797700000003</v>
      </c>
      <c r="G1781" s="19">
        <f t="shared" si="136"/>
        <v>4.1100790526774232E-3</v>
      </c>
      <c r="H1781" s="19">
        <f t="shared" si="137"/>
        <v>-2.8541994803785178E-3</v>
      </c>
      <c r="I1781" s="19">
        <f t="shared" si="138"/>
        <v>-5.9421927390000571E-3</v>
      </c>
      <c r="J1781" s="19">
        <f t="shared" si="139"/>
        <v>2.5266173706835382E-3</v>
      </c>
      <c r="K1781" s="19">
        <f t="shared" si="140"/>
        <v>1.1623171296195389E-2</v>
      </c>
    </row>
    <row r="1782" spans="1:11" ht="15.75" x14ac:dyDescent="0.5">
      <c r="A1782" s="17">
        <v>41717</v>
      </c>
      <c r="B1782" s="18">
        <v>122.778389</v>
      </c>
      <c r="C1782" s="18">
        <v>374.077179</v>
      </c>
      <c r="D1782" s="18">
        <v>9146.1123050000006</v>
      </c>
      <c r="E1782" s="18">
        <v>347.24612400000001</v>
      </c>
      <c r="F1782" s="18">
        <v>421.26364100000001</v>
      </c>
      <c r="G1782" s="19">
        <f t="shared" si="136"/>
        <v>-4.5484053434961293E-4</v>
      </c>
      <c r="H1782" s="19">
        <f t="shared" si="137"/>
        <v>-1.9276245219138558E-3</v>
      </c>
      <c r="I1782" s="19">
        <f t="shared" si="138"/>
        <v>2.7077861099559824E-2</v>
      </c>
      <c r="J1782" s="19">
        <f t="shared" si="139"/>
        <v>6.06287052517618E-3</v>
      </c>
      <c r="K1782" s="19">
        <f t="shared" si="140"/>
        <v>7.3065655560175472E-3</v>
      </c>
    </row>
    <row r="1783" spans="1:11" ht="15.75" x14ac:dyDescent="0.5">
      <c r="A1783" s="17">
        <v>41718</v>
      </c>
      <c r="B1783" s="18">
        <v>119.417023</v>
      </c>
      <c r="C1783" s="18">
        <v>374.733948</v>
      </c>
      <c r="D1783" s="18">
        <v>9087.3798829999996</v>
      </c>
      <c r="E1783" s="18">
        <v>343.366669</v>
      </c>
      <c r="F1783" s="18">
        <v>422.663208</v>
      </c>
      <c r="G1783" s="19">
        <f t="shared" si="136"/>
        <v>-2.7377505336057175E-2</v>
      </c>
      <c r="H1783" s="19">
        <f t="shared" si="137"/>
        <v>1.7557045360417375E-3</v>
      </c>
      <c r="I1783" s="19">
        <f t="shared" si="138"/>
        <v>-6.4215723622694952E-3</v>
      </c>
      <c r="J1783" s="19">
        <f t="shared" si="139"/>
        <v>-1.1172061347472397E-2</v>
      </c>
      <c r="K1783" s="19">
        <f t="shared" si="140"/>
        <v>3.3223066597385044E-3</v>
      </c>
    </row>
    <row r="1784" spans="1:11" ht="15.75" x14ac:dyDescent="0.5">
      <c r="A1784" s="17">
        <v>41719</v>
      </c>
      <c r="B1784" s="18">
        <v>122.191772</v>
      </c>
      <c r="C1784" s="18">
        <v>375.82870500000001</v>
      </c>
      <c r="D1784" s="18">
        <v>9374.2822269999997</v>
      </c>
      <c r="E1784" s="18">
        <v>345.08297700000003</v>
      </c>
      <c r="F1784" s="18">
        <v>413.23965500000003</v>
      </c>
      <c r="G1784" s="19">
        <f t="shared" si="136"/>
        <v>2.3235791098225586E-2</v>
      </c>
      <c r="H1784" s="19">
        <f t="shared" si="137"/>
        <v>2.9214246690028082E-3</v>
      </c>
      <c r="I1784" s="19">
        <f t="shared" si="138"/>
        <v>3.1571514308179838E-2</v>
      </c>
      <c r="J1784" s="19">
        <f t="shared" si="139"/>
        <v>4.9984700174845057E-3</v>
      </c>
      <c r="K1784" s="19">
        <f t="shared" si="140"/>
        <v>-2.2295654842046177E-2</v>
      </c>
    </row>
    <row r="1785" spans="1:11" ht="15.75" x14ac:dyDescent="0.5">
      <c r="A1785" s="17">
        <v>41722</v>
      </c>
      <c r="B1785" s="18">
        <v>123.85850499999999</v>
      </c>
      <c r="C1785" s="18">
        <v>370.37704500000001</v>
      </c>
      <c r="D1785" s="18">
        <v>9421.6416019999997</v>
      </c>
      <c r="E1785" s="18">
        <v>352.98294099999998</v>
      </c>
      <c r="F1785" s="18">
        <v>422.38336199999998</v>
      </c>
      <c r="G1785" s="19">
        <f t="shared" si="136"/>
        <v>1.3640304684344814E-2</v>
      </c>
      <c r="H1785" s="19">
        <f t="shared" si="137"/>
        <v>-1.4505704134547158E-2</v>
      </c>
      <c r="I1785" s="19">
        <f t="shared" si="138"/>
        <v>5.0520534642742631E-3</v>
      </c>
      <c r="J1785" s="19">
        <f t="shared" si="139"/>
        <v>2.2892940326059475E-2</v>
      </c>
      <c r="K1785" s="19">
        <f t="shared" si="140"/>
        <v>2.2126886636762749E-2</v>
      </c>
    </row>
    <row r="1786" spans="1:11" ht="15.75" x14ac:dyDescent="0.5">
      <c r="A1786" s="17">
        <v>41723</v>
      </c>
      <c r="B1786" s="18">
        <v>123.700226</v>
      </c>
      <c r="C1786" s="18">
        <v>368.31906099999998</v>
      </c>
      <c r="D1786" s="18">
        <v>9694.234375</v>
      </c>
      <c r="E1786" s="18">
        <v>352.74786399999999</v>
      </c>
      <c r="F1786" s="18">
        <v>410.20727499999998</v>
      </c>
      <c r="G1786" s="19">
        <f t="shared" si="136"/>
        <v>-1.2779017476433547E-3</v>
      </c>
      <c r="H1786" s="19">
        <f t="shared" si="137"/>
        <v>-5.5564566643163133E-3</v>
      </c>
      <c r="I1786" s="19">
        <f t="shared" si="138"/>
        <v>2.8932619655383098E-2</v>
      </c>
      <c r="J1786" s="19">
        <f t="shared" si="139"/>
        <v>-6.65972693564219E-4</v>
      </c>
      <c r="K1786" s="19">
        <f t="shared" si="140"/>
        <v>-2.8827099018166335E-2</v>
      </c>
    </row>
    <row r="1787" spans="1:11" ht="15.75" x14ac:dyDescent="0.5">
      <c r="A1787" s="17">
        <v>41724</v>
      </c>
      <c r="B1787" s="18">
        <v>126.437714</v>
      </c>
      <c r="C1787" s="18">
        <v>364.662781</v>
      </c>
      <c r="D1787" s="18">
        <v>9786.9462889999995</v>
      </c>
      <c r="E1787" s="18">
        <v>350.819885</v>
      </c>
      <c r="F1787" s="18">
        <v>415.75878899999998</v>
      </c>
      <c r="G1787" s="19">
        <f t="shared" si="136"/>
        <v>2.2130016156963198E-2</v>
      </c>
      <c r="H1787" s="19">
        <f t="shared" si="137"/>
        <v>-9.9269366892743606E-3</v>
      </c>
      <c r="I1787" s="19">
        <f t="shared" si="138"/>
        <v>9.5636138361880202E-3</v>
      </c>
      <c r="J1787" s="19">
        <f t="shared" si="139"/>
        <v>-5.4656007782374364E-3</v>
      </c>
      <c r="K1787" s="19">
        <f t="shared" si="140"/>
        <v>1.3533436236595262E-2</v>
      </c>
    </row>
    <row r="1788" spans="1:11" ht="15.75" x14ac:dyDescent="0.5">
      <c r="A1788" s="17">
        <v>41725</v>
      </c>
      <c r="B1788" s="18">
        <v>129.529068</v>
      </c>
      <c r="C1788" s="18">
        <v>357.61303700000002</v>
      </c>
      <c r="D1788" s="18">
        <v>9814.1210940000001</v>
      </c>
      <c r="E1788" s="18">
        <v>351.14904799999999</v>
      </c>
      <c r="F1788" s="18">
        <v>420.214111</v>
      </c>
      <c r="G1788" s="19">
        <f t="shared" si="136"/>
        <v>2.4449619517796686E-2</v>
      </c>
      <c r="H1788" s="19">
        <f t="shared" si="137"/>
        <v>-1.93322279303299E-2</v>
      </c>
      <c r="I1788" s="19">
        <f t="shared" si="138"/>
        <v>2.7766377987119002E-3</v>
      </c>
      <c r="J1788" s="19">
        <f t="shared" si="139"/>
        <v>9.3826779516786537E-4</v>
      </c>
      <c r="K1788" s="19">
        <f t="shared" si="140"/>
        <v>1.0716122227304314E-2</v>
      </c>
    </row>
    <row r="1789" spans="1:11" ht="15.75" x14ac:dyDescent="0.5">
      <c r="A1789" s="17">
        <v>41726</v>
      </c>
      <c r="B1789" s="18">
        <v>136.18661499999999</v>
      </c>
      <c r="C1789" s="18">
        <v>362.99890099999999</v>
      </c>
      <c r="D1789" s="18">
        <v>9995.8671880000002</v>
      </c>
      <c r="E1789" s="18">
        <v>350.30261200000001</v>
      </c>
      <c r="F1789" s="18">
        <v>427.39840700000002</v>
      </c>
      <c r="G1789" s="19">
        <f t="shared" si="136"/>
        <v>5.1398092357153334E-2</v>
      </c>
      <c r="H1789" s="19">
        <f t="shared" si="137"/>
        <v>1.506059187657627E-2</v>
      </c>
      <c r="I1789" s="19">
        <f t="shared" si="138"/>
        <v>1.8518835488092061E-2</v>
      </c>
      <c r="J1789" s="19">
        <f t="shared" si="139"/>
        <v>-2.4104749957914819E-3</v>
      </c>
      <c r="K1789" s="19">
        <f t="shared" si="140"/>
        <v>1.7096750946566899E-2</v>
      </c>
    </row>
    <row r="1790" spans="1:11" ht="15.75" x14ac:dyDescent="0.5">
      <c r="A1790" s="17">
        <v>41729</v>
      </c>
      <c r="B1790" s="18">
        <v>134.22193899999999</v>
      </c>
      <c r="C1790" s="18">
        <v>369.30432100000002</v>
      </c>
      <c r="D1790" s="18">
        <v>10154.490234000001</v>
      </c>
      <c r="E1790" s="18">
        <v>352.11300699999998</v>
      </c>
      <c r="F1790" s="18">
        <v>434.20950299999998</v>
      </c>
      <c r="G1790" s="19">
        <f t="shared" si="136"/>
        <v>-1.4426351664589044E-2</v>
      </c>
      <c r="H1790" s="19">
        <f t="shared" si="137"/>
        <v>1.7370355619892155E-2</v>
      </c>
      <c r="I1790" s="19">
        <f t="shared" si="138"/>
        <v>1.5868862902703125E-2</v>
      </c>
      <c r="J1790" s="19">
        <f t="shared" si="139"/>
        <v>5.1680887837626836E-3</v>
      </c>
      <c r="K1790" s="19">
        <f t="shared" si="140"/>
        <v>1.593617544765431E-2</v>
      </c>
    </row>
    <row r="1791" spans="1:11" ht="15.75" x14ac:dyDescent="0.5">
      <c r="A1791" s="17">
        <v>41730</v>
      </c>
      <c r="B1791" s="18">
        <v>137.220169</v>
      </c>
      <c r="C1791" s="18">
        <v>368.341003</v>
      </c>
      <c r="D1791" s="18">
        <v>10037.724609000001</v>
      </c>
      <c r="E1791" s="18">
        <v>347.08151199999998</v>
      </c>
      <c r="F1791" s="18">
        <v>439.73770100000002</v>
      </c>
      <c r="G1791" s="19">
        <f t="shared" si="136"/>
        <v>2.2337853426480501E-2</v>
      </c>
      <c r="H1791" s="19">
        <f t="shared" si="137"/>
        <v>-2.6084666363814769E-3</v>
      </c>
      <c r="I1791" s="19">
        <f t="shared" si="138"/>
        <v>-1.1498915485588519E-2</v>
      </c>
      <c r="J1791" s="19">
        <f t="shared" si="139"/>
        <v>-1.4289432369648324E-2</v>
      </c>
      <c r="K1791" s="19">
        <f t="shared" si="140"/>
        <v>1.2731637520148959E-2</v>
      </c>
    </row>
    <row r="1792" spans="1:11" ht="15.75" x14ac:dyDescent="0.5">
      <c r="A1792" s="17">
        <v>41731</v>
      </c>
      <c r="B1792" s="18">
        <v>144.34329199999999</v>
      </c>
      <c r="C1792" s="18">
        <v>367.57473800000002</v>
      </c>
      <c r="D1792" s="18">
        <v>9920.7734380000002</v>
      </c>
      <c r="E1792" s="18">
        <v>344.16601600000001</v>
      </c>
      <c r="F1792" s="18">
        <v>447.01541099999997</v>
      </c>
      <c r="G1792" s="19">
        <f t="shared" si="136"/>
        <v>5.1910175099696844E-2</v>
      </c>
      <c r="H1792" s="19">
        <f t="shared" si="137"/>
        <v>-2.0803141484630637E-3</v>
      </c>
      <c r="I1792" s="19">
        <f t="shared" si="138"/>
        <v>-1.1651163541101749E-2</v>
      </c>
      <c r="J1792" s="19">
        <f t="shared" si="139"/>
        <v>-8.4000325548886107E-3</v>
      </c>
      <c r="K1792" s="19">
        <f t="shared" si="140"/>
        <v>1.6550116088408704E-2</v>
      </c>
    </row>
    <row r="1793" spans="1:11" ht="15.75" x14ac:dyDescent="0.5">
      <c r="A1793" s="17">
        <v>41732</v>
      </c>
      <c r="B1793" s="18">
        <v>141.00054900000001</v>
      </c>
      <c r="C1793" s="18">
        <v>368.73504600000001</v>
      </c>
      <c r="D1793" s="18">
        <v>9900.1699219999991</v>
      </c>
      <c r="E1793" s="18">
        <v>342.70831299999998</v>
      </c>
      <c r="F1793" s="18">
        <v>444.42620799999997</v>
      </c>
      <c r="G1793" s="19">
        <f t="shared" si="136"/>
        <v>-2.3158284348953222E-2</v>
      </c>
      <c r="H1793" s="19">
        <f t="shared" si="137"/>
        <v>3.1566587146693043E-3</v>
      </c>
      <c r="I1793" s="19">
        <f t="shared" si="138"/>
        <v>-2.0768054152998225E-3</v>
      </c>
      <c r="J1793" s="19">
        <f t="shared" si="139"/>
        <v>-4.2354646659827034E-3</v>
      </c>
      <c r="K1793" s="19">
        <f t="shared" si="140"/>
        <v>-5.7922007525597315E-3</v>
      </c>
    </row>
    <row r="1794" spans="1:11" ht="15.75" x14ac:dyDescent="0.5">
      <c r="A1794" s="17">
        <v>41733</v>
      </c>
      <c r="B1794" s="18">
        <v>140.739822</v>
      </c>
      <c r="C1794" s="18">
        <v>376.98904399999998</v>
      </c>
      <c r="D1794" s="18">
        <v>9534.0712889999995</v>
      </c>
      <c r="E1794" s="18">
        <v>341.13302599999997</v>
      </c>
      <c r="F1794" s="18">
        <v>440.50747699999999</v>
      </c>
      <c r="G1794" s="19">
        <f t="shared" si="136"/>
        <v>-1.8491204598075912E-3</v>
      </c>
      <c r="H1794" s="19">
        <f t="shared" si="137"/>
        <v>2.2384631158710006E-2</v>
      </c>
      <c r="I1794" s="19">
        <f t="shared" si="138"/>
        <v>-3.6979025196977787E-2</v>
      </c>
      <c r="J1794" s="19">
        <f t="shared" si="139"/>
        <v>-4.5965824003808249E-3</v>
      </c>
      <c r="K1794" s="19">
        <f t="shared" si="140"/>
        <v>-8.8175065499287112E-3</v>
      </c>
    </row>
    <row r="1795" spans="1:11" ht="15.75" x14ac:dyDescent="0.5">
      <c r="A1795" s="17">
        <v>41736</v>
      </c>
      <c r="B1795" s="18">
        <v>139.73422199999999</v>
      </c>
      <c r="C1795" s="18">
        <v>364.59716800000001</v>
      </c>
      <c r="D1795" s="18">
        <v>9666.1728519999997</v>
      </c>
      <c r="E1795" s="18">
        <v>341.08599900000002</v>
      </c>
      <c r="F1795" s="18">
        <v>440.46078499999999</v>
      </c>
      <c r="G1795" s="19">
        <f t="shared" si="136"/>
        <v>-7.1450992740350015E-3</v>
      </c>
      <c r="H1795" s="19">
        <f t="shared" si="137"/>
        <v>-3.2870652867036554E-2</v>
      </c>
      <c r="I1795" s="19">
        <f t="shared" si="138"/>
        <v>1.3855734763847766E-2</v>
      </c>
      <c r="J1795" s="19">
        <f t="shared" si="139"/>
        <v>-1.3785531278334012E-4</v>
      </c>
      <c r="K1795" s="19">
        <f t="shared" si="140"/>
        <v>-1.0599593068883887E-4</v>
      </c>
    </row>
    <row r="1796" spans="1:11" ht="15.75" x14ac:dyDescent="0.5">
      <c r="A1796" s="17">
        <v>41738</v>
      </c>
      <c r="B1796" s="18">
        <v>147.52775600000001</v>
      </c>
      <c r="C1796" s="18">
        <v>374.27417000000003</v>
      </c>
      <c r="D1796" s="18">
        <v>9663.5166019999997</v>
      </c>
      <c r="E1796" s="18">
        <v>348.84484900000001</v>
      </c>
      <c r="F1796" s="18">
        <v>448.858093</v>
      </c>
      <c r="G1796" s="19">
        <f t="shared" ref="G1796:G1859" si="141">(B1796-B1795)/B1795</f>
        <v>5.5773982124436371E-2</v>
      </c>
      <c r="H1796" s="19">
        <f t="shared" ref="H1796:H1859" si="142">(C1796-C1795)/C1795</f>
        <v>2.6541626894918766E-2</v>
      </c>
      <c r="I1796" s="19">
        <f t="shared" ref="I1796:I1859" si="143">(D1796-D1795)/D1795</f>
        <v>-2.7479852064205565E-4</v>
      </c>
      <c r="J1796" s="19">
        <f t="shared" ref="J1796:J1859" si="144">(E1796-E1795)/E1795</f>
        <v>2.2747488969783233E-2</v>
      </c>
      <c r="K1796" s="19">
        <f t="shared" si="140"/>
        <v>1.9064825487245158E-2</v>
      </c>
    </row>
    <row r="1797" spans="1:11" ht="15.75" x14ac:dyDescent="0.5">
      <c r="A1797" s="17">
        <v>41739</v>
      </c>
      <c r="B1797" s="18">
        <v>146.577988</v>
      </c>
      <c r="C1797" s="18">
        <v>383.38201900000001</v>
      </c>
      <c r="D1797" s="18">
        <v>9574.4863280000009</v>
      </c>
      <c r="E1797" s="18">
        <v>347.69278000000003</v>
      </c>
      <c r="F1797" s="18">
        <v>452.07702599999999</v>
      </c>
      <c r="G1797" s="19">
        <f t="shared" si="141"/>
        <v>-6.4378936259289806E-3</v>
      </c>
      <c r="H1797" s="19">
        <f t="shared" si="142"/>
        <v>2.4334698277468592E-2</v>
      </c>
      <c r="I1797" s="19">
        <f t="shared" si="143"/>
        <v>-9.2130305836668983E-3</v>
      </c>
      <c r="J1797" s="19">
        <f t="shared" si="144"/>
        <v>-3.302525473150911E-3</v>
      </c>
      <c r="K1797" s="19">
        <f t="shared" ref="K1797:K1860" si="145">(F1797-F1796)/F1796</f>
        <v>7.1713823370897602E-3</v>
      </c>
    </row>
    <row r="1798" spans="1:11" ht="15.75" x14ac:dyDescent="0.5">
      <c r="A1798" s="17">
        <v>41740</v>
      </c>
      <c r="B1798" s="18">
        <v>144.85540800000001</v>
      </c>
      <c r="C1798" s="18">
        <v>388.986786</v>
      </c>
      <c r="D1798" s="18">
        <v>9550.7138670000004</v>
      </c>
      <c r="E1798" s="18">
        <v>347.10501099999999</v>
      </c>
      <c r="F1798" s="18">
        <v>444.93936200000002</v>
      </c>
      <c r="G1798" s="19">
        <f t="shared" si="141"/>
        <v>-1.1751969197448621E-2</v>
      </c>
      <c r="H1798" s="19">
        <f t="shared" si="142"/>
        <v>1.4619274567490816E-2</v>
      </c>
      <c r="I1798" s="19">
        <f t="shared" si="143"/>
        <v>-2.4828967513880473E-3</v>
      </c>
      <c r="J1798" s="19">
        <f t="shared" si="144"/>
        <v>-1.6904837655818939E-3</v>
      </c>
      <c r="K1798" s="19">
        <f t="shared" si="145"/>
        <v>-1.5788601476067868E-2</v>
      </c>
    </row>
    <row r="1799" spans="1:11" ht="15.75" x14ac:dyDescent="0.5">
      <c r="A1799" s="17">
        <v>41744</v>
      </c>
      <c r="B1799" s="18">
        <v>140.24632299999999</v>
      </c>
      <c r="C1799" s="18">
        <v>386.62231400000002</v>
      </c>
      <c r="D1799" s="18">
        <v>9531.6943360000005</v>
      </c>
      <c r="E1799" s="18">
        <v>340.42767300000003</v>
      </c>
      <c r="F1799" s="18">
        <v>442.77011099999999</v>
      </c>
      <c r="G1799" s="19">
        <f t="shared" si="141"/>
        <v>-3.1818522094805193E-2</v>
      </c>
      <c r="H1799" s="19">
        <f t="shared" si="142"/>
        <v>-6.0785406731013684E-3</v>
      </c>
      <c r="I1799" s="19">
        <f t="shared" si="143"/>
        <v>-1.9914250667394553E-3</v>
      </c>
      <c r="J1799" s="19">
        <f t="shared" si="144"/>
        <v>-1.9237227318507261E-2</v>
      </c>
      <c r="K1799" s="19">
        <f t="shared" si="145"/>
        <v>-4.8753856935679048E-3</v>
      </c>
    </row>
    <row r="1800" spans="1:11" ht="15.75" x14ac:dyDescent="0.5">
      <c r="A1800" s="17">
        <v>41745</v>
      </c>
      <c r="B1800" s="18">
        <v>141.093658</v>
      </c>
      <c r="C1800" s="18">
        <v>385.30868500000003</v>
      </c>
      <c r="D1800" s="18">
        <v>9622.6835940000001</v>
      </c>
      <c r="E1800" s="18">
        <v>341.368134</v>
      </c>
      <c r="F1800" s="18">
        <v>439.13122600000003</v>
      </c>
      <c r="G1800" s="19">
        <f t="shared" si="141"/>
        <v>6.0417626777995127E-3</v>
      </c>
      <c r="H1800" s="19">
        <f t="shared" si="142"/>
        <v>-3.3977061137759152E-3</v>
      </c>
      <c r="I1800" s="19">
        <f t="shared" si="143"/>
        <v>9.5459689319185078E-3</v>
      </c>
      <c r="J1800" s="19">
        <f t="shared" si="144"/>
        <v>2.762586812382819E-3</v>
      </c>
      <c r="K1800" s="19">
        <f t="shared" si="145"/>
        <v>-8.2184522161658728E-3</v>
      </c>
    </row>
    <row r="1801" spans="1:11" ht="15.75" x14ac:dyDescent="0.5">
      <c r="A1801" s="17">
        <v>41746</v>
      </c>
      <c r="B1801" s="18">
        <v>143.63563500000001</v>
      </c>
      <c r="C1801" s="18">
        <v>387.27911399999999</v>
      </c>
      <c r="D1801" s="18">
        <v>9614.8515630000002</v>
      </c>
      <c r="E1801" s="18">
        <v>337.95889299999999</v>
      </c>
      <c r="F1801" s="18">
        <v>447.43521099999998</v>
      </c>
      <c r="G1801" s="19">
        <f t="shared" si="141"/>
        <v>1.8016238547022452E-2</v>
      </c>
      <c r="H1801" s="19">
        <f t="shared" si="142"/>
        <v>5.1138971860963042E-3</v>
      </c>
      <c r="I1801" s="19">
        <f t="shared" si="143"/>
        <v>-8.1391338741340256E-4</v>
      </c>
      <c r="J1801" s="19">
        <f t="shared" si="144"/>
        <v>-9.9869925175851606E-3</v>
      </c>
      <c r="K1801" s="19">
        <f t="shared" si="145"/>
        <v>1.8910030779728595E-2</v>
      </c>
    </row>
    <row r="1802" spans="1:11" ht="15.75" x14ac:dyDescent="0.5">
      <c r="A1802" s="17">
        <v>41750</v>
      </c>
      <c r="B1802" s="18">
        <v>146.335892</v>
      </c>
      <c r="C1802" s="18">
        <v>391.06677200000001</v>
      </c>
      <c r="D1802" s="18">
        <v>9520.3671880000002</v>
      </c>
      <c r="E1802" s="18">
        <v>336.90087899999997</v>
      </c>
      <c r="F1802" s="18">
        <v>447.66851800000001</v>
      </c>
      <c r="G1802" s="19">
        <f t="shared" si="141"/>
        <v>1.8799352960008796E-2</v>
      </c>
      <c r="H1802" s="19">
        <f t="shared" si="142"/>
        <v>9.780176268426451E-3</v>
      </c>
      <c r="I1802" s="19">
        <f t="shared" si="143"/>
        <v>-9.8269197793542686E-3</v>
      </c>
      <c r="J1802" s="19">
        <f t="shared" si="144"/>
        <v>-3.1305996732567537E-3</v>
      </c>
      <c r="K1802" s="19">
        <f t="shared" si="145"/>
        <v>5.2143191743580684E-4</v>
      </c>
    </row>
    <row r="1803" spans="1:11" ht="15.75" x14ac:dyDescent="0.5">
      <c r="A1803" s="17">
        <v>41751</v>
      </c>
      <c r="B1803" s="18">
        <v>145.348938</v>
      </c>
      <c r="C1803" s="18">
        <v>399.539581</v>
      </c>
      <c r="D1803" s="18">
        <v>9644.7304690000001</v>
      </c>
      <c r="E1803" s="18">
        <v>342.12051400000001</v>
      </c>
      <c r="F1803" s="18">
        <v>451.47061200000002</v>
      </c>
      <c r="G1803" s="19">
        <f t="shared" si="141"/>
        <v>-6.7444424365827984E-3</v>
      </c>
      <c r="H1803" s="19">
        <f t="shared" si="142"/>
        <v>2.1665888300016405E-2</v>
      </c>
      <c r="I1803" s="19">
        <f t="shared" si="143"/>
        <v>1.306286601600349E-2</v>
      </c>
      <c r="J1803" s="19">
        <f t="shared" si="144"/>
        <v>1.549308810203502E-2</v>
      </c>
      <c r="K1803" s="19">
        <f t="shared" si="145"/>
        <v>8.4931011387314286E-3</v>
      </c>
    </row>
    <row r="1804" spans="1:11" ht="15.75" x14ac:dyDescent="0.5">
      <c r="A1804" s="17">
        <v>41752</v>
      </c>
      <c r="B1804" s="18">
        <v>150.200073</v>
      </c>
      <c r="C1804" s="18">
        <v>390.80404700000003</v>
      </c>
      <c r="D1804" s="18">
        <v>9697.7294920000004</v>
      </c>
      <c r="E1804" s="18">
        <v>344.68331899999998</v>
      </c>
      <c r="F1804" s="18">
        <v>451.19070399999998</v>
      </c>
      <c r="G1804" s="19">
        <f t="shared" si="141"/>
        <v>3.337578565589519E-2</v>
      </c>
      <c r="H1804" s="19">
        <f t="shared" si="142"/>
        <v>-2.1864001504271421E-2</v>
      </c>
      <c r="I1804" s="19">
        <f t="shared" si="143"/>
        <v>5.4951274346493406E-3</v>
      </c>
      <c r="J1804" s="19">
        <f t="shared" si="144"/>
        <v>7.4909422122520514E-3</v>
      </c>
      <c r="K1804" s="19">
        <f t="shared" si="145"/>
        <v>-6.1999162860247137E-4</v>
      </c>
    </row>
    <row r="1805" spans="1:11" ht="15.75" x14ac:dyDescent="0.5">
      <c r="A1805" s="17">
        <v>41753</v>
      </c>
      <c r="B1805" s="18">
        <v>150.200073</v>
      </c>
      <c r="C1805" s="18">
        <v>390.80404700000003</v>
      </c>
      <c r="D1805" s="18">
        <v>9697.7294920000004</v>
      </c>
      <c r="E1805" s="18">
        <v>344.68331899999998</v>
      </c>
      <c r="F1805" s="18">
        <v>451.19070399999998</v>
      </c>
      <c r="G1805" s="19">
        <f t="shared" si="141"/>
        <v>0</v>
      </c>
      <c r="H1805" s="19">
        <f t="shared" si="142"/>
        <v>0</v>
      </c>
      <c r="I1805" s="19">
        <f t="shared" si="143"/>
        <v>0</v>
      </c>
      <c r="J1805" s="19">
        <f t="shared" si="144"/>
        <v>0</v>
      </c>
      <c r="K1805" s="19">
        <f t="shared" si="145"/>
        <v>0</v>
      </c>
    </row>
    <row r="1806" spans="1:11" ht="15.75" x14ac:dyDescent="0.5">
      <c r="A1806" s="17">
        <v>41754</v>
      </c>
      <c r="B1806" s="18">
        <v>150.71220400000001</v>
      </c>
      <c r="C1806" s="18">
        <v>389.70935100000003</v>
      </c>
      <c r="D1806" s="18">
        <v>9988.1748050000006</v>
      </c>
      <c r="E1806" s="18">
        <v>341.57974200000001</v>
      </c>
      <c r="F1806" s="18">
        <v>442.37350500000002</v>
      </c>
      <c r="G1806" s="19">
        <f t="shared" si="141"/>
        <v>3.4096587955720287E-3</v>
      </c>
      <c r="H1806" s="19">
        <f t="shared" si="142"/>
        <v>-2.8011378295680722E-3</v>
      </c>
      <c r="I1806" s="19">
        <f t="shared" si="143"/>
        <v>2.9949826218559589E-2</v>
      </c>
      <c r="J1806" s="19">
        <f t="shared" si="144"/>
        <v>-9.0041404063420111E-3</v>
      </c>
      <c r="K1806" s="19">
        <f t="shared" si="145"/>
        <v>-1.95420670723747E-2</v>
      </c>
    </row>
    <row r="1807" spans="1:11" ht="15.75" x14ac:dyDescent="0.5">
      <c r="A1807" s="17">
        <v>41757</v>
      </c>
      <c r="B1807" s="18">
        <v>152.797943</v>
      </c>
      <c r="C1807" s="18">
        <v>390.344269</v>
      </c>
      <c r="D1807" s="18">
        <v>9840.8330079999996</v>
      </c>
      <c r="E1807" s="18">
        <v>341.01550300000002</v>
      </c>
      <c r="F1807" s="18">
        <v>440.85736100000003</v>
      </c>
      <c r="G1807" s="19">
        <f t="shared" si="141"/>
        <v>1.3839217692019084E-2</v>
      </c>
      <c r="H1807" s="19">
        <f t="shared" si="142"/>
        <v>1.6292090461025928E-3</v>
      </c>
      <c r="I1807" s="19">
        <f t="shared" si="143"/>
        <v>-1.4751623782779895E-2</v>
      </c>
      <c r="J1807" s="19">
        <f t="shared" si="144"/>
        <v>-1.6518514730887827E-3</v>
      </c>
      <c r="K1807" s="19">
        <f t="shared" si="145"/>
        <v>-3.4272938656215337E-3</v>
      </c>
    </row>
    <row r="1808" spans="1:11" ht="15.75" x14ac:dyDescent="0.5">
      <c r="A1808" s="17">
        <v>41758</v>
      </c>
      <c r="B1808" s="18">
        <v>152.174057</v>
      </c>
      <c r="C1808" s="18">
        <v>377.79907200000002</v>
      </c>
      <c r="D1808" s="18">
        <v>9830.578125</v>
      </c>
      <c r="E1808" s="18">
        <v>336.59524499999998</v>
      </c>
      <c r="F1808" s="18">
        <v>438.66473400000001</v>
      </c>
      <c r="G1808" s="19">
        <f t="shared" si="141"/>
        <v>-4.0830785267835625E-3</v>
      </c>
      <c r="H1808" s="19">
        <f t="shared" si="142"/>
        <v>-3.2138801556223111E-2</v>
      </c>
      <c r="I1808" s="19">
        <f t="shared" si="143"/>
        <v>-1.0420746893746709E-3</v>
      </c>
      <c r="J1808" s="19">
        <f t="shared" si="144"/>
        <v>-1.2962044133225364E-2</v>
      </c>
      <c r="K1808" s="19">
        <f t="shared" si="145"/>
        <v>-4.9735519784142061E-3</v>
      </c>
    </row>
    <row r="1809" spans="1:11" ht="15.75" x14ac:dyDescent="0.5">
      <c r="A1809" s="17">
        <v>41759</v>
      </c>
      <c r="B1809" s="18">
        <v>152.13682600000001</v>
      </c>
      <c r="C1809" s="18">
        <v>378.34646600000002</v>
      </c>
      <c r="D1809" s="18">
        <v>9823.5371090000008</v>
      </c>
      <c r="E1809" s="18">
        <v>339.18154900000002</v>
      </c>
      <c r="F1809" s="18">
        <v>436.56539900000001</v>
      </c>
      <c r="G1809" s="19">
        <f t="shared" si="141"/>
        <v>-2.4466062569384841E-4</v>
      </c>
      <c r="H1809" s="19">
        <f t="shared" si="142"/>
        <v>1.4489024472775756E-3</v>
      </c>
      <c r="I1809" s="19">
        <f t="shared" si="143"/>
        <v>-7.1623620813238966E-4</v>
      </c>
      <c r="J1809" s="19">
        <f t="shared" si="144"/>
        <v>7.6837211410994265E-3</v>
      </c>
      <c r="K1809" s="19">
        <f t="shared" si="145"/>
        <v>-4.78573916999673E-3</v>
      </c>
    </row>
    <row r="1810" spans="1:11" ht="15.75" x14ac:dyDescent="0.5">
      <c r="A1810" s="17">
        <v>41761</v>
      </c>
      <c r="B1810" s="18">
        <v>149.21307400000001</v>
      </c>
      <c r="C1810" s="18">
        <v>374.75589000000002</v>
      </c>
      <c r="D1810" s="18">
        <v>9757.2089840000008</v>
      </c>
      <c r="E1810" s="18">
        <v>337.20651199999998</v>
      </c>
      <c r="F1810" s="18">
        <v>432.97323599999999</v>
      </c>
      <c r="G1810" s="19">
        <f t="shared" si="141"/>
        <v>-1.9217911119034436E-2</v>
      </c>
      <c r="H1810" s="19">
        <f t="shared" si="142"/>
        <v>-9.4901798289824604E-3</v>
      </c>
      <c r="I1810" s="19">
        <f t="shared" si="143"/>
        <v>-6.7519595298553264E-3</v>
      </c>
      <c r="J1810" s="19">
        <f t="shared" si="144"/>
        <v>-5.8229494081355315E-3</v>
      </c>
      <c r="K1810" s="19">
        <f t="shared" si="145"/>
        <v>-8.2282356967095047E-3</v>
      </c>
    </row>
    <row r="1811" spans="1:11" ht="15.75" x14ac:dyDescent="0.5">
      <c r="A1811" s="17">
        <v>41764</v>
      </c>
      <c r="B1811" s="18">
        <v>150.768066</v>
      </c>
      <c r="C1811" s="18">
        <v>376.83575400000001</v>
      </c>
      <c r="D1811" s="18">
        <v>9767.9277340000008</v>
      </c>
      <c r="E1811" s="18">
        <v>337.01840199999998</v>
      </c>
      <c r="F1811" s="18">
        <v>441.72039799999999</v>
      </c>
      <c r="G1811" s="19">
        <f t="shared" si="141"/>
        <v>1.0421285201858374E-2</v>
      </c>
      <c r="H1811" s="19">
        <f t="shared" si="142"/>
        <v>5.549916773823051E-3</v>
      </c>
      <c r="I1811" s="19">
        <f t="shared" si="143"/>
        <v>1.0985467276120402E-3</v>
      </c>
      <c r="J1811" s="19">
        <f t="shared" si="144"/>
        <v>-5.5784806433392567E-4</v>
      </c>
      <c r="K1811" s="19">
        <f t="shared" si="145"/>
        <v>2.0202546653484151E-2</v>
      </c>
    </row>
    <row r="1812" spans="1:11" ht="15.75" x14ac:dyDescent="0.5">
      <c r="A1812" s="17">
        <v>41765</v>
      </c>
      <c r="B1812" s="18">
        <v>150.06973300000001</v>
      </c>
      <c r="C1812" s="18">
        <v>372.36947600000002</v>
      </c>
      <c r="D1812" s="18">
        <v>9784.5683590000008</v>
      </c>
      <c r="E1812" s="18">
        <v>338.66427599999997</v>
      </c>
      <c r="F1812" s="18">
        <v>449.41793799999999</v>
      </c>
      <c r="G1812" s="19">
        <f t="shared" si="141"/>
        <v>-4.6318362935025706E-3</v>
      </c>
      <c r="H1812" s="19">
        <f t="shared" si="142"/>
        <v>-1.1852054781404815E-2</v>
      </c>
      <c r="I1812" s="19">
        <f t="shared" si="143"/>
        <v>1.7035982915882615E-3</v>
      </c>
      <c r="J1812" s="19">
        <f t="shared" si="144"/>
        <v>4.8836324373764976E-3</v>
      </c>
      <c r="K1812" s="19">
        <f t="shared" si="145"/>
        <v>1.7426272444860027E-2</v>
      </c>
    </row>
    <row r="1813" spans="1:11" ht="15.75" x14ac:dyDescent="0.5">
      <c r="A1813" s="17">
        <v>41766</v>
      </c>
      <c r="B1813" s="18">
        <v>149.45517000000001</v>
      </c>
      <c r="C1813" s="18">
        <v>375.85058600000002</v>
      </c>
      <c r="D1813" s="18">
        <v>9780.5625</v>
      </c>
      <c r="E1813" s="18">
        <v>336.50119000000001</v>
      </c>
      <c r="F1813" s="18">
        <v>448.25161700000001</v>
      </c>
      <c r="G1813" s="19">
        <f t="shared" si="141"/>
        <v>-4.095182870752518E-3</v>
      </c>
      <c r="H1813" s="19">
        <f t="shared" si="142"/>
        <v>9.3485374724968078E-3</v>
      </c>
      <c r="I1813" s="19">
        <f t="shared" si="143"/>
        <v>-4.094057962522312E-4</v>
      </c>
      <c r="J1813" s="19">
        <f t="shared" si="144"/>
        <v>-6.3871100475916881E-3</v>
      </c>
      <c r="K1813" s="19">
        <f t="shared" si="145"/>
        <v>-2.5951812364017881E-3</v>
      </c>
    </row>
    <row r="1814" spans="1:11" ht="15.75" x14ac:dyDescent="0.5">
      <c r="A1814" s="17">
        <v>41767</v>
      </c>
      <c r="B1814" s="18">
        <v>150.82392899999999</v>
      </c>
      <c r="C1814" s="18">
        <v>376.00381499999997</v>
      </c>
      <c r="D1814" s="18">
        <v>9738.5166019999997</v>
      </c>
      <c r="E1814" s="18">
        <v>337.77084400000001</v>
      </c>
      <c r="F1814" s="18">
        <v>447.995026</v>
      </c>
      <c r="G1814" s="19">
        <f t="shared" si="141"/>
        <v>9.1583248675839238E-3</v>
      </c>
      <c r="H1814" s="19">
        <f t="shared" si="142"/>
        <v>4.0768594145534584E-4</v>
      </c>
      <c r="I1814" s="19">
        <f t="shared" si="143"/>
        <v>-4.2989243205593039E-3</v>
      </c>
      <c r="J1814" s="19">
        <f t="shared" si="144"/>
        <v>3.7731040416231596E-3</v>
      </c>
      <c r="K1814" s="19">
        <f t="shared" si="145"/>
        <v>-5.7242626745508077E-4</v>
      </c>
    </row>
    <row r="1815" spans="1:11" ht="15.75" x14ac:dyDescent="0.5">
      <c r="A1815" s="17">
        <v>41768</v>
      </c>
      <c r="B1815" s="18">
        <v>154.62294</v>
      </c>
      <c r="C1815" s="18">
        <v>373.44223</v>
      </c>
      <c r="D1815" s="18">
        <v>9980.4853519999997</v>
      </c>
      <c r="E1815" s="18">
        <v>355.874908</v>
      </c>
      <c r="F1815" s="18">
        <v>465.39608800000002</v>
      </c>
      <c r="G1815" s="19">
        <f t="shared" si="141"/>
        <v>2.5188383734520054E-2</v>
      </c>
      <c r="H1815" s="19">
        <f t="shared" si="142"/>
        <v>-6.8126569407280608E-3</v>
      </c>
      <c r="I1815" s="19">
        <f t="shared" si="143"/>
        <v>2.484657159698294E-2</v>
      </c>
      <c r="J1815" s="19">
        <f t="shared" si="144"/>
        <v>5.3598658148244417E-2</v>
      </c>
      <c r="K1815" s="19">
        <f t="shared" si="145"/>
        <v>3.8842087501212624E-2</v>
      </c>
    </row>
    <row r="1816" spans="1:11" ht="15.75" x14ac:dyDescent="0.5">
      <c r="A1816" s="17">
        <v>41771</v>
      </c>
      <c r="B1816" s="18">
        <v>156.40138200000001</v>
      </c>
      <c r="C1816" s="18">
        <v>371.80017099999998</v>
      </c>
      <c r="D1816" s="18">
        <v>9925.6201170000004</v>
      </c>
      <c r="E1816" s="18">
        <v>372.497772</v>
      </c>
      <c r="F1816" s="18">
        <v>479.90472399999999</v>
      </c>
      <c r="G1816" s="19">
        <f t="shared" si="141"/>
        <v>1.1501799150889334E-2</v>
      </c>
      <c r="H1816" s="19">
        <f t="shared" si="142"/>
        <v>-4.3970897453135321E-3</v>
      </c>
      <c r="I1816" s="19">
        <f t="shared" si="143"/>
        <v>-5.4972511921982633E-3</v>
      </c>
      <c r="J1816" s="19">
        <f t="shared" si="144"/>
        <v>4.6709851204232676E-2</v>
      </c>
      <c r="K1816" s="19">
        <f t="shared" si="145"/>
        <v>3.1174812969205636E-2</v>
      </c>
    </row>
    <row r="1817" spans="1:11" ht="15.75" x14ac:dyDescent="0.5">
      <c r="A1817" s="17">
        <v>41772</v>
      </c>
      <c r="B1817" s="18">
        <v>163.47796600000001</v>
      </c>
      <c r="C1817" s="18">
        <v>382.76898199999999</v>
      </c>
      <c r="D1817" s="18">
        <v>10071.896484000001</v>
      </c>
      <c r="E1817" s="18">
        <v>370.61682100000002</v>
      </c>
      <c r="F1817" s="18">
        <v>496.092804</v>
      </c>
      <c r="G1817" s="19">
        <f t="shared" si="141"/>
        <v>4.5246300956598942E-2</v>
      </c>
      <c r="H1817" s="19">
        <f t="shared" si="142"/>
        <v>2.9501898749799169E-2</v>
      </c>
      <c r="I1817" s="19">
        <f t="shared" si="143"/>
        <v>1.4737252209508512E-2</v>
      </c>
      <c r="J1817" s="19">
        <f t="shared" si="144"/>
        <v>-5.0495630883934037E-3</v>
      </c>
      <c r="K1817" s="19">
        <f t="shared" si="145"/>
        <v>3.3731862160206648E-2</v>
      </c>
    </row>
    <row r="1818" spans="1:11" ht="15.75" x14ac:dyDescent="0.5">
      <c r="A1818" s="17">
        <v>41773</v>
      </c>
      <c r="B1818" s="18">
        <v>178.375992</v>
      </c>
      <c r="C1818" s="18">
        <v>390.12530500000003</v>
      </c>
      <c r="D1818" s="18">
        <v>10071.662109000001</v>
      </c>
      <c r="E1818" s="18">
        <v>364.64486699999998</v>
      </c>
      <c r="F1818" s="18">
        <v>487.74215700000002</v>
      </c>
      <c r="G1818" s="19">
        <f t="shared" si="141"/>
        <v>9.1131706397668211E-2</v>
      </c>
      <c r="H1818" s="19">
        <f t="shared" si="142"/>
        <v>1.9218702000257774E-2</v>
      </c>
      <c r="I1818" s="19">
        <f t="shared" si="143"/>
        <v>-2.3270195476325945E-5</v>
      </c>
      <c r="J1818" s="19">
        <f t="shared" si="144"/>
        <v>-1.6113553572356713E-2</v>
      </c>
      <c r="K1818" s="19">
        <f t="shared" si="145"/>
        <v>-1.6832832350456711E-2</v>
      </c>
    </row>
    <row r="1819" spans="1:11" ht="15.75" x14ac:dyDescent="0.5">
      <c r="A1819" s="17">
        <v>41774</v>
      </c>
      <c r="B1819" s="18">
        <v>171.55081200000001</v>
      </c>
      <c r="C1819" s="18">
        <v>386.03118899999998</v>
      </c>
      <c r="D1819" s="18">
        <v>10077.283203000001</v>
      </c>
      <c r="E1819" s="18">
        <v>370.71087599999998</v>
      </c>
      <c r="F1819" s="18">
        <v>491.42773399999999</v>
      </c>
      <c r="G1819" s="19">
        <f t="shared" si="141"/>
        <v>-3.8262884615099933E-2</v>
      </c>
      <c r="H1819" s="19">
        <f t="shared" si="142"/>
        <v>-1.0494361548785055E-2</v>
      </c>
      <c r="I1819" s="19">
        <f t="shared" si="143"/>
        <v>5.5810986698780283E-4</v>
      </c>
      <c r="J1819" s="19">
        <f t="shared" si="144"/>
        <v>1.6635388425747424E-2</v>
      </c>
      <c r="K1819" s="19">
        <f t="shared" si="145"/>
        <v>7.5564044385032858E-3</v>
      </c>
    </row>
    <row r="1820" spans="1:11" ht="15.75" x14ac:dyDescent="0.5">
      <c r="A1820" s="17">
        <v>41775</v>
      </c>
      <c r="B1820" s="18">
        <v>173.96244799999999</v>
      </c>
      <c r="C1820" s="18">
        <v>377.974243</v>
      </c>
      <c r="D1820" s="18">
        <v>9978.3759769999997</v>
      </c>
      <c r="E1820" s="18">
        <v>378.399292</v>
      </c>
      <c r="F1820" s="18">
        <v>508.06912199999999</v>
      </c>
      <c r="G1820" s="19">
        <f t="shared" si="141"/>
        <v>1.40578524338316E-2</v>
      </c>
      <c r="H1820" s="19">
        <f t="shared" si="142"/>
        <v>-2.0871230692191513E-2</v>
      </c>
      <c r="I1820" s="19">
        <f t="shared" si="143"/>
        <v>-9.8148701398564006E-3</v>
      </c>
      <c r="J1820" s="19">
        <f t="shared" si="144"/>
        <v>2.0739655882122052E-2</v>
      </c>
      <c r="K1820" s="19">
        <f t="shared" si="145"/>
        <v>3.3863347240389995E-2</v>
      </c>
    </row>
    <row r="1821" spans="1:11" ht="15.75" x14ac:dyDescent="0.5">
      <c r="A1821" s="17">
        <v>41778</v>
      </c>
      <c r="B1821" s="18">
        <v>180.47100800000001</v>
      </c>
      <c r="C1821" s="18">
        <v>361.53207400000002</v>
      </c>
      <c r="D1821" s="18">
        <v>10288.169921999999</v>
      </c>
      <c r="E1821" s="18">
        <v>381.78497299999998</v>
      </c>
      <c r="F1821" s="18">
        <v>527.27612299999998</v>
      </c>
      <c r="G1821" s="19">
        <f t="shared" si="141"/>
        <v>3.741359169652532E-2</v>
      </c>
      <c r="H1821" s="19">
        <f t="shared" si="142"/>
        <v>-4.3500765738685478E-2</v>
      </c>
      <c r="I1821" s="19">
        <f t="shared" si="143"/>
        <v>3.1046529586985862E-2</v>
      </c>
      <c r="J1821" s="19">
        <f t="shared" si="144"/>
        <v>8.9473766774383311E-3</v>
      </c>
      <c r="K1821" s="19">
        <f t="shared" si="145"/>
        <v>3.7803913224232495E-2</v>
      </c>
    </row>
    <row r="1822" spans="1:11" ht="15.75" x14ac:dyDescent="0.5">
      <c r="A1822" s="17">
        <v>41779</v>
      </c>
      <c r="B1822" s="18">
        <v>174.502487</v>
      </c>
      <c r="C1822" s="18">
        <v>365.82321200000001</v>
      </c>
      <c r="D1822" s="18">
        <v>10654.051758</v>
      </c>
      <c r="E1822" s="18">
        <v>383.73642000000001</v>
      </c>
      <c r="F1822" s="18">
        <v>508.351563</v>
      </c>
      <c r="G1822" s="19">
        <f t="shared" si="141"/>
        <v>-3.3071910364683113E-2</v>
      </c>
      <c r="H1822" s="19">
        <f t="shared" si="142"/>
        <v>1.1869314809396384E-2</v>
      </c>
      <c r="I1822" s="19">
        <f t="shared" si="143"/>
        <v>3.5563354685424341E-2</v>
      </c>
      <c r="J1822" s="19">
        <f t="shared" si="144"/>
        <v>5.1113771835122231E-3</v>
      </c>
      <c r="K1822" s="19">
        <f t="shared" si="145"/>
        <v>-3.5891175751191724E-2</v>
      </c>
    </row>
    <row r="1823" spans="1:11" ht="15.75" x14ac:dyDescent="0.5">
      <c r="A1823" s="17">
        <v>41780</v>
      </c>
      <c r="B1823" s="18">
        <v>173.99968000000001</v>
      </c>
      <c r="C1823" s="18">
        <v>366.98358200000001</v>
      </c>
      <c r="D1823" s="18">
        <v>10779.807617</v>
      </c>
      <c r="E1823" s="18">
        <v>380.65640300000001</v>
      </c>
      <c r="F1823" s="18">
        <v>507.66891500000003</v>
      </c>
      <c r="G1823" s="19">
        <f t="shared" si="141"/>
        <v>-2.8813744070019472E-3</v>
      </c>
      <c r="H1823" s="19">
        <f t="shared" si="142"/>
        <v>3.1719419707025051E-3</v>
      </c>
      <c r="I1823" s="19">
        <f t="shared" si="143"/>
        <v>1.1803571247490159E-2</v>
      </c>
      <c r="J1823" s="19">
        <f t="shared" si="144"/>
        <v>-8.0263869663452798E-3</v>
      </c>
      <c r="K1823" s="19">
        <f t="shared" si="145"/>
        <v>-1.3428659409865371E-3</v>
      </c>
    </row>
    <row r="1824" spans="1:11" ht="15.75" x14ac:dyDescent="0.5">
      <c r="A1824" s="17">
        <v>41781</v>
      </c>
      <c r="B1824" s="18">
        <v>172.27709999999999</v>
      </c>
      <c r="C1824" s="18">
        <v>364.881775</v>
      </c>
      <c r="D1824" s="18">
        <v>11545.301758</v>
      </c>
      <c r="E1824" s="18">
        <v>377.411743</v>
      </c>
      <c r="F1824" s="18">
        <v>518.21398899999997</v>
      </c>
      <c r="G1824" s="19">
        <f t="shared" si="141"/>
        <v>-9.899903264190036E-3</v>
      </c>
      <c r="H1824" s="19">
        <f t="shared" si="142"/>
        <v>-5.7272507629510467E-3</v>
      </c>
      <c r="I1824" s="19">
        <f t="shared" si="143"/>
        <v>7.1011855517050013E-2</v>
      </c>
      <c r="J1824" s="19">
        <f t="shared" si="144"/>
        <v>-8.5238550420495881E-3</v>
      </c>
      <c r="K1824" s="19">
        <f t="shared" si="145"/>
        <v>2.0771557384008713E-2</v>
      </c>
    </row>
    <row r="1825" spans="1:11" ht="15.75" x14ac:dyDescent="0.5">
      <c r="A1825" s="17">
        <v>41782</v>
      </c>
      <c r="B1825" s="18">
        <v>177.75213600000001</v>
      </c>
      <c r="C1825" s="18">
        <v>379.66006499999997</v>
      </c>
      <c r="D1825" s="18">
        <v>12039.888671999999</v>
      </c>
      <c r="E1825" s="18">
        <v>371.32223499999998</v>
      </c>
      <c r="F1825" s="18">
        <v>530.75976600000001</v>
      </c>
      <c r="G1825" s="19">
        <f t="shared" si="141"/>
        <v>3.1780404940645143E-2</v>
      </c>
      <c r="H1825" s="19">
        <f t="shared" si="142"/>
        <v>4.0501584383051112E-2</v>
      </c>
      <c r="I1825" s="19">
        <f t="shared" si="143"/>
        <v>4.2838803555505955E-2</v>
      </c>
      <c r="J1825" s="19">
        <f t="shared" si="144"/>
        <v>-1.6134919257136161E-2</v>
      </c>
      <c r="K1825" s="19">
        <f t="shared" si="145"/>
        <v>2.4209645564006656E-2</v>
      </c>
    </row>
    <row r="1826" spans="1:11" ht="15.75" x14ac:dyDescent="0.5">
      <c r="A1826" s="17">
        <v>41785</v>
      </c>
      <c r="B1826" s="18">
        <v>169.73512299999999</v>
      </c>
      <c r="C1826" s="18">
        <v>380.84234600000002</v>
      </c>
      <c r="D1826" s="18">
        <v>11662.249023</v>
      </c>
      <c r="E1826" s="18">
        <v>374.84893799999998</v>
      </c>
      <c r="F1826" s="18">
        <v>518.63769500000001</v>
      </c>
      <c r="G1826" s="19">
        <f t="shared" si="141"/>
        <v>-4.5102203441313465E-2</v>
      </c>
      <c r="H1826" s="19">
        <f t="shared" si="142"/>
        <v>3.1140515134243734E-3</v>
      </c>
      <c r="I1826" s="19">
        <f t="shared" si="143"/>
        <v>-3.1365709375555835E-2</v>
      </c>
      <c r="J1826" s="19">
        <f t="shared" si="144"/>
        <v>9.4976887123390218E-3</v>
      </c>
      <c r="K1826" s="19">
        <f t="shared" si="145"/>
        <v>-2.2839091763409973E-2</v>
      </c>
    </row>
    <row r="1827" spans="1:11" ht="15.75" x14ac:dyDescent="0.5">
      <c r="A1827" s="17">
        <v>41786</v>
      </c>
      <c r="B1827" s="18">
        <v>165.13536099999999</v>
      </c>
      <c r="C1827" s="18">
        <v>381.49917599999998</v>
      </c>
      <c r="D1827" s="18">
        <v>11382.344727</v>
      </c>
      <c r="E1827" s="18">
        <v>378.49334700000003</v>
      </c>
      <c r="F1827" s="18">
        <v>512.16461200000003</v>
      </c>
      <c r="G1827" s="19">
        <f t="shared" si="141"/>
        <v>-2.7099647490166186E-2</v>
      </c>
      <c r="H1827" s="19">
        <f t="shared" si="142"/>
        <v>1.7246769086963789E-3</v>
      </c>
      <c r="I1827" s="19">
        <f t="shared" si="143"/>
        <v>-2.4000884859170839E-2</v>
      </c>
      <c r="J1827" s="19">
        <f t="shared" si="144"/>
        <v>9.722340469856294E-3</v>
      </c>
      <c r="K1827" s="19">
        <f t="shared" si="145"/>
        <v>-1.2480934306172971E-2</v>
      </c>
    </row>
    <row r="1828" spans="1:11" ht="15.75" x14ac:dyDescent="0.5">
      <c r="A1828" s="17">
        <v>41787</v>
      </c>
      <c r="B1828" s="18">
        <v>162.760986</v>
      </c>
      <c r="C1828" s="18">
        <v>385.68087800000001</v>
      </c>
      <c r="D1828" s="18">
        <v>11569.573242</v>
      </c>
      <c r="E1828" s="18">
        <v>387.21618699999999</v>
      </c>
      <c r="F1828" s="18">
        <v>512.61193800000001</v>
      </c>
      <c r="G1828" s="19">
        <f t="shared" si="141"/>
        <v>-1.4378355947639745E-2</v>
      </c>
      <c r="H1828" s="19">
        <f t="shared" si="142"/>
        <v>1.0961234684292031E-2</v>
      </c>
      <c r="I1828" s="19">
        <f t="shared" si="143"/>
        <v>1.6449028692293682E-2</v>
      </c>
      <c r="J1828" s="19">
        <f t="shared" si="144"/>
        <v>2.3046217507225991E-2</v>
      </c>
      <c r="K1828" s="19">
        <f t="shared" si="145"/>
        <v>8.7340278793017316E-4</v>
      </c>
    </row>
    <row r="1829" spans="1:11" ht="15.75" x14ac:dyDescent="0.5">
      <c r="A1829" s="17">
        <v>41788</v>
      </c>
      <c r="B1829" s="18">
        <v>163.28242499999999</v>
      </c>
      <c r="C1829" s="18">
        <v>380.64529399999998</v>
      </c>
      <c r="D1829" s="18">
        <v>11638.682617</v>
      </c>
      <c r="E1829" s="18">
        <v>381.00903299999999</v>
      </c>
      <c r="F1829" s="18">
        <v>505.38568099999998</v>
      </c>
      <c r="G1829" s="19">
        <f t="shared" si="141"/>
        <v>3.2037100094735641E-3</v>
      </c>
      <c r="H1829" s="19">
        <f t="shared" si="142"/>
        <v>-1.3056348621981795E-2</v>
      </c>
      <c r="I1829" s="19">
        <f t="shared" si="143"/>
        <v>5.9733728768074463E-3</v>
      </c>
      <c r="J1829" s="19">
        <f t="shared" si="144"/>
        <v>-1.6030202786951164E-2</v>
      </c>
      <c r="K1829" s="19">
        <f t="shared" si="145"/>
        <v>-1.4096934667955455E-2</v>
      </c>
    </row>
    <row r="1830" spans="1:11" ht="15.75" x14ac:dyDescent="0.5">
      <c r="A1830" s="17">
        <v>41789</v>
      </c>
      <c r="B1830" s="18">
        <v>156.922821</v>
      </c>
      <c r="C1830" s="18">
        <v>385.81219499999997</v>
      </c>
      <c r="D1830" s="18">
        <v>11577.724609000001</v>
      </c>
      <c r="E1830" s="18">
        <v>372.77990699999998</v>
      </c>
      <c r="F1830" s="18">
        <v>501.21945199999999</v>
      </c>
      <c r="G1830" s="19">
        <f t="shared" si="141"/>
        <v>-3.8948490629043452E-2</v>
      </c>
      <c r="H1830" s="19">
        <f t="shared" si="142"/>
        <v>1.3574057216638007E-2</v>
      </c>
      <c r="I1830" s="19">
        <f t="shared" si="143"/>
        <v>-5.2375350377680645E-3</v>
      </c>
      <c r="J1830" s="19">
        <f t="shared" si="144"/>
        <v>-2.1598243840061419E-2</v>
      </c>
      <c r="K1830" s="19">
        <f t="shared" si="145"/>
        <v>-8.2436625267188514E-3</v>
      </c>
    </row>
    <row r="1831" spans="1:11" ht="15.75" x14ac:dyDescent="0.5">
      <c r="A1831" s="17">
        <v>41792</v>
      </c>
      <c r="B1831" s="18">
        <v>162.93789699999999</v>
      </c>
      <c r="C1831" s="18">
        <v>390.278503</v>
      </c>
      <c r="D1831" s="18">
        <v>11490.15625</v>
      </c>
      <c r="E1831" s="18">
        <v>385.31176799999997</v>
      </c>
      <c r="F1831" s="18">
        <v>509.45791600000001</v>
      </c>
      <c r="G1831" s="19">
        <f t="shared" si="141"/>
        <v>3.8331429180718038E-2</v>
      </c>
      <c r="H1831" s="19">
        <f t="shared" si="142"/>
        <v>1.1576378501980806E-2</v>
      </c>
      <c r="I1831" s="19">
        <f t="shared" si="143"/>
        <v>-7.5635206361644751E-3</v>
      </c>
      <c r="J1831" s="19">
        <f t="shared" si="144"/>
        <v>3.3617318864774523E-2</v>
      </c>
      <c r="K1831" s="19">
        <f t="shared" si="145"/>
        <v>1.6436840124872131E-2</v>
      </c>
    </row>
    <row r="1832" spans="1:11" ht="15.75" x14ac:dyDescent="0.5">
      <c r="A1832" s="17">
        <v>41793</v>
      </c>
      <c r="B1832" s="18">
        <v>161.92295799999999</v>
      </c>
      <c r="C1832" s="18">
        <v>393.29986600000001</v>
      </c>
      <c r="D1832" s="18">
        <v>11465.089844</v>
      </c>
      <c r="E1832" s="18">
        <v>387.63937399999998</v>
      </c>
      <c r="F1832" s="18">
        <v>515.67193599999996</v>
      </c>
      <c r="G1832" s="19">
        <f t="shared" si="141"/>
        <v>-6.2289928781884196E-3</v>
      </c>
      <c r="H1832" s="19">
        <f t="shared" si="142"/>
        <v>7.7415562906369148E-3</v>
      </c>
      <c r="I1832" s="19">
        <f t="shared" si="143"/>
        <v>-2.1815548417803208E-3</v>
      </c>
      <c r="J1832" s="19">
        <f t="shared" si="144"/>
        <v>6.0408380779068318E-3</v>
      </c>
      <c r="K1832" s="19">
        <f t="shared" si="145"/>
        <v>1.2197317589623925E-2</v>
      </c>
    </row>
    <row r="1833" spans="1:11" ht="15.75" x14ac:dyDescent="0.5">
      <c r="A1833" s="17">
        <v>41794</v>
      </c>
      <c r="B1833" s="18">
        <v>165.87094099999999</v>
      </c>
      <c r="C1833" s="18">
        <v>393.60641500000003</v>
      </c>
      <c r="D1833" s="18">
        <v>11296.087890999999</v>
      </c>
      <c r="E1833" s="18">
        <v>384.04211400000003</v>
      </c>
      <c r="F1833" s="18">
        <v>507.24533100000002</v>
      </c>
      <c r="G1833" s="19">
        <f t="shared" si="141"/>
        <v>2.4381860662402138E-2</v>
      </c>
      <c r="H1833" s="19">
        <f t="shared" si="142"/>
        <v>7.7942818317669645E-4</v>
      </c>
      <c r="I1833" s="19">
        <f t="shared" si="143"/>
        <v>-1.4740569441629303E-2</v>
      </c>
      <c r="J1833" s="19">
        <f t="shared" si="144"/>
        <v>-9.2799138613817618E-3</v>
      </c>
      <c r="K1833" s="19">
        <f t="shared" si="145"/>
        <v>-1.6341019186275708E-2</v>
      </c>
    </row>
    <row r="1834" spans="1:11" ht="15.75" x14ac:dyDescent="0.5">
      <c r="A1834" s="17">
        <v>41795</v>
      </c>
      <c r="B1834" s="18">
        <v>164.828079</v>
      </c>
      <c r="C1834" s="18">
        <v>391.87683099999998</v>
      </c>
      <c r="D1834" s="18">
        <v>11280.532227</v>
      </c>
      <c r="E1834" s="18">
        <v>381.95550500000002</v>
      </c>
      <c r="F1834" s="18">
        <v>513.08270300000004</v>
      </c>
      <c r="G1834" s="19">
        <f t="shared" si="141"/>
        <v>-6.2871892672266526E-3</v>
      </c>
      <c r="H1834" s="19">
        <f t="shared" si="142"/>
        <v>-4.3941966748688409E-3</v>
      </c>
      <c r="I1834" s="19">
        <f t="shared" si="143"/>
        <v>-1.3770841861449469E-3</v>
      </c>
      <c r="J1834" s="19">
        <f t="shared" si="144"/>
        <v>-5.4332817259724019E-3</v>
      </c>
      <c r="K1834" s="19">
        <f t="shared" si="145"/>
        <v>1.1507985669364429E-2</v>
      </c>
    </row>
    <row r="1835" spans="1:11" ht="15.75" x14ac:dyDescent="0.5">
      <c r="A1835" s="17">
        <v>41796</v>
      </c>
      <c r="B1835" s="18">
        <v>168.43154899999999</v>
      </c>
      <c r="C1835" s="18">
        <v>387.432343</v>
      </c>
      <c r="D1835" s="18">
        <v>11167.424805000001</v>
      </c>
      <c r="E1835" s="18">
        <v>386.602844</v>
      </c>
      <c r="F1835" s="18">
        <v>528.382385</v>
      </c>
      <c r="G1835" s="19">
        <f t="shared" si="141"/>
        <v>2.1861991123490479E-2</v>
      </c>
      <c r="H1835" s="19">
        <f t="shared" si="142"/>
        <v>-1.1341543179928335E-2</v>
      </c>
      <c r="I1835" s="19">
        <f t="shared" si="143"/>
        <v>-1.0026780627360477E-2</v>
      </c>
      <c r="J1835" s="19">
        <f t="shared" si="144"/>
        <v>1.216722612755637E-2</v>
      </c>
      <c r="K1835" s="19">
        <f t="shared" si="145"/>
        <v>2.9819134245887762E-2</v>
      </c>
    </row>
    <row r="1836" spans="1:11" ht="15.75" x14ac:dyDescent="0.5">
      <c r="A1836" s="17">
        <v>41799</v>
      </c>
      <c r="B1836" s="18">
        <v>168.53396599999999</v>
      </c>
      <c r="C1836" s="18">
        <v>385.85604899999998</v>
      </c>
      <c r="D1836" s="18">
        <v>11216.4375</v>
      </c>
      <c r="E1836" s="18">
        <v>388.59451300000001</v>
      </c>
      <c r="F1836" s="18">
        <v>528.50012200000003</v>
      </c>
      <c r="G1836" s="19">
        <f t="shared" si="141"/>
        <v>6.080630416811203E-4</v>
      </c>
      <c r="H1836" s="19">
        <f t="shared" si="142"/>
        <v>-4.0685658502187015E-3</v>
      </c>
      <c r="I1836" s="19">
        <f t="shared" si="143"/>
        <v>4.3888985917375457E-3</v>
      </c>
      <c r="J1836" s="19">
        <f t="shared" si="144"/>
        <v>5.1517184389880009E-3</v>
      </c>
      <c r="K1836" s="19">
        <f t="shared" si="145"/>
        <v>2.2282536916902278E-4</v>
      </c>
    </row>
    <row r="1837" spans="1:11" ht="15.75" x14ac:dyDescent="0.5">
      <c r="A1837" s="17">
        <v>41800</v>
      </c>
      <c r="B1837" s="18">
        <v>165.386765</v>
      </c>
      <c r="C1837" s="18">
        <v>383.51333599999998</v>
      </c>
      <c r="D1837" s="18">
        <v>11027.100586</v>
      </c>
      <c r="E1837" s="18">
        <v>387.26672400000001</v>
      </c>
      <c r="F1837" s="18">
        <v>526.45233199999996</v>
      </c>
      <c r="G1837" s="19">
        <f t="shared" si="141"/>
        <v>-1.867398646513781E-2</v>
      </c>
      <c r="H1837" s="19">
        <f t="shared" si="142"/>
        <v>-6.0714688964225707E-3</v>
      </c>
      <c r="I1837" s="19">
        <f t="shared" si="143"/>
        <v>-1.688030749513823E-2</v>
      </c>
      <c r="J1837" s="19">
        <f t="shared" si="144"/>
        <v>-3.4169010513022753E-3</v>
      </c>
      <c r="K1837" s="19">
        <f t="shared" si="145"/>
        <v>-3.8747200137828485E-3</v>
      </c>
    </row>
    <row r="1838" spans="1:11" ht="15.75" x14ac:dyDescent="0.5">
      <c r="A1838" s="17">
        <v>41801</v>
      </c>
      <c r="B1838" s="18">
        <v>165.99198899999999</v>
      </c>
      <c r="C1838" s="18">
        <v>424.41095000000001</v>
      </c>
      <c r="D1838" s="18">
        <v>11223.416992</v>
      </c>
      <c r="E1838" s="18">
        <v>389.092468</v>
      </c>
      <c r="F1838" s="18">
        <v>518.82592799999998</v>
      </c>
      <c r="G1838" s="19">
        <f t="shared" si="141"/>
        <v>3.6594463891956087E-3</v>
      </c>
      <c r="H1838" s="19">
        <f t="shared" si="142"/>
        <v>0.10663935295329609</v>
      </c>
      <c r="I1838" s="19">
        <f t="shared" si="143"/>
        <v>1.7803084724668523E-2</v>
      </c>
      <c r="J1838" s="19">
        <f t="shared" si="144"/>
        <v>4.7144355217051542E-3</v>
      </c>
      <c r="K1838" s="19">
        <f t="shared" si="145"/>
        <v>-1.4486409379225582E-2</v>
      </c>
    </row>
    <row r="1839" spans="1:11" ht="15.75" x14ac:dyDescent="0.5">
      <c r="A1839" s="17">
        <v>41802</v>
      </c>
      <c r="B1839" s="18">
        <v>164.95555100000001</v>
      </c>
      <c r="C1839" s="18">
        <v>429.68737800000002</v>
      </c>
      <c r="D1839" s="18">
        <v>11104.269531</v>
      </c>
      <c r="E1839" s="18">
        <v>398.26849399999998</v>
      </c>
      <c r="F1839" s="18">
        <v>515.08337400000005</v>
      </c>
      <c r="G1839" s="19">
        <f t="shared" si="141"/>
        <v>-6.2439037344144098E-3</v>
      </c>
      <c r="H1839" s="19">
        <f t="shared" si="142"/>
        <v>1.2432355951230782E-2</v>
      </c>
      <c r="I1839" s="19">
        <f t="shared" si="143"/>
        <v>-1.0615970259763871E-2</v>
      </c>
      <c r="J1839" s="19">
        <f t="shared" si="144"/>
        <v>2.35831499056414E-2</v>
      </c>
      <c r="K1839" s="19">
        <f t="shared" si="145"/>
        <v>-7.2135061068110832E-3</v>
      </c>
    </row>
    <row r="1840" spans="1:11" ht="15.75" x14ac:dyDescent="0.5">
      <c r="A1840" s="17">
        <v>41803</v>
      </c>
      <c r="B1840" s="18">
        <v>158.45417800000001</v>
      </c>
      <c r="C1840" s="18">
        <v>405.64801</v>
      </c>
      <c r="D1840" s="18">
        <v>11095.086914</v>
      </c>
      <c r="E1840" s="18">
        <v>396.15820300000001</v>
      </c>
      <c r="F1840" s="18">
        <v>509.31655899999998</v>
      </c>
      <c r="G1840" s="19">
        <f t="shared" si="141"/>
        <v>-3.9412877957650548E-2</v>
      </c>
      <c r="H1840" s="19">
        <f t="shared" si="142"/>
        <v>-5.5946181411919489E-2</v>
      </c>
      <c r="I1840" s="19">
        <f t="shared" si="143"/>
        <v>-8.2694471476625316E-4</v>
      </c>
      <c r="J1840" s="19">
        <f t="shared" si="144"/>
        <v>-5.2986641720144728E-3</v>
      </c>
      <c r="K1840" s="19">
        <f t="shared" si="145"/>
        <v>-1.119588651292803E-2</v>
      </c>
    </row>
    <row r="1841" spans="1:11" ht="15.75" x14ac:dyDescent="0.5">
      <c r="A1841" s="17">
        <v>41806</v>
      </c>
      <c r="B1841" s="18">
        <v>160.63072199999999</v>
      </c>
      <c r="C1841" s="18">
        <v>415.32507299999997</v>
      </c>
      <c r="D1841" s="18">
        <v>11108.110352</v>
      </c>
      <c r="E1841" s="18">
        <v>397.86541699999998</v>
      </c>
      <c r="F1841" s="18">
        <v>501.57251000000002</v>
      </c>
      <c r="G1841" s="19">
        <f t="shared" si="141"/>
        <v>1.3736109880295982E-2</v>
      </c>
      <c r="H1841" s="19">
        <f t="shared" si="142"/>
        <v>2.3855812826494516E-2</v>
      </c>
      <c r="I1841" s="19">
        <f t="shared" si="143"/>
        <v>1.1738022514782591E-3</v>
      </c>
      <c r="J1841" s="19">
        <f t="shared" si="144"/>
        <v>4.3094248385409928E-3</v>
      </c>
      <c r="K1841" s="19">
        <f t="shared" si="145"/>
        <v>-1.5204785438754921E-2</v>
      </c>
    </row>
    <row r="1842" spans="1:11" ht="15.75" x14ac:dyDescent="0.5">
      <c r="A1842" s="17">
        <v>41807</v>
      </c>
      <c r="B1842" s="18">
        <v>165.12515300000001</v>
      </c>
      <c r="C1842" s="18">
        <v>414.79956099999998</v>
      </c>
      <c r="D1842" s="18">
        <v>11175.908203000001</v>
      </c>
      <c r="E1842" s="18">
        <v>401.44570900000002</v>
      </c>
      <c r="F1842" s="18">
        <v>513.15332000000001</v>
      </c>
      <c r="G1842" s="19">
        <f t="shared" si="141"/>
        <v>2.7979896647666317E-2</v>
      </c>
      <c r="H1842" s="19">
        <f t="shared" si="142"/>
        <v>-1.2653028535072142E-3</v>
      </c>
      <c r="I1842" s="19">
        <f t="shared" si="143"/>
        <v>6.1034549398218995E-3</v>
      </c>
      <c r="J1842" s="19">
        <f t="shared" si="144"/>
        <v>8.9987514546911295E-3</v>
      </c>
      <c r="K1842" s="19">
        <f t="shared" si="145"/>
        <v>2.3089004618694085E-2</v>
      </c>
    </row>
    <row r="1843" spans="1:11" ht="15.75" x14ac:dyDescent="0.5">
      <c r="A1843" s="17">
        <v>41808</v>
      </c>
      <c r="B1843" s="18">
        <v>161.93100000000001</v>
      </c>
      <c r="C1843" s="18">
        <v>409.28234900000001</v>
      </c>
      <c r="D1843" s="18">
        <v>11424.046875</v>
      </c>
      <c r="E1843" s="18">
        <v>395.8974</v>
      </c>
      <c r="F1843" s="18">
        <v>502.18460099999999</v>
      </c>
      <c r="G1843" s="19">
        <f t="shared" si="141"/>
        <v>-1.9343830676117526E-2</v>
      </c>
      <c r="H1843" s="19">
        <f t="shared" si="142"/>
        <v>-1.3300910894647675E-2</v>
      </c>
      <c r="I1843" s="19">
        <f t="shared" si="143"/>
        <v>2.2202998404495675E-2</v>
      </c>
      <c r="J1843" s="19">
        <f t="shared" si="144"/>
        <v>-1.382082028930098E-2</v>
      </c>
      <c r="K1843" s="19">
        <f t="shared" si="145"/>
        <v>-2.1375130146288484E-2</v>
      </c>
    </row>
    <row r="1844" spans="1:11" ht="15.75" x14ac:dyDescent="0.5">
      <c r="A1844" s="17">
        <v>41809</v>
      </c>
      <c r="B1844" s="18">
        <v>158.99125699999999</v>
      </c>
      <c r="C1844" s="18">
        <v>402.23254400000002</v>
      </c>
      <c r="D1844" s="18">
        <v>11207.956055000001</v>
      </c>
      <c r="E1844" s="18">
        <v>391.58212300000002</v>
      </c>
      <c r="F1844" s="18">
        <v>490.58038299999998</v>
      </c>
      <c r="G1844" s="19">
        <f t="shared" si="141"/>
        <v>-1.8154294112924772E-2</v>
      </c>
      <c r="H1844" s="19">
        <f t="shared" si="142"/>
        <v>-1.7224796078366897E-2</v>
      </c>
      <c r="I1844" s="19">
        <f t="shared" si="143"/>
        <v>-1.8915435341296201E-2</v>
      </c>
      <c r="J1844" s="19">
        <f t="shared" si="144"/>
        <v>-1.0899988229273495E-2</v>
      </c>
      <c r="K1844" s="19">
        <f t="shared" si="145"/>
        <v>-2.3107474774998134E-2</v>
      </c>
    </row>
    <row r="1845" spans="1:11" ht="15.75" x14ac:dyDescent="0.5">
      <c r="A1845" s="17">
        <v>41810</v>
      </c>
      <c r="B1845" s="18">
        <v>156.513214</v>
      </c>
      <c r="C1845" s="18">
        <v>401.00650000000002</v>
      </c>
      <c r="D1845" s="18">
        <v>11082.669921999999</v>
      </c>
      <c r="E1845" s="18">
        <v>389.78005999999999</v>
      </c>
      <c r="F1845" s="18">
        <v>487.944031</v>
      </c>
      <c r="G1845" s="19">
        <f t="shared" si="141"/>
        <v>-1.558603313640061E-2</v>
      </c>
      <c r="H1845" s="19">
        <f t="shared" si="142"/>
        <v>-3.0480974707009327E-3</v>
      </c>
      <c r="I1845" s="19">
        <f t="shared" si="143"/>
        <v>-1.1178321219782961E-2</v>
      </c>
      <c r="J1845" s="19">
        <f t="shared" si="144"/>
        <v>-4.6020052861300625E-3</v>
      </c>
      <c r="K1845" s="19">
        <f t="shared" si="145"/>
        <v>-5.3739450074993889E-3</v>
      </c>
    </row>
    <row r="1846" spans="1:11" ht="15.75" x14ac:dyDescent="0.5">
      <c r="A1846" s="17">
        <v>41813</v>
      </c>
      <c r="B1846" s="18">
        <v>157.37063599999999</v>
      </c>
      <c r="C1846" s="18">
        <v>408.34094199999998</v>
      </c>
      <c r="D1846" s="18">
        <v>11092.275390999999</v>
      </c>
      <c r="E1846" s="18">
        <v>389.54293799999999</v>
      </c>
      <c r="F1846" s="18">
        <v>488.62667800000003</v>
      </c>
      <c r="G1846" s="19">
        <f t="shared" si="141"/>
        <v>5.4782722690749006E-3</v>
      </c>
      <c r="H1846" s="19">
        <f t="shared" si="142"/>
        <v>1.8290082579708725E-2</v>
      </c>
      <c r="I1846" s="19">
        <f t="shared" si="143"/>
        <v>8.6671073555411493E-4</v>
      </c>
      <c r="J1846" s="19">
        <f t="shared" si="144"/>
        <v>-6.0834820539562595E-4</v>
      </c>
      <c r="K1846" s="19">
        <f t="shared" si="145"/>
        <v>1.3990272585177527E-3</v>
      </c>
    </row>
    <row r="1847" spans="1:11" ht="15.75" x14ac:dyDescent="0.5">
      <c r="A1847" s="17">
        <v>41814</v>
      </c>
      <c r="B1847" s="18">
        <v>162.94859299999999</v>
      </c>
      <c r="C1847" s="18">
        <v>412.47891199999998</v>
      </c>
      <c r="D1847" s="18">
        <v>11242.065430000001</v>
      </c>
      <c r="E1847" s="18">
        <v>393.12326000000002</v>
      </c>
      <c r="F1847" s="18">
        <v>498.93637100000001</v>
      </c>
      <c r="G1847" s="19">
        <f t="shared" si="141"/>
        <v>3.5444712824316209E-2</v>
      </c>
      <c r="H1847" s="19">
        <f t="shared" si="142"/>
        <v>1.013361525722296E-2</v>
      </c>
      <c r="I1847" s="19">
        <f t="shared" si="143"/>
        <v>1.3503995683476927E-2</v>
      </c>
      <c r="J1847" s="19">
        <f t="shared" si="144"/>
        <v>9.191084347163864E-3</v>
      </c>
      <c r="K1847" s="19">
        <f t="shared" si="145"/>
        <v>2.1099324830561095E-2</v>
      </c>
    </row>
    <row r="1848" spans="1:11" ht="15.75" x14ac:dyDescent="0.5">
      <c r="A1848" s="17">
        <v>41815</v>
      </c>
      <c r="B1848" s="18">
        <v>163.56104999999999</v>
      </c>
      <c r="C1848" s="18">
        <v>436.67147799999998</v>
      </c>
      <c r="D1848" s="18">
        <v>11216.717773</v>
      </c>
      <c r="E1848" s="18">
        <v>390.79959100000002</v>
      </c>
      <c r="F1848" s="18">
        <v>494.770081</v>
      </c>
      <c r="G1848" s="19">
        <f t="shared" si="141"/>
        <v>3.7585902935658136E-3</v>
      </c>
      <c r="H1848" s="19">
        <f t="shared" si="142"/>
        <v>5.865164326267424E-2</v>
      </c>
      <c r="I1848" s="19">
        <f t="shared" si="143"/>
        <v>-2.2547153063492047E-3</v>
      </c>
      <c r="J1848" s="19">
        <f t="shared" si="144"/>
        <v>-5.9107899135756948E-3</v>
      </c>
      <c r="K1848" s="19">
        <f t="shared" si="145"/>
        <v>-8.3503433346614128E-3</v>
      </c>
    </row>
    <row r="1849" spans="1:11" ht="15.75" x14ac:dyDescent="0.5">
      <c r="A1849" s="17">
        <v>41816</v>
      </c>
      <c r="B1849" s="18">
        <v>159.76387</v>
      </c>
      <c r="C1849" s="18">
        <v>428.767853</v>
      </c>
      <c r="D1849" s="18">
        <v>12019.602539</v>
      </c>
      <c r="E1849" s="18">
        <v>385.25131199999998</v>
      </c>
      <c r="F1849" s="18">
        <v>476.36328099999997</v>
      </c>
      <c r="G1849" s="19">
        <f t="shared" si="141"/>
        <v>-2.3215673902802637E-2</v>
      </c>
      <c r="H1849" s="19">
        <f t="shared" si="142"/>
        <v>-1.8099705151798297E-2</v>
      </c>
      <c r="I1849" s="19">
        <f t="shared" si="143"/>
        <v>7.1579296390307703E-2</v>
      </c>
      <c r="J1849" s="19">
        <f t="shared" si="144"/>
        <v>-1.4197248737652941E-2</v>
      </c>
      <c r="K1849" s="19">
        <f t="shared" si="145"/>
        <v>-3.7202734576830709E-2</v>
      </c>
    </row>
    <row r="1850" spans="1:11" ht="15.75" x14ac:dyDescent="0.5">
      <c r="A1850" s="17">
        <v>41817</v>
      </c>
      <c r="B1850" s="18">
        <v>159.490646</v>
      </c>
      <c r="C1850" s="18">
        <v>427.43228099999999</v>
      </c>
      <c r="D1850" s="18">
        <v>12182.604492</v>
      </c>
      <c r="E1850" s="18">
        <v>387.053314</v>
      </c>
      <c r="F1850" s="18">
        <v>476.45739700000001</v>
      </c>
      <c r="G1850" s="19">
        <f t="shared" si="141"/>
        <v>-1.7101738960129036E-3</v>
      </c>
      <c r="H1850" s="19">
        <f t="shared" si="142"/>
        <v>-3.1149070310548988E-3</v>
      </c>
      <c r="I1850" s="19">
        <f t="shared" si="143"/>
        <v>1.3561343020379292E-2</v>
      </c>
      <c r="J1850" s="19">
        <f t="shared" si="144"/>
        <v>4.677471416372531E-3</v>
      </c>
      <c r="K1850" s="19">
        <f t="shared" si="145"/>
        <v>1.9757190311241114E-4</v>
      </c>
    </row>
    <row r="1851" spans="1:11" ht="15.75" x14ac:dyDescent="0.5">
      <c r="A1851" s="17">
        <v>41820</v>
      </c>
      <c r="B1851" s="18">
        <v>165.16284200000001</v>
      </c>
      <c r="C1851" s="18">
        <v>441.553833</v>
      </c>
      <c r="D1851" s="18">
        <v>12703.946289</v>
      </c>
      <c r="E1851" s="18">
        <v>389.59033199999999</v>
      </c>
      <c r="F1851" s="18">
        <v>478.010986</v>
      </c>
      <c r="G1851" s="19">
        <f t="shared" si="141"/>
        <v>3.5564443070849522E-2</v>
      </c>
      <c r="H1851" s="19">
        <f t="shared" si="142"/>
        <v>3.3038103642901995E-2</v>
      </c>
      <c r="I1851" s="19">
        <f t="shared" si="143"/>
        <v>4.2793952421450662E-2</v>
      </c>
      <c r="J1851" s="19">
        <f t="shared" si="144"/>
        <v>6.554699076933854E-3</v>
      </c>
      <c r="K1851" s="19">
        <f t="shared" si="145"/>
        <v>3.260709162628423E-3</v>
      </c>
    </row>
    <row r="1852" spans="1:11" ht="15.75" x14ac:dyDescent="0.5">
      <c r="A1852" s="17">
        <v>41821</v>
      </c>
      <c r="B1852" s="18">
        <v>165.502014</v>
      </c>
      <c r="C1852" s="18">
        <v>444.96920799999998</v>
      </c>
      <c r="D1852" s="18">
        <v>12594.683594</v>
      </c>
      <c r="E1852" s="18">
        <v>390.42022700000001</v>
      </c>
      <c r="F1852" s="18">
        <v>474.52740499999999</v>
      </c>
      <c r="G1852" s="19">
        <f t="shared" si="141"/>
        <v>2.0535611757031324E-3</v>
      </c>
      <c r="H1852" s="19">
        <f t="shared" si="142"/>
        <v>7.7349005823260132E-3</v>
      </c>
      <c r="I1852" s="19">
        <f t="shared" si="143"/>
        <v>-8.6006893066453705E-3</v>
      </c>
      <c r="J1852" s="19">
        <f t="shared" si="144"/>
        <v>2.1301734972212346E-3</v>
      </c>
      <c r="K1852" s="19">
        <f t="shared" si="145"/>
        <v>-7.2876588656479438E-3</v>
      </c>
    </row>
    <row r="1853" spans="1:11" ht="15.75" x14ac:dyDescent="0.5">
      <c r="A1853" s="17">
        <v>41822</v>
      </c>
      <c r="B1853" s="18">
        <v>166.001419</v>
      </c>
      <c r="C1853" s="18">
        <v>451.121399</v>
      </c>
      <c r="D1853" s="18">
        <v>13059.096680000001</v>
      </c>
      <c r="E1853" s="18">
        <v>398.29220600000002</v>
      </c>
      <c r="F1853" s="18">
        <v>479.35263099999997</v>
      </c>
      <c r="G1853" s="19">
        <f t="shared" si="141"/>
        <v>3.0175161493804894E-3</v>
      </c>
      <c r="H1853" s="19">
        <f t="shared" si="142"/>
        <v>1.3826105018934292E-2</v>
      </c>
      <c r="I1853" s="19">
        <f t="shared" si="143"/>
        <v>3.6873739823145929E-2</v>
      </c>
      <c r="J1853" s="19">
        <f t="shared" si="144"/>
        <v>2.0162835979294715E-2</v>
      </c>
      <c r="K1853" s="19">
        <f t="shared" si="145"/>
        <v>1.0168487529187037E-2</v>
      </c>
    </row>
    <row r="1854" spans="1:11" ht="15.75" x14ac:dyDescent="0.5">
      <c r="A1854" s="17">
        <v>41823</v>
      </c>
      <c r="B1854" s="18">
        <v>165.06861900000001</v>
      </c>
      <c r="C1854" s="18">
        <v>445.91064499999999</v>
      </c>
      <c r="D1854" s="18">
        <v>12837.759765999999</v>
      </c>
      <c r="E1854" s="18">
        <v>396.82217400000002</v>
      </c>
      <c r="F1854" s="18">
        <v>473.82119799999998</v>
      </c>
      <c r="G1854" s="19">
        <f t="shared" si="141"/>
        <v>-5.6192290741802998E-3</v>
      </c>
      <c r="H1854" s="19">
        <f t="shared" si="142"/>
        <v>-1.1550669091625176E-2</v>
      </c>
      <c r="I1854" s="19">
        <f t="shared" si="143"/>
        <v>-1.6948868625728048E-2</v>
      </c>
      <c r="J1854" s="19">
        <f t="shared" si="144"/>
        <v>-3.6908379773818705E-3</v>
      </c>
      <c r="K1854" s="19">
        <f t="shared" si="145"/>
        <v>-1.1539381745878001E-2</v>
      </c>
    </row>
    <row r="1855" spans="1:11" ht="15.75" x14ac:dyDescent="0.5">
      <c r="A1855" s="17">
        <v>41824</v>
      </c>
      <c r="B1855" s="18">
        <v>164.98381000000001</v>
      </c>
      <c r="C1855" s="18">
        <v>444.46563700000002</v>
      </c>
      <c r="D1855" s="18">
        <v>12733.697265999999</v>
      </c>
      <c r="E1855" s="18">
        <v>406.23529100000002</v>
      </c>
      <c r="F1855" s="18">
        <v>485.802032</v>
      </c>
      <c r="G1855" s="19">
        <f t="shared" si="141"/>
        <v>-5.1378027219096695E-4</v>
      </c>
      <c r="H1855" s="19">
        <f t="shared" si="142"/>
        <v>-3.2405774928292485E-3</v>
      </c>
      <c r="I1855" s="19">
        <f t="shared" si="143"/>
        <v>-8.1059703481601991E-3</v>
      </c>
      <c r="J1855" s="19">
        <f t="shared" si="144"/>
        <v>2.3721247492585935E-2</v>
      </c>
      <c r="K1855" s="19">
        <f t="shared" si="145"/>
        <v>2.5285559300789275E-2</v>
      </c>
    </row>
    <row r="1856" spans="1:11" ht="15.75" x14ac:dyDescent="0.5">
      <c r="A1856" s="17">
        <v>41827</v>
      </c>
      <c r="B1856" s="18">
        <v>163.024002</v>
      </c>
      <c r="C1856" s="18">
        <v>440.218231</v>
      </c>
      <c r="D1856" s="18">
        <v>12705.350586</v>
      </c>
      <c r="E1856" s="18">
        <v>398.55306999999999</v>
      </c>
      <c r="F1856" s="18">
        <v>483.56597900000003</v>
      </c>
      <c r="G1856" s="19">
        <f t="shared" si="141"/>
        <v>-1.1878789803678369E-2</v>
      </c>
      <c r="H1856" s="19">
        <f t="shared" si="142"/>
        <v>-9.5562078289530665E-3</v>
      </c>
      <c r="I1856" s="19">
        <f t="shared" si="143"/>
        <v>-2.2261154327648945E-3</v>
      </c>
      <c r="J1856" s="19">
        <f t="shared" si="144"/>
        <v>-1.8910767159321041E-2</v>
      </c>
      <c r="K1856" s="19">
        <f t="shared" si="145"/>
        <v>-4.6028070133720027E-3</v>
      </c>
    </row>
    <row r="1857" spans="1:11" ht="15.75" x14ac:dyDescent="0.5">
      <c r="A1857" s="17">
        <v>41828</v>
      </c>
      <c r="B1857" s="18">
        <v>156.85240200000001</v>
      </c>
      <c r="C1857" s="18">
        <v>446.80835000000002</v>
      </c>
      <c r="D1857" s="18">
        <v>12548.064453000001</v>
      </c>
      <c r="E1857" s="18">
        <v>393.24182100000002</v>
      </c>
      <c r="F1857" s="18">
        <v>468.430969</v>
      </c>
      <c r="G1857" s="19">
        <f t="shared" si="141"/>
        <v>-3.785700218548177E-2</v>
      </c>
      <c r="H1857" s="19">
        <f t="shared" si="142"/>
        <v>1.4970118309343748E-2</v>
      </c>
      <c r="I1857" s="19">
        <f t="shared" si="143"/>
        <v>-1.2379519316319604E-2</v>
      </c>
      <c r="J1857" s="19">
        <f t="shared" si="144"/>
        <v>-1.3326328160011352E-2</v>
      </c>
      <c r="K1857" s="19">
        <f t="shared" si="145"/>
        <v>-3.129874858297263E-2</v>
      </c>
    </row>
    <row r="1858" spans="1:11" ht="15.75" x14ac:dyDescent="0.5">
      <c r="A1858" s="17">
        <v>41829</v>
      </c>
      <c r="B1858" s="18">
        <v>157.24813800000001</v>
      </c>
      <c r="C1858" s="18">
        <v>436.84664900000001</v>
      </c>
      <c r="D1858" s="18">
        <v>12254.758789</v>
      </c>
      <c r="E1858" s="18">
        <v>393.73974600000003</v>
      </c>
      <c r="F1858" s="18">
        <v>471.20843500000001</v>
      </c>
      <c r="G1858" s="19">
        <f t="shared" si="141"/>
        <v>2.5229833585844567E-3</v>
      </c>
      <c r="H1858" s="19">
        <f t="shared" si="142"/>
        <v>-2.229524358709949E-2</v>
      </c>
      <c r="I1858" s="19">
        <f t="shared" si="143"/>
        <v>-2.3374574230042116E-2</v>
      </c>
      <c r="J1858" s="19">
        <f t="shared" si="144"/>
        <v>1.2662056104149951E-3</v>
      </c>
      <c r="K1858" s="19">
        <f t="shared" si="145"/>
        <v>5.9292962758830834E-3</v>
      </c>
    </row>
    <row r="1859" spans="1:11" ht="15.75" x14ac:dyDescent="0.5">
      <c r="A1859" s="17">
        <v>41830</v>
      </c>
      <c r="B1859" s="18">
        <v>155.542709</v>
      </c>
      <c r="C1859" s="18">
        <v>435.68630999999999</v>
      </c>
      <c r="D1859" s="18">
        <v>12182.793944999999</v>
      </c>
      <c r="E1859" s="18">
        <v>390.44400000000002</v>
      </c>
      <c r="F1859" s="18">
        <v>469.44311499999998</v>
      </c>
      <c r="G1859" s="19">
        <f t="shared" si="141"/>
        <v>-1.0845463874427622E-2</v>
      </c>
      <c r="H1859" s="19">
        <f t="shared" si="142"/>
        <v>-2.656170083154333E-3</v>
      </c>
      <c r="I1859" s="19">
        <f t="shared" si="143"/>
        <v>-5.8723998765766398E-3</v>
      </c>
      <c r="J1859" s="19">
        <f t="shared" si="144"/>
        <v>-8.3703665517171535E-3</v>
      </c>
      <c r="K1859" s="19">
        <f t="shared" si="145"/>
        <v>-3.746367570860719E-3</v>
      </c>
    </row>
    <row r="1860" spans="1:11" ht="15.75" x14ac:dyDescent="0.5">
      <c r="A1860" s="17">
        <v>41831</v>
      </c>
      <c r="B1860" s="18">
        <v>147.48666399999999</v>
      </c>
      <c r="C1860" s="18">
        <v>431.11047400000001</v>
      </c>
      <c r="D1860" s="18">
        <v>12002.827148</v>
      </c>
      <c r="E1860" s="18">
        <v>384.96676600000001</v>
      </c>
      <c r="F1860" s="18">
        <v>454.99078400000002</v>
      </c>
      <c r="G1860" s="19">
        <f t="shared" ref="G1860:G1923" si="146">(B1860-B1859)/B1859</f>
        <v>-5.17931380505917E-2</v>
      </c>
      <c r="H1860" s="19">
        <f t="shared" ref="H1860:H1923" si="147">(C1860-C1859)/C1859</f>
        <v>-1.0502593023866141E-2</v>
      </c>
      <c r="I1860" s="19">
        <f t="shared" ref="I1860:I1923" si="148">(D1860-D1859)/D1859</f>
        <v>-1.4772210530069762E-2</v>
      </c>
      <c r="J1860" s="19">
        <f t="shared" ref="J1860:J1923" si="149">(E1860-E1859)/E1859</f>
        <v>-1.4028219155627977E-2</v>
      </c>
      <c r="K1860" s="19">
        <f t="shared" si="145"/>
        <v>-3.0786117717372337E-2</v>
      </c>
    </row>
    <row r="1861" spans="1:11" ht="15.75" x14ac:dyDescent="0.5">
      <c r="A1861" s="17">
        <v>41834</v>
      </c>
      <c r="B1861" s="18">
        <v>150.219131</v>
      </c>
      <c r="C1861" s="18">
        <v>429.27139299999999</v>
      </c>
      <c r="D1861" s="18">
        <v>12185.839844</v>
      </c>
      <c r="E1861" s="18">
        <v>387.646118</v>
      </c>
      <c r="F1861" s="18">
        <v>452.75466899999998</v>
      </c>
      <c r="G1861" s="19">
        <f t="shared" si="146"/>
        <v>1.8526875080719259E-2</v>
      </c>
      <c r="H1861" s="19">
        <f t="shared" si="147"/>
        <v>-4.2659158404024797E-3</v>
      </c>
      <c r="I1861" s="19">
        <f t="shared" si="148"/>
        <v>1.5247465763138537E-2</v>
      </c>
      <c r="J1861" s="19">
        <f t="shared" si="149"/>
        <v>6.9599566420754213E-3</v>
      </c>
      <c r="K1861" s="19">
        <f t="shared" ref="K1861:K1924" si="150">(F1861-F1860)/F1860</f>
        <v>-4.9146380072613528E-3</v>
      </c>
    </row>
    <row r="1862" spans="1:11" ht="15.75" x14ac:dyDescent="0.5">
      <c r="A1862" s="17">
        <v>41835</v>
      </c>
      <c r="B1862" s="18">
        <v>156.32475299999999</v>
      </c>
      <c r="C1862" s="18">
        <v>430.69448899999998</v>
      </c>
      <c r="D1862" s="18">
        <v>12177.124023</v>
      </c>
      <c r="E1862" s="18">
        <v>392.080017</v>
      </c>
      <c r="F1862" s="18">
        <v>457.674103</v>
      </c>
      <c r="G1862" s="19">
        <f t="shared" si="146"/>
        <v>4.0644769806317031E-2</v>
      </c>
      <c r="H1862" s="19">
        <f t="shared" si="147"/>
        <v>3.3151428751274532E-3</v>
      </c>
      <c r="I1862" s="19">
        <f t="shared" si="148"/>
        <v>-7.1524171592417805E-4</v>
      </c>
      <c r="J1862" s="19">
        <f t="shared" si="149"/>
        <v>1.1438006971090051E-2</v>
      </c>
      <c r="K1862" s="19">
        <f t="shared" si="150"/>
        <v>1.0865562161657186E-2</v>
      </c>
    </row>
    <row r="1863" spans="1:11" ht="15.75" x14ac:dyDescent="0.5">
      <c r="A1863" s="17">
        <v>41836</v>
      </c>
      <c r="B1863" s="18">
        <v>157.85115099999999</v>
      </c>
      <c r="C1863" s="18">
        <v>427.80450400000001</v>
      </c>
      <c r="D1863" s="18">
        <v>12302.082031</v>
      </c>
      <c r="E1863" s="18">
        <v>396.32421900000003</v>
      </c>
      <c r="F1863" s="18">
        <v>465.91241500000001</v>
      </c>
      <c r="G1863" s="19">
        <f t="shared" si="146"/>
        <v>9.7642757829913256E-3</v>
      </c>
      <c r="H1863" s="19">
        <f t="shared" si="147"/>
        <v>-6.7100579965859919E-3</v>
      </c>
      <c r="I1863" s="19">
        <f t="shared" si="148"/>
        <v>1.0261701183627635E-2</v>
      </c>
      <c r="J1863" s="19">
        <f t="shared" si="149"/>
        <v>1.0824836298657959E-2</v>
      </c>
      <c r="K1863" s="19">
        <f t="shared" si="150"/>
        <v>1.8000389242036723E-2</v>
      </c>
    </row>
    <row r="1864" spans="1:11" ht="15.75" x14ac:dyDescent="0.5">
      <c r="A1864" s="17">
        <v>41837</v>
      </c>
      <c r="B1864" s="18">
        <v>159.41525300000001</v>
      </c>
      <c r="C1864" s="18">
        <v>432.70867900000002</v>
      </c>
      <c r="D1864" s="18">
        <v>12415.796875</v>
      </c>
      <c r="E1864" s="18">
        <v>394.45107999999999</v>
      </c>
      <c r="F1864" s="18">
        <v>462.52294899999998</v>
      </c>
      <c r="G1864" s="19">
        <f t="shared" si="146"/>
        <v>9.908714571235655E-3</v>
      </c>
      <c r="H1864" s="19">
        <f t="shared" si="147"/>
        <v>1.1463588985496069E-2</v>
      </c>
      <c r="I1864" s="19">
        <f t="shared" si="148"/>
        <v>9.2435446059821579E-3</v>
      </c>
      <c r="J1864" s="19">
        <f t="shared" si="149"/>
        <v>-4.7262794202340619E-3</v>
      </c>
      <c r="K1864" s="19">
        <f t="shared" si="150"/>
        <v>-7.2748995108877432E-3</v>
      </c>
    </row>
    <row r="1865" spans="1:11" ht="15.75" x14ac:dyDescent="0.5">
      <c r="A1865" s="17">
        <v>41838</v>
      </c>
      <c r="B1865" s="18">
        <v>157.70983899999999</v>
      </c>
      <c r="C1865" s="18">
        <v>435.53302000000002</v>
      </c>
      <c r="D1865" s="18">
        <v>12539.301758</v>
      </c>
      <c r="E1865" s="18">
        <v>394.75930799999998</v>
      </c>
      <c r="F1865" s="18">
        <v>459.81601000000001</v>
      </c>
      <c r="G1865" s="19">
        <f t="shared" si="146"/>
        <v>-1.0697934908399379E-2</v>
      </c>
      <c r="H1865" s="19">
        <f t="shared" si="147"/>
        <v>6.5271189071758919E-3</v>
      </c>
      <c r="I1865" s="19">
        <f t="shared" si="148"/>
        <v>9.9473988052015076E-3</v>
      </c>
      <c r="J1865" s="19">
        <f t="shared" si="149"/>
        <v>7.8140995329505883E-4</v>
      </c>
      <c r="K1865" s="19">
        <f t="shared" si="150"/>
        <v>-5.852550680679797E-3</v>
      </c>
    </row>
    <row r="1866" spans="1:11" ht="15.75" x14ac:dyDescent="0.5">
      <c r="A1866" s="17">
        <v>41841</v>
      </c>
      <c r="B1866" s="18">
        <v>157.804047</v>
      </c>
      <c r="C1866" s="18">
        <v>452.04092400000002</v>
      </c>
      <c r="D1866" s="18">
        <v>12541.458984000001</v>
      </c>
      <c r="E1866" s="18">
        <v>392.38827500000002</v>
      </c>
      <c r="F1866" s="18">
        <v>469.65499899999998</v>
      </c>
      <c r="G1866" s="19">
        <f t="shared" si="146"/>
        <v>5.9735017547008569E-4</v>
      </c>
      <c r="H1866" s="19">
        <f t="shared" si="147"/>
        <v>3.7902761081123067E-2</v>
      </c>
      <c r="I1866" s="19">
        <f t="shared" si="148"/>
        <v>1.7203717093935286E-4</v>
      </c>
      <c r="J1866" s="19">
        <f t="shared" si="149"/>
        <v>-6.0062750945949943E-3</v>
      </c>
      <c r="K1866" s="19">
        <f t="shared" si="150"/>
        <v>2.1397665122621479E-2</v>
      </c>
    </row>
    <row r="1867" spans="1:11" ht="15.75" x14ac:dyDescent="0.5">
      <c r="A1867" s="17">
        <v>41842</v>
      </c>
      <c r="B1867" s="18">
        <v>156.78642300000001</v>
      </c>
      <c r="C1867" s="18">
        <v>455.63150000000002</v>
      </c>
      <c r="D1867" s="18">
        <v>12550.125977</v>
      </c>
      <c r="E1867" s="18">
        <v>398.26849399999998</v>
      </c>
      <c r="F1867" s="18">
        <v>485.33132899999998</v>
      </c>
      <c r="G1867" s="19">
        <f t="shared" si="146"/>
        <v>-6.4486559080451445E-3</v>
      </c>
      <c r="H1867" s="19">
        <f t="shared" si="147"/>
        <v>7.9430330515827333E-3</v>
      </c>
      <c r="I1867" s="19">
        <f t="shared" si="148"/>
        <v>6.910673639371614E-4</v>
      </c>
      <c r="J1867" s="19">
        <f t="shared" si="149"/>
        <v>1.4985715360633428E-2</v>
      </c>
      <c r="K1867" s="19">
        <f t="shared" si="150"/>
        <v>3.3378394850216445E-2</v>
      </c>
    </row>
    <row r="1868" spans="1:11" ht="15.75" x14ac:dyDescent="0.5">
      <c r="A1868" s="17">
        <v>41843</v>
      </c>
      <c r="B1868" s="18">
        <v>160.86627200000001</v>
      </c>
      <c r="C1868" s="18">
        <v>463.02929699999999</v>
      </c>
      <c r="D1868" s="18">
        <v>12461.008789</v>
      </c>
      <c r="E1868" s="18">
        <v>396.584991</v>
      </c>
      <c r="F1868" s="18">
        <v>486.41403200000002</v>
      </c>
      <c r="G1868" s="19">
        <f t="shared" si="146"/>
        <v>2.6021698320140868E-2</v>
      </c>
      <c r="H1868" s="19">
        <f t="shared" si="147"/>
        <v>1.6236359865373595E-2</v>
      </c>
      <c r="I1868" s="19">
        <f t="shared" si="148"/>
        <v>-7.1008998764889586E-3</v>
      </c>
      <c r="J1868" s="19">
        <f t="shared" si="149"/>
        <v>-4.2270554295966312E-3</v>
      </c>
      <c r="K1868" s="19">
        <f t="shared" si="150"/>
        <v>2.2308533064018163E-3</v>
      </c>
    </row>
    <row r="1869" spans="1:11" ht="15.75" x14ac:dyDescent="0.5">
      <c r="A1869" s="17">
        <v>41844</v>
      </c>
      <c r="B1869" s="18">
        <v>166.35945100000001</v>
      </c>
      <c r="C1869" s="18">
        <v>471.55673200000001</v>
      </c>
      <c r="D1869" s="18">
        <v>12337.035156</v>
      </c>
      <c r="E1869" s="18">
        <v>399.406586</v>
      </c>
      <c r="F1869" s="18">
        <v>490.086029</v>
      </c>
      <c r="G1869" s="19">
        <f t="shared" si="146"/>
        <v>3.414748742359118E-2</v>
      </c>
      <c r="H1869" s="19">
        <f t="shared" si="147"/>
        <v>1.8416620838573042E-2</v>
      </c>
      <c r="I1869" s="19">
        <f t="shared" si="148"/>
        <v>-9.9489242884924205E-3</v>
      </c>
      <c r="J1869" s="19">
        <f t="shared" si="149"/>
        <v>7.1147296645928844E-3</v>
      </c>
      <c r="K1869" s="19">
        <f t="shared" si="150"/>
        <v>7.5491181553742183E-3</v>
      </c>
    </row>
    <row r="1870" spans="1:11" ht="15.75" x14ac:dyDescent="0.5">
      <c r="A1870" s="17">
        <v>41845</v>
      </c>
      <c r="B1870" s="18">
        <v>162.46807899999999</v>
      </c>
      <c r="C1870" s="18">
        <v>475.65441900000002</v>
      </c>
      <c r="D1870" s="18">
        <v>12423.338867</v>
      </c>
      <c r="E1870" s="18">
        <v>396.20562699999999</v>
      </c>
      <c r="F1870" s="18">
        <v>481.04736300000002</v>
      </c>
      <c r="G1870" s="19">
        <f t="shared" si="146"/>
        <v>-2.3391349133509813E-2</v>
      </c>
      <c r="H1870" s="19">
        <f t="shared" si="147"/>
        <v>8.6897009880881251E-3</v>
      </c>
      <c r="I1870" s="19">
        <f t="shared" si="148"/>
        <v>6.9954985058162441E-3</v>
      </c>
      <c r="J1870" s="19">
        <f t="shared" si="149"/>
        <v>-8.0142869752278245E-3</v>
      </c>
      <c r="K1870" s="19">
        <f t="shared" si="150"/>
        <v>-1.8443019113283023E-2</v>
      </c>
    </row>
    <row r="1871" spans="1:11" ht="15.75" x14ac:dyDescent="0.5">
      <c r="A1871" s="17">
        <v>41848</v>
      </c>
      <c r="B1871" s="18">
        <v>163.306656</v>
      </c>
      <c r="C1871" s="18">
        <v>474.50262500000002</v>
      </c>
      <c r="D1871" s="18">
        <v>12371.239258</v>
      </c>
      <c r="E1871" s="18">
        <v>393.38406400000002</v>
      </c>
      <c r="F1871" s="18">
        <v>473.39752199999998</v>
      </c>
      <c r="G1871" s="19">
        <f t="shared" si="146"/>
        <v>5.1614877529266232E-3</v>
      </c>
      <c r="H1871" s="19">
        <f t="shared" si="147"/>
        <v>-2.4214933237065024E-3</v>
      </c>
      <c r="I1871" s="19">
        <f t="shared" si="148"/>
        <v>-4.1936881508072271E-3</v>
      </c>
      <c r="J1871" s="19">
        <f t="shared" si="149"/>
        <v>-7.1214612002468338E-3</v>
      </c>
      <c r="K1871" s="19">
        <f t="shared" si="150"/>
        <v>-1.5902469462243031E-2</v>
      </c>
    </row>
    <row r="1872" spans="1:11" ht="15.75" x14ac:dyDescent="0.5">
      <c r="A1872" s="17">
        <v>41850</v>
      </c>
      <c r="B1872" s="18">
        <v>167.07556199999999</v>
      </c>
      <c r="C1872" s="18">
        <v>492.665009</v>
      </c>
      <c r="D1872" s="18">
        <v>12518.59375</v>
      </c>
      <c r="E1872" s="18">
        <v>397.77053799999999</v>
      </c>
      <c r="F1872" s="18">
        <v>473.65643299999999</v>
      </c>
      <c r="G1872" s="19">
        <f t="shared" si="146"/>
        <v>2.3078704152756559E-2</v>
      </c>
      <c r="H1872" s="19">
        <f t="shared" si="147"/>
        <v>3.827667760531351E-2</v>
      </c>
      <c r="I1872" s="19">
        <f t="shared" si="148"/>
        <v>1.1911053446380642E-2</v>
      </c>
      <c r="J1872" s="19">
        <f t="shared" si="149"/>
        <v>1.1150614377708914E-2</v>
      </c>
      <c r="K1872" s="19">
        <f t="shared" si="150"/>
        <v>5.4692090255599587E-4</v>
      </c>
    </row>
    <row r="1873" spans="1:11" ht="15.75" x14ac:dyDescent="0.5">
      <c r="A1873" s="17">
        <v>41851</v>
      </c>
      <c r="B1873" s="18">
        <v>164.295975</v>
      </c>
      <c r="C1873" s="18">
        <v>508.72311400000001</v>
      </c>
      <c r="D1873" s="18">
        <v>12561.746094</v>
      </c>
      <c r="E1873" s="18">
        <v>395.49438500000002</v>
      </c>
      <c r="F1873" s="18">
        <v>473.79766799999999</v>
      </c>
      <c r="G1873" s="19">
        <f t="shared" si="146"/>
        <v>-1.6636705971397495E-2</v>
      </c>
      <c r="H1873" s="19">
        <f t="shared" si="147"/>
        <v>3.2594368803650943E-2</v>
      </c>
      <c r="I1873" s="19">
        <f t="shared" si="148"/>
        <v>3.4470600182229002E-3</v>
      </c>
      <c r="J1873" s="19">
        <f t="shared" si="149"/>
        <v>-5.7222764949976393E-3</v>
      </c>
      <c r="K1873" s="19">
        <f t="shared" si="150"/>
        <v>2.9818026349912296E-4</v>
      </c>
    </row>
    <row r="1874" spans="1:11" ht="15.75" x14ac:dyDescent="0.5">
      <c r="A1874" s="17">
        <v>41852</v>
      </c>
      <c r="B1874" s="18">
        <v>168.39466899999999</v>
      </c>
      <c r="C1874" s="18">
        <v>509.210419</v>
      </c>
      <c r="D1874" s="18">
        <v>12650.394531</v>
      </c>
      <c r="E1874" s="18">
        <v>386.69766199999998</v>
      </c>
      <c r="F1874" s="18">
        <v>459.60418700000002</v>
      </c>
      <c r="G1874" s="19">
        <f t="shared" si="146"/>
        <v>2.4947014070186412E-2</v>
      </c>
      <c r="H1874" s="19">
        <f t="shared" si="147"/>
        <v>9.5789828806558234E-4</v>
      </c>
      <c r="I1874" s="19">
        <f t="shared" si="148"/>
        <v>7.057015508563887E-3</v>
      </c>
      <c r="J1874" s="19">
        <f t="shared" si="149"/>
        <v>-2.2242346120792695E-2</v>
      </c>
      <c r="K1874" s="19">
        <f t="shared" si="150"/>
        <v>-2.9956840142151067E-2</v>
      </c>
    </row>
    <row r="1875" spans="1:11" ht="15.75" x14ac:dyDescent="0.5">
      <c r="A1875" s="17">
        <v>41855</v>
      </c>
      <c r="B1875" s="18">
        <v>169.327484</v>
      </c>
      <c r="C1875" s="18">
        <v>493.81664999999998</v>
      </c>
      <c r="D1875" s="18">
        <v>12686.283203000001</v>
      </c>
      <c r="E1875" s="18">
        <v>385.53582799999998</v>
      </c>
      <c r="F1875" s="18">
        <v>463.69986</v>
      </c>
      <c r="G1875" s="19">
        <f t="shared" si="146"/>
        <v>5.5394568339927975E-3</v>
      </c>
      <c r="H1875" s="19">
        <f t="shared" si="147"/>
        <v>-3.0230663838793172E-2</v>
      </c>
      <c r="I1875" s="19">
        <f t="shared" si="148"/>
        <v>2.8369606902025999E-3</v>
      </c>
      <c r="J1875" s="19">
        <f t="shared" si="149"/>
        <v>-3.0045022615109553E-3</v>
      </c>
      <c r="K1875" s="19">
        <f t="shared" si="150"/>
        <v>8.9113048049755395E-3</v>
      </c>
    </row>
    <row r="1876" spans="1:11" ht="15.75" x14ac:dyDescent="0.5">
      <c r="A1876" s="17">
        <v>41856</v>
      </c>
      <c r="B1876" s="18">
        <v>171.37211600000001</v>
      </c>
      <c r="C1876" s="18">
        <v>500.01855499999999</v>
      </c>
      <c r="D1876" s="18">
        <v>13046.961914</v>
      </c>
      <c r="E1876" s="18">
        <v>388.95022599999999</v>
      </c>
      <c r="F1876" s="18">
        <v>463.15844700000002</v>
      </c>
      <c r="G1876" s="19">
        <f t="shared" si="146"/>
        <v>1.2075015536166633E-2</v>
      </c>
      <c r="H1876" s="19">
        <f t="shared" si="147"/>
        <v>1.2559124930275258E-2</v>
      </c>
      <c r="I1876" s="19">
        <f t="shared" si="148"/>
        <v>2.8430605341894528E-2</v>
      </c>
      <c r="J1876" s="19">
        <f t="shared" si="149"/>
        <v>8.8562404633377046E-3</v>
      </c>
      <c r="K1876" s="19">
        <f t="shared" si="150"/>
        <v>-1.1675936240308057E-3</v>
      </c>
    </row>
    <row r="1877" spans="1:11" ht="15.75" x14ac:dyDescent="0.5">
      <c r="A1877" s="17">
        <v>41857</v>
      </c>
      <c r="B1877" s="18">
        <v>168.20623800000001</v>
      </c>
      <c r="C1877" s="18">
        <v>510.14068600000002</v>
      </c>
      <c r="D1877" s="18">
        <v>12863.763671999999</v>
      </c>
      <c r="E1877" s="18">
        <v>384.11322000000001</v>
      </c>
      <c r="F1877" s="18">
        <v>465.18277</v>
      </c>
      <c r="G1877" s="19">
        <f t="shared" si="146"/>
        <v>-1.8473705488937255E-2</v>
      </c>
      <c r="H1877" s="19">
        <f t="shared" si="147"/>
        <v>2.0243510763315622E-2</v>
      </c>
      <c r="I1877" s="19">
        <f t="shared" si="148"/>
        <v>-1.404144836227506E-2</v>
      </c>
      <c r="J1877" s="19">
        <f t="shared" si="149"/>
        <v>-1.2436053964395882E-2</v>
      </c>
      <c r="K1877" s="19">
        <f t="shared" si="150"/>
        <v>4.370692174809847E-3</v>
      </c>
    </row>
    <row r="1878" spans="1:11" ht="15.75" x14ac:dyDescent="0.5">
      <c r="A1878" s="17">
        <v>41858</v>
      </c>
      <c r="B1878" s="18">
        <v>165.530304</v>
      </c>
      <c r="C1878" s="18">
        <v>508.39093000000003</v>
      </c>
      <c r="D1878" s="18">
        <v>12850.832031</v>
      </c>
      <c r="E1878" s="18">
        <v>384.824524</v>
      </c>
      <c r="F1878" s="18">
        <v>465.72412100000003</v>
      </c>
      <c r="G1878" s="19">
        <f t="shared" si="146"/>
        <v>-1.5908649000282687E-2</v>
      </c>
      <c r="H1878" s="19">
        <f t="shared" si="147"/>
        <v>-3.4299479496916478E-3</v>
      </c>
      <c r="I1878" s="19">
        <f t="shared" si="148"/>
        <v>-1.0052766305204256E-3</v>
      </c>
      <c r="J1878" s="19">
        <f t="shared" si="149"/>
        <v>1.8518081726007351E-3</v>
      </c>
      <c r="K1878" s="19">
        <f t="shared" si="150"/>
        <v>1.1637382872113258E-3</v>
      </c>
    </row>
    <row r="1879" spans="1:11" ht="15.75" x14ac:dyDescent="0.5">
      <c r="A1879" s="17">
        <v>41859</v>
      </c>
      <c r="B1879" s="18">
        <v>161.92158499999999</v>
      </c>
      <c r="C1879" s="18">
        <v>500.61657700000001</v>
      </c>
      <c r="D1879" s="18">
        <v>12772.728515999999</v>
      </c>
      <c r="E1879" s="18">
        <v>377.54538000000002</v>
      </c>
      <c r="F1879" s="18">
        <v>461.58142099999998</v>
      </c>
      <c r="G1879" s="19">
        <f t="shared" si="146"/>
        <v>-2.1800956760159203E-2</v>
      </c>
      <c r="H1879" s="19">
        <f t="shared" si="147"/>
        <v>-1.5292076512852066E-2</v>
      </c>
      <c r="I1879" s="19">
        <f t="shared" si="148"/>
        <v>-6.077701024462227E-3</v>
      </c>
      <c r="J1879" s="19">
        <f t="shared" si="149"/>
        <v>-1.8915488868375692E-2</v>
      </c>
      <c r="K1879" s="19">
        <f t="shared" si="150"/>
        <v>-8.8951802434129174E-3</v>
      </c>
    </row>
    <row r="1880" spans="1:11" ht="15.75" x14ac:dyDescent="0.5">
      <c r="A1880" s="17">
        <v>41862</v>
      </c>
      <c r="B1880" s="18">
        <v>168.21565200000001</v>
      </c>
      <c r="C1880" s="18">
        <v>512.06762700000002</v>
      </c>
      <c r="D1880" s="18">
        <v>12845.397461</v>
      </c>
      <c r="E1880" s="18">
        <v>376.02786300000002</v>
      </c>
      <c r="F1880" s="18">
        <v>461.58142099999998</v>
      </c>
      <c r="G1880" s="19">
        <f t="shared" si="146"/>
        <v>3.8871080714779398E-2</v>
      </c>
      <c r="H1880" s="19">
        <f t="shared" si="147"/>
        <v>2.2873892967391708E-2</v>
      </c>
      <c r="I1880" s="19">
        <f t="shared" si="148"/>
        <v>5.689383040512537E-3</v>
      </c>
      <c r="J1880" s="19">
        <f t="shared" si="149"/>
        <v>-4.0194293994539089E-3</v>
      </c>
      <c r="K1880" s="19">
        <f t="shared" si="150"/>
        <v>0</v>
      </c>
    </row>
    <row r="1881" spans="1:11" ht="15.75" x14ac:dyDescent="0.5">
      <c r="A1881" s="17">
        <v>41863</v>
      </c>
      <c r="B1881" s="18">
        <v>172.257813</v>
      </c>
      <c r="C1881" s="18">
        <v>510.51721199999997</v>
      </c>
      <c r="D1881" s="18">
        <v>12708.442383</v>
      </c>
      <c r="E1881" s="18">
        <v>382.78543100000002</v>
      </c>
      <c r="F1881" s="18">
        <v>463.41738900000001</v>
      </c>
      <c r="G1881" s="19">
        <f t="shared" si="146"/>
        <v>2.4029636671384139E-2</v>
      </c>
      <c r="H1881" s="19">
        <f t="shared" si="147"/>
        <v>-3.027754379012996E-3</v>
      </c>
      <c r="I1881" s="19">
        <f t="shared" si="148"/>
        <v>-1.0661801506400337E-2</v>
      </c>
      <c r="J1881" s="19">
        <f t="shared" si="149"/>
        <v>1.7970923606796637E-2</v>
      </c>
      <c r="K1881" s="19">
        <f t="shared" si="150"/>
        <v>3.9775604399814798E-3</v>
      </c>
    </row>
    <row r="1882" spans="1:11" ht="15.75" x14ac:dyDescent="0.5">
      <c r="A1882" s="17">
        <v>41864</v>
      </c>
      <c r="B1882" s="18">
        <v>164.908447</v>
      </c>
      <c r="C1882" s="18">
        <v>502.21133400000002</v>
      </c>
      <c r="D1882" s="18">
        <v>12628.746094</v>
      </c>
      <c r="E1882" s="18">
        <v>385.25131199999998</v>
      </c>
      <c r="F1882" s="18">
        <v>466.12423699999999</v>
      </c>
      <c r="G1882" s="19">
        <f t="shared" si="146"/>
        <v>-4.2664921097076758E-2</v>
      </c>
      <c r="H1882" s="19">
        <f t="shared" si="147"/>
        <v>-1.6269535688054237E-2</v>
      </c>
      <c r="I1882" s="19">
        <f t="shared" si="148"/>
        <v>-6.2711295844256046E-3</v>
      </c>
      <c r="J1882" s="19">
        <f t="shared" si="149"/>
        <v>6.441940576364223E-3</v>
      </c>
      <c r="K1882" s="19">
        <f t="shared" si="150"/>
        <v>5.8410583293843112E-3</v>
      </c>
    </row>
    <row r="1883" spans="1:11" ht="15.75" x14ac:dyDescent="0.5">
      <c r="A1883" s="17">
        <v>41865</v>
      </c>
      <c r="B1883" s="18">
        <v>165.502014</v>
      </c>
      <c r="C1883" s="18">
        <v>527.57214399999998</v>
      </c>
      <c r="D1883" s="18">
        <v>12772.164063</v>
      </c>
      <c r="E1883" s="18">
        <v>392.03259300000002</v>
      </c>
      <c r="F1883" s="18">
        <v>472.14996300000001</v>
      </c>
      <c r="G1883" s="19">
        <f t="shared" si="146"/>
        <v>3.5993729296353587E-3</v>
      </c>
      <c r="H1883" s="19">
        <f t="shared" si="147"/>
        <v>5.0498282860338549E-2</v>
      </c>
      <c r="I1883" s="19">
        <f t="shared" si="148"/>
        <v>1.135646943350448E-2</v>
      </c>
      <c r="J1883" s="19">
        <f t="shared" si="149"/>
        <v>1.7602226880930223E-2</v>
      </c>
      <c r="K1883" s="19">
        <f t="shared" si="150"/>
        <v>1.292729603331058E-2</v>
      </c>
    </row>
    <row r="1884" spans="1:11" ht="15.75" x14ac:dyDescent="0.5">
      <c r="A1884" s="17">
        <v>41869</v>
      </c>
      <c r="B1884" s="18">
        <v>167.019012</v>
      </c>
      <c r="C1884" s="18">
        <v>562.63433799999996</v>
      </c>
      <c r="D1884" s="18">
        <v>12837.479492</v>
      </c>
      <c r="E1884" s="18">
        <v>394.711884</v>
      </c>
      <c r="F1884" s="18">
        <v>476.90466300000003</v>
      </c>
      <c r="G1884" s="19">
        <f t="shared" si="146"/>
        <v>9.1660395141777602E-3</v>
      </c>
      <c r="H1884" s="19">
        <f t="shared" si="147"/>
        <v>6.645952482282684E-2</v>
      </c>
      <c r="I1884" s="19">
        <f t="shared" si="148"/>
        <v>5.1138889758873454E-3</v>
      </c>
      <c r="J1884" s="19">
        <f t="shared" si="149"/>
        <v>6.8343577749413751E-3</v>
      </c>
      <c r="K1884" s="19">
        <f t="shared" si="150"/>
        <v>1.0070317425821792E-2</v>
      </c>
    </row>
    <row r="1885" spans="1:11" ht="15.75" x14ac:dyDescent="0.5">
      <c r="A1885" s="17">
        <v>41870</v>
      </c>
      <c r="B1885" s="18">
        <v>167.198059</v>
      </c>
      <c r="C1885" s="18">
        <v>568.57043499999997</v>
      </c>
      <c r="D1885" s="18">
        <v>13026.862305000001</v>
      </c>
      <c r="E1885" s="18">
        <v>390.681061</v>
      </c>
      <c r="F1885" s="18">
        <v>475.139343</v>
      </c>
      <c r="G1885" s="19">
        <f t="shared" si="146"/>
        <v>1.0720156816638161E-3</v>
      </c>
      <c r="H1885" s="19">
        <f t="shared" si="147"/>
        <v>1.0550541620159733E-2</v>
      </c>
      <c r="I1885" s="19">
        <f t="shared" si="148"/>
        <v>1.4752336166770031E-2</v>
      </c>
      <c r="J1885" s="19">
        <f t="shared" si="149"/>
        <v>-1.0212063946876244E-2</v>
      </c>
      <c r="K1885" s="19">
        <f t="shared" si="150"/>
        <v>-3.7016203383191306E-3</v>
      </c>
    </row>
    <row r="1886" spans="1:11" ht="15.75" x14ac:dyDescent="0.5">
      <c r="A1886" s="17">
        <v>41871</v>
      </c>
      <c r="B1886" s="18">
        <v>165.88833600000001</v>
      </c>
      <c r="C1886" s="18">
        <v>558.20446800000002</v>
      </c>
      <c r="D1886" s="18">
        <v>13422.024414</v>
      </c>
      <c r="E1886" s="18">
        <v>389.11615</v>
      </c>
      <c r="F1886" s="18">
        <v>469.98449699999998</v>
      </c>
      <c r="G1886" s="19">
        <f t="shared" si="146"/>
        <v>-7.8333624674434242E-3</v>
      </c>
      <c r="H1886" s="19">
        <f t="shared" si="147"/>
        <v>-1.8231632110804277E-2</v>
      </c>
      <c r="I1886" s="19">
        <f t="shared" si="148"/>
        <v>3.0334404382882509E-2</v>
      </c>
      <c r="J1886" s="19">
        <f t="shared" si="149"/>
        <v>-4.0055972920581247E-3</v>
      </c>
      <c r="K1886" s="19">
        <f t="shared" si="150"/>
        <v>-1.084912473770883E-2</v>
      </c>
    </row>
    <row r="1887" spans="1:11" ht="15.75" x14ac:dyDescent="0.5">
      <c r="A1887" s="17">
        <v>41872</v>
      </c>
      <c r="B1887" s="18">
        <v>169.86454800000001</v>
      </c>
      <c r="C1887" s="18">
        <v>552.04699700000003</v>
      </c>
      <c r="D1887" s="18">
        <v>13625.837890999999</v>
      </c>
      <c r="E1887" s="18">
        <v>394.78298999999998</v>
      </c>
      <c r="F1887" s="18">
        <v>468.45452899999998</v>
      </c>
      <c r="G1887" s="19">
        <f t="shared" si="146"/>
        <v>2.3969207816998076E-2</v>
      </c>
      <c r="H1887" s="19">
        <f t="shared" si="147"/>
        <v>-1.1030852228864615E-2</v>
      </c>
      <c r="I1887" s="19">
        <f t="shared" si="148"/>
        <v>1.5185002702528962E-2</v>
      </c>
      <c r="J1887" s="19">
        <f t="shared" si="149"/>
        <v>1.4563363664037021E-2</v>
      </c>
      <c r="K1887" s="19">
        <f t="shared" si="150"/>
        <v>-3.2553584421743101E-3</v>
      </c>
    </row>
    <row r="1888" spans="1:11" ht="15.75" x14ac:dyDescent="0.5">
      <c r="A1888" s="17">
        <v>41873</v>
      </c>
      <c r="B1888" s="18">
        <v>173.341354</v>
      </c>
      <c r="C1888" s="18">
        <v>553.61962900000003</v>
      </c>
      <c r="D1888" s="18">
        <v>13824.170898</v>
      </c>
      <c r="E1888" s="18">
        <v>401.54055799999998</v>
      </c>
      <c r="F1888" s="18">
        <v>469.96096799999998</v>
      </c>
      <c r="G1888" s="19">
        <f t="shared" si="146"/>
        <v>2.046810850725592E-2</v>
      </c>
      <c r="H1888" s="19">
        <f t="shared" si="147"/>
        <v>2.84872847519538E-3</v>
      </c>
      <c r="I1888" s="19">
        <f t="shared" si="148"/>
        <v>1.4555655849318595E-2</v>
      </c>
      <c r="J1888" s="19">
        <f t="shared" si="149"/>
        <v>1.7117171132423899E-2</v>
      </c>
      <c r="K1888" s="19">
        <f t="shared" si="150"/>
        <v>3.2157635517277715E-3</v>
      </c>
    </row>
    <row r="1889" spans="1:11" ht="15.75" x14ac:dyDescent="0.5">
      <c r="A1889" s="17">
        <v>41876</v>
      </c>
      <c r="B1889" s="18">
        <v>168.780991</v>
      </c>
      <c r="C1889" s="18">
        <v>541.48181199999999</v>
      </c>
      <c r="D1889" s="18">
        <v>13849.002930000001</v>
      </c>
      <c r="E1889" s="18">
        <v>399.975708</v>
      </c>
      <c r="F1889" s="18">
        <v>468.784088</v>
      </c>
      <c r="G1889" s="19">
        <f t="shared" si="146"/>
        <v>-2.6308569160017035E-2</v>
      </c>
      <c r="H1889" s="19">
        <f t="shared" si="147"/>
        <v>-2.1924470094972084E-2</v>
      </c>
      <c r="I1889" s="19">
        <f t="shared" si="148"/>
        <v>1.796276404800002E-3</v>
      </c>
      <c r="J1889" s="19">
        <f t="shared" si="149"/>
        <v>-3.8971156682010154E-3</v>
      </c>
      <c r="K1889" s="19">
        <f t="shared" si="150"/>
        <v>-2.5042079664794265E-3</v>
      </c>
    </row>
    <row r="1890" spans="1:11" ht="15.75" x14ac:dyDescent="0.5">
      <c r="A1890" s="17">
        <v>41877</v>
      </c>
      <c r="B1890" s="18">
        <v>167.97067300000001</v>
      </c>
      <c r="C1890" s="18">
        <v>556.65405299999998</v>
      </c>
      <c r="D1890" s="18">
        <v>13810.630859000001</v>
      </c>
      <c r="E1890" s="18">
        <v>399.52514600000001</v>
      </c>
      <c r="F1890" s="18">
        <v>467.63067599999999</v>
      </c>
      <c r="G1890" s="19">
        <f t="shared" si="146"/>
        <v>-4.8010027385133386E-3</v>
      </c>
      <c r="H1890" s="19">
        <f t="shared" si="147"/>
        <v>2.8019853416609283E-2</v>
      </c>
      <c r="I1890" s="19">
        <f t="shared" si="148"/>
        <v>-2.7707461103122009E-3</v>
      </c>
      <c r="J1890" s="19">
        <f t="shared" si="149"/>
        <v>-1.1264734107302107E-3</v>
      </c>
      <c r="K1890" s="19">
        <f t="shared" si="150"/>
        <v>-2.4604333413296292E-3</v>
      </c>
    </row>
    <row r="1891" spans="1:11" ht="15.75" x14ac:dyDescent="0.5">
      <c r="A1891" s="17">
        <v>41878</v>
      </c>
      <c r="B1891" s="18">
        <v>167.292282</v>
      </c>
      <c r="C1891" s="18">
        <v>558.09381099999996</v>
      </c>
      <c r="D1891" s="18">
        <v>13765.133789</v>
      </c>
      <c r="E1891" s="18">
        <v>396.72726399999999</v>
      </c>
      <c r="F1891" s="18">
        <v>467.79544099999998</v>
      </c>
      <c r="G1891" s="19">
        <f t="shared" si="146"/>
        <v>-4.0387466924062679E-3</v>
      </c>
      <c r="H1891" s="19">
        <f t="shared" si="147"/>
        <v>2.586450223869983E-3</v>
      </c>
      <c r="I1891" s="19">
        <f t="shared" si="148"/>
        <v>-3.2943513199726205E-3</v>
      </c>
      <c r="J1891" s="19">
        <f t="shared" si="149"/>
        <v>-7.0030185284007517E-3</v>
      </c>
      <c r="K1891" s="19">
        <f t="shared" si="150"/>
        <v>3.5234001629095115E-4</v>
      </c>
    </row>
    <row r="1892" spans="1:11" ht="15.75" x14ac:dyDescent="0.5">
      <c r="A1892" s="17">
        <v>41879</v>
      </c>
      <c r="B1892" s="18">
        <v>164.230042</v>
      </c>
      <c r="C1892" s="18">
        <v>550.58508300000005</v>
      </c>
      <c r="D1892" s="18">
        <v>13877.958008</v>
      </c>
      <c r="E1892" s="18">
        <v>400.02304099999998</v>
      </c>
      <c r="F1892" s="18">
        <v>470.14926100000002</v>
      </c>
      <c r="G1892" s="19">
        <f t="shared" si="146"/>
        <v>-1.8304729682628171E-2</v>
      </c>
      <c r="H1892" s="19">
        <f t="shared" si="147"/>
        <v>-1.3454239864344072E-2</v>
      </c>
      <c r="I1892" s="19">
        <f t="shared" si="148"/>
        <v>8.1963764921892893E-3</v>
      </c>
      <c r="J1892" s="19">
        <f t="shared" si="149"/>
        <v>8.3074124192281038E-3</v>
      </c>
      <c r="K1892" s="19">
        <f t="shared" si="150"/>
        <v>5.0317292425259902E-3</v>
      </c>
    </row>
    <row r="1893" spans="1:11" ht="15.75" x14ac:dyDescent="0.5">
      <c r="A1893" s="17">
        <v>41883</v>
      </c>
      <c r="B1893" s="18">
        <v>167.53723099999999</v>
      </c>
      <c r="C1893" s="18">
        <v>559.31201199999998</v>
      </c>
      <c r="D1893" s="18">
        <v>14051.878906</v>
      </c>
      <c r="E1893" s="18">
        <v>398.908661</v>
      </c>
      <c r="F1893" s="18">
        <v>477.39898699999998</v>
      </c>
      <c r="G1893" s="19">
        <f t="shared" si="146"/>
        <v>2.0137539756581162E-2</v>
      </c>
      <c r="H1893" s="19">
        <f t="shared" si="147"/>
        <v>1.5850282307775358E-2</v>
      </c>
      <c r="I1893" s="19">
        <f t="shared" si="148"/>
        <v>1.2532167765585035E-2</v>
      </c>
      <c r="J1893" s="19">
        <f t="shared" si="149"/>
        <v>-2.7857895315584655E-3</v>
      </c>
      <c r="K1893" s="19">
        <f t="shared" si="150"/>
        <v>1.5420051888585128E-2</v>
      </c>
    </row>
    <row r="1894" spans="1:11" ht="15.75" x14ac:dyDescent="0.5">
      <c r="A1894" s="17">
        <v>41884</v>
      </c>
      <c r="B1894" s="18">
        <v>167.65974399999999</v>
      </c>
      <c r="C1894" s="18">
        <v>556.89776600000005</v>
      </c>
      <c r="D1894" s="18">
        <v>14056.658203000001</v>
      </c>
      <c r="E1894" s="18">
        <v>407.44457999999997</v>
      </c>
      <c r="F1894" s="18">
        <v>481.96539300000001</v>
      </c>
      <c r="G1894" s="19">
        <f t="shared" si="146"/>
        <v>7.3125835534429884E-4</v>
      </c>
      <c r="H1894" s="19">
        <f t="shared" si="147"/>
        <v>-4.3164565541280288E-3</v>
      </c>
      <c r="I1894" s="19">
        <f t="shared" si="148"/>
        <v>3.4011800357603735E-4</v>
      </c>
      <c r="J1894" s="19">
        <f t="shared" si="149"/>
        <v>2.1398179168639255E-2</v>
      </c>
      <c r="K1894" s="19">
        <f t="shared" si="150"/>
        <v>9.565177397412512E-3</v>
      </c>
    </row>
    <row r="1895" spans="1:11" ht="15.75" x14ac:dyDescent="0.5">
      <c r="A1895" s="17">
        <v>41885</v>
      </c>
      <c r="B1895" s="18">
        <v>166.962479</v>
      </c>
      <c r="C1895" s="18">
        <v>567.77288799999997</v>
      </c>
      <c r="D1895" s="18">
        <v>13902.229492</v>
      </c>
      <c r="E1895" s="18">
        <v>406.23529100000002</v>
      </c>
      <c r="F1895" s="18">
        <v>485.47250400000001</v>
      </c>
      <c r="G1895" s="19">
        <f t="shared" si="146"/>
        <v>-4.1588098810408976E-3</v>
      </c>
      <c r="H1895" s="19">
        <f t="shared" si="147"/>
        <v>1.9528040268705114E-2</v>
      </c>
      <c r="I1895" s="19">
        <f t="shared" si="148"/>
        <v>-1.098616106117185E-2</v>
      </c>
      <c r="J1895" s="19">
        <f t="shared" si="149"/>
        <v>-2.9679840139239444E-3</v>
      </c>
      <c r="K1895" s="19">
        <f t="shared" si="150"/>
        <v>7.2766863574373047E-3</v>
      </c>
    </row>
    <row r="1896" spans="1:11" ht="15.75" x14ac:dyDescent="0.5">
      <c r="A1896" s="17">
        <v>41886</v>
      </c>
      <c r="B1896" s="18">
        <v>165.20051599999999</v>
      </c>
      <c r="C1896" s="18">
        <v>555.67956500000003</v>
      </c>
      <c r="D1896" s="18">
        <v>13795.730469</v>
      </c>
      <c r="E1896" s="18">
        <v>403.95901500000002</v>
      </c>
      <c r="F1896" s="18">
        <v>482.95391799999999</v>
      </c>
      <c r="G1896" s="19">
        <f t="shared" si="146"/>
        <v>-1.0553047670069685E-2</v>
      </c>
      <c r="H1896" s="19">
        <f t="shared" si="147"/>
        <v>-2.1299578151043982E-2</v>
      </c>
      <c r="I1896" s="19">
        <f t="shared" si="148"/>
        <v>-7.6605714976353163E-3</v>
      </c>
      <c r="J1896" s="19">
        <f t="shared" si="149"/>
        <v>-5.603343802052874E-3</v>
      </c>
      <c r="K1896" s="19">
        <f t="shared" si="150"/>
        <v>-5.1879065843037477E-3</v>
      </c>
    </row>
    <row r="1897" spans="1:11" ht="15.75" x14ac:dyDescent="0.5">
      <c r="A1897" s="17">
        <v>41887</v>
      </c>
      <c r="B1897" s="18">
        <v>166.78346300000001</v>
      </c>
      <c r="C1897" s="18">
        <v>558.536743</v>
      </c>
      <c r="D1897" s="18">
        <v>13789.640625</v>
      </c>
      <c r="E1897" s="18">
        <v>402.34674100000001</v>
      </c>
      <c r="F1897" s="18">
        <v>482.83627300000001</v>
      </c>
      <c r="G1897" s="19">
        <f t="shared" si="146"/>
        <v>9.5819737027941151E-3</v>
      </c>
      <c r="H1897" s="19">
        <f t="shared" si="147"/>
        <v>5.1417726689301163E-3</v>
      </c>
      <c r="I1897" s="19">
        <f t="shared" si="148"/>
        <v>-4.4142961575571531E-4</v>
      </c>
      <c r="J1897" s="19">
        <f t="shared" si="149"/>
        <v>-3.9911821252460811E-3</v>
      </c>
      <c r="K1897" s="19">
        <f t="shared" si="150"/>
        <v>-2.4359466941933328E-4</v>
      </c>
    </row>
    <row r="1898" spans="1:11" ht="15.75" x14ac:dyDescent="0.5">
      <c r="A1898" s="17">
        <v>41890</v>
      </c>
      <c r="B1898" s="18">
        <v>167.76338200000001</v>
      </c>
      <c r="C1898" s="18">
        <v>563.05505400000004</v>
      </c>
      <c r="D1898" s="18">
        <v>13933.291992</v>
      </c>
      <c r="E1898" s="18">
        <v>410.07641599999999</v>
      </c>
      <c r="F1898" s="18">
        <v>488.50894199999999</v>
      </c>
      <c r="G1898" s="19">
        <f t="shared" si="146"/>
        <v>5.8753966512854767E-3</v>
      </c>
      <c r="H1898" s="19">
        <f t="shared" si="147"/>
        <v>8.0895501623248437E-3</v>
      </c>
      <c r="I1898" s="19">
        <f t="shared" si="148"/>
        <v>1.0417339429395057E-2</v>
      </c>
      <c r="J1898" s="19">
        <f t="shared" si="149"/>
        <v>1.9211476600477759E-2</v>
      </c>
      <c r="K1898" s="19">
        <f t="shared" si="150"/>
        <v>1.1748638860030271E-2</v>
      </c>
    </row>
    <row r="1899" spans="1:11" ht="15.75" x14ac:dyDescent="0.5">
      <c r="A1899" s="17">
        <v>41891</v>
      </c>
      <c r="B1899" s="18">
        <v>170.04354900000001</v>
      </c>
      <c r="C1899" s="18">
        <v>564.82708700000001</v>
      </c>
      <c r="D1899" s="18">
        <v>14002.495117</v>
      </c>
      <c r="E1899" s="18">
        <v>410.47943099999998</v>
      </c>
      <c r="F1899" s="18">
        <v>486.296356</v>
      </c>
      <c r="G1899" s="19">
        <f t="shared" si="146"/>
        <v>1.3591565530075006E-2</v>
      </c>
      <c r="H1899" s="19">
        <f t="shared" si="147"/>
        <v>3.147175373724582E-3</v>
      </c>
      <c r="I1899" s="19">
        <f t="shared" si="148"/>
        <v>4.9667461960701004E-3</v>
      </c>
      <c r="J1899" s="19">
        <f t="shared" si="149"/>
        <v>9.8278024357290072E-4</v>
      </c>
      <c r="K1899" s="19">
        <f t="shared" si="150"/>
        <v>-4.5292640723043048E-3</v>
      </c>
    </row>
    <row r="1900" spans="1:11" ht="15.75" x14ac:dyDescent="0.5">
      <c r="A1900" s="17">
        <v>41892</v>
      </c>
      <c r="B1900" s="18">
        <v>170.75022899999999</v>
      </c>
      <c r="C1900" s="18">
        <v>578.55963099999997</v>
      </c>
      <c r="D1900" s="18">
        <v>13867.462890999999</v>
      </c>
      <c r="E1900" s="18">
        <v>406.54351800000001</v>
      </c>
      <c r="F1900" s="18">
        <v>478.22280899999998</v>
      </c>
      <c r="G1900" s="19">
        <f t="shared" si="146"/>
        <v>4.1558765631266453E-3</v>
      </c>
      <c r="H1900" s="19">
        <f t="shared" si="147"/>
        <v>2.4312828325812854E-2</v>
      </c>
      <c r="I1900" s="19">
        <f t="shared" si="148"/>
        <v>-9.6434403205799147E-3</v>
      </c>
      <c r="J1900" s="19">
        <f t="shared" si="149"/>
        <v>-9.5885754626276777E-3</v>
      </c>
      <c r="K1900" s="19">
        <f t="shared" si="150"/>
        <v>-1.6602112889367443E-2</v>
      </c>
    </row>
    <row r="1901" spans="1:11" ht="15.75" x14ac:dyDescent="0.5">
      <c r="A1901" s="17">
        <v>41893</v>
      </c>
      <c r="B1901" s="18">
        <v>174.104568</v>
      </c>
      <c r="C1901" s="18">
        <v>596.21252400000003</v>
      </c>
      <c r="D1901" s="18">
        <v>13921.111328000001</v>
      </c>
      <c r="E1901" s="18">
        <v>405.14456200000001</v>
      </c>
      <c r="F1901" s="18">
        <v>479.89401199999998</v>
      </c>
      <c r="G1901" s="19">
        <f t="shared" si="146"/>
        <v>1.9644711574588931E-2</v>
      </c>
      <c r="H1901" s="19">
        <f t="shared" si="147"/>
        <v>3.0511795248293193E-2</v>
      </c>
      <c r="I1901" s="19">
        <f t="shared" si="148"/>
        <v>3.8686555299758223E-3</v>
      </c>
      <c r="J1901" s="19">
        <f t="shared" si="149"/>
        <v>-3.4410977867318951E-3</v>
      </c>
      <c r="K1901" s="19">
        <f t="shared" si="150"/>
        <v>3.4946116507796922E-3</v>
      </c>
    </row>
    <row r="1902" spans="1:11" ht="15.75" x14ac:dyDescent="0.5">
      <c r="A1902" s="17">
        <v>41894</v>
      </c>
      <c r="B1902" s="18">
        <v>178.005371</v>
      </c>
      <c r="C1902" s="18">
        <v>612.07141100000001</v>
      </c>
      <c r="D1902" s="18">
        <v>13903.447265999999</v>
      </c>
      <c r="E1902" s="18">
        <v>405.78478999999999</v>
      </c>
      <c r="F1902" s="18">
        <v>478.10510299999999</v>
      </c>
      <c r="G1902" s="19">
        <f t="shared" si="146"/>
        <v>2.2404943447549269E-2</v>
      </c>
      <c r="H1902" s="19">
        <f t="shared" si="147"/>
        <v>2.6599385892806204E-2</v>
      </c>
      <c r="I1902" s="19">
        <f t="shared" si="148"/>
        <v>-1.2688686688736787E-3</v>
      </c>
      <c r="J1902" s="19">
        <f t="shared" si="149"/>
        <v>1.5802458185282988E-3</v>
      </c>
      <c r="K1902" s="19">
        <f t="shared" si="150"/>
        <v>-3.7277168609471827E-3</v>
      </c>
    </row>
    <row r="1903" spans="1:11" ht="15.75" x14ac:dyDescent="0.5">
      <c r="A1903" s="17">
        <v>41897</v>
      </c>
      <c r="B1903" s="18">
        <v>178.92875699999999</v>
      </c>
      <c r="C1903" s="18">
        <v>647.37713599999995</v>
      </c>
      <c r="D1903" s="18">
        <v>13950.393555000001</v>
      </c>
      <c r="E1903" s="18">
        <v>407.98989899999998</v>
      </c>
      <c r="F1903" s="18">
        <v>472.05581699999999</v>
      </c>
      <c r="G1903" s="19">
        <f t="shared" si="146"/>
        <v>5.1874052721700946E-3</v>
      </c>
      <c r="H1903" s="19">
        <f t="shared" si="147"/>
        <v>5.7682362491522969E-2</v>
      </c>
      <c r="I1903" s="19">
        <f t="shared" si="148"/>
        <v>3.3765934521005824E-3</v>
      </c>
      <c r="J1903" s="19">
        <f t="shared" si="149"/>
        <v>5.4341834744471157E-3</v>
      </c>
      <c r="K1903" s="19">
        <f t="shared" si="150"/>
        <v>-1.2652627972473232E-2</v>
      </c>
    </row>
    <row r="1904" spans="1:11" ht="15.75" x14ac:dyDescent="0.5">
      <c r="A1904" s="17">
        <v>41898</v>
      </c>
      <c r="B1904" s="18">
        <v>173.96324200000001</v>
      </c>
      <c r="C1904" s="18">
        <v>636.28045699999996</v>
      </c>
      <c r="D1904" s="18">
        <v>13889.952148</v>
      </c>
      <c r="E1904" s="18">
        <v>403.55599999999998</v>
      </c>
      <c r="F1904" s="18">
        <v>461.06356799999998</v>
      </c>
      <c r="G1904" s="19">
        <f t="shared" si="146"/>
        <v>-2.7751352455882665E-2</v>
      </c>
      <c r="H1904" s="19">
        <f t="shared" si="147"/>
        <v>-1.714098070958131E-2</v>
      </c>
      <c r="I1904" s="19">
        <f t="shared" si="148"/>
        <v>-4.3325951172422141E-3</v>
      </c>
      <c r="J1904" s="19">
        <f t="shared" si="149"/>
        <v>-1.0867668564510213E-2</v>
      </c>
      <c r="K1904" s="19">
        <f t="shared" si="150"/>
        <v>-2.3285909428799635E-2</v>
      </c>
    </row>
    <row r="1905" spans="1:11" ht="15.75" x14ac:dyDescent="0.5">
      <c r="A1905" s="17">
        <v>41899</v>
      </c>
      <c r="B1905" s="18">
        <v>174.98083500000001</v>
      </c>
      <c r="C1905" s="18">
        <v>643.722534</v>
      </c>
      <c r="D1905" s="18">
        <v>13789.263671999999</v>
      </c>
      <c r="E1905" s="18">
        <v>401.374573</v>
      </c>
      <c r="F1905" s="18">
        <v>465.41812099999999</v>
      </c>
      <c r="G1905" s="19">
        <f t="shared" si="146"/>
        <v>5.8494713498154112E-3</v>
      </c>
      <c r="H1905" s="19">
        <f t="shared" si="147"/>
        <v>1.1696221246663311E-2</v>
      </c>
      <c r="I1905" s="19">
        <f t="shared" si="148"/>
        <v>-7.249015326125454E-3</v>
      </c>
      <c r="J1905" s="19">
        <f t="shared" si="149"/>
        <v>-5.4055124939289345E-3</v>
      </c>
      <c r="K1905" s="19">
        <f t="shared" si="150"/>
        <v>9.4445827044829754E-3</v>
      </c>
    </row>
    <row r="1906" spans="1:11" ht="15.75" x14ac:dyDescent="0.5">
      <c r="A1906" s="17">
        <v>41900</v>
      </c>
      <c r="B1906" s="18">
        <v>180.38922099999999</v>
      </c>
      <c r="C1906" s="18">
        <v>626.44616699999995</v>
      </c>
      <c r="D1906" s="18">
        <v>13997.059569999999</v>
      </c>
      <c r="E1906" s="18">
        <v>406.94662499999998</v>
      </c>
      <c r="F1906" s="18">
        <v>473.06793199999998</v>
      </c>
      <c r="G1906" s="19">
        <f t="shared" si="146"/>
        <v>3.0908447773723209E-2</v>
      </c>
      <c r="H1906" s="19">
        <f t="shared" si="147"/>
        <v>-2.6838220021050328E-2</v>
      </c>
      <c r="I1906" s="19">
        <f t="shared" si="148"/>
        <v>1.5069397680888752E-2</v>
      </c>
      <c r="J1906" s="19">
        <f t="shared" si="149"/>
        <v>1.3882423987032147E-2</v>
      </c>
      <c r="K1906" s="19">
        <f t="shared" si="150"/>
        <v>1.6436427063827194E-2</v>
      </c>
    </row>
    <row r="1907" spans="1:11" ht="15.75" x14ac:dyDescent="0.5">
      <c r="A1907" s="17">
        <v>41901</v>
      </c>
      <c r="B1907" s="18">
        <v>178.91932700000001</v>
      </c>
      <c r="C1907" s="18">
        <v>609.191956</v>
      </c>
      <c r="D1907" s="18">
        <v>13894.028319999999</v>
      </c>
      <c r="E1907" s="18">
        <v>407.94244400000002</v>
      </c>
      <c r="F1907" s="18">
        <v>468.61926299999999</v>
      </c>
      <c r="G1907" s="19">
        <f t="shared" si="146"/>
        <v>-8.148458050051573E-3</v>
      </c>
      <c r="H1907" s="19">
        <f t="shared" si="147"/>
        <v>-2.7543006740114579E-2</v>
      </c>
      <c r="I1907" s="19">
        <f t="shared" si="148"/>
        <v>-7.3609210194995264E-3</v>
      </c>
      <c r="J1907" s="19">
        <f t="shared" si="149"/>
        <v>2.4470506420836884E-3</v>
      </c>
      <c r="K1907" s="19">
        <f t="shared" si="150"/>
        <v>-9.4038692946111502E-3</v>
      </c>
    </row>
    <row r="1908" spans="1:11" ht="15.75" x14ac:dyDescent="0.5">
      <c r="A1908" s="17">
        <v>41904</v>
      </c>
      <c r="B1908" s="18">
        <v>179.889816</v>
      </c>
      <c r="C1908" s="18">
        <v>606.62274200000002</v>
      </c>
      <c r="D1908" s="18">
        <v>14046.537109000001</v>
      </c>
      <c r="E1908" s="18">
        <v>406.33013899999997</v>
      </c>
      <c r="F1908" s="18">
        <v>466.78332499999999</v>
      </c>
      <c r="G1908" s="19">
        <f t="shared" si="146"/>
        <v>5.4241708610942088E-3</v>
      </c>
      <c r="H1908" s="19">
        <f t="shared" si="147"/>
        <v>-4.2174128773295686E-3</v>
      </c>
      <c r="I1908" s="19">
        <f t="shared" si="148"/>
        <v>1.0976571048186935E-2</v>
      </c>
      <c r="J1908" s="19">
        <f t="shared" si="149"/>
        <v>-3.9522854846652062E-3</v>
      </c>
      <c r="K1908" s="19">
        <f t="shared" si="150"/>
        <v>-3.9177604186535512E-3</v>
      </c>
    </row>
    <row r="1909" spans="1:11" ht="15.75" x14ac:dyDescent="0.5">
      <c r="A1909" s="17">
        <v>41905</v>
      </c>
      <c r="B1909" s="18">
        <v>175.11274700000001</v>
      </c>
      <c r="C1909" s="18">
        <v>614.131348</v>
      </c>
      <c r="D1909" s="18">
        <v>14020.581055000001</v>
      </c>
      <c r="E1909" s="18">
        <v>402.53637700000002</v>
      </c>
      <c r="F1909" s="18">
        <v>454.68478399999998</v>
      </c>
      <c r="G1909" s="19">
        <f t="shared" si="146"/>
        <v>-2.6555527745939677E-2</v>
      </c>
      <c r="H1909" s="19">
        <f t="shared" si="147"/>
        <v>1.2377719264603479E-2</v>
      </c>
      <c r="I1909" s="19">
        <f t="shared" si="148"/>
        <v>-1.8478614194077391E-3</v>
      </c>
      <c r="J1909" s="19">
        <f t="shared" si="149"/>
        <v>-9.3366492806480159E-3</v>
      </c>
      <c r="K1909" s="19">
        <f t="shared" si="150"/>
        <v>-2.5918965721408348E-2</v>
      </c>
    </row>
    <row r="1910" spans="1:11" ht="15.75" x14ac:dyDescent="0.5">
      <c r="A1910" s="17">
        <v>41906</v>
      </c>
      <c r="B1910" s="18">
        <v>170.65600599999999</v>
      </c>
      <c r="C1910" s="18">
        <v>616.47906499999999</v>
      </c>
      <c r="D1910" s="18">
        <v>13750.095703000001</v>
      </c>
      <c r="E1910" s="18">
        <v>405.66622899999999</v>
      </c>
      <c r="F1910" s="18">
        <v>454.30810500000001</v>
      </c>
      <c r="G1910" s="19">
        <f t="shared" si="146"/>
        <v>-2.5450694346083338E-2</v>
      </c>
      <c r="H1910" s="19">
        <f t="shared" si="147"/>
        <v>3.8228255366635163E-3</v>
      </c>
      <c r="I1910" s="19">
        <f t="shared" si="148"/>
        <v>-1.9292021560229102E-2</v>
      </c>
      <c r="J1910" s="19">
        <f t="shared" si="149"/>
        <v>7.7753270979531155E-3</v>
      </c>
      <c r="K1910" s="19">
        <f t="shared" si="150"/>
        <v>-8.2843986263672143E-4</v>
      </c>
    </row>
    <row r="1911" spans="1:11" ht="15.75" x14ac:dyDescent="0.5">
      <c r="A1911" s="17">
        <v>41907</v>
      </c>
      <c r="B1911" s="18">
        <v>167.20747399999999</v>
      </c>
      <c r="C1911" s="18">
        <v>621.94995100000006</v>
      </c>
      <c r="D1911" s="18">
        <v>13660.508789</v>
      </c>
      <c r="E1911" s="18">
        <v>403.05807499999997</v>
      </c>
      <c r="F1911" s="18">
        <v>437.73736600000001</v>
      </c>
      <c r="G1911" s="19">
        <f t="shared" si="146"/>
        <v>-2.0207504446107805E-2</v>
      </c>
      <c r="H1911" s="19">
        <f t="shared" si="147"/>
        <v>8.8744067894666687E-3</v>
      </c>
      <c r="I1911" s="19">
        <f t="shared" si="148"/>
        <v>-6.515366578899901E-3</v>
      </c>
      <c r="J1911" s="19">
        <f t="shared" si="149"/>
        <v>-6.4293101410716966E-3</v>
      </c>
      <c r="K1911" s="19">
        <f t="shared" si="150"/>
        <v>-3.6474671742869308E-2</v>
      </c>
    </row>
    <row r="1912" spans="1:11" ht="15.75" x14ac:dyDescent="0.5">
      <c r="A1912" s="17">
        <v>41908</v>
      </c>
      <c r="B1912" s="18">
        <v>168.988281</v>
      </c>
      <c r="C1912" s="18">
        <v>623.69970699999999</v>
      </c>
      <c r="D1912" s="18">
        <v>13842.397461</v>
      </c>
      <c r="E1912" s="18">
        <v>413.34845000000001</v>
      </c>
      <c r="F1912" s="18">
        <v>439.33795199999997</v>
      </c>
      <c r="G1912" s="19">
        <f t="shared" si="146"/>
        <v>1.0650283491514322E-2</v>
      </c>
      <c r="H1912" s="19">
        <f t="shared" si="147"/>
        <v>2.8133389144682701E-3</v>
      </c>
      <c r="I1912" s="19">
        <f t="shared" si="148"/>
        <v>1.331492661140595E-2</v>
      </c>
      <c r="J1912" s="19">
        <f t="shared" si="149"/>
        <v>2.553075012825395E-2</v>
      </c>
      <c r="K1912" s="19">
        <f t="shared" si="150"/>
        <v>3.6564984493463698E-3</v>
      </c>
    </row>
    <row r="1913" spans="1:11" ht="15.75" x14ac:dyDescent="0.5">
      <c r="A1913" s="17">
        <v>41911</v>
      </c>
      <c r="B1913" s="18">
        <v>169.44053600000001</v>
      </c>
      <c r="C1913" s="18">
        <v>624.07629399999996</v>
      </c>
      <c r="D1913" s="18">
        <v>13901.479492</v>
      </c>
      <c r="E1913" s="18">
        <v>410.24237099999999</v>
      </c>
      <c r="F1913" s="18">
        <v>439.29083300000002</v>
      </c>
      <c r="G1913" s="19">
        <f t="shared" si="146"/>
        <v>2.6762506685301334E-3</v>
      </c>
      <c r="H1913" s="19">
        <f t="shared" si="147"/>
        <v>6.0379537744431274E-4</v>
      </c>
      <c r="I1913" s="19">
        <f t="shared" si="148"/>
        <v>4.2681935095751624E-3</v>
      </c>
      <c r="J1913" s="19">
        <f t="shared" si="149"/>
        <v>-7.5144324358783062E-3</v>
      </c>
      <c r="K1913" s="19">
        <f t="shared" si="150"/>
        <v>-1.0725001057944658E-4</v>
      </c>
    </row>
    <row r="1914" spans="1:11" ht="15.75" x14ac:dyDescent="0.5">
      <c r="A1914" s="17">
        <v>41912</v>
      </c>
      <c r="B1914" s="18">
        <v>170.03414900000001</v>
      </c>
      <c r="C1914" s="18">
        <v>616.65643299999999</v>
      </c>
      <c r="D1914" s="18">
        <v>14069.916015999999</v>
      </c>
      <c r="E1914" s="18">
        <v>413.822723</v>
      </c>
      <c r="F1914" s="18">
        <v>445.198914</v>
      </c>
      <c r="G1914" s="19">
        <f t="shared" si="146"/>
        <v>3.5033706456169661E-3</v>
      </c>
      <c r="H1914" s="19">
        <f t="shared" si="147"/>
        <v>-1.188934922113861E-2</v>
      </c>
      <c r="I1914" s="19">
        <f t="shared" si="148"/>
        <v>1.2116445885988638E-2</v>
      </c>
      <c r="J1914" s="19">
        <f t="shared" si="149"/>
        <v>8.7274066578559364E-3</v>
      </c>
      <c r="K1914" s="19">
        <f t="shared" si="150"/>
        <v>1.3449133367187704E-2</v>
      </c>
    </row>
    <row r="1915" spans="1:11" ht="15.75" x14ac:dyDescent="0.5">
      <c r="A1915" s="17">
        <v>41913</v>
      </c>
      <c r="B1915" s="18">
        <v>169.33689899999999</v>
      </c>
      <c r="C1915" s="18">
        <v>619.69073500000002</v>
      </c>
      <c r="D1915" s="18">
        <v>13871.023438</v>
      </c>
      <c r="E1915" s="18">
        <v>411.617615</v>
      </c>
      <c r="F1915" s="18">
        <v>436.489868</v>
      </c>
      <c r="G1915" s="19">
        <f t="shared" si="146"/>
        <v>-4.1006468647661193E-3</v>
      </c>
      <c r="H1915" s="19">
        <f t="shared" si="147"/>
        <v>4.9205713872768845E-3</v>
      </c>
      <c r="I1915" s="19">
        <f t="shared" si="148"/>
        <v>-1.4136017427099265E-2</v>
      </c>
      <c r="J1915" s="19">
        <f t="shared" si="149"/>
        <v>-5.3286295735867446E-3</v>
      </c>
      <c r="K1915" s="19">
        <f t="shared" si="150"/>
        <v>-1.9562145652493663E-2</v>
      </c>
    </row>
    <row r="1916" spans="1:11" ht="15.75" x14ac:dyDescent="0.5">
      <c r="A1916" s="17">
        <v>41919</v>
      </c>
      <c r="B1916" s="18">
        <v>163.26895099999999</v>
      </c>
      <c r="C1916" s="18">
        <v>620.86468500000001</v>
      </c>
      <c r="D1916" s="18">
        <v>13780.736328000001</v>
      </c>
      <c r="E1916" s="18">
        <v>408.985748</v>
      </c>
      <c r="F1916" s="18">
        <v>435.99551400000001</v>
      </c>
      <c r="G1916" s="19">
        <f t="shared" si="146"/>
        <v>-3.583358403179452E-2</v>
      </c>
      <c r="H1916" s="19">
        <f t="shared" si="147"/>
        <v>1.8944127024910105E-3</v>
      </c>
      <c r="I1916" s="19">
        <f t="shared" si="148"/>
        <v>-6.5090445851785968E-3</v>
      </c>
      <c r="J1916" s="19">
        <f t="shared" si="149"/>
        <v>-6.3939610553353015E-3</v>
      </c>
      <c r="K1916" s="19">
        <f t="shared" si="150"/>
        <v>-1.1325669534212122E-3</v>
      </c>
    </row>
    <row r="1917" spans="1:11" ht="15.75" x14ac:dyDescent="0.5">
      <c r="A1917" s="17">
        <v>41920</v>
      </c>
      <c r="B1917" s="18">
        <v>161.68602000000001</v>
      </c>
      <c r="C1917" s="18">
        <v>607.64160200000003</v>
      </c>
      <c r="D1917" s="18">
        <v>13778.628906</v>
      </c>
      <c r="E1917" s="18">
        <v>411.427887</v>
      </c>
      <c r="F1917" s="18">
        <v>440.96206699999999</v>
      </c>
      <c r="G1917" s="19">
        <f t="shared" si="146"/>
        <v>-9.6952359300696046E-3</v>
      </c>
      <c r="H1917" s="19">
        <f t="shared" si="147"/>
        <v>-2.1297850110447131E-2</v>
      </c>
      <c r="I1917" s="19">
        <f t="shared" si="148"/>
        <v>-1.5292521022400275E-4</v>
      </c>
      <c r="J1917" s="19">
        <f t="shared" si="149"/>
        <v>5.9712080725120948E-3</v>
      </c>
      <c r="K1917" s="19">
        <f t="shared" si="150"/>
        <v>1.139129381042204E-2</v>
      </c>
    </row>
    <row r="1918" spans="1:11" ht="15.75" x14ac:dyDescent="0.5">
      <c r="A1918" s="17">
        <v>41921</v>
      </c>
      <c r="B1918" s="18">
        <v>164.15464800000001</v>
      </c>
      <c r="C1918" s="18">
        <v>598.84832800000004</v>
      </c>
      <c r="D1918" s="18">
        <v>13859.590819999999</v>
      </c>
      <c r="E1918" s="18">
        <v>420.91217</v>
      </c>
      <c r="F1918" s="18">
        <v>449.41223100000002</v>
      </c>
      <c r="G1918" s="19">
        <f t="shared" si="146"/>
        <v>1.5268036160454659E-2</v>
      </c>
      <c r="H1918" s="19">
        <f t="shared" si="147"/>
        <v>-1.4471152026223504E-2</v>
      </c>
      <c r="I1918" s="19">
        <f t="shared" si="148"/>
        <v>5.8759049650247922E-3</v>
      </c>
      <c r="J1918" s="19">
        <f t="shared" si="149"/>
        <v>2.3052115084265072E-2</v>
      </c>
      <c r="K1918" s="19">
        <f t="shared" si="150"/>
        <v>1.9163017938230113E-2</v>
      </c>
    </row>
    <row r="1919" spans="1:11" ht="15.75" x14ac:dyDescent="0.5">
      <c r="A1919" s="17">
        <v>41922</v>
      </c>
      <c r="B1919" s="18">
        <v>161.893326</v>
      </c>
      <c r="C1919" s="18">
        <v>589.96655299999998</v>
      </c>
      <c r="D1919" s="18">
        <v>13789.591796999999</v>
      </c>
      <c r="E1919" s="18">
        <v>411.285706</v>
      </c>
      <c r="F1919" s="18">
        <v>452.236786</v>
      </c>
      <c r="G1919" s="19">
        <f t="shared" si="146"/>
        <v>-1.3775558764562103E-2</v>
      </c>
      <c r="H1919" s="19">
        <f t="shared" si="147"/>
        <v>-1.4831426564490735E-2</v>
      </c>
      <c r="I1919" s="19">
        <f t="shared" si="148"/>
        <v>-5.0505836650666944E-3</v>
      </c>
      <c r="J1919" s="19">
        <f t="shared" si="149"/>
        <v>-2.287048150686638E-2</v>
      </c>
      <c r="K1919" s="19">
        <f t="shared" si="150"/>
        <v>6.2849980600549679E-3</v>
      </c>
    </row>
    <row r="1920" spans="1:11" ht="15.75" x14ac:dyDescent="0.5">
      <c r="A1920" s="17">
        <v>41925</v>
      </c>
      <c r="B1920" s="18">
        <v>163.07110599999999</v>
      </c>
      <c r="C1920" s="18">
        <v>594.97222899999997</v>
      </c>
      <c r="D1920" s="18">
        <v>13653.765625</v>
      </c>
      <c r="E1920" s="18">
        <v>415.79070999999999</v>
      </c>
      <c r="F1920" s="18">
        <v>450.94220000000001</v>
      </c>
      <c r="G1920" s="19">
        <f t="shared" si="146"/>
        <v>7.275037390979195E-3</v>
      </c>
      <c r="H1920" s="19">
        <f t="shared" si="147"/>
        <v>8.4846776051048338E-3</v>
      </c>
      <c r="I1920" s="19">
        <f t="shared" si="148"/>
        <v>-9.8499052038327085E-3</v>
      </c>
      <c r="J1920" s="19">
        <f t="shared" si="149"/>
        <v>1.0953466007398724E-2</v>
      </c>
      <c r="K1920" s="19">
        <f t="shared" si="150"/>
        <v>-2.8626286938099308E-3</v>
      </c>
    </row>
    <row r="1921" spans="1:11" ht="15.75" x14ac:dyDescent="0.5">
      <c r="A1921" s="17">
        <v>41926</v>
      </c>
      <c r="B1921" s="18">
        <v>164.230042</v>
      </c>
      <c r="C1921" s="18">
        <v>593.59893799999998</v>
      </c>
      <c r="D1921" s="18">
        <v>13678.969727</v>
      </c>
      <c r="E1921" s="18">
        <v>411.78359999999998</v>
      </c>
      <c r="F1921" s="18">
        <v>452.51925699999998</v>
      </c>
      <c r="G1921" s="19">
        <f t="shared" si="146"/>
        <v>7.1069365286576969E-3</v>
      </c>
      <c r="H1921" s="19">
        <f t="shared" si="147"/>
        <v>-2.3081598317759378E-3</v>
      </c>
      <c r="I1921" s="19">
        <f t="shared" si="148"/>
        <v>1.8459451181622062E-3</v>
      </c>
      <c r="J1921" s="19">
        <f t="shared" si="149"/>
        <v>-9.6373245087655081E-3</v>
      </c>
      <c r="K1921" s="19">
        <f t="shared" si="150"/>
        <v>3.4972486496051332E-3</v>
      </c>
    </row>
    <row r="1922" spans="1:11" ht="15.75" x14ac:dyDescent="0.5">
      <c r="A1922" s="17">
        <v>41927</v>
      </c>
      <c r="B1922" s="18">
        <v>164.230042</v>
      </c>
      <c r="C1922" s="18">
        <v>593.59893799999998</v>
      </c>
      <c r="D1922" s="18">
        <v>13678.969727</v>
      </c>
      <c r="E1922" s="18">
        <v>411.78359999999998</v>
      </c>
      <c r="F1922" s="18">
        <v>452.51925699999998</v>
      </c>
      <c r="G1922" s="19">
        <f t="shared" si="146"/>
        <v>0</v>
      </c>
      <c r="H1922" s="19">
        <f t="shared" si="147"/>
        <v>0</v>
      </c>
      <c r="I1922" s="19">
        <f t="shared" si="148"/>
        <v>0</v>
      </c>
      <c r="J1922" s="19">
        <f t="shared" si="149"/>
        <v>0</v>
      </c>
      <c r="K1922" s="19">
        <f t="shared" si="150"/>
        <v>0</v>
      </c>
    </row>
    <row r="1923" spans="1:11" ht="15.75" x14ac:dyDescent="0.5">
      <c r="A1923" s="17">
        <v>41928</v>
      </c>
      <c r="B1923" s="18">
        <v>163.513947</v>
      </c>
      <c r="C1923" s="18">
        <v>586.422729</v>
      </c>
      <c r="D1923" s="18">
        <v>13457.352539</v>
      </c>
      <c r="E1923" s="18">
        <v>407.27856400000002</v>
      </c>
      <c r="F1923" s="18">
        <v>438.27871699999997</v>
      </c>
      <c r="G1923" s="19">
        <f t="shared" si="146"/>
        <v>-4.3603167318193572E-3</v>
      </c>
      <c r="H1923" s="19">
        <f t="shared" si="147"/>
        <v>-1.2089322504818855E-2</v>
      </c>
      <c r="I1923" s="19">
        <f t="shared" si="148"/>
        <v>-1.6201307000670153E-2</v>
      </c>
      <c r="J1923" s="19">
        <f t="shared" si="149"/>
        <v>-1.094029971081889E-2</v>
      </c>
      <c r="K1923" s="19">
        <f t="shared" si="150"/>
        <v>-3.1469467386666401E-2</v>
      </c>
    </row>
    <row r="1924" spans="1:11" ht="15.75" x14ac:dyDescent="0.5">
      <c r="A1924" s="17">
        <v>41929</v>
      </c>
      <c r="B1924" s="18">
        <v>164.31483499999999</v>
      </c>
      <c r="C1924" s="18">
        <v>594.90576199999998</v>
      </c>
      <c r="D1924" s="18">
        <v>13407.641602</v>
      </c>
      <c r="E1924" s="18">
        <v>419.79775999999998</v>
      </c>
      <c r="F1924" s="18">
        <v>441.52697799999999</v>
      </c>
      <c r="G1924" s="19">
        <f t="shared" ref="G1924:G1987" si="151">(B1924-B1923)/B1923</f>
        <v>4.8979797423640342E-3</v>
      </c>
      <c r="H1924" s="19">
        <f t="shared" ref="H1924:H1987" si="152">(C1924-C1923)/C1923</f>
        <v>1.4465730232635607E-2</v>
      </c>
      <c r="I1924" s="19">
        <f t="shared" ref="I1924:I1987" si="153">(D1924-D1923)/D1923</f>
        <v>-3.6939611157495761E-3</v>
      </c>
      <c r="J1924" s="19">
        <f t="shared" ref="J1924:J1987" si="154">(E1924-E1923)/E1923</f>
        <v>3.0738656798053248E-2</v>
      </c>
      <c r="K1924" s="19">
        <f t="shared" si="150"/>
        <v>7.4114048298631252E-3</v>
      </c>
    </row>
    <row r="1925" spans="1:11" ht="15.75" x14ac:dyDescent="0.5">
      <c r="A1925" s="17">
        <v>41932</v>
      </c>
      <c r="B1925" s="18">
        <v>164.63519299999999</v>
      </c>
      <c r="C1925" s="18">
        <v>602.48071300000004</v>
      </c>
      <c r="D1925" s="18">
        <v>13605.037109000001</v>
      </c>
      <c r="E1925" s="18">
        <v>423.85235599999999</v>
      </c>
      <c r="F1925" s="18">
        <v>440.18530299999998</v>
      </c>
      <c r="G1925" s="19">
        <f t="shared" si="151"/>
        <v>1.94965962750715E-3</v>
      </c>
      <c r="H1925" s="19">
        <f t="shared" si="152"/>
        <v>1.2733026781475443E-2</v>
      </c>
      <c r="I1925" s="19">
        <f t="shared" si="153"/>
        <v>1.4722612138629651E-2</v>
      </c>
      <c r="J1925" s="19">
        <f t="shared" si="154"/>
        <v>9.6584507740108093E-3</v>
      </c>
      <c r="K1925" s="19">
        <f t="shared" ref="K1925:K1988" si="155">(F1925-F1924)/F1924</f>
        <v>-3.0387157905445348E-3</v>
      </c>
    </row>
    <row r="1926" spans="1:11" ht="15.75" x14ac:dyDescent="0.5">
      <c r="A1926" s="17">
        <v>41933</v>
      </c>
      <c r="B1926" s="18">
        <v>166.54791299999999</v>
      </c>
      <c r="C1926" s="18">
        <v>616.23559599999999</v>
      </c>
      <c r="D1926" s="18">
        <v>13703.943359000001</v>
      </c>
      <c r="E1926" s="18">
        <v>424.68215900000001</v>
      </c>
      <c r="F1926" s="18">
        <v>437.50192299999998</v>
      </c>
      <c r="G1926" s="19">
        <f t="shared" si="151"/>
        <v>1.1617929102193888E-2</v>
      </c>
      <c r="H1926" s="19">
        <f t="shared" si="152"/>
        <v>2.2830412166239666E-2</v>
      </c>
      <c r="I1926" s="19">
        <f t="shared" si="153"/>
        <v>7.2698258158054975E-3</v>
      </c>
      <c r="J1926" s="19">
        <f t="shared" si="154"/>
        <v>1.9577642739351123E-3</v>
      </c>
      <c r="K1926" s="19">
        <f t="shared" si="155"/>
        <v>-6.0960236103112233E-3</v>
      </c>
    </row>
    <row r="1927" spans="1:11" ht="15.75" x14ac:dyDescent="0.5">
      <c r="A1927" s="17">
        <v>41934</v>
      </c>
      <c r="B1927" s="18">
        <v>167.311127</v>
      </c>
      <c r="C1927" s="18">
        <v>622.32641599999999</v>
      </c>
      <c r="D1927" s="18">
        <v>13962.434569999999</v>
      </c>
      <c r="E1927" s="18">
        <v>423.78118899999998</v>
      </c>
      <c r="F1927" s="18">
        <v>445.17535400000003</v>
      </c>
      <c r="G1927" s="19">
        <f t="shared" si="151"/>
        <v>4.5825491670976682E-3</v>
      </c>
      <c r="H1927" s="19">
        <f t="shared" si="152"/>
        <v>9.8839145929505955E-3</v>
      </c>
      <c r="I1927" s="19">
        <f t="shared" si="153"/>
        <v>1.8862542279134257E-2</v>
      </c>
      <c r="J1927" s="19">
        <f t="shared" si="154"/>
        <v>-2.1215160112248309E-3</v>
      </c>
      <c r="K1927" s="19">
        <f t="shared" si="155"/>
        <v>1.7539193764869579E-2</v>
      </c>
    </row>
    <row r="1928" spans="1:11" ht="15.75" x14ac:dyDescent="0.5">
      <c r="A1928" s="17">
        <v>41939</v>
      </c>
      <c r="B1928" s="18">
        <v>170.66545099999999</v>
      </c>
      <c r="C1928" s="18">
        <v>637.65374799999995</v>
      </c>
      <c r="D1928" s="18">
        <v>14060.125</v>
      </c>
      <c r="E1928" s="18">
        <v>425.48837300000002</v>
      </c>
      <c r="F1928" s="18">
        <v>443.151093</v>
      </c>
      <c r="G1928" s="19">
        <f t="shared" si="151"/>
        <v>2.0048421525485218E-2</v>
      </c>
      <c r="H1928" s="19">
        <f t="shared" si="152"/>
        <v>2.4629087896535562E-2</v>
      </c>
      <c r="I1928" s="19">
        <f t="shared" si="153"/>
        <v>6.9966616144365263E-3</v>
      </c>
      <c r="J1928" s="19">
        <f t="shared" si="154"/>
        <v>4.0284562984697295E-3</v>
      </c>
      <c r="K1928" s="19">
        <f t="shared" si="155"/>
        <v>-4.5471093172871919E-3</v>
      </c>
    </row>
    <row r="1929" spans="1:11" ht="15.75" x14ac:dyDescent="0.5">
      <c r="A1929" s="17">
        <v>41940</v>
      </c>
      <c r="B1929" s="18">
        <v>173.313095</v>
      </c>
      <c r="C1929" s="18">
        <v>640.31158400000004</v>
      </c>
      <c r="D1929" s="18">
        <v>14089.502930000001</v>
      </c>
      <c r="E1929" s="18">
        <v>424.56366000000003</v>
      </c>
      <c r="F1929" s="18">
        <v>439.714539</v>
      </c>
      <c r="G1929" s="19">
        <f t="shared" si="151"/>
        <v>1.551364956695315E-2</v>
      </c>
      <c r="H1929" s="19">
        <f t="shared" si="152"/>
        <v>4.1681492633523871E-3</v>
      </c>
      <c r="I1929" s="19">
        <f t="shared" si="153"/>
        <v>2.0894501293552198E-3</v>
      </c>
      <c r="J1929" s="19">
        <f t="shared" si="154"/>
        <v>-2.1732979293420012E-3</v>
      </c>
      <c r="K1929" s="19">
        <f t="shared" si="155"/>
        <v>-7.7548133227779287E-3</v>
      </c>
    </row>
    <row r="1930" spans="1:11" ht="15.75" x14ac:dyDescent="0.5">
      <c r="A1930" s="17">
        <v>41941</v>
      </c>
      <c r="B1930" s="18">
        <v>170.78791799999999</v>
      </c>
      <c r="C1930" s="18">
        <v>646.40270999999996</v>
      </c>
      <c r="D1930" s="18">
        <v>14052.112305000001</v>
      </c>
      <c r="E1930" s="18">
        <v>422.78533900000002</v>
      </c>
      <c r="F1930" s="18">
        <v>447.97640999999999</v>
      </c>
      <c r="G1930" s="19">
        <f t="shared" si="151"/>
        <v>-1.4570030037257216E-2</v>
      </c>
      <c r="H1930" s="19">
        <f t="shared" si="152"/>
        <v>9.5127530911574398E-3</v>
      </c>
      <c r="I1930" s="19">
        <f t="shared" si="153"/>
        <v>-2.6537930532940382E-3</v>
      </c>
      <c r="J1930" s="19">
        <f t="shared" si="154"/>
        <v>-4.1885850522392926E-3</v>
      </c>
      <c r="K1930" s="19">
        <f t="shared" si="155"/>
        <v>1.8789169488889666E-2</v>
      </c>
    </row>
    <row r="1931" spans="1:11" ht="15.75" x14ac:dyDescent="0.5">
      <c r="A1931" s="17">
        <v>41942</v>
      </c>
      <c r="B1931" s="18">
        <v>171.82437100000001</v>
      </c>
      <c r="C1931" s="18">
        <v>660.71105999999997</v>
      </c>
      <c r="D1931" s="18">
        <v>13971.150390999999</v>
      </c>
      <c r="E1931" s="18">
        <v>425.20385700000003</v>
      </c>
      <c r="F1931" s="18">
        <v>460.99295000000001</v>
      </c>
      <c r="G1931" s="19">
        <f t="shared" si="151"/>
        <v>6.0686552780626025E-3</v>
      </c>
      <c r="H1931" s="19">
        <f t="shared" si="152"/>
        <v>2.2135349649137485E-2</v>
      </c>
      <c r="I1931" s="19">
        <f t="shared" si="153"/>
        <v>-5.761547605280211E-3</v>
      </c>
      <c r="J1931" s="19">
        <f t="shared" si="154"/>
        <v>5.7204396106081759E-3</v>
      </c>
      <c r="K1931" s="19">
        <f t="shared" si="155"/>
        <v>2.9056306781868314E-2</v>
      </c>
    </row>
    <row r="1932" spans="1:11" ht="15.75" x14ac:dyDescent="0.5">
      <c r="A1932" s="17">
        <v>41943</v>
      </c>
      <c r="B1932" s="18">
        <v>175.15983600000001</v>
      </c>
      <c r="C1932" s="18">
        <v>678.120361</v>
      </c>
      <c r="D1932" s="18">
        <v>13963.090819999999</v>
      </c>
      <c r="E1932" s="18">
        <v>432.41189600000001</v>
      </c>
      <c r="F1932" s="18">
        <v>471.02014200000002</v>
      </c>
      <c r="G1932" s="19">
        <f t="shared" si="151"/>
        <v>1.9412060003990931E-2</v>
      </c>
      <c r="H1932" s="19">
        <f t="shared" si="152"/>
        <v>2.634934096607983E-2</v>
      </c>
      <c r="I1932" s="19">
        <f t="shared" si="153"/>
        <v>-5.7687239593323897E-4</v>
      </c>
      <c r="J1932" s="19">
        <f t="shared" si="154"/>
        <v>1.6951960527488784E-2</v>
      </c>
      <c r="K1932" s="19">
        <f t="shared" si="155"/>
        <v>2.1751291424304892E-2</v>
      </c>
    </row>
    <row r="1933" spans="1:11" ht="15.75" x14ac:dyDescent="0.5">
      <c r="A1933" s="17">
        <v>41946</v>
      </c>
      <c r="B1933" s="18">
        <v>179.03239400000001</v>
      </c>
      <c r="C1933" s="18">
        <v>668.10882600000002</v>
      </c>
      <c r="D1933" s="18">
        <v>14540.048828000001</v>
      </c>
      <c r="E1933" s="18">
        <v>431.86651599999999</v>
      </c>
      <c r="F1933" s="18">
        <v>471.86749300000002</v>
      </c>
      <c r="G1933" s="19">
        <f t="shared" si="151"/>
        <v>2.2108709898540881E-2</v>
      </c>
      <c r="H1933" s="19">
        <f t="shared" si="152"/>
        <v>-1.4763654914057331E-2</v>
      </c>
      <c r="I1933" s="19">
        <f t="shared" si="153"/>
        <v>4.1320221678541047E-2</v>
      </c>
      <c r="J1933" s="19">
        <f t="shared" si="154"/>
        <v>-1.2612511474476707E-3</v>
      </c>
      <c r="K1933" s="19">
        <f t="shared" si="155"/>
        <v>1.7989697773901211E-3</v>
      </c>
    </row>
    <row r="1934" spans="1:11" ht="15.75" x14ac:dyDescent="0.5">
      <c r="A1934" s="17">
        <v>41948</v>
      </c>
      <c r="B1934" s="18">
        <v>179.52235400000001</v>
      </c>
      <c r="C1934" s="18">
        <v>687.66650400000003</v>
      </c>
      <c r="D1934" s="18">
        <v>14334.829102</v>
      </c>
      <c r="E1934" s="18">
        <v>432.86236600000001</v>
      </c>
      <c r="F1934" s="18">
        <v>466.66561899999999</v>
      </c>
      <c r="G1934" s="19">
        <f t="shared" si="151"/>
        <v>2.736711435585207E-3</v>
      </c>
      <c r="H1934" s="19">
        <f t="shared" si="152"/>
        <v>2.9273192089218126E-2</v>
      </c>
      <c r="I1934" s="19">
        <f t="shared" si="153"/>
        <v>-1.4114101570608642E-2</v>
      </c>
      <c r="J1934" s="19">
        <f t="shared" si="154"/>
        <v>2.305920841522288E-3</v>
      </c>
      <c r="K1934" s="19">
        <f t="shared" si="155"/>
        <v>-1.1024014320054109E-2</v>
      </c>
    </row>
    <row r="1935" spans="1:11" ht="15.75" x14ac:dyDescent="0.5">
      <c r="A1935" s="17">
        <v>41950</v>
      </c>
      <c r="B1935" s="18">
        <v>181.369125</v>
      </c>
      <c r="C1935" s="18">
        <v>673.40252699999996</v>
      </c>
      <c r="D1935" s="18">
        <v>14237.138671999999</v>
      </c>
      <c r="E1935" s="18">
        <v>426.531677</v>
      </c>
      <c r="F1935" s="18">
        <v>461.58142099999998</v>
      </c>
      <c r="G1935" s="19">
        <f t="shared" si="151"/>
        <v>1.0287136720589068E-2</v>
      </c>
      <c r="H1935" s="19">
        <f t="shared" si="152"/>
        <v>-2.0742579312835147E-2</v>
      </c>
      <c r="I1935" s="19">
        <f t="shared" si="153"/>
        <v>-6.8149002199384967E-3</v>
      </c>
      <c r="J1935" s="19">
        <f t="shared" si="154"/>
        <v>-1.4625177648268935E-2</v>
      </c>
      <c r="K1935" s="19">
        <f t="shared" si="155"/>
        <v>-1.0894734458678891E-2</v>
      </c>
    </row>
    <row r="1936" spans="1:11" ht="15.75" x14ac:dyDescent="0.5">
      <c r="A1936" s="17">
        <v>41953</v>
      </c>
      <c r="B1936" s="18">
        <v>185.62797499999999</v>
      </c>
      <c r="C1936" s="18">
        <v>672.760132</v>
      </c>
      <c r="D1936" s="18">
        <v>14422.209961</v>
      </c>
      <c r="E1936" s="18">
        <v>428.99755900000002</v>
      </c>
      <c r="F1936" s="18">
        <v>456.33242799999999</v>
      </c>
      <c r="G1936" s="19">
        <f t="shared" si="151"/>
        <v>2.3481670322884313E-2</v>
      </c>
      <c r="H1936" s="19">
        <f t="shared" si="152"/>
        <v>-9.539539491510774E-4</v>
      </c>
      <c r="I1936" s="19">
        <f t="shared" si="153"/>
        <v>1.2999191288624498E-2</v>
      </c>
      <c r="J1936" s="19">
        <f t="shared" si="154"/>
        <v>5.781240017960077E-3</v>
      </c>
      <c r="K1936" s="19">
        <f t="shared" si="155"/>
        <v>-1.1371759696541132E-2</v>
      </c>
    </row>
    <row r="1937" spans="1:11" ht="15.75" x14ac:dyDescent="0.5">
      <c r="A1937" s="17">
        <v>41954</v>
      </c>
      <c r="B1937" s="18">
        <v>190.716003</v>
      </c>
      <c r="C1937" s="18">
        <v>677.58880599999998</v>
      </c>
      <c r="D1937" s="18">
        <v>14577.668944999999</v>
      </c>
      <c r="E1937" s="18">
        <v>430.53872699999999</v>
      </c>
      <c r="F1937" s="18">
        <v>460.26324499999998</v>
      </c>
      <c r="G1937" s="19">
        <f t="shared" si="151"/>
        <v>2.7409812556539546E-2</v>
      </c>
      <c r="H1937" s="19">
        <f t="shared" si="152"/>
        <v>7.1774080691214001E-3</v>
      </c>
      <c r="I1937" s="19">
        <f t="shared" si="153"/>
        <v>1.0779137484503784E-2</v>
      </c>
      <c r="J1937" s="19">
        <f t="shared" si="154"/>
        <v>3.5924866416313815E-3</v>
      </c>
      <c r="K1937" s="19">
        <f t="shared" si="155"/>
        <v>8.6139330865173374E-3</v>
      </c>
    </row>
    <row r="1938" spans="1:11" ht="15.75" x14ac:dyDescent="0.5">
      <c r="A1938" s="17">
        <v>41955</v>
      </c>
      <c r="B1938" s="18">
        <v>191.98800700000001</v>
      </c>
      <c r="C1938" s="18">
        <v>708.53125</v>
      </c>
      <c r="D1938" s="18">
        <v>15001.600586</v>
      </c>
      <c r="E1938" s="18">
        <v>432.364441</v>
      </c>
      <c r="F1938" s="18">
        <v>458.544983</v>
      </c>
      <c r="G1938" s="19">
        <f t="shared" si="151"/>
        <v>6.6696238385407529E-3</v>
      </c>
      <c r="H1938" s="19">
        <f t="shared" si="152"/>
        <v>4.5665518270087871E-2</v>
      </c>
      <c r="I1938" s="19">
        <f t="shared" si="153"/>
        <v>2.9080893701143182E-2</v>
      </c>
      <c r="J1938" s="19">
        <f t="shared" si="154"/>
        <v>4.2405337441340204E-3</v>
      </c>
      <c r="K1938" s="19">
        <f t="shared" si="155"/>
        <v>-3.7332157600374577E-3</v>
      </c>
    </row>
    <row r="1939" spans="1:11" ht="15.75" x14ac:dyDescent="0.5">
      <c r="A1939" s="17">
        <v>41956</v>
      </c>
      <c r="B1939" s="18">
        <v>188.435822</v>
      </c>
      <c r="C1939" s="18">
        <v>707.51238999999998</v>
      </c>
      <c r="D1939" s="18">
        <v>15376.851563</v>
      </c>
      <c r="E1939" s="18">
        <v>434.35613999999998</v>
      </c>
      <c r="F1939" s="18">
        <v>456.28530899999998</v>
      </c>
      <c r="G1939" s="19">
        <f t="shared" si="151"/>
        <v>-1.8502119249563378E-2</v>
      </c>
      <c r="H1939" s="19">
        <f t="shared" si="152"/>
        <v>-1.4379887972478531E-3</v>
      </c>
      <c r="I1939" s="19">
        <f t="shared" si="153"/>
        <v>2.5014062656100615E-2</v>
      </c>
      <c r="J1939" s="19">
        <f t="shared" si="154"/>
        <v>4.6065282227961543E-3</v>
      </c>
      <c r="K1939" s="19">
        <f t="shared" si="155"/>
        <v>-4.927922196893861E-3</v>
      </c>
    </row>
    <row r="1940" spans="1:11" ht="15.75" x14ac:dyDescent="0.5">
      <c r="A1940" s="17">
        <v>41957</v>
      </c>
      <c r="B1940" s="18">
        <v>191.234238</v>
      </c>
      <c r="C1940" s="18">
        <v>719.53936799999997</v>
      </c>
      <c r="D1940" s="18">
        <v>15520.834961</v>
      </c>
      <c r="E1940" s="18">
        <v>441.066284</v>
      </c>
      <c r="F1940" s="18">
        <v>456.23825099999999</v>
      </c>
      <c r="G1940" s="19">
        <f t="shared" si="151"/>
        <v>1.4850764415695881E-2</v>
      </c>
      <c r="H1940" s="19">
        <f t="shared" si="152"/>
        <v>1.6998964498699431E-2</v>
      </c>
      <c r="I1940" s="19">
        <f t="shared" si="153"/>
        <v>9.3636462191294886E-3</v>
      </c>
      <c r="J1940" s="19">
        <f t="shared" si="154"/>
        <v>1.5448484278362025E-2</v>
      </c>
      <c r="K1940" s="19">
        <f t="shared" si="155"/>
        <v>-1.0313284050964858E-4</v>
      </c>
    </row>
    <row r="1941" spans="1:11" ht="15.75" x14ac:dyDescent="0.5">
      <c r="A1941" s="17">
        <v>41960</v>
      </c>
      <c r="B1941" s="18">
        <v>199.28085300000001</v>
      </c>
      <c r="C1941" s="18">
        <v>728.26629600000001</v>
      </c>
      <c r="D1941" s="18">
        <v>15961.400390999999</v>
      </c>
      <c r="E1941" s="18">
        <v>435.77880900000002</v>
      </c>
      <c r="F1941" s="18">
        <v>463.79394500000001</v>
      </c>
      <c r="G1941" s="19">
        <f t="shared" si="151"/>
        <v>4.2077271748796378E-2</v>
      </c>
      <c r="H1941" s="19">
        <f t="shared" si="152"/>
        <v>1.2128492738704526E-2</v>
      </c>
      <c r="I1941" s="19">
        <f t="shared" si="153"/>
        <v>2.8385420701078912E-2</v>
      </c>
      <c r="J1941" s="19">
        <f t="shared" si="154"/>
        <v>-1.1987937395822285E-2</v>
      </c>
      <c r="K1941" s="19">
        <f t="shared" si="155"/>
        <v>1.6560851667827423E-2</v>
      </c>
    </row>
    <row r="1942" spans="1:11" ht="15.75" x14ac:dyDescent="0.5">
      <c r="A1942" s="17">
        <v>41961</v>
      </c>
      <c r="B1942" s="18">
        <v>198.99818400000001</v>
      </c>
      <c r="C1942" s="18">
        <v>737.48028599999998</v>
      </c>
      <c r="D1942" s="18">
        <v>16616.412109000001</v>
      </c>
      <c r="E1942" s="18">
        <v>442.06210299999998</v>
      </c>
      <c r="F1942" s="18">
        <v>465.41812099999999</v>
      </c>
      <c r="G1942" s="19">
        <f t="shared" si="151"/>
        <v>-1.418445353603532E-3</v>
      </c>
      <c r="H1942" s="19">
        <f t="shared" si="152"/>
        <v>1.2651951697624583E-2</v>
      </c>
      <c r="I1942" s="19">
        <f t="shared" si="153"/>
        <v>4.1037233698450214E-2</v>
      </c>
      <c r="J1942" s="19">
        <f t="shared" si="154"/>
        <v>1.4418539566938775E-2</v>
      </c>
      <c r="K1942" s="19">
        <f t="shared" si="155"/>
        <v>3.5019344635902421E-3</v>
      </c>
    </row>
    <row r="1943" spans="1:11" ht="15.75" x14ac:dyDescent="0.5">
      <c r="A1943" s="17">
        <v>41962</v>
      </c>
      <c r="B1943" s="18">
        <v>195.99246199999999</v>
      </c>
      <c r="C1943" s="18">
        <v>752.58605999999997</v>
      </c>
      <c r="D1943" s="18">
        <v>16935.720702999999</v>
      </c>
      <c r="E1943" s="18">
        <v>439.382813</v>
      </c>
      <c r="F1943" s="18">
        <v>460.47506700000002</v>
      </c>
      <c r="G1943" s="19">
        <f t="shared" si="151"/>
        <v>-1.5104268489204001E-2</v>
      </c>
      <c r="H1943" s="19">
        <f t="shared" si="152"/>
        <v>2.048295295041961E-2</v>
      </c>
      <c r="I1943" s="19">
        <f t="shared" si="153"/>
        <v>1.9216458517362488E-2</v>
      </c>
      <c r="J1943" s="19">
        <f t="shared" si="154"/>
        <v>-6.0608904989079794E-3</v>
      </c>
      <c r="K1943" s="19">
        <f t="shared" si="155"/>
        <v>-1.0620673705998571E-2</v>
      </c>
    </row>
    <row r="1944" spans="1:11" ht="15.75" x14ac:dyDescent="0.5">
      <c r="A1944" s="17">
        <v>41963</v>
      </c>
      <c r="B1944" s="18">
        <v>193.25060999999999</v>
      </c>
      <c r="C1944" s="18">
        <v>740.89129600000001</v>
      </c>
      <c r="D1944" s="18">
        <v>17722.720702999999</v>
      </c>
      <c r="E1944" s="18">
        <v>435.42318699999998</v>
      </c>
      <c r="F1944" s="18">
        <v>461.69906600000002</v>
      </c>
      <c r="G1944" s="19">
        <f t="shared" si="151"/>
        <v>-1.3989578844108784E-2</v>
      </c>
      <c r="H1944" s="19">
        <f t="shared" si="152"/>
        <v>-1.5539437443207444E-2</v>
      </c>
      <c r="I1944" s="19">
        <f t="shared" si="153"/>
        <v>4.646982633934147E-2</v>
      </c>
      <c r="J1944" s="19">
        <f t="shared" si="154"/>
        <v>-9.0117908184997996E-3</v>
      </c>
      <c r="K1944" s="19">
        <f t="shared" si="155"/>
        <v>2.6581222040410542E-3</v>
      </c>
    </row>
    <row r="1945" spans="1:11" ht="15.75" x14ac:dyDescent="0.5">
      <c r="A1945" s="17">
        <v>41964</v>
      </c>
      <c r="B1945" s="18">
        <v>195.72865300000001</v>
      </c>
      <c r="C1945" s="18">
        <v>741.46710199999995</v>
      </c>
      <c r="D1945" s="18">
        <v>17212.205077999999</v>
      </c>
      <c r="E1945" s="18">
        <v>442.370361</v>
      </c>
      <c r="F1945" s="18">
        <v>469.67852800000003</v>
      </c>
      <c r="G1945" s="19">
        <f t="shared" si="151"/>
        <v>1.2822950468306485E-2</v>
      </c>
      <c r="H1945" s="19">
        <f t="shared" si="152"/>
        <v>7.7718013844765583E-4</v>
      </c>
      <c r="I1945" s="19">
        <f t="shared" si="153"/>
        <v>-2.8805714063619075E-2</v>
      </c>
      <c r="J1945" s="19">
        <f t="shared" si="154"/>
        <v>1.5954993228231594E-2</v>
      </c>
      <c r="K1945" s="19">
        <f t="shared" si="155"/>
        <v>1.7282820320888438E-2</v>
      </c>
    </row>
    <row r="1946" spans="1:11" ht="15.75" x14ac:dyDescent="0.5">
      <c r="A1946" s="17">
        <v>41967</v>
      </c>
      <c r="B1946" s="18">
        <v>196.030182</v>
      </c>
      <c r="C1946" s="18">
        <v>732.05364999999995</v>
      </c>
      <c r="D1946" s="18">
        <v>17200.208984000001</v>
      </c>
      <c r="E1946" s="18">
        <v>448.22689800000001</v>
      </c>
      <c r="F1946" s="18">
        <v>463.86459400000001</v>
      </c>
      <c r="G1946" s="19">
        <f t="shared" si="151"/>
        <v>1.5405460333903587E-3</v>
      </c>
      <c r="H1946" s="19">
        <f t="shared" si="152"/>
        <v>-1.2695710942007521E-2</v>
      </c>
      <c r="I1946" s="19">
        <f t="shared" si="153"/>
        <v>-6.9695276959784935E-4</v>
      </c>
      <c r="J1946" s="19">
        <f t="shared" si="154"/>
        <v>1.3238990484717404E-2</v>
      </c>
      <c r="K1946" s="19">
        <f t="shared" si="155"/>
        <v>-1.237853905043753E-2</v>
      </c>
    </row>
    <row r="1947" spans="1:11" ht="15.75" x14ac:dyDescent="0.5">
      <c r="A1947" s="17">
        <v>41968</v>
      </c>
      <c r="B1947" s="18">
        <v>190.62178</v>
      </c>
      <c r="C1947" s="18">
        <v>703.99060099999997</v>
      </c>
      <c r="D1947" s="18">
        <v>16642.371093999998</v>
      </c>
      <c r="E1947" s="18">
        <v>452.186646</v>
      </c>
      <c r="F1947" s="18">
        <v>467.46594199999998</v>
      </c>
      <c r="G1947" s="19">
        <f t="shared" si="151"/>
        <v>-2.7589639232187192E-2</v>
      </c>
      <c r="H1947" s="19">
        <f t="shared" si="152"/>
        <v>-3.8334688994447308E-2</v>
      </c>
      <c r="I1947" s="19">
        <f t="shared" si="153"/>
        <v>-3.2432041408270981E-2</v>
      </c>
      <c r="J1947" s="19">
        <f t="shared" si="154"/>
        <v>8.8342489432662076E-3</v>
      </c>
      <c r="K1947" s="19">
        <f t="shared" si="155"/>
        <v>7.7637915171425501E-3</v>
      </c>
    </row>
    <row r="1948" spans="1:11" ht="15.75" x14ac:dyDescent="0.5">
      <c r="A1948" s="17">
        <v>41969</v>
      </c>
      <c r="B1948" s="18">
        <v>190.640625</v>
      </c>
      <c r="C1948" s="18">
        <v>731.83215299999995</v>
      </c>
      <c r="D1948" s="18">
        <v>16830.910156000002</v>
      </c>
      <c r="E1948" s="18">
        <v>451.11965900000001</v>
      </c>
      <c r="F1948" s="18">
        <v>464.66485599999999</v>
      </c>
      <c r="G1948" s="19">
        <f t="shared" si="151"/>
        <v>9.8860686328702257E-5</v>
      </c>
      <c r="H1948" s="19">
        <f t="shared" si="152"/>
        <v>3.9548187092912593E-2</v>
      </c>
      <c r="I1948" s="19">
        <f t="shared" si="153"/>
        <v>1.1328858185837272E-2</v>
      </c>
      <c r="J1948" s="19">
        <f t="shared" si="154"/>
        <v>-2.359616343026599E-3</v>
      </c>
      <c r="K1948" s="19">
        <f t="shared" si="155"/>
        <v>-5.9920643373843861E-3</v>
      </c>
    </row>
    <row r="1949" spans="1:11" ht="15.75" x14ac:dyDescent="0.5">
      <c r="A1949" s="17">
        <v>41970</v>
      </c>
      <c r="B1949" s="18">
        <v>191.319031</v>
      </c>
      <c r="C1949" s="18">
        <v>744.90026899999998</v>
      </c>
      <c r="D1949" s="18">
        <v>16842.810547000001</v>
      </c>
      <c r="E1949" s="18">
        <v>449.62582400000002</v>
      </c>
      <c r="F1949" s="18">
        <v>465.41812099999999</v>
      </c>
      <c r="G1949" s="19">
        <f t="shared" si="151"/>
        <v>3.5585594623391286E-3</v>
      </c>
      <c r="H1949" s="19">
        <f t="shared" si="152"/>
        <v>1.7856712015767408E-2</v>
      </c>
      <c r="I1949" s="19">
        <f t="shared" si="153"/>
        <v>7.0705570225843559E-4</v>
      </c>
      <c r="J1949" s="19">
        <f t="shared" si="154"/>
        <v>-3.3113941505262352E-3</v>
      </c>
      <c r="K1949" s="19">
        <f t="shared" si="155"/>
        <v>1.6210931174876694E-3</v>
      </c>
    </row>
    <row r="1950" spans="1:11" ht="15.75" x14ac:dyDescent="0.5">
      <c r="A1950" s="17">
        <v>41971</v>
      </c>
      <c r="B1950" s="18">
        <v>204.87768600000001</v>
      </c>
      <c r="C1950" s="18">
        <v>730.01593000000003</v>
      </c>
      <c r="D1950" s="18">
        <v>17729.28125</v>
      </c>
      <c r="E1950" s="18">
        <v>453.89376800000002</v>
      </c>
      <c r="F1950" s="18">
        <v>466.80682400000001</v>
      </c>
      <c r="G1950" s="19">
        <f t="shared" si="151"/>
        <v>7.0869348068149138E-2</v>
      </c>
      <c r="H1950" s="19">
        <f t="shared" si="152"/>
        <v>-1.9981653409766664E-2</v>
      </c>
      <c r="I1950" s="19">
        <f t="shared" si="153"/>
        <v>5.2631993961239146E-2</v>
      </c>
      <c r="J1950" s="19">
        <f t="shared" si="154"/>
        <v>9.4922127960337076E-3</v>
      </c>
      <c r="K1950" s="19">
        <f t="shared" si="155"/>
        <v>2.9837750988643197E-3</v>
      </c>
    </row>
    <row r="1951" spans="1:11" ht="15.75" x14ac:dyDescent="0.5">
      <c r="A1951" s="17">
        <v>41974</v>
      </c>
      <c r="B1951" s="18">
        <v>204.02024800000001</v>
      </c>
      <c r="C1951" s="18">
        <v>747.248108</v>
      </c>
      <c r="D1951" s="18">
        <v>17564.357422000001</v>
      </c>
      <c r="E1951" s="18">
        <v>450.503174</v>
      </c>
      <c r="F1951" s="18">
        <v>452.68398999999999</v>
      </c>
      <c r="G1951" s="19">
        <f t="shared" si="151"/>
        <v>-4.1851214582734105E-3</v>
      </c>
      <c r="H1951" s="19">
        <f t="shared" si="152"/>
        <v>2.360520817675852E-2</v>
      </c>
      <c r="I1951" s="19">
        <f t="shared" si="153"/>
        <v>-9.3023414584276539E-3</v>
      </c>
      <c r="J1951" s="19">
        <f t="shared" si="154"/>
        <v>-7.4700166405457704E-3</v>
      </c>
      <c r="K1951" s="19">
        <f t="shared" si="155"/>
        <v>-3.0254129275539492E-2</v>
      </c>
    </row>
    <row r="1952" spans="1:11" ht="15.75" x14ac:dyDescent="0.5">
      <c r="A1952" s="17">
        <v>41975</v>
      </c>
      <c r="B1952" s="18">
        <v>204.37829600000001</v>
      </c>
      <c r="C1952" s="18">
        <v>773.33984399999997</v>
      </c>
      <c r="D1952" s="18">
        <v>17430.306640999999</v>
      </c>
      <c r="E1952" s="18">
        <v>447.325897</v>
      </c>
      <c r="F1952" s="18">
        <v>453.178314</v>
      </c>
      <c r="G1952" s="19">
        <f t="shared" si="151"/>
        <v>1.7549630662148619E-3</v>
      </c>
      <c r="H1952" s="19">
        <f t="shared" si="152"/>
        <v>3.4917098779726811E-2</v>
      </c>
      <c r="I1952" s="19">
        <f t="shared" si="153"/>
        <v>-7.63197752011686E-3</v>
      </c>
      <c r="J1952" s="19">
        <f t="shared" si="154"/>
        <v>-7.0527294442547118E-3</v>
      </c>
      <c r="K1952" s="19">
        <f t="shared" si="155"/>
        <v>1.0919847198484001E-3</v>
      </c>
    </row>
    <row r="1953" spans="1:11" ht="15.75" x14ac:dyDescent="0.5">
      <c r="A1953" s="17">
        <v>41976</v>
      </c>
      <c r="B1953" s="18">
        <v>205.24513200000001</v>
      </c>
      <c r="C1953" s="18">
        <v>797.726135</v>
      </c>
      <c r="D1953" s="18">
        <v>18539.802734000001</v>
      </c>
      <c r="E1953" s="18">
        <v>442.48889200000002</v>
      </c>
      <c r="F1953" s="18">
        <v>455.86166400000002</v>
      </c>
      <c r="G1953" s="19">
        <f t="shared" si="151"/>
        <v>4.2413309875134995E-3</v>
      </c>
      <c r="H1953" s="19">
        <f t="shared" si="152"/>
        <v>3.1533731501360518E-2</v>
      </c>
      <c r="I1953" s="19">
        <f t="shared" si="153"/>
        <v>6.3653274486302924E-2</v>
      </c>
      <c r="J1953" s="19">
        <f t="shared" si="154"/>
        <v>-1.081315665477775E-2</v>
      </c>
      <c r="K1953" s="19">
        <f t="shared" si="155"/>
        <v>5.9211791851099442E-3</v>
      </c>
    </row>
    <row r="1954" spans="1:11" ht="15.75" x14ac:dyDescent="0.5">
      <c r="A1954" s="17">
        <v>41977</v>
      </c>
      <c r="B1954" s="18">
        <v>204.500778</v>
      </c>
      <c r="C1954" s="18">
        <v>812.61035200000003</v>
      </c>
      <c r="D1954" s="18">
        <v>19230.941406000002</v>
      </c>
      <c r="E1954" s="18">
        <v>446.42492700000003</v>
      </c>
      <c r="F1954" s="18">
        <v>451.24816900000002</v>
      </c>
      <c r="G1954" s="19">
        <f t="shared" si="151"/>
        <v>-3.6266584875689792E-3</v>
      </c>
      <c r="H1954" s="19">
        <f t="shared" si="152"/>
        <v>1.8658304331473401E-2</v>
      </c>
      <c r="I1954" s="19">
        <f t="shared" si="153"/>
        <v>3.7278642168750105E-2</v>
      </c>
      <c r="J1954" s="19">
        <f t="shared" si="154"/>
        <v>8.8952176453731269E-3</v>
      </c>
      <c r="K1954" s="19">
        <f t="shared" si="155"/>
        <v>-1.0120383801345488E-2</v>
      </c>
    </row>
    <row r="1955" spans="1:11" ht="15.75" x14ac:dyDescent="0.5">
      <c r="A1955" s="17">
        <v>41978</v>
      </c>
      <c r="B1955" s="18">
        <v>208.14721700000001</v>
      </c>
      <c r="C1955" s="18">
        <v>795.37829599999998</v>
      </c>
      <c r="D1955" s="18">
        <v>19251.414063</v>
      </c>
      <c r="E1955" s="18">
        <v>447.06506300000001</v>
      </c>
      <c r="F1955" s="18">
        <v>450.68325800000002</v>
      </c>
      <c r="G1955" s="19">
        <f t="shared" si="151"/>
        <v>1.7830929719005836E-2</v>
      </c>
      <c r="H1955" s="19">
        <f t="shared" si="152"/>
        <v>-2.1205804181042547E-2</v>
      </c>
      <c r="I1955" s="19">
        <f t="shared" si="153"/>
        <v>1.0645686327977173E-3</v>
      </c>
      <c r="J1955" s="19">
        <f t="shared" si="154"/>
        <v>1.4339163458047316E-3</v>
      </c>
      <c r="K1955" s="19">
        <f t="shared" si="155"/>
        <v>-1.2518854120824035E-3</v>
      </c>
    </row>
    <row r="1956" spans="1:11" ht="15.75" x14ac:dyDescent="0.5">
      <c r="A1956" s="17">
        <v>41981</v>
      </c>
      <c r="B1956" s="18">
        <v>204.46310399999999</v>
      </c>
      <c r="C1956" s="18">
        <v>793.16345200000001</v>
      </c>
      <c r="D1956" s="18">
        <v>18920.488281000002</v>
      </c>
      <c r="E1956" s="18">
        <v>439.66735799999998</v>
      </c>
      <c r="F1956" s="18">
        <v>444.68109099999998</v>
      </c>
      <c r="G1956" s="19">
        <f t="shared" si="151"/>
        <v>-1.7699554445640388E-2</v>
      </c>
      <c r="H1956" s="19">
        <f t="shared" si="152"/>
        <v>-2.7846422402252363E-3</v>
      </c>
      <c r="I1956" s="19">
        <f t="shared" si="153"/>
        <v>-1.7189686997383578E-2</v>
      </c>
      <c r="J1956" s="19">
        <f t="shared" si="154"/>
        <v>-1.6547267080899208E-2</v>
      </c>
      <c r="K1956" s="19">
        <f t="shared" si="155"/>
        <v>-1.3317927598721767E-2</v>
      </c>
    </row>
    <row r="1957" spans="1:11" ht="15.75" x14ac:dyDescent="0.5">
      <c r="A1957" s="17">
        <v>41982</v>
      </c>
      <c r="B1957" s="18">
        <v>197.80154400000001</v>
      </c>
      <c r="C1957" s="18">
        <v>794.51452600000005</v>
      </c>
      <c r="D1957" s="18">
        <v>18762.597656000002</v>
      </c>
      <c r="E1957" s="18">
        <v>439.47769199999999</v>
      </c>
      <c r="F1957" s="18">
        <v>442.44494600000002</v>
      </c>
      <c r="G1957" s="19">
        <f t="shared" si="151"/>
        <v>-3.2580743760986727E-2</v>
      </c>
      <c r="H1957" s="19">
        <f t="shared" si="152"/>
        <v>1.7033992131044885E-3</v>
      </c>
      <c r="I1957" s="19">
        <f t="shared" si="153"/>
        <v>-8.3449550907496468E-3</v>
      </c>
      <c r="J1957" s="19">
        <f t="shared" si="154"/>
        <v>-4.3138522009629915E-4</v>
      </c>
      <c r="K1957" s="19">
        <f t="shared" si="155"/>
        <v>-5.028648722101757E-3</v>
      </c>
    </row>
    <row r="1958" spans="1:11" ht="15.75" x14ac:dyDescent="0.5">
      <c r="A1958" s="17">
        <v>41983</v>
      </c>
      <c r="B1958" s="18">
        <v>202.050995</v>
      </c>
      <c r="C1958" s="18">
        <v>796.33074999999997</v>
      </c>
      <c r="D1958" s="18">
        <v>18442.722656000002</v>
      </c>
      <c r="E1958" s="18">
        <v>441.68279999999999</v>
      </c>
      <c r="F1958" s="18">
        <v>439.00836199999998</v>
      </c>
      <c r="G1958" s="19">
        <f t="shared" si="151"/>
        <v>2.1483406620931095E-2</v>
      </c>
      <c r="H1958" s="19">
        <f t="shared" si="152"/>
        <v>2.2859544294850562E-3</v>
      </c>
      <c r="I1958" s="19">
        <f t="shared" si="153"/>
        <v>-1.7048545508713646E-2</v>
      </c>
      <c r="J1958" s="19">
        <f t="shared" si="154"/>
        <v>5.0175652601725136E-3</v>
      </c>
      <c r="K1958" s="19">
        <f t="shared" si="155"/>
        <v>-7.7672578951778534E-3</v>
      </c>
    </row>
    <row r="1959" spans="1:11" ht="15.75" x14ac:dyDescent="0.5">
      <c r="A1959" s="17">
        <v>41984</v>
      </c>
      <c r="B1959" s="18">
        <v>202.239441</v>
      </c>
      <c r="C1959" s="18">
        <v>779.80731200000002</v>
      </c>
      <c r="D1959" s="18">
        <v>18454.998047000001</v>
      </c>
      <c r="E1959" s="18">
        <v>442.726044</v>
      </c>
      <c r="F1959" s="18">
        <v>426.58026100000001</v>
      </c>
      <c r="G1959" s="19">
        <f t="shared" si="151"/>
        <v>9.3266553822216513E-4</v>
      </c>
      <c r="H1959" s="19">
        <f t="shared" si="152"/>
        <v>-2.074946622367646E-2</v>
      </c>
      <c r="I1959" s="19">
        <f t="shared" si="153"/>
        <v>6.6559538030062189E-4</v>
      </c>
      <c r="J1959" s="19">
        <f t="shared" si="154"/>
        <v>2.3619756078344361E-3</v>
      </c>
      <c r="K1959" s="19">
        <f t="shared" si="155"/>
        <v>-2.8309485822504608E-2</v>
      </c>
    </row>
    <row r="1960" spans="1:11" ht="15.75" x14ac:dyDescent="0.5">
      <c r="A1960" s="17">
        <v>41985</v>
      </c>
      <c r="B1960" s="18">
        <v>199.68600499999999</v>
      </c>
      <c r="C1960" s="18">
        <v>795.57751499999995</v>
      </c>
      <c r="D1960" s="18">
        <v>18367.099609000001</v>
      </c>
      <c r="E1960" s="18">
        <v>441.73019399999998</v>
      </c>
      <c r="F1960" s="18">
        <v>415.37622099999999</v>
      </c>
      <c r="G1960" s="19">
        <f t="shared" si="151"/>
        <v>-1.2625806259027412E-2</v>
      </c>
      <c r="H1960" s="19">
        <f t="shared" si="152"/>
        <v>2.0223204831913557E-2</v>
      </c>
      <c r="I1960" s="19">
        <f t="shared" si="153"/>
        <v>-4.7628527391954251E-3</v>
      </c>
      <c r="J1960" s="19">
        <f t="shared" si="154"/>
        <v>-2.2493594255322794E-3</v>
      </c>
      <c r="K1960" s="19">
        <f t="shared" si="155"/>
        <v>-2.6264787718342224E-2</v>
      </c>
    </row>
    <row r="1961" spans="1:11" ht="15.75" x14ac:dyDescent="0.5">
      <c r="A1961" s="17">
        <v>41988</v>
      </c>
      <c r="B1961" s="18">
        <v>199.26199299999999</v>
      </c>
      <c r="C1961" s="18">
        <v>791.90093999999999</v>
      </c>
      <c r="D1961" s="18">
        <v>18246.027343999998</v>
      </c>
      <c r="E1961" s="18">
        <v>446.47228999999999</v>
      </c>
      <c r="F1961" s="18">
        <v>413.70498700000002</v>
      </c>
      <c r="G1961" s="19">
        <f t="shared" si="151"/>
        <v>-2.1233936749849081E-3</v>
      </c>
      <c r="H1961" s="19">
        <f t="shared" si="152"/>
        <v>-4.6212655972309091E-3</v>
      </c>
      <c r="I1961" s="19">
        <f t="shared" si="153"/>
        <v>-6.5918009689824031E-3</v>
      </c>
      <c r="J1961" s="19">
        <f t="shared" si="154"/>
        <v>1.0735277018441724E-2</v>
      </c>
      <c r="K1961" s="19">
        <f t="shared" si="155"/>
        <v>-4.0234224192625843E-3</v>
      </c>
    </row>
    <row r="1962" spans="1:11" ht="15.75" x14ac:dyDescent="0.5">
      <c r="A1962" s="17">
        <v>41989</v>
      </c>
      <c r="B1962" s="18">
        <v>190.047043</v>
      </c>
      <c r="C1962" s="18">
        <v>769.92883300000005</v>
      </c>
      <c r="D1962" s="18">
        <v>17780.257813</v>
      </c>
      <c r="E1962" s="18">
        <v>439.00344799999999</v>
      </c>
      <c r="F1962" s="18">
        <v>407.02020299999998</v>
      </c>
      <c r="G1962" s="19">
        <f t="shared" si="151"/>
        <v>-4.624539713401335E-2</v>
      </c>
      <c r="H1962" s="19">
        <f t="shared" si="152"/>
        <v>-2.7746029699118602E-2</v>
      </c>
      <c r="I1962" s="19">
        <f t="shared" si="153"/>
        <v>-2.5527174886820565E-2</v>
      </c>
      <c r="J1962" s="19">
        <f t="shared" si="154"/>
        <v>-1.6728567858041079E-2</v>
      </c>
      <c r="K1962" s="19">
        <f t="shared" si="155"/>
        <v>-1.6158335553252676E-2</v>
      </c>
    </row>
    <row r="1963" spans="1:11" ht="15.75" x14ac:dyDescent="0.5">
      <c r="A1963" s="17">
        <v>41990</v>
      </c>
      <c r="B1963" s="18">
        <v>190.348557</v>
      </c>
      <c r="C1963" s="18">
        <v>745.54260299999999</v>
      </c>
      <c r="D1963" s="18">
        <v>17440.476563</v>
      </c>
      <c r="E1963" s="18">
        <v>437.154022</v>
      </c>
      <c r="F1963" s="18">
        <v>409.32690400000001</v>
      </c>
      <c r="G1963" s="19">
        <f t="shared" si="151"/>
        <v>1.5865229747352469E-3</v>
      </c>
      <c r="H1963" s="19">
        <f t="shared" si="152"/>
        <v>-3.1673355971070724E-2</v>
      </c>
      <c r="I1963" s="19">
        <f t="shared" si="153"/>
        <v>-1.9110029425533394E-2</v>
      </c>
      <c r="J1963" s="19">
        <f t="shared" si="154"/>
        <v>-4.2127824016543807E-3</v>
      </c>
      <c r="K1963" s="19">
        <f t="shared" si="155"/>
        <v>5.6672887070424666E-3</v>
      </c>
    </row>
    <row r="1964" spans="1:11" ht="15.75" x14ac:dyDescent="0.5">
      <c r="A1964" s="17">
        <v>41991</v>
      </c>
      <c r="B1964" s="18">
        <v>198.837997</v>
      </c>
      <c r="C1964" s="18">
        <v>771.76727300000005</v>
      </c>
      <c r="D1964" s="18">
        <v>17847.632813</v>
      </c>
      <c r="E1964" s="18">
        <v>442.93945300000001</v>
      </c>
      <c r="F1964" s="18">
        <v>414.31698599999999</v>
      </c>
      <c r="G1964" s="19">
        <f t="shared" si="151"/>
        <v>4.4599445006562363E-2</v>
      </c>
      <c r="H1964" s="19">
        <f t="shared" si="152"/>
        <v>3.5175280251556681E-2</v>
      </c>
      <c r="I1964" s="19">
        <f t="shared" si="153"/>
        <v>2.3345477317046639E-2</v>
      </c>
      <c r="J1964" s="19">
        <f t="shared" si="154"/>
        <v>1.3234308067283472E-2</v>
      </c>
      <c r="K1964" s="19">
        <f t="shared" si="155"/>
        <v>1.2190945552897185E-2</v>
      </c>
    </row>
    <row r="1965" spans="1:11" ht="15.75" x14ac:dyDescent="0.5">
      <c r="A1965" s="17">
        <v>41992</v>
      </c>
      <c r="B1965" s="18">
        <v>196.058426</v>
      </c>
      <c r="C1965" s="18">
        <v>763.59417699999995</v>
      </c>
      <c r="D1965" s="18">
        <v>17493.841797000001</v>
      </c>
      <c r="E1965" s="18">
        <v>446.44863900000001</v>
      </c>
      <c r="F1965" s="18">
        <v>423.94406099999998</v>
      </c>
      <c r="G1965" s="19">
        <f t="shared" si="151"/>
        <v>-1.3979073627461678E-2</v>
      </c>
      <c r="H1965" s="19">
        <f t="shared" si="152"/>
        <v>-1.059010440832738E-2</v>
      </c>
      <c r="I1965" s="19">
        <f t="shared" si="153"/>
        <v>-1.9822853804023922E-2</v>
      </c>
      <c r="J1965" s="19">
        <f t="shared" si="154"/>
        <v>7.9224958992307228E-3</v>
      </c>
      <c r="K1965" s="19">
        <f t="shared" si="155"/>
        <v>2.3236013306970695E-2</v>
      </c>
    </row>
    <row r="1966" spans="1:11" ht="15.75" x14ac:dyDescent="0.5">
      <c r="A1966" s="17">
        <v>41995</v>
      </c>
      <c r="B1966" s="18">
        <v>198.88511700000001</v>
      </c>
      <c r="C1966" s="18">
        <v>792.23309300000005</v>
      </c>
      <c r="D1966" s="18">
        <v>17452.474609000001</v>
      </c>
      <c r="E1966" s="18">
        <v>456.99987800000002</v>
      </c>
      <c r="F1966" s="18">
        <v>425.99191300000001</v>
      </c>
      <c r="G1966" s="19">
        <f t="shared" si="151"/>
        <v>1.4417595089741315E-2</v>
      </c>
      <c r="H1966" s="19">
        <f t="shared" si="152"/>
        <v>3.7505414345243376E-2</v>
      </c>
      <c r="I1966" s="19">
        <f t="shared" si="153"/>
        <v>-2.3646714358131547E-3</v>
      </c>
      <c r="J1966" s="19">
        <f t="shared" si="154"/>
        <v>2.3633712992459161E-2</v>
      </c>
      <c r="K1966" s="19">
        <f t="shared" si="155"/>
        <v>4.8304769152080059E-3</v>
      </c>
    </row>
    <row r="1967" spans="1:11" ht="15.75" x14ac:dyDescent="0.5">
      <c r="A1967" s="17">
        <v>41996</v>
      </c>
      <c r="B1967" s="18">
        <v>199.610626</v>
      </c>
      <c r="C1967" s="18">
        <v>781.46856700000001</v>
      </c>
      <c r="D1967" s="18">
        <v>17371.695313</v>
      </c>
      <c r="E1967" s="18">
        <v>455.12673999999998</v>
      </c>
      <c r="F1967" s="18">
        <v>420.74285900000001</v>
      </c>
      <c r="G1967" s="19">
        <f t="shared" si="151"/>
        <v>3.6478797958521361E-3</v>
      </c>
      <c r="H1967" s="19">
        <f t="shared" si="152"/>
        <v>-1.3587574282257413E-2</v>
      </c>
      <c r="I1967" s="19">
        <f t="shared" si="153"/>
        <v>-4.6285296389054105E-3</v>
      </c>
      <c r="J1967" s="19">
        <f t="shared" si="154"/>
        <v>-4.0987713349018443E-3</v>
      </c>
      <c r="K1967" s="19">
        <f t="shared" si="155"/>
        <v>-1.2321956919402835E-2</v>
      </c>
    </row>
    <row r="1968" spans="1:11" ht="15.75" x14ac:dyDescent="0.5">
      <c r="A1968" s="17">
        <v>41997</v>
      </c>
      <c r="B1968" s="18">
        <v>199.695435</v>
      </c>
      <c r="C1968" s="18">
        <v>777.61468500000001</v>
      </c>
      <c r="D1968" s="18">
        <v>17262.521484000001</v>
      </c>
      <c r="E1968" s="18">
        <v>448.25060999999999</v>
      </c>
      <c r="F1968" s="18">
        <v>416.22357199999999</v>
      </c>
      <c r="G1968" s="19">
        <f t="shared" si="151"/>
        <v>4.2487217088336277E-4</v>
      </c>
      <c r="H1968" s="19">
        <f t="shared" si="152"/>
        <v>-4.9315892701798187E-3</v>
      </c>
      <c r="I1968" s="19">
        <f t="shared" si="153"/>
        <v>-6.2845811553176294E-3</v>
      </c>
      <c r="J1968" s="19">
        <f t="shared" si="154"/>
        <v>-1.5108165255242945E-2</v>
      </c>
      <c r="K1968" s="19">
        <f t="shared" si="155"/>
        <v>-1.0741209038559154E-2</v>
      </c>
    </row>
    <row r="1969" spans="1:11" ht="15.75" x14ac:dyDescent="0.5">
      <c r="A1969" s="17">
        <v>41999</v>
      </c>
      <c r="B1969" s="18">
        <v>201.297211</v>
      </c>
      <c r="C1969" s="18">
        <v>766.87219200000004</v>
      </c>
      <c r="D1969" s="18">
        <v>17371.414063</v>
      </c>
      <c r="E1969" s="18">
        <v>449.862976</v>
      </c>
      <c r="F1969" s="18">
        <v>418.43615699999998</v>
      </c>
      <c r="G1969" s="19">
        <f t="shared" si="151"/>
        <v>8.0210947235724289E-3</v>
      </c>
      <c r="H1969" s="19">
        <f t="shared" si="152"/>
        <v>-1.3814673523044343E-2</v>
      </c>
      <c r="I1969" s="19">
        <f t="shared" si="153"/>
        <v>6.3080343796199142E-3</v>
      </c>
      <c r="J1969" s="19">
        <f t="shared" si="154"/>
        <v>3.5970190871575359E-3</v>
      </c>
      <c r="K1969" s="19">
        <f t="shared" si="155"/>
        <v>5.3158570269537502E-3</v>
      </c>
    </row>
    <row r="1970" spans="1:11" ht="15.75" x14ac:dyDescent="0.5">
      <c r="A1970" s="17">
        <v>42002</v>
      </c>
      <c r="B1970" s="18">
        <v>201.3349</v>
      </c>
      <c r="C1970" s="18">
        <v>788.60052499999995</v>
      </c>
      <c r="D1970" s="18">
        <v>18103.644531000002</v>
      </c>
      <c r="E1970" s="18">
        <v>451.30929600000002</v>
      </c>
      <c r="F1970" s="18">
        <v>422.27279700000003</v>
      </c>
      <c r="G1970" s="19">
        <f t="shared" si="151"/>
        <v>1.8723061195318949E-4</v>
      </c>
      <c r="H1970" s="19">
        <f t="shared" si="152"/>
        <v>2.8333708311071352E-2</v>
      </c>
      <c r="I1970" s="19">
        <f t="shared" si="153"/>
        <v>4.215146017154732E-2</v>
      </c>
      <c r="J1970" s="19">
        <f t="shared" si="154"/>
        <v>3.215023411928912E-3</v>
      </c>
      <c r="K1970" s="19">
        <f t="shared" si="155"/>
        <v>9.1689973149238282E-3</v>
      </c>
    </row>
    <row r="1971" spans="1:11" ht="15.75" x14ac:dyDescent="0.5">
      <c r="A1971" s="17">
        <v>42003</v>
      </c>
      <c r="B1971" s="18">
        <v>203.96369899999999</v>
      </c>
      <c r="C1971" s="18">
        <v>790.283997</v>
      </c>
      <c r="D1971" s="18">
        <v>18426.886718999998</v>
      </c>
      <c r="E1971" s="18">
        <v>453.56185900000003</v>
      </c>
      <c r="F1971" s="18">
        <v>414.34051499999998</v>
      </c>
      <c r="G1971" s="19">
        <f t="shared" si="151"/>
        <v>1.3056847074203164E-2</v>
      </c>
      <c r="H1971" s="19">
        <f t="shared" si="152"/>
        <v>2.1347589135830864E-3</v>
      </c>
      <c r="I1971" s="19">
        <f t="shared" si="153"/>
        <v>1.7855089202977265E-2</v>
      </c>
      <c r="J1971" s="19">
        <f t="shared" si="154"/>
        <v>4.9911735033262182E-3</v>
      </c>
      <c r="K1971" s="19">
        <f t="shared" si="155"/>
        <v>-1.8784733604329341E-2</v>
      </c>
    </row>
    <row r="1972" spans="1:11" ht="15.75" x14ac:dyDescent="0.5">
      <c r="A1972" s="17">
        <v>42004</v>
      </c>
      <c r="B1972" s="18">
        <v>204.255798</v>
      </c>
      <c r="C1972" s="18">
        <v>815.13537599999995</v>
      </c>
      <c r="D1972" s="18">
        <v>18235.021484000001</v>
      </c>
      <c r="E1972" s="18">
        <v>451.26190200000002</v>
      </c>
      <c r="F1972" s="18">
        <v>419.51889</v>
      </c>
      <c r="G1972" s="19">
        <f t="shared" si="151"/>
        <v>1.4321126819729203E-3</v>
      </c>
      <c r="H1972" s="19">
        <f t="shared" si="152"/>
        <v>3.1446137204268795E-2</v>
      </c>
      <c r="I1972" s="19">
        <f t="shared" si="153"/>
        <v>-1.0412243691831288E-2</v>
      </c>
      <c r="J1972" s="19">
        <f t="shared" si="154"/>
        <v>-5.0708783253311561E-3</v>
      </c>
      <c r="K1972" s="19">
        <f t="shared" si="155"/>
        <v>1.2497872673639016E-2</v>
      </c>
    </row>
    <row r="1973" spans="1:11" ht="15.75" x14ac:dyDescent="0.5">
      <c r="A1973" s="17">
        <v>42005</v>
      </c>
      <c r="B1973" s="18">
        <v>204.09562700000001</v>
      </c>
      <c r="C1973" s="18">
        <v>811.32574499999998</v>
      </c>
      <c r="D1973" s="18">
        <v>18229.914063</v>
      </c>
      <c r="E1973" s="18">
        <v>451.475281</v>
      </c>
      <c r="F1973" s="18">
        <v>417.98886099999999</v>
      </c>
      <c r="G1973" s="19">
        <f t="shared" si="151"/>
        <v>-7.8416868244783524E-4</v>
      </c>
      <c r="H1973" s="19">
        <f t="shared" si="152"/>
        <v>-4.6736175513501059E-3</v>
      </c>
      <c r="I1973" s="19">
        <f t="shared" si="153"/>
        <v>-2.8008856498919015E-4</v>
      </c>
      <c r="J1973" s="19">
        <f t="shared" si="154"/>
        <v>4.7284957815910388E-4</v>
      </c>
      <c r="K1973" s="19">
        <f t="shared" si="155"/>
        <v>-3.6471039480487116E-3</v>
      </c>
    </row>
    <row r="1974" spans="1:11" ht="15.75" x14ac:dyDescent="0.5">
      <c r="A1974" s="17">
        <v>42006</v>
      </c>
      <c r="B1974" s="18">
        <v>206.583099</v>
      </c>
      <c r="C1974" s="18">
        <v>832.16821300000004</v>
      </c>
      <c r="D1974" s="18">
        <v>18310.271484000001</v>
      </c>
      <c r="E1974" s="18">
        <v>457.75860599999999</v>
      </c>
      <c r="F1974" s="18">
        <v>416.88259900000003</v>
      </c>
      <c r="G1974" s="19">
        <f t="shared" si="151"/>
        <v>1.218777705609536E-2</v>
      </c>
      <c r="H1974" s="19">
        <f t="shared" si="152"/>
        <v>2.5689395570702683E-2</v>
      </c>
      <c r="I1974" s="19">
        <f t="shared" si="153"/>
        <v>4.4079977953980888E-3</v>
      </c>
      <c r="J1974" s="19">
        <f t="shared" si="154"/>
        <v>1.3917317878583902E-2</v>
      </c>
      <c r="K1974" s="19">
        <f t="shared" si="155"/>
        <v>-2.6466303368786622E-3</v>
      </c>
    </row>
    <row r="1975" spans="1:11" ht="15.75" x14ac:dyDescent="0.5">
      <c r="A1975" s="17">
        <v>42009</v>
      </c>
      <c r="B1975" s="18">
        <v>206.526566</v>
      </c>
      <c r="C1975" s="18">
        <v>832.74401899999998</v>
      </c>
      <c r="D1975" s="18">
        <v>18494.123047000001</v>
      </c>
      <c r="E1975" s="18">
        <v>453.89376800000002</v>
      </c>
      <c r="F1975" s="18">
        <v>412.31622299999998</v>
      </c>
      <c r="G1975" s="19">
        <f t="shared" si="151"/>
        <v>-2.7365743022376543E-4</v>
      </c>
      <c r="H1975" s="19">
        <f t="shared" si="152"/>
        <v>6.9193462452037102E-4</v>
      </c>
      <c r="I1975" s="19">
        <f t="shared" si="153"/>
        <v>1.0040897709280527E-2</v>
      </c>
      <c r="J1975" s="19">
        <f t="shared" si="154"/>
        <v>-8.4429608735744083E-3</v>
      </c>
      <c r="K1975" s="19">
        <f t="shared" si="155"/>
        <v>-1.095362581924425E-2</v>
      </c>
    </row>
    <row r="1976" spans="1:11" ht="15.75" x14ac:dyDescent="0.5">
      <c r="A1976" s="17">
        <v>42010</v>
      </c>
      <c r="B1976" s="18">
        <v>199.657715</v>
      </c>
      <c r="C1976" s="18">
        <v>833.65210000000002</v>
      </c>
      <c r="D1976" s="18">
        <v>17981.212890999999</v>
      </c>
      <c r="E1976" s="18">
        <v>446.82797199999999</v>
      </c>
      <c r="F1976" s="18">
        <v>393.603455</v>
      </c>
      <c r="G1976" s="19">
        <f t="shared" si="151"/>
        <v>-3.3258922244414825E-2</v>
      </c>
      <c r="H1976" s="19">
        <f t="shared" si="152"/>
        <v>1.0904683543575691E-3</v>
      </c>
      <c r="I1976" s="19">
        <f t="shared" si="153"/>
        <v>-2.7733683543497499E-2</v>
      </c>
      <c r="J1976" s="19">
        <f t="shared" si="154"/>
        <v>-1.5567069869970179E-2</v>
      </c>
      <c r="K1976" s="19">
        <f t="shared" si="155"/>
        <v>-4.5384505765614716E-2</v>
      </c>
    </row>
    <row r="1977" spans="1:11" ht="15.75" x14ac:dyDescent="0.5">
      <c r="A1977" s="17">
        <v>42011</v>
      </c>
      <c r="B1977" s="18">
        <v>201.01454200000001</v>
      </c>
      <c r="C1977" s="18">
        <v>884.08587599999998</v>
      </c>
      <c r="D1977" s="18">
        <v>17951.226563</v>
      </c>
      <c r="E1977" s="18">
        <v>448.13207999999997</v>
      </c>
      <c r="F1977" s="18">
        <v>402.17132600000002</v>
      </c>
      <c r="G1977" s="19">
        <f t="shared" si="151"/>
        <v>6.795765442873118E-3</v>
      </c>
      <c r="H1977" s="19">
        <f t="shared" si="152"/>
        <v>6.0497389738477195E-2</v>
      </c>
      <c r="I1977" s="19">
        <f t="shared" si="153"/>
        <v>-1.6676476821542933E-3</v>
      </c>
      <c r="J1977" s="19">
        <f t="shared" si="154"/>
        <v>2.9185907815099479E-3</v>
      </c>
      <c r="K1977" s="19">
        <f t="shared" si="155"/>
        <v>2.1767773862655819E-2</v>
      </c>
    </row>
    <row r="1978" spans="1:11" ht="15.75" x14ac:dyDescent="0.5">
      <c r="A1978" s="17">
        <v>42012</v>
      </c>
      <c r="B1978" s="18">
        <v>203.06860399999999</v>
      </c>
      <c r="C1978" s="18">
        <v>872.32476799999995</v>
      </c>
      <c r="D1978" s="18">
        <v>18384.341797000001</v>
      </c>
      <c r="E1978" s="18">
        <v>457.54519699999997</v>
      </c>
      <c r="F1978" s="18">
        <v>396.40451000000002</v>
      </c>
      <c r="G1978" s="19">
        <f t="shared" si="151"/>
        <v>1.0218474641501248E-2</v>
      </c>
      <c r="H1978" s="19">
        <f t="shared" si="152"/>
        <v>-1.3303128484771807E-2</v>
      </c>
      <c r="I1978" s="19">
        <f t="shared" si="153"/>
        <v>2.4127333721736435E-2</v>
      </c>
      <c r="J1978" s="19">
        <f t="shared" si="154"/>
        <v>2.1005229083354175E-2</v>
      </c>
      <c r="K1978" s="19">
        <f t="shared" si="155"/>
        <v>-1.4339202293104321E-2</v>
      </c>
    </row>
    <row r="1979" spans="1:11" ht="15.75" x14ac:dyDescent="0.5">
      <c r="A1979" s="17">
        <v>42013</v>
      </c>
      <c r="B1979" s="18">
        <v>199.836761</v>
      </c>
      <c r="C1979" s="18">
        <v>861.73730499999999</v>
      </c>
      <c r="D1979" s="18">
        <v>18226.351563</v>
      </c>
      <c r="E1979" s="18">
        <v>462.66674799999998</v>
      </c>
      <c r="F1979" s="18">
        <v>404.99594100000002</v>
      </c>
      <c r="G1979" s="19">
        <f t="shared" si="151"/>
        <v>-1.5915030370721405E-2</v>
      </c>
      <c r="H1979" s="19">
        <f t="shared" si="152"/>
        <v>-1.2137065675979932E-2</v>
      </c>
      <c r="I1979" s="19">
        <f t="shared" si="153"/>
        <v>-8.5937389406990899E-3</v>
      </c>
      <c r="J1979" s="19">
        <f t="shared" si="154"/>
        <v>1.1193541170534921E-2</v>
      </c>
      <c r="K1979" s="19">
        <f t="shared" si="155"/>
        <v>2.1673393675566404E-2</v>
      </c>
    </row>
    <row r="1980" spans="1:11" ht="15.75" x14ac:dyDescent="0.5">
      <c r="A1980" s="17">
        <v>42016</v>
      </c>
      <c r="B1980" s="18">
        <v>203.52087399999999</v>
      </c>
      <c r="C1980" s="18">
        <v>855.84558100000004</v>
      </c>
      <c r="D1980" s="18">
        <v>19047.183593999998</v>
      </c>
      <c r="E1980" s="18">
        <v>458.58850100000001</v>
      </c>
      <c r="F1980" s="18">
        <v>400.28826900000001</v>
      </c>
      <c r="G1980" s="19">
        <f t="shared" si="151"/>
        <v>1.8435612054380709E-2</v>
      </c>
      <c r="H1980" s="19">
        <f t="shared" si="152"/>
        <v>-6.8370302246575643E-3</v>
      </c>
      <c r="I1980" s="19">
        <f t="shared" si="153"/>
        <v>4.5035454745990411E-2</v>
      </c>
      <c r="J1980" s="19">
        <f t="shared" si="154"/>
        <v>-8.8146533495853836E-3</v>
      </c>
      <c r="K1980" s="19">
        <f t="shared" si="155"/>
        <v>-1.1623997979772351E-2</v>
      </c>
    </row>
    <row r="1981" spans="1:11" ht="15.75" x14ac:dyDescent="0.5">
      <c r="A1981" s="17">
        <v>42017</v>
      </c>
      <c r="B1981" s="18">
        <v>203.82238799999999</v>
      </c>
      <c r="C1981" s="18">
        <v>856.46588099999997</v>
      </c>
      <c r="D1981" s="18">
        <v>19119.621093999998</v>
      </c>
      <c r="E1981" s="18">
        <v>456.83386200000001</v>
      </c>
      <c r="F1981" s="18">
        <v>396.92233299999998</v>
      </c>
      <c r="G1981" s="19">
        <f t="shared" si="151"/>
        <v>1.4814893139658855E-3</v>
      </c>
      <c r="H1981" s="19">
        <f t="shared" si="152"/>
        <v>7.247802801939445E-4</v>
      </c>
      <c r="I1981" s="19">
        <f t="shared" si="153"/>
        <v>3.8030556928541574E-3</v>
      </c>
      <c r="J1981" s="19">
        <f t="shared" si="154"/>
        <v>-3.8261731294479129E-3</v>
      </c>
      <c r="K1981" s="19">
        <f t="shared" si="155"/>
        <v>-8.4087800234786125E-3</v>
      </c>
    </row>
    <row r="1982" spans="1:11" ht="15.75" x14ac:dyDescent="0.5">
      <c r="A1982" s="17">
        <v>42018</v>
      </c>
      <c r="B1982" s="18">
        <v>202.58805799999999</v>
      </c>
      <c r="C1982" s="18">
        <v>862.06957999999997</v>
      </c>
      <c r="D1982" s="18">
        <v>19665.367188</v>
      </c>
      <c r="E1982" s="18">
        <v>457.09472699999998</v>
      </c>
      <c r="F1982" s="18">
        <v>393.06204200000002</v>
      </c>
      <c r="G1982" s="19">
        <f t="shared" si="151"/>
        <v>-6.0559098149708659E-3</v>
      </c>
      <c r="H1982" s="19">
        <f t="shared" si="152"/>
        <v>6.5428163857002564E-3</v>
      </c>
      <c r="I1982" s="19">
        <f t="shared" si="153"/>
        <v>2.8543771412460919E-2</v>
      </c>
      <c r="J1982" s="19">
        <f t="shared" si="154"/>
        <v>5.7102816078018106E-4</v>
      </c>
      <c r="K1982" s="19">
        <f t="shared" si="155"/>
        <v>-9.7255575689664236E-3</v>
      </c>
    </row>
    <row r="1983" spans="1:11" ht="15.75" x14ac:dyDescent="0.5">
      <c r="A1983" s="17">
        <v>42019</v>
      </c>
      <c r="B1983" s="18">
        <v>206.95057700000001</v>
      </c>
      <c r="C1983" s="18">
        <v>856.79809599999999</v>
      </c>
      <c r="D1983" s="18">
        <v>19992.267577999999</v>
      </c>
      <c r="E1983" s="18">
        <v>470.96551499999998</v>
      </c>
      <c r="F1983" s="18">
        <v>406.85540800000001</v>
      </c>
      <c r="G1983" s="19">
        <f t="shared" si="151"/>
        <v>2.1533939577030845E-2</v>
      </c>
      <c r="H1983" s="19">
        <f t="shared" si="152"/>
        <v>-6.1149170812870891E-3</v>
      </c>
      <c r="I1983" s="19">
        <f t="shared" si="153"/>
        <v>1.6623152106688185E-2</v>
      </c>
      <c r="J1983" s="19">
        <f t="shared" si="154"/>
        <v>3.0345543671082439E-2</v>
      </c>
      <c r="K1983" s="19">
        <f t="shared" si="155"/>
        <v>3.5092083503702937E-2</v>
      </c>
    </row>
    <row r="1984" spans="1:11" ht="15.75" x14ac:dyDescent="0.5">
      <c r="A1984" s="17">
        <v>42020</v>
      </c>
      <c r="B1984" s="18">
        <v>203.68104600000001</v>
      </c>
      <c r="C1984" s="18">
        <v>854.38378899999998</v>
      </c>
      <c r="D1984" s="18">
        <v>20092.298827999999</v>
      </c>
      <c r="E1984" s="18">
        <v>474.85403400000001</v>
      </c>
      <c r="F1984" s="18">
        <v>409.421021</v>
      </c>
      <c r="G1984" s="19">
        <f t="shared" si="151"/>
        <v>-1.5798607799967626E-2</v>
      </c>
      <c r="H1984" s="19">
        <f t="shared" si="152"/>
        <v>-2.817824889284077E-3</v>
      </c>
      <c r="I1984" s="19">
        <f t="shared" si="153"/>
        <v>5.0034969574975548E-3</v>
      </c>
      <c r="J1984" s="19">
        <f t="shared" si="154"/>
        <v>8.2564834922149895E-3</v>
      </c>
      <c r="K1984" s="19">
        <f t="shared" si="155"/>
        <v>6.3059577175387689E-3</v>
      </c>
    </row>
    <row r="1985" spans="1:11" ht="15.75" x14ac:dyDescent="0.5">
      <c r="A1985" s="17">
        <v>42023</v>
      </c>
      <c r="B1985" s="18">
        <v>204.43481399999999</v>
      </c>
      <c r="C1985" s="18">
        <v>845.50195299999996</v>
      </c>
      <c r="D1985" s="18">
        <v>20151.707031000002</v>
      </c>
      <c r="E1985" s="18">
        <v>476.37148999999999</v>
      </c>
      <c r="F1985" s="18">
        <v>414.10510299999999</v>
      </c>
      <c r="G1985" s="19">
        <f t="shared" si="151"/>
        <v>3.7007272635470436E-3</v>
      </c>
      <c r="H1985" s="19">
        <f t="shared" si="152"/>
        <v>-1.0395604544879797E-2</v>
      </c>
      <c r="I1985" s="19">
        <f t="shared" si="153"/>
        <v>2.956764853467801E-3</v>
      </c>
      <c r="J1985" s="19">
        <f t="shared" si="154"/>
        <v>3.1956262163711164E-3</v>
      </c>
      <c r="K1985" s="19">
        <f t="shared" si="155"/>
        <v>1.1440746223921877E-2</v>
      </c>
    </row>
    <row r="1986" spans="1:11" ht="15.75" x14ac:dyDescent="0.5">
      <c r="A1986" s="17">
        <v>42024</v>
      </c>
      <c r="B1986" s="18">
        <v>204.80229199999999</v>
      </c>
      <c r="C1986" s="18">
        <v>850.86199999999997</v>
      </c>
      <c r="D1986" s="18">
        <v>20175.792968999998</v>
      </c>
      <c r="E1986" s="18">
        <v>484.14862099999999</v>
      </c>
      <c r="F1986" s="18">
        <v>425.12097199999999</v>
      </c>
      <c r="G1986" s="19">
        <f t="shared" si="151"/>
        <v>1.7975314126291893E-3</v>
      </c>
      <c r="H1986" s="19">
        <f t="shared" si="152"/>
        <v>6.3394850608937733E-3</v>
      </c>
      <c r="I1986" s="19">
        <f t="shared" si="153"/>
        <v>1.195230655296069E-3</v>
      </c>
      <c r="J1986" s="19">
        <f t="shared" si="154"/>
        <v>1.6325769201679129E-2</v>
      </c>
      <c r="K1986" s="19">
        <f t="shared" si="155"/>
        <v>2.6601625819617128E-2</v>
      </c>
    </row>
    <row r="1987" spans="1:11" ht="15.75" x14ac:dyDescent="0.5">
      <c r="A1987" s="17">
        <v>42025</v>
      </c>
      <c r="B1987" s="18">
        <v>212.547394</v>
      </c>
      <c r="C1987" s="18">
        <v>848.33715800000004</v>
      </c>
      <c r="D1987" s="18">
        <v>20276.994140999999</v>
      </c>
      <c r="E1987" s="18">
        <v>483.67437699999999</v>
      </c>
      <c r="F1987" s="18">
        <v>426.86270100000002</v>
      </c>
      <c r="G1987" s="19">
        <f t="shared" si="151"/>
        <v>3.7817457628843351E-2</v>
      </c>
      <c r="H1987" s="19">
        <f t="shared" si="152"/>
        <v>-2.9673930672658097E-3</v>
      </c>
      <c r="I1987" s="19">
        <f t="shared" si="153"/>
        <v>5.0159699871770115E-3</v>
      </c>
      <c r="J1987" s="19">
        <f t="shared" si="154"/>
        <v>-9.7954218896762857E-4</v>
      </c>
      <c r="K1987" s="19">
        <f t="shared" si="155"/>
        <v>4.0970197066636854E-3</v>
      </c>
    </row>
    <row r="1988" spans="1:11" ht="15.75" x14ac:dyDescent="0.5">
      <c r="A1988" s="17">
        <v>42026</v>
      </c>
      <c r="B1988" s="18">
        <v>210.91734299999999</v>
      </c>
      <c r="C1988" s="18">
        <v>842.17950399999995</v>
      </c>
      <c r="D1988" s="18">
        <v>20313.306640999999</v>
      </c>
      <c r="E1988" s="18">
        <v>484.29089399999998</v>
      </c>
      <c r="F1988" s="18">
        <v>416.03524800000002</v>
      </c>
      <c r="G1988" s="19">
        <f t="shared" ref="G1988:G2051" si="156">(B1988-B1987)/B1987</f>
        <v>-7.6691177874427799E-3</v>
      </c>
      <c r="H1988" s="19">
        <f t="shared" ref="H1988:H2051" si="157">(C1988-C1987)/C1987</f>
        <v>-7.2584985131584831E-3</v>
      </c>
      <c r="I1988" s="19">
        <f t="shared" ref="I1988:I2051" si="158">(D1988-D1987)/D1987</f>
        <v>1.7908226311796518E-3</v>
      </c>
      <c r="J1988" s="19">
        <f t="shared" ref="J1988:J2051" si="159">(E1988-E1987)/E1987</f>
        <v>1.2746530089601739E-3</v>
      </c>
      <c r="K1988" s="19">
        <f t="shared" si="155"/>
        <v>-2.5365188794042679E-2</v>
      </c>
    </row>
    <row r="1989" spans="1:11" ht="15.75" x14ac:dyDescent="0.5">
      <c r="A1989" s="17">
        <v>42027</v>
      </c>
      <c r="B1989" s="18">
        <v>210.210678</v>
      </c>
      <c r="C1989" s="18">
        <v>848.15991199999996</v>
      </c>
      <c r="D1989" s="18">
        <v>20460.283202999999</v>
      </c>
      <c r="E1989" s="18">
        <v>494.510223</v>
      </c>
      <c r="F1989" s="18">
        <v>417.51812699999999</v>
      </c>
      <c r="G1989" s="19">
        <f t="shared" si="156"/>
        <v>-3.3504357202147517E-3</v>
      </c>
      <c r="H1989" s="19">
        <f t="shared" si="157"/>
        <v>7.1011084591771443E-3</v>
      </c>
      <c r="I1989" s="19">
        <f t="shared" si="158"/>
        <v>7.2354818739035365E-3</v>
      </c>
      <c r="J1989" s="19">
        <f t="shared" si="159"/>
        <v>2.1101633597925995E-2</v>
      </c>
      <c r="K1989" s="19">
        <f t="shared" ref="K1989:K2052" si="160">(F1989-F1988)/F1988</f>
        <v>3.5643109739585538E-3</v>
      </c>
    </row>
    <row r="1990" spans="1:11" ht="15.75" x14ac:dyDescent="0.5">
      <c r="A1990" s="17">
        <v>42031</v>
      </c>
      <c r="B1990" s="18">
        <v>210.06935100000001</v>
      </c>
      <c r="C1990" s="18">
        <v>848.02697799999999</v>
      </c>
      <c r="D1990" s="18">
        <v>21604.171875</v>
      </c>
      <c r="E1990" s="18">
        <v>509.32937600000002</v>
      </c>
      <c r="F1990" s="18">
        <v>418.530304</v>
      </c>
      <c r="G1990" s="19">
        <f t="shared" si="156"/>
        <v>-6.7231123244838095E-4</v>
      </c>
      <c r="H1990" s="19">
        <f t="shared" si="157"/>
        <v>-1.5673223659735697E-4</v>
      </c>
      <c r="I1990" s="19">
        <f t="shared" si="158"/>
        <v>5.5907763379945678E-2</v>
      </c>
      <c r="J1990" s="19">
        <f t="shared" si="159"/>
        <v>2.9967333961466006E-2</v>
      </c>
      <c r="K1990" s="19">
        <f t="shared" si="160"/>
        <v>2.4242707910021072E-3</v>
      </c>
    </row>
    <row r="1991" spans="1:11" ht="15.75" x14ac:dyDescent="0.5">
      <c r="A1991" s="17">
        <v>42032</v>
      </c>
      <c r="B1991" s="18">
        <v>210.63467399999999</v>
      </c>
      <c r="C1991" s="18">
        <v>847.76122999999995</v>
      </c>
      <c r="D1991" s="18">
        <v>21827.058593999998</v>
      </c>
      <c r="E1991" s="18">
        <v>501.88415500000002</v>
      </c>
      <c r="F1991" s="18">
        <v>426.90982100000002</v>
      </c>
      <c r="G1991" s="19">
        <f t="shared" si="156"/>
        <v>2.6911255607200788E-3</v>
      </c>
      <c r="H1991" s="19">
        <f t="shared" si="157"/>
        <v>-3.1337210595207092E-4</v>
      </c>
      <c r="I1991" s="19">
        <f t="shared" si="158"/>
        <v>1.0316836965082619E-2</v>
      </c>
      <c r="J1991" s="19">
        <f t="shared" si="159"/>
        <v>-1.4617694071507871E-2</v>
      </c>
      <c r="K1991" s="19">
        <f t="shared" si="160"/>
        <v>2.002129097920714E-2</v>
      </c>
    </row>
    <row r="1992" spans="1:11" ht="15.75" x14ac:dyDescent="0.5">
      <c r="A1992" s="17">
        <v>42033</v>
      </c>
      <c r="B1992" s="18">
        <v>204.60441599999999</v>
      </c>
      <c r="C1992" s="18">
        <v>845.36901899999998</v>
      </c>
      <c r="D1992" s="18">
        <v>21962.367188</v>
      </c>
      <c r="E1992" s="18">
        <v>519.26422100000002</v>
      </c>
      <c r="F1992" s="18">
        <v>437.52554300000003</v>
      </c>
      <c r="G1992" s="19">
        <f t="shared" si="156"/>
        <v>-2.8628990115843907E-2</v>
      </c>
      <c r="H1992" s="19">
        <f t="shared" si="157"/>
        <v>-2.8217980668919888E-3</v>
      </c>
      <c r="I1992" s="19">
        <f t="shared" si="158"/>
        <v>6.1991217651835434E-3</v>
      </c>
      <c r="J1992" s="19">
        <f t="shared" si="159"/>
        <v>3.4629636793375156E-2</v>
      </c>
      <c r="K1992" s="19">
        <f t="shared" si="160"/>
        <v>2.4866427235460589E-2</v>
      </c>
    </row>
    <row r="1993" spans="1:11" ht="15.75" x14ac:dyDescent="0.5">
      <c r="A1993" s="17">
        <v>42034</v>
      </c>
      <c r="B1993" s="18">
        <v>181.990982</v>
      </c>
      <c r="C1993" s="18">
        <v>836.79730199999995</v>
      </c>
      <c r="D1993" s="18">
        <v>22325.111327999999</v>
      </c>
      <c r="E1993" s="18">
        <v>510.894318</v>
      </c>
      <c r="F1993" s="18">
        <v>430.86422700000003</v>
      </c>
      <c r="G1993" s="19">
        <f t="shared" si="156"/>
        <v>-0.11052270738868111</v>
      </c>
      <c r="H1993" s="19">
        <f t="shared" si="157"/>
        <v>-1.0139615726797809E-2</v>
      </c>
      <c r="I1993" s="19">
        <f t="shared" si="158"/>
        <v>1.6516623044085993E-2</v>
      </c>
      <c r="J1993" s="19">
        <f t="shared" si="159"/>
        <v>-1.6118774722974842E-2</v>
      </c>
      <c r="K1993" s="19">
        <f t="shared" si="160"/>
        <v>-1.5224976247843885E-2</v>
      </c>
    </row>
    <row r="1994" spans="1:11" ht="15.75" x14ac:dyDescent="0.5">
      <c r="A1994" s="17">
        <v>42037</v>
      </c>
      <c r="B1994" s="18">
        <v>176.99719200000001</v>
      </c>
      <c r="C1994" s="18">
        <v>841.71441700000003</v>
      </c>
      <c r="D1994" s="18">
        <v>23402.978515999999</v>
      </c>
      <c r="E1994" s="18">
        <v>512.90966800000001</v>
      </c>
      <c r="F1994" s="18">
        <v>427.474762</v>
      </c>
      <c r="G1994" s="19">
        <f t="shared" si="156"/>
        <v>-2.7439766218745883E-2</v>
      </c>
      <c r="H1994" s="19">
        <f t="shared" si="157"/>
        <v>5.8761123969303629E-3</v>
      </c>
      <c r="I1994" s="19">
        <f t="shared" si="158"/>
        <v>4.8280484346259304E-2</v>
      </c>
      <c r="J1994" s="19">
        <f t="shared" si="159"/>
        <v>3.9447492935319982E-3</v>
      </c>
      <c r="K1994" s="19">
        <f t="shared" si="160"/>
        <v>-7.8666660808673489E-3</v>
      </c>
    </row>
    <row r="1995" spans="1:11" ht="15.75" x14ac:dyDescent="0.5">
      <c r="A1995" s="17">
        <v>42038</v>
      </c>
      <c r="B1995" s="18">
        <v>174.35897800000001</v>
      </c>
      <c r="C1995" s="18">
        <v>852.41247599999997</v>
      </c>
      <c r="D1995" s="18">
        <v>22986.730468999998</v>
      </c>
      <c r="E1995" s="18">
        <v>504.61093099999999</v>
      </c>
      <c r="F1995" s="18">
        <v>441.38580300000001</v>
      </c>
      <c r="G1995" s="19">
        <f t="shared" si="156"/>
        <v>-1.4905400307141622E-2</v>
      </c>
      <c r="H1995" s="19">
        <f t="shared" si="157"/>
        <v>1.2709844080049711E-2</v>
      </c>
      <c r="I1995" s="19">
        <f t="shared" si="158"/>
        <v>-1.7786114135661113E-2</v>
      </c>
      <c r="J1995" s="19">
        <f t="shared" si="159"/>
        <v>-1.6179724262869649E-2</v>
      </c>
      <c r="K1995" s="19">
        <f t="shared" si="160"/>
        <v>3.2542367963234307E-2</v>
      </c>
    </row>
    <row r="1996" spans="1:11" ht="15.75" x14ac:dyDescent="0.5">
      <c r="A1996" s="17">
        <v>42039</v>
      </c>
      <c r="B1996" s="18">
        <v>174.21762100000001</v>
      </c>
      <c r="C1996" s="18">
        <v>839.05645800000002</v>
      </c>
      <c r="D1996" s="18">
        <v>22072.197265999999</v>
      </c>
      <c r="E1996" s="18">
        <v>506.31814600000001</v>
      </c>
      <c r="F1996" s="18">
        <v>437.24301100000002</v>
      </c>
      <c r="G1996" s="19">
        <f t="shared" si="156"/>
        <v>-8.1072395365840741E-4</v>
      </c>
      <c r="H1996" s="19">
        <f t="shared" si="157"/>
        <v>-1.5668491928548391E-2</v>
      </c>
      <c r="I1996" s="19">
        <f t="shared" si="158"/>
        <v>-3.9785266731749536E-2</v>
      </c>
      <c r="J1996" s="19">
        <f t="shared" si="159"/>
        <v>3.3832303169033396E-3</v>
      </c>
      <c r="K1996" s="19">
        <f t="shared" si="160"/>
        <v>-9.3858750595111132E-3</v>
      </c>
    </row>
    <row r="1997" spans="1:11" ht="15.75" x14ac:dyDescent="0.5">
      <c r="A1997" s="17">
        <v>42040</v>
      </c>
      <c r="B1997" s="18">
        <v>167.292282</v>
      </c>
      <c r="C1997" s="18">
        <v>821.07141100000001</v>
      </c>
      <c r="D1997" s="18">
        <v>22142.519531000002</v>
      </c>
      <c r="E1997" s="18">
        <v>510.49121100000002</v>
      </c>
      <c r="F1997" s="18">
        <v>434.84219400000001</v>
      </c>
      <c r="G1997" s="19">
        <f t="shared" si="156"/>
        <v>-3.975108235463741E-2</v>
      </c>
      <c r="H1997" s="19">
        <f t="shared" si="157"/>
        <v>-2.1434847236465712E-2</v>
      </c>
      <c r="I1997" s="19">
        <f t="shared" si="158"/>
        <v>3.186011077761021E-3</v>
      </c>
      <c r="J1997" s="19">
        <f t="shared" si="159"/>
        <v>8.2419819099274552E-3</v>
      </c>
      <c r="K1997" s="19">
        <f t="shared" si="160"/>
        <v>-5.4908070331626587E-3</v>
      </c>
    </row>
    <row r="1998" spans="1:11" ht="15.75" x14ac:dyDescent="0.5">
      <c r="A1998" s="17">
        <v>42041</v>
      </c>
      <c r="B1998" s="18">
        <v>165.78471400000001</v>
      </c>
      <c r="C1998" s="18">
        <v>832.43408199999999</v>
      </c>
      <c r="D1998" s="18">
        <v>21590.068359000001</v>
      </c>
      <c r="E1998" s="18">
        <v>499.58429000000001</v>
      </c>
      <c r="F1998" s="18">
        <v>428.34561200000002</v>
      </c>
      <c r="G1998" s="19">
        <f t="shared" si="156"/>
        <v>-9.0115812993691608E-3</v>
      </c>
      <c r="H1998" s="19">
        <f t="shared" si="157"/>
        <v>1.3838834049965451E-2</v>
      </c>
      <c r="I1998" s="19">
        <f t="shared" si="158"/>
        <v>-2.4949788176840376E-2</v>
      </c>
      <c r="J1998" s="19">
        <f t="shared" si="159"/>
        <v>-2.1365541198318516E-2</v>
      </c>
      <c r="K1998" s="19">
        <f t="shared" si="160"/>
        <v>-1.4940091117284698E-2</v>
      </c>
    </row>
    <row r="1999" spans="1:11" ht="15.75" x14ac:dyDescent="0.5">
      <c r="A1999" s="17">
        <v>42044</v>
      </c>
      <c r="B1999" s="18">
        <v>163.42913799999999</v>
      </c>
      <c r="C1999" s="18">
        <v>833.76281700000004</v>
      </c>
      <c r="D1999" s="18">
        <v>20951.734375</v>
      </c>
      <c r="E1999" s="18">
        <v>493.229828</v>
      </c>
      <c r="F1999" s="18">
        <v>422.13159200000001</v>
      </c>
      <c r="G1999" s="19">
        <f t="shared" si="156"/>
        <v>-1.4208644109371948E-2</v>
      </c>
      <c r="H1999" s="19">
        <f t="shared" si="157"/>
        <v>1.5962044667941066E-3</v>
      </c>
      <c r="I1999" s="19">
        <f t="shared" si="158"/>
        <v>-2.956609369575738E-2</v>
      </c>
      <c r="J1999" s="19">
        <f t="shared" si="159"/>
        <v>-1.2719499246063186E-2</v>
      </c>
      <c r="K1999" s="19">
        <f t="shared" si="160"/>
        <v>-1.4507023828225897E-2</v>
      </c>
    </row>
    <row r="2000" spans="1:11" ht="15.75" x14ac:dyDescent="0.5">
      <c r="A2000" s="17">
        <v>42045</v>
      </c>
      <c r="B2000" s="18">
        <v>166.20869400000001</v>
      </c>
      <c r="C2000" s="18">
        <v>856.39929199999995</v>
      </c>
      <c r="D2000" s="18">
        <v>21566.595702999999</v>
      </c>
      <c r="E2000" s="18">
        <v>500.03472900000003</v>
      </c>
      <c r="F2000" s="18">
        <v>415.21139499999998</v>
      </c>
      <c r="G2000" s="19">
        <f t="shared" si="156"/>
        <v>1.7007713765216176E-2</v>
      </c>
      <c r="H2000" s="19">
        <f t="shared" si="157"/>
        <v>2.7149777536793061E-2</v>
      </c>
      <c r="I2000" s="19">
        <f t="shared" si="158"/>
        <v>2.934655990740619E-2</v>
      </c>
      <c r="J2000" s="19">
        <f t="shared" si="159"/>
        <v>1.3796612884490899E-2</v>
      </c>
      <c r="K2000" s="19">
        <f t="shared" si="160"/>
        <v>-1.639345912778788E-2</v>
      </c>
    </row>
    <row r="2001" spans="1:11" ht="15.75" x14ac:dyDescent="0.5">
      <c r="A2001" s="17">
        <v>42046</v>
      </c>
      <c r="B2001" s="18">
        <v>170.495834</v>
      </c>
      <c r="C2001" s="18">
        <v>854.82678199999998</v>
      </c>
      <c r="D2001" s="18">
        <v>22216.220702999999</v>
      </c>
      <c r="E2001" s="18">
        <v>501.90783699999997</v>
      </c>
      <c r="F2001" s="18">
        <v>424.014679</v>
      </c>
      <c r="G2001" s="19">
        <f t="shared" si="156"/>
        <v>2.5793716903882258E-2</v>
      </c>
      <c r="H2001" s="19">
        <f t="shared" si="157"/>
        <v>-1.8361878795200659E-3</v>
      </c>
      <c r="I2001" s="19">
        <f t="shared" si="158"/>
        <v>3.0121814724316208E-2</v>
      </c>
      <c r="J2001" s="19">
        <f t="shared" si="159"/>
        <v>3.7459558134010028E-3</v>
      </c>
      <c r="K2001" s="19">
        <f t="shared" si="160"/>
        <v>2.1201932572202216E-2</v>
      </c>
    </row>
    <row r="2002" spans="1:11" ht="15.75" x14ac:dyDescent="0.5">
      <c r="A2002" s="17">
        <v>42047</v>
      </c>
      <c r="B2002" s="18">
        <v>170.35450700000001</v>
      </c>
      <c r="C2002" s="18">
        <v>871.57153300000004</v>
      </c>
      <c r="D2002" s="18">
        <v>23765.392577999999</v>
      </c>
      <c r="E2002" s="18">
        <v>510.25405899999998</v>
      </c>
      <c r="F2002" s="18">
        <v>427.99255399999998</v>
      </c>
      <c r="G2002" s="19">
        <f t="shared" si="156"/>
        <v>-8.2891761449132987E-4</v>
      </c>
      <c r="H2002" s="19">
        <f t="shared" si="157"/>
        <v>1.958847260356434E-2</v>
      </c>
      <c r="I2002" s="19">
        <f t="shared" si="158"/>
        <v>6.9731566665198155E-2</v>
      </c>
      <c r="J2002" s="19">
        <f t="shared" si="159"/>
        <v>1.6628993183065224E-2</v>
      </c>
      <c r="K2002" s="19">
        <f t="shared" si="160"/>
        <v>9.3814558717199101E-3</v>
      </c>
    </row>
    <row r="2003" spans="1:11" ht="15.75" x14ac:dyDescent="0.5">
      <c r="A2003" s="17">
        <v>42048</v>
      </c>
      <c r="B2003" s="18">
        <v>172.38029499999999</v>
      </c>
      <c r="C2003" s="18">
        <v>896.11291500000004</v>
      </c>
      <c r="D2003" s="18">
        <v>23376.646484000001</v>
      </c>
      <c r="E2003" s="18">
        <v>505.417145</v>
      </c>
      <c r="F2003" s="18">
        <v>431.92349200000001</v>
      </c>
      <c r="G2003" s="19">
        <f t="shared" si="156"/>
        <v>1.189160202259854E-2</v>
      </c>
      <c r="H2003" s="19">
        <f t="shared" si="157"/>
        <v>2.8157622261396183E-2</v>
      </c>
      <c r="I2003" s="19">
        <f t="shared" si="158"/>
        <v>-1.6357655053418588E-2</v>
      </c>
      <c r="J2003" s="19">
        <f t="shared" si="159"/>
        <v>-9.4794228770652047E-3</v>
      </c>
      <c r="K2003" s="19">
        <f t="shared" si="160"/>
        <v>9.1845943656300756E-3</v>
      </c>
    </row>
    <row r="2004" spans="1:11" ht="15.75" x14ac:dyDescent="0.5">
      <c r="A2004" s="17">
        <v>42051</v>
      </c>
      <c r="B2004" s="18">
        <v>172.19184899999999</v>
      </c>
      <c r="C2004" s="18">
        <v>901.11852999999996</v>
      </c>
      <c r="D2004" s="18">
        <v>23992.910156000002</v>
      </c>
      <c r="E2004" s="18">
        <v>506.24694799999997</v>
      </c>
      <c r="F2004" s="18">
        <v>425.00323500000002</v>
      </c>
      <c r="G2004" s="19">
        <f t="shared" si="156"/>
        <v>-1.0931991965786984E-3</v>
      </c>
      <c r="H2004" s="19">
        <f t="shared" si="157"/>
        <v>5.5859199395646699E-3</v>
      </c>
      <c r="I2004" s="19">
        <f t="shared" si="158"/>
        <v>2.6362364354604872E-2</v>
      </c>
      <c r="J2004" s="19">
        <f t="shared" si="159"/>
        <v>1.6418180669355209E-3</v>
      </c>
      <c r="K2004" s="19">
        <f t="shared" si="160"/>
        <v>-1.6021950943108213E-2</v>
      </c>
    </row>
    <row r="2005" spans="1:11" ht="15.75" x14ac:dyDescent="0.5">
      <c r="A2005" s="17">
        <v>42053</v>
      </c>
      <c r="B2005" s="18">
        <v>172.61584500000001</v>
      </c>
      <c r="C2005" s="18">
        <v>910.68713400000001</v>
      </c>
      <c r="D2005" s="18">
        <v>25411.265625</v>
      </c>
      <c r="E2005" s="18">
        <v>509.68505900000002</v>
      </c>
      <c r="F2005" s="18">
        <v>424.46191399999998</v>
      </c>
      <c r="G2005" s="19">
        <f t="shared" si="156"/>
        <v>2.4623465190853296E-3</v>
      </c>
      <c r="H2005" s="19">
        <f t="shared" si="157"/>
        <v>1.0618585326394354E-2</v>
      </c>
      <c r="I2005" s="19">
        <f t="shared" si="158"/>
        <v>5.9115607893246935E-2</v>
      </c>
      <c r="J2005" s="19">
        <f t="shared" si="159"/>
        <v>6.791371313116636E-3</v>
      </c>
      <c r="K2005" s="19">
        <f t="shared" si="160"/>
        <v>-1.2736867755842823E-3</v>
      </c>
    </row>
    <row r="2006" spans="1:11" ht="15.75" x14ac:dyDescent="0.5">
      <c r="A2006" s="17">
        <v>42054</v>
      </c>
      <c r="B2006" s="18">
        <v>168.234497</v>
      </c>
      <c r="C2006" s="18">
        <v>921.89465299999995</v>
      </c>
      <c r="D2006" s="18">
        <v>24553.046875</v>
      </c>
      <c r="E2006" s="18">
        <v>512.05609100000004</v>
      </c>
      <c r="F2006" s="18">
        <v>424.650238</v>
      </c>
      <c r="G2006" s="19">
        <f t="shared" si="156"/>
        <v>-2.5382073123124953E-2</v>
      </c>
      <c r="H2006" s="19">
        <f t="shared" si="157"/>
        <v>1.2306662279034606E-2</v>
      </c>
      <c r="I2006" s="19">
        <f t="shared" si="158"/>
        <v>-3.3773160403143043E-2</v>
      </c>
      <c r="J2006" s="19">
        <f t="shared" si="159"/>
        <v>4.6519550811475003E-3</v>
      </c>
      <c r="K2006" s="19">
        <f t="shared" si="160"/>
        <v>4.4367702681570348E-4</v>
      </c>
    </row>
    <row r="2007" spans="1:11" ht="15.75" x14ac:dyDescent="0.5">
      <c r="A2007" s="17">
        <v>42055</v>
      </c>
      <c r="B2007" s="18">
        <v>172.71006800000001</v>
      </c>
      <c r="C2007" s="18">
        <v>929.18164100000001</v>
      </c>
      <c r="D2007" s="18">
        <v>24887.863281000002</v>
      </c>
      <c r="E2007" s="18">
        <v>508.85522500000002</v>
      </c>
      <c r="F2007" s="18">
        <v>411.02166699999998</v>
      </c>
      <c r="G2007" s="19">
        <f t="shared" si="156"/>
        <v>2.6603170454392609E-2</v>
      </c>
      <c r="H2007" s="19">
        <f t="shared" si="157"/>
        <v>7.9043608467485767E-3</v>
      </c>
      <c r="I2007" s="19">
        <f t="shared" si="158"/>
        <v>1.3636450404895084E-2</v>
      </c>
      <c r="J2007" s="19">
        <f t="shared" si="159"/>
        <v>-6.2510065913853547E-3</v>
      </c>
      <c r="K2007" s="19">
        <f t="shared" si="160"/>
        <v>-3.2093637964710202E-2</v>
      </c>
    </row>
    <row r="2008" spans="1:11" ht="15.75" x14ac:dyDescent="0.5">
      <c r="A2008" s="17">
        <v>42058</v>
      </c>
      <c r="B2008" s="18">
        <v>171.81495699999999</v>
      </c>
      <c r="C2008" s="18">
        <v>912.72497599999997</v>
      </c>
      <c r="D2008" s="18">
        <v>24474.662109000001</v>
      </c>
      <c r="E2008" s="18">
        <v>506.22317500000003</v>
      </c>
      <c r="F2008" s="18">
        <v>400.82965100000001</v>
      </c>
      <c r="G2008" s="19">
        <f t="shared" si="156"/>
        <v>-5.1827378123666433E-3</v>
      </c>
      <c r="H2008" s="19">
        <f t="shared" si="157"/>
        <v>-1.7710923541589908E-2</v>
      </c>
      <c r="I2008" s="19">
        <f t="shared" si="158"/>
        <v>-1.6602516951121665E-2</v>
      </c>
      <c r="J2008" s="19">
        <f t="shared" si="159"/>
        <v>-5.1724928244570789E-3</v>
      </c>
      <c r="K2008" s="19">
        <f t="shared" si="160"/>
        <v>-2.4796785226409896E-2</v>
      </c>
    </row>
    <row r="2009" spans="1:11" ht="15.75" x14ac:dyDescent="0.5">
      <c r="A2009" s="17">
        <v>42059</v>
      </c>
      <c r="B2009" s="18">
        <v>166.53848300000001</v>
      </c>
      <c r="C2009" s="18">
        <v>918.30651899999998</v>
      </c>
      <c r="D2009" s="18">
        <v>24845.648438</v>
      </c>
      <c r="E2009" s="18">
        <v>506.29437300000001</v>
      </c>
      <c r="F2009" s="18">
        <v>396.12207000000001</v>
      </c>
      <c r="G2009" s="19">
        <f t="shared" si="156"/>
        <v>-3.0710213430370788E-2</v>
      </c>
      <c r="H2009" s="19">
        <f t="shared" si="157"/>
        <v>6.1152517426016082E-3</v>
      </c>
      <c r="I2009" s="19">
        <f t="shared" si="158"/>
        <v>1.5157975515567081E-2</v>
      </c>
      <c r="J2009" s="19">
        <f t="shared" si="159"/>
        <v>1.4064547716524677E-4</v>
      </c>
      <c r="K2009" s="19">
        <f t="shared" si="160"/>
        <v>-1.1744592717268824E-2</v>
      </c>
    </row>
    <row r="2010" spans="1:11" ht="15.75" x14ac:dyDescent="0.5">
      <c r="A2010" s="17">
        <v>42060</v>
      </c>
      <c r="B2010" s="18">
        <v>166.915359</v>
      </c>
      <c r="C2010" s="18">
        <v>916.71160899999995</v>
      </c>
      <c r="D2010" s="18">
        <v>24631.480468999998</v>
      </c>
      <c r="E2010" s="18">
        <v>499.086365</v>
      </c>
      <c r="F2010" s="18">
        <v>396.92233299999998</v>
      </c>
      <c r="G2010" s="19">
        <f t="shared" si="156"/>
        <v>2.2629964751148929E-3</v>
      </c>
      <c r="H2010" s="19">
        <f t="shared" si="157"/>
        <v>-1.7367948141507499E-3</v>
      </c>
      <c r="I2010" s="19">
        <f t="shared" si="158"/>
        <v>-8.6199388007295562E-3</v>
      </c>
      <c r="J2010" s="19">
        <f t="shared" si="159"/>
        <v>-1.4236792633679945E-2</v>
      </c>
      <c r="K2010" s="19">
        <f t="shared" si="160"/>
        <v>2.0202434062812319E-3</v>
      </c>
    </row>
    <row r="2011" spans="1:11" ht="15.75" x14ac:dyDescent="0.5">
      <c r="A2011" s="17">
        <v>42061</v>
      </c>
      <c r="B2011" s="18">
        <v>161.45047</v>
      </c>
      <c r="C2011" s="18">
        <v>910.62060499999995</v>
      </c>
      <c r="D2011" s="18">
        <v>24394.732422000001</v>
      </c>
      <c r="E2011" s="18">
        <v>492.30514499999998</v>
      </c>
      <c r="F2011" s="18">
        <v>396.38095099999998</v>
      </c>
      <c r="G2011" s="19">
        <f t="shared" si="156"/>
        <v>-3.2740480161565E-2</v>
      </c>
      <c r="H2011" s="19">
        <f t="shared" si="157"/>
        <v>-6.6444058744324231E-3</v>
      </c>
      <c r="I2011" s="19">
        <f t="shared" si="158"/>
        <v>-9.6116044383916382E-3</v>
      </c>
      <c r="J2011" s="19">
        <f t="shared" si="159"/>
        <v>-1.3587267606479329E-2</v>
      </c>
      <c r="K2011" s="19">
        <f t="shared" si="160"/>
        <v>-1.3639494555727071E-3</v>
      </c>
    </row>
    <row r="2012" spans="1:11" ht="15.75" x14ac:dyDescent="0.5">
      <c r="A2012" s="17">
        <v>42062</v>
      </c>
      <c r="B2012" s="18">
        <v>170.54295300000001</v>
      </c>
      <c r="C2012" s="18">
        <v>922.93566899999996</v>
      </c>
      <c r="D2012" s="18">
        <v>24916.115234000001</v>
      </c>
      <c r="E2012" s="18">
        <v>499.82141100000001</v>
      </c>
      <c r="F2012" s="18">
        <v>402.75982699999997</v>
      </c>
      <c r="G2012" s="19">
        <f t="shared" si="156"/>
        <v>5.6317476189446929E-2</v>
      </c>
      <c r="H2012" s="19">
        <f t="shared" si="157"/>
        <v>1.352381434417466E-2</v>
      </c>
      <c r="I2012" s="19">
        <f t="shared" si="158"/>
        <v>2.1372762077513055E-2</v>
      </c>
      <c r="J2012" s="19">
        <f t="shared" si="159"/>
        <v>1.5267494309855386E-2</v>
      </c>
      <c r="K2012" s="19">
        <f t="shared" si="160"/>
        <v>1.6092791502485677E-2</v>
      </c>
    </row>
    <row r="2013" spans="1:11" ht="15.75" x14ac:dyDescent="0.5">
      <c r="A2013" s="17">
        <v>42065</v>
      </c>
      <c r="B2013" s="18">
        <v>171.86206100000001</v>
      </c>
      <c r="C2013" s="18">
        <v>940.18981900000006</v>
      </c>
      <c r="D2013" s="18">
        <v>24272.486327999999</v>
      </c>
      <c r="E2013" s="18">
        <v>513.36016800000004</v>
      </c>
      <c r="F2013" s="18">
        <v>406.85540800000001</v>
      </c>
      <c r="G2013" s="19">
        <f t="shared" si="156"/>
        <v>7.734755243742026E-3</v>
      </c>
      <c r="H2013" s="19">
        <f t="shared" si="157"/>
        <v>1.869485661844119E-2</v>
      </c>
      <c r="I2013" s="19">
        <f t="shared" si="158"/>
        <v>-2.5831832127735523E-2</v>
      </c>
      <c r="J2013" s="19">
        <f t="shared" si="159"/>
        <v>2.7087188947974124E-2</v>
      </c>
      <c r="K2013" s="19">
        <f t="shared" si="160"/>
        <v>1.0168792231604664E-2</v>
      </c>
    </row>
    <row r="2014" spans="1:11" ht="15.75" x14ac:dyDescent="0.5">
      <c r="A2014" s="17">
        <v>42066</v>
      </c>
      <c r="B2014" s="18">
        <v>176.38475</v>
      </c>
      <c r="C2014" s="18">
        <v>960.67785600000002</v>
      </c>
      <c r="D2014" s="18">
        <v>24603.792968999998</v>
      </c>
      <c r="E2014" s="18">
        <v>513.73950200000002</v>
      </c>
      <c r="F2014" s="18">
        <v>424.06173699999999</v>
      </c>
      <c r="G2014" s="19">
        <f t="shared" si="156"/>
        <v>2.6315808001394707E-2</v>
      </c>
      <c r="H2014" s="19">
        <f t="shared" si="157"/>
        <v>2.179138359718822E-2</v>
      </c>
      <c r="I2014" s="19">
        <f t="shared" si="158"/>
        <v>1.3649472761997768E-2</v>
      </c>
      <c r="J2014" s="19">
        <f t="shared" si="159"/>
        <v>7.3892371018542213E-4</v>
      </c>
      <c r="K2014" s="19">
        <f t="shared" si="160"/>
        <v>4.2291017058325504E-2</v>
      </c>
    </row>
    <row r="2015" spans="1:11" ht="15.75" x14ac:dyDescent="0.5">
      <c r="A2015" s="17">
        <v>42067</v>
      </c>
      <c r="B2015" s="18">
        <v>169.9776</v>
      </c>
      <c r="C2015" s="18">
        <v>953.523865</v>
      </c>
      <c r="D2015" s="18">
        <v>24471.755859000001</v>
      </c>
      <c r="E2015" s="18">
        <v>505.17996199999999</v>
      </c>
      <c r="F2015" s="18">
        <v>417.96539300000001</v>
      </c>
      <c r="G2015" s="19">
        <f t="shared" si="156"/>
        <v>-3.6324852346929094E-2</v>
      </c>
      <c r="H2015" s="19">
        <f t="shared" si="157"/>
        <v>-7.4468157617239997E-3</v>
      </c>
      <c r="I2015" s="19">
        <f t="shared" si="158"/>
        <v>-5.3665347520343741E-3</v>
      </c>
      <c r="J2015" s="19">
        <f t="shared" si="159"/>
        <v>-1.6661245566435005E-2</v>
      </c>
      <c r="K2015" s="19">
        <f t="shared" si="160"/>
        <v>-1.437607656641747E-2</v>
      </c>
    </row>
    <row r="2016" spans="1:11" ht="15.75" x14ac:dyDescent="0.5">
      <c r="A2016" s="17">
        <v>42068</v>
      </c>
      <c r="B2016" s="18">
        <v>173.41674800000001</v>
      </c>
      <c r="C2016" s="18">
        <v>979.32763699999998</v>
      </c>
      <c r="D2016" s="18">
        <v>25026.222656000002</v>
      </c>
      <c r="E2016" s="18">
        <v>514.56939699999998</v>
      </c>
      <c r="F2016" s="18">
        <v>416.60015900000002</v>
      </c>
      <c r="G2016" s="19">
        <f t="shared" si="156"/>
        <v>2.0232948341428619E-2</v>
      </c>
      <c r="H2016" s="19">
        <f t="shared" si="157"/>
        <v>2.7061485241378809E-2</v>
      </c>
      <c r="I2016" s="19">
        <f t="shared" si="158"/>
        <v>2.2657417808296915E-2</v>
      </c>
      <c r="J2016" s="19">
        <f t="shared" si="159"/>
        <v>1.8586317166712944E-2</v>
      </c>
      <c r="K2016" s="19">
        <f t="shared" si="160"/>
        <v>-3.2663804775817568E-3</v>
      </c>
    </row>
    <row r="2017" spans="1:11" ht="15.75" x14ac:dyDescent="0.5">
      <c r="A2017" s="17">
        <v>42072</v>
      </c>
      <c r="B2017" s="18">
        <v>169.64782700000001</v>
      </c>
      <c r="C2017" s="18">
        <v>974.27752699999996</v>
      </c>
      <c r="D2017" s="18">
        <v>24657.060547000001</v>
      </c>
      <c r="E2017" s="18">
        <v>502.19244400000002</v>
      </c>
      <c r="F2017" s="18">
        <v>409.39752199999998</v>
      </c>
      <c r="G2017" s="19">
        <f t="shared" si="156"/>
        <v>-2.1733316092399597E-2</v>
      </c>
      <c r="H2017" s="19">
        <f t="shared" si="157"/>
        <v>-5.156711410157026E-3</v>
      </c>
      <c r="I2017" s="19">
        <f t="shared" si="158"/>
        <v>-1.4751011931538724E-2</v>
      </c>
      <c r="J2017" s="19">
        <f t="shared" si="159"/>
        <v>-2.4053029721858795E-2</v>
      </c>
      <c r="K2017" s="19">
        <f t="shared" si="160"/>
        <v>-1.7289088456636997E-2</v>
      </c>
    </row>
    <row r="2018" spans="1:11" ht="15.75" x14ac:dyDescent="0.5">
      <c r="A2018" s="17">
        <v>42073</v>
      </c>
      <c r="B2018" s="18">
        <v>169.45938100000001</v>
      </c>
      <c r="C2018" s="18">
        <v>955.09625200000005</v>
      </c>
      <c r="D2018" s="18">
        <v>24884.164063</v>
      </c>
      <c r="E2018" s="18">
        <v>499.13372800000002</v>
      </c>
      <c r="F2018" s="18">
        <v>404.45455900000002</v>
      </c>
      <c r="G2018" s="19">
        <f t="shared" si="156"/>
        <v>-1.110807036744414E-3</v>
      </c>
      <c r="H2018" s="19">
        <f t="shared" si="157"/>
        <v>-1.9687691102824662E-2</v>
      </c>
      <c r="I2018" s="19">
        <f t="shared" si="158"/>
        <v>9.2104862040268895E-3</v>
      </c>
      <c r="J2018" s="19">
        <f t="shared" si="159"/>
        <v>-6.0907248536778138E-3</v>
      </c>
      <c r="K2018" s="19">
        <f t="shared" si="160"/>
        <v>-1.2073749190890225E-2</v>
      </c>
    </row>
    <row r="2019" spans="1:11" ht="15.75" x14ac:dyDescent="0.5">
      <c r="A2019" s="17">
        <v>42074</v>
      </c>
      <c r="B2019" s="18">
        <v>166.67981</v>
      </c>
      <c r="C2019" s="18">
        <v>954.63116500000001</v>
      </c>
      <c r="D2019" s="18">
        <v>24774.712890999999</v>
      </c>
      <c r="E2019" s="18">
        <v>500.98318499999999</v>
      </c>
      <c r="F2019" s="18">
        <v>402.94812000000002</v>
      </c>
      <c r="G2019" s="19">
        <f t="shared" si="156"/>
        <v>-1.6402579683682451E-2</v>
      </c>
      <c r="H2019" s="19">
        <f t="shared" si="157"/>
        <v>-4.8695301549569846E-4</v>
      </c>
      <c r="I2019" s="19">
        <f t="shared" si="158"/>
        <v>-4.3984267151952567E-3</v>
      </c>
      <c r="J2019" s="19">
        <f t="shared" si="159"/>
        <v>3.7053336535894698E-3</v>
      </c>
      <c r="K2019" s="19">
        <f t="shared" si="160"/>
        <v>-3.7246186659995102E-3</v>
      </c>
    </row>
    <row r="2020" spans="1:11" ht="15.75" x14ac:dyDescent="0.5">
      <c r="A2020" s="17">
        <v>42075</v>
      </c>
      <c r="B2020" s="18">
        <v>169.45938100000001</v>
      </c>
      <c r="C2020" s="18">
        <v>973.08129899999994</v>
      </c>
      <c r="D2020" s="18">
        <v>25572.394531000002</v>
      </c>
      <c r="E2020" s="18">
        <v>500.10589599999997</v>
      </c>
      <c r="F2020" s="18">
        <v>406.64355499999999</v>
      </c>
      <c r="G2020" s="19">
        <f t="shared" si="156"/>
        <v>1.6676110921892726E-2</v>
      </c>
      <c r="H2020" s="19">
        <f t="shared" si="157"/>
        <v>1.9326976403499181E-2</v>
      </c>
      <c r="I2020" s="19">
        <f t="shared" si="158"/>
        <v>3.2197412075349589E-2</v>
      </c>
      <c r="J2020" s="19">
        <f t="shared" si="159"/>
        <v>-1.7511346214145269E-3</v>
      </c>
      <c r="K2020" s="19">
        <f t="shared" si="160"/>
        <v>9.1709945190958445E-3</v>
      </c>
    </row>
    <row r="2021" spans="1:11" ht="15.75" x14ac:dyDescent="0.5">
      <c r="A2021" s="17">
        <v>42076</v>
      </c>
      <c r="B2021" s="18">
        <v>168.65850800000001</v>
      </c>
      <c r="C2021" s="18">
        <v>955.49505599999998</v>
      </c>
      <c r="D2021" s="18">
        <v>24939.730468999998</v>
      </c>
      <c r="E2021" s="18">
        <v>494.43911700000001</v>
      </c>
      <c r="F2021" s="18">
        <v>400.19415300000003</v>
      </c>
      <c r="G2021" s="19">
        <f t="shared" si="156"/>
        <v>-4.726047004739122E-3</v>
      </c>
      <c r="H2021" s="19">
        <f t="shared" si="157"/>
        <v>-1.8072737620250957E-2</v>
      </c>
      <c r="I2021" s="19">
        <f t="shared" si="158"/>
        <v>-2.4740118147053448E-2</v>
      </c>
      <c r="J2021" s="19">
        <f t="shared" si="159"/>
        <v>-1.1331158151352735E-2</v>
      </c>
      <c r="K2021" s="19">
        <f t="shared" si="160"/>
        <v>-1.5860086605823529E-2</v>
      </c>
    </row>
    <row r="2022" spans="1:11" ht="15.75" x14ac:dyDescent="0.5">
      <c r="A2022" s="17">
        <v>42079</v>
      </c>
      <c r="B2022" s="18">
        <v>172.09761</v>
      </c>
      <c r="C2022" s="18">
        <v>952.63775599999997</v>
      </c>
      <c r="D2022" s="18">
        <v>24572.960938</v>
      </c>
      <c r="E2022" s="18">
        <v>498.65957600000002</v>
      </c>
      <c r="F2022" s="18">
        <v>396.42804000000001</v>
      </c>
      <c r="G2022" s="19">
        <f t="shared" si="156"/>
        <v>2.0390919146515817E-2</v>
      </c>
      <c r="H2022" s="19">
        <f t="shared" si="157"/>
        <v>-2.9903870062515628E-3</v>
      </c>
      <c r="I2022" s="19">
        <f t="shared" si="158"/>
        <v>-1.4706234754857973E-2</v>
      </c>
      <c r="J2022" s="19">
        <f t="shared" si="159"/>
        <v>8.5358517457266737E-3</v>
      </c>
      <c r="K2022" s="19">
        <f t="shared" si="160"/>
        <v>-9.4107147037703429E-3</v>
      </c>
    </row>
    <row r="2023" spans="1:11" ht="15.75" x14ac:dyDescent="0.5">
      <c r="A2023" s="17">
        <v>42080</v>
      </c>
      <c r="B2023" s="18">
        <v>171.86206100000001</v>
      </c>
      <c r="C2023" s="18">
        <v>970.55651899999998</v>
      </c>
      <c r="D2023" s="18">
        <v>24928.488281000002</v>
      </c>
      <c r="E2023" s="18">
        <v>501.74197400000003</v>
      </c>
      <c r="F2023" s="18">
        <v>403.37179600000002</v>
      </c>
      <c r="G2023" s="19">
        <f t="shared" si="156"/>
        <v>-1.3686941962761238E-3</v>
      </c>
      <c r="H2023" s="19">
        <f t="shared" si="157"/>
        <v>1.8809629250092427E-2</v>
      </c>
      <c r="I2023" s="19">
        <f t="shared" si="158"/>
        <v>1.4468233758928443E-2</v>
      </c>
      <c r="J2023" s="19">
        <f t="shared" si="159"/>
        <v>6.1813673061800623E-3</v>
      </c>
      <c r="K2023" s="19">
        <f t="shared" si="160"/>
        <v>1.7515804381546794E-2</v>
      </c>
    </row>
    <row r="2024" spans="1:11" ht="15.75" x14ac:dyDescent="0.5">
      <c r="A2024" s="17">
        <v>42081</v>
      </c>
      <c r="B2024" s="18">
        <v>171.72073399999999</v>
      </c>
      <c r="C2024" s="18">
        <v>973.08129899999994</v>
      </c>
      <c r="D2024" s="18">
        <v>25597.369140999999</v>
      </c>
      <c r="E2024" s="18">
        <v>504.350189</v>
      </c>
      <c r="F2024" s="18">
        <v>408.92672700000003</v>
      </c>
      <c r="G2024" s="19">
        <f t="shared" si="156"/>
        <v>-8.2232808787285623E-4</v>
      </c>
      <c r="H2024" s="19">
        <f t="shared" si="157"/>
        <v>2.6013734909547956E-3</v>
      </c>
      <c r="I2024" s="19">
        <f t="shared" si="158"/>
        <v>2.6831986459034708E-2</v>
      </c>
      <c r="J2024" s="19">
        <f t="shared" si="159"/>
        <v>5.1983193257815275E-3</v>
      </c>
      <c r="K2024" s="19">
        <f t="shared" si="160"/>
        <v>1.3771242945305007E-2</v>
      </c>
    </row>
    <row r="2025" spans="1:11" ht="15.75" x14ac:dyDescent="0.5">
      <c r="A2025" s="17">
        <v>42082</v>
      </c>
      <c r="B2025" s="18">
        <v>166.302933</v>
      </c>
      <c r="C2025" s="18">
        <v>977.73278800000003</v>
      </c>
      <c r="D2025" s="18">
        <v>25917.474609000001</v>
      </c>
      <c r="E2025" s="18">
        <v>498.96774299999998</v>
      </c>
      <c r="F2025" s="18">
        <v>403.04229700000002</v>
      </c>
      <c r="G2025" s="19">
        <f t="shared" si="156"/>
        <v>-3.1550068962551706E-2</v>
      </c>
      <c r="H2025" s="19">
        <f t="shared" si="157"/>
        <v>4.7801648277284213E-3</v>
      </c>
      <c r="I2025" s="19">
        <f t="shared" si="158"/>
        <v>1.2505404998331644E-2</v>
      </c>
      <c r="J2025" s="19">
        <f t="shared" si="159"/>
        <v>-1.0672041207463522E-2</v>
      </c>
      <c r="K2025" s="19">
        <f t="shared" si="160"/>
        <v>-1.4389937393356068E-2</v>
      </c>
    </row>
    <row r="2026" spans="1:11" ht="15.75" x14ac:dyDescent="0.5">
      <c r="A2026" s="17">
        <v>42083</v>
      </c>
      <c r="B2026" s="18">
        <v>162.675354</v>
      </c>
      <c r="C2026" s="18">
        <v>945.08477800000003</v>
      </c>
      <c r="D2026" s="18">
        <v>25645.390625</v>
      </c>
      <c r="E2026" s="18">
        <v>500.72241200000002</v>
      </c>
      <c r="F2026" s="18">
        <v>402.07714800000002</v>
      </c>
      <c r="G2026" s="19">
        <f t="shared" si="156"/>
        <v>-2.1813078907032851E-2</v>
      </c>
      <c r="H2026" s="19">
        <f t="shared" si="157"/>
        <v>-3.3391546648223892E-2</v>
      </c>
      <c r="I2026" s="19">
        <f t="shared" si="158"/>
        <v>-1.0498090115057659E-2</v>
      </c>
      <c r="J2026" s="19">
        <f t="shared" si="159"/>
        <v>3.516598065939576E-3</v>
      </c>
      <c r="K2026" s="19">
        <f t="shared" si="160"/>
        <v>-2.3946593377022081E-3</v>
      </c>
    </row>
    <row r="2027" spans="1:11" ht="15.75" x14ac:dyDescent="0.5">
      <c r="A2027" s="17">
        <v>42086</v>
      </c>
      <c r="B2027" s="18">
        <v>159.848679</v>
      </c>
      <c r="C2027" s="18">
        <v>931.46313499999997</v>
      </c>
      <c r="D2027" s="18">
        <v>25209.9375</v>
      </c>
      <c r="E2027" s="18">
        <v>496.85760499999998</v>
      </c>
      <c r="F2027" s="18">
        <v>396.35739100000001</v>
      </c>
      <c r="G2027" s="19">
        <f t="shared" si="156"/>
        <v>-1.7376172422529319E-2</v>
      </c>
      <c r="H2027" s="19">
        <f t="shared" si="157"/>
        <v>-1.441314400262202E-2</v>
      </c>
      <c r="I2027" s="19">
        <f t="shared" si="158"/>
        <v>-1.6979781332537219E-2</v>
      </c>
      <c r="J2027" s="19">
        <f t="shared" si="159"/>
        <v>-7.7184621805984621E-3</v>
      </c>
      <c r="K2027" s="19">
        <f t="shared" si="160"/>
        <v>-1.422552121763462E-2</v>
      </c>
    </row>
    <row r="2028" spans="1:11" ht="15.75" x14ac:dyDescent="0.5">
      <c r="A2028" s="17">
        <v>42087</v>
      </c>
      <c r="B2028" s="18">
        <v>158.19976800000001</v>
      </c>
      <c r="C2028" s="18">
        <v>951.86261000000002</v>
      </c>
      <c r="D2028" s="18">
        <v>24679.882813</v>
      </c>
      <c r="E2028" s="18">
        <v>492.21020499999997</v>
      </c>
      <c r="F2028" s="18">
        <v>399.18197600000002</v>
      </c>
      <c r="G2028" s="19">
        <f t="shared" si="156"/>
        <v>-1.0315449650978963E-2</v>
      </c>
      <c r="H2028" s="19">
        <f t="shared" si="157"/>
        <v>2.190046415524545E-2</v>
      </c>
      <c r="I2028" s="19">
        <f t="shared" si="158"/>
        <v>-2.1025624795777451E-2</v>
      </c>
      <c r="J2028" s="19">
        <f t="shared" si="159"/>
        <v>-9.3535853194800251E-3</v>
      </c>
      <c r="K2028" s="19">
        <f t="shared" si="160"/>
        <v>7.1263588471849968E-3</v>
      </c>
    </row>
    <row r="2029" spans="1:11" ht="15.75" x14ac:dyDescent="0.5">
      <c r="A2029" s="17">
        <v>42088</v>
      </c>
      <c r="B2029" s="18">
        <v>156.26821899999999</v>
      </c>
      <c r="C2029" s="18">
        <v>957.44409199999996</v>
      </c>
      <c r="D2029" s="18">
        <v>24149.966797000001</v>
      </c>
      <c r="E2029" s="18">
        <v>490.45562699999999</v>
      </c>
      <c r="F2029" s="18">
        <v>397.74612400000001</v>
      </c>
      <c r="G2029" s="19">
        <f t="shared" si="156"/>
        <v>-1.2209556464077861E-2</v>
      </c>
      <c r="H2029" s="19">
        <f t="shared" si="157"/>
        <v>5.8637475002825644E-3</v>
      </c>
      <c r="I2029" s="19">
        <f t="shared" si="158"/>
        <v>-2.1471577479325335E-2</v>
      </c>
      <c r="J2029" s="19">
        <f t="shared" si="159"/>
        <v>-3.5646924467971587E-3</v>
      </c>
      <c r="K2029" s="19">
        <f t="shared" si="160"/>
        <v>-3.5969860522961365E-3</v>
      </c>
    </row>
    <row r="2030" spans="1:11" ht="15.75" x14ac:dyDescent="0.5">
      <c r="A2030" s="17">
        <v>42089</v>
      </c>
      <c r="B2030" s="18">
        <v>151.69842499999999</v>
      </c>
      <c r="C2030" s="18">
        <v>971.81915300000003</v>
      </c>
      <c r="D2030" s="18">
        <v>23950.648438</v>
      </c>
      <c r="E2030" s="18">
        <v>477.50964399999998</v>
      </c>
      <c r="F2030" s="18">
        <v>390.40234400000003</v>
      </c>
      <c r="G2030" s="19">
        <f t="shared" si="156"/>
        <v>-2.9243271787720331E-2</v>
      </c>
      <c r="H2030" s="19">
        <f t="shared" si="157"/>
        <v>1.5013995198374543E-2</v>
      </c>
      <c r="I2030" s="19">
        <f t="shared" si="158"/>
        <v>-8.2533595460164717E-3</v>
      </c>
      <c r="J2030" s="19">
        <f t="shared" si="159"/>
        <v>-2.6395829280596698E-2</v>
      </c>
      <c r="K2030" s="19">
        <f t="shared" si="160"/>
        <v>-1.8463486020042223E-2</v>
      </c>
    </row>
    <row r="2031" spans="1:11" ht="15.75" x14ac:dyDescent="0.5">
      <c r="A2031" s="17">
        <v>42090</v>
      </c>
      <c r="B2031" s="18">
        <v>151.651321</v>
      </c>
      <c r="C2031" s="18">
        <v>954.18817100000001</v>
      </c>
      <c r="D2031" s="18">
        <v>23625.720702999999</v>
      </c>
      <c r="E2031" s="18">
        <v>481.16107199999999</v>
      </c>
      <c r="F2031" s="18">
        <v>382.11691300000001</v>
      </c>
      <c r="G2031" s="19">
        <f t="shared" si="156"/>
        <v>-3.1051080457816403E-4</v>
      </c>
      <c r="H2031" s="19">
        <f t="shared" si="157"/>
        <v>-1.8142245854666766E-2</v>
      </c>
      <c r="I2031" s="19">
        <f t="shared" si="158"/>
        <v>-1.3566552732011719E-2</v>
      </c>
      <c r="J2031" s="19">
        <f t="shared" si="159"/>
        <v>7.6468151918624074E-3</v>
      </c>
      <c r="K2031" s="19">
        <f t="shared" si="160"/>
        <v>-2.122280034261274E-2</v>
      </c>
    </row>
    <row r="2032" spans="1:11" ht="15.75" x14ac:dyDescent="0.5">
      <c r="A2032" s="17">
        <v>42093</v>
      </c>
      <c r="B2032" s="18">
        <v>154.38377399999999</v>
      </c>
      <c r="C2032" s="18">
        <v>957.79846199999997</v>
      </c>
      <c r="D2032" s="18">
        <v>23894.191406000002</v>
      </c>
      <c r="E2032" s="18">
        <v>491.712311</v>
      </c>
      <c r="F2032" s="18">
        <v>381.66970800000001</v>
      </c>
      <c r="G2032" s="19">
        <f t="shared" si="156"/>
        <v>1.8017996691238797E-2</v>
      </c>
      <c r="H2032" s="19">
        <f t="shared" si="157"/>
        <v>3.7836258190209328E-3</v>
      </c>
      <c r="I2032" s="19">
        <f t="shared" si="158"/>
        <v>1.136349262631858E-2</v>
      </c>
      <c r="J2032" s="19">
        <f t="shared" si="159"/>
        <v>2.1928704573174636E-2</v>
      </c>
      <c r="K2032" s="19">
        <f t="shared" si="160"/>
        <v>-1.1703355302673994E-3</v>
      </c>
    </row>
    <row r="2033" spans="1:11" ht="15.75" x14ac:dyDescent="0.5">
      <c r="A2033" s="17">
        <v>42094</v>
      </c>
      <c r="B2033" s="18">
        <v>154.05398600000001</v>
      </c>
      <c r="C2033" s="18">
        <v>956.20367399999998</v>
      </c>
      <c r="D2033" s="18">
        <v>23821.664063</v>
      </c>
      <c r="E2033" s="18">
        <v>484.978455</v>
      </c>
      <c r="F2033" s="18">
        <v>388.848816</v>
      </c>
      <c r="G2033" s="19">
        <f t="shared" si="156"/>
        <v>-2.1361571326788484E-3</v>
      </c>
      <c r="H2033" s="19">
        <f t="shared" si="157"/>
        <v>-1.6650559207099604E-3</v>
      </c>
      <c r="I2033" s="19">
        <f t="shared" si="158"/>
        <v>-3.0353545666244822E-3</v>
      </c>
      <c r="J2033" s="19">
        <f t="shared" si="159"/>
        <v>-1.3694706944199334E-2</v>
      </c>
      <c r="K2033" s="19">
        <f t="shared" si="160"/>
        <v>1.8809740069809219E-2</v>
      </c>
    </row>
    <row r="2034" spans="1:11" ht="15.75" x14ac:dyDescent="0.5">
      <c r="A2034" s="17">
        <v>42095</v>
      </c>
      <c r="B2034" s="18">
        <v>159.141998</v>
      </c>
      <c r="C2034" s="18">
        <v>964.62042199999996</v>
      </c>
      <c r="D2034" s="18">
        <v>23961.613281000002</v>
      </c>
      <c r="E2034" s="18">
        <v>489.98144500000001</v>
      </c>
      <c r="F2034" s="18">
        <v>393.57995599999998</v>
      </c>
      <c r="G2034" s="19">
        <f t="shared" si="156"/>
        <v>3.3027460905815133E-2</v>
      </c>
      <c r="H2034" s="19">
        <f t="shared" si="157"/>
        <v>8.8022544033855947E-3</v>
      </c>
      <c r="I2034" s="19">
        <f t="shared" si="158"/>
        <v>5.8748716139176782E-3</v>
      </c>
      <c r="J2034" s="19">
        <f t="shared" si="159"/>
        <v>1.0315901558967215E-2</v>
      </c>
      <c r="K2034" s="19">
        <f t="shared" si="160"/>
        <v>1.2167042319089849E-2</v>
      </c>
    </row>
    <row r="2035" spans="1:11" ht="15.75" x14ac:dyDescent="0.5">
      <c r="A2035" s="17">
        <v>42100</v>
      </c>
      <c r="B2035" s="18">
        <v>158.76512099999999</v>
      </c>
      <c r="C2035" s="18">
        <v>981.96337900000003</v>
      </c>
      <c r="D2035" s="18">
        <v>23748.994140999999</v>
      </c>
      <c r="E2035" s="18">
        <v>489.36492900000002</v>
      </c>
      <c r="F2035" s="18">
        <v>388.21328699999998</v>
      </c>
      <c r="G2035" s="19">
        <f t="shared" si="156"/>
        <v>-2.3681806483289687E-3</v>
      </c>
      <c r="H2035" s="19">
        <f t="shared" si="157"/>
        <v>1.797904813588953E-2</v>
      </c>
      <c r="I2035" s="19">
        <f t="shared" si="158"/>
        <v>-8.8733232402425782E-3</v>
      </c>
      <c r="J2035" s="19">
        <f t="shared" si="159"/>
        <v>-1.2582435647129251E-3</v>
      </c>
      <c r="K2035" s="19">
        <f t="shared" si="160"/>
        <v>-1.3635524162719308E-2</v>
      </c>
    </row>
    <row r="2036" spans="1:11" ht="15.75" x14ac:dyDescent="0.5">
      <c r="A2036" s="17">
        <v>42101</v>
      </c>
      <c r="B2036" s="18">
        <v>160.225571</v>
      </c>
      <c r="C2036" s="18">
        <v>1000.745911</v>
      </c>
      <c r="D2036" s="18">
        <v>23700.125</v>
      </c>
      <c r="E2036" s="18">
        <v>489.74432400000001</v>
      </c>
      <c r="F2036" s="18">
        <v>392.073486</v>
      </c>
      <c r="G2036" s="19">
        <f t="shared" si="156"/>
        <v>9.1988088492056686E-3</v>
      </c>
      <c r="H2036" s="19">
        <f t="shared" si="157"/>
        <v>1.9127527972710626E-2</v>
      </c>
      <c r="I2036" s="19">
        <f t="shared" si="158"/>
        <v>-2.0577351912194073E-3</v>
      </c>
      <c r="J2036" s="19">
        <f t="shared" si="159"/>
        <v>7.7528032255042977E-4</v>
      </c>
      <c r="K2036" s="19">
        <f t="shared" si="160"/>
        <v>9.9435004655057651E-3</v>
      </c>
    </row>
    <row r="2037" spans="1:11" ht="15.75" x14ac:dyDescent="0.5">
      <c r="A2037" s="17">
        <v>42102</v>
      </c>
      <c r="B2037" s="18">
        <v>159.09489400000001</v>
      </c>
      <c r="C2037" s="18">
        <v>1000.590881</v>
      </c>
      <c r="D2037" s="18">
        <v>24198.601563</v>
      </c>
      <c r="E2037" s="18">
        <v>491.07214399999998</v>
      </c>
      <c r="F2037" s="18">
        <v>407.63220200000001</v>
      </c>
      <c r="G2037" s="19">
        <f t="shared" si="156"/>
        <v>-7.0567824657650395E-3</v>
      </c>
      <c r="H2037" s="19">
        <f t="shared" si="157"/>
        <v>-1.5491444760947984E-4</v>
      </c>
      <c r="I2037" s="19">
        <f t="shared" si="158"/>
        <v>2.1032655439581022E-2</v>
      </c>
      <c r="J2037" s="19">
        <f t="shared" si="159"/>
        <v>2.7112514324923024E-3</v>
      </c>
      <c r="K2037" s="19">
        <f t="shared" si="160"/>
        <v>3.9683162865034961E-2</v>
      </c>
    </row>
    <row r="2038" spans="1:11" ht="15.75" x14ac:dyDescent="0.5">
      <c r="A2038" s="17">
        <v>42103</v>
      </c>
      <c r="B2038" s="18">
        <v>161.82736199999999</v>
      </c>
      <c r="C2038" s="18">
        <v>1009.0739139999999</v>
      </c>
      <c r="D2038" s="18">
        <v>24075.75</v>
      </c>
      <c r="E2038" s="18">
        <v>500.81729100000001</v>
      </c>
      <c r="F2038" s="18">
        <v>421.37838699999998</v>
      </c>
      <c r="G2038" s="19">
        <f t="shared" si="156"/>
        <v>1.7175082941379521E-2</v>
      </c>
      <c r="H2038" s="19">
        <f t="shared" si="157"/>
        <v>8.4780234969980481E-3</v>
      </c>
      <c r="I2038" s="19">
        <f t="shared" si="158"/>
        <v>-5.0768042392929811E-3</v>
      </c>
      <c r="J2038" s="19">
        <f t="shared" si="159"/>
        <v>1.9844634070712085E-2</v>
      </c>
      <c r="K2038" s="19">
        <f t="shared" si="160"/>
        <v>3.3722029154114687E-2</v>
      </c>
    </row>
    <row r="2039" spans="1:11" ht="15.75" x14ac:dyDescent="0.5">
      <c r="A2039" s="17">
        <v>42104</v>
      </c>
      <c r="B2039" s="18">
        <v>164.135818</v>
      </c>
      <c r="C2039" s="18">
        <v>1009.0739139999999</v>
      </c>
      <c r="D2039" s="18">
        <v>24428.650390999999</v>
      </c>
      <c r="E2039" s="18">
        <v>494.43911700000001</v>
      </c>
      <c r="F2039" s="18">
        <v>425.73294099999998</v>
      </c>
      <c r="G2039" s="19">
        <f t="shared" si="156"/>
        <v>1.4264930055524275E-2</v>
      </c>
      <c r="H2039" s="19">
        <f t="shared" si="157"/>
        <v>0</v>
      </c>
      <c r="I2039" s="19">
        <f t="shared" si="158"/>
        <v>1.4657918901799497E-2</v>
      </c>
      <c r="J2039" s="19">
        <f t="shared" si="159"/>
        <v>-1.2735530730707142E-2</v>
      </c>
      <c r="K2039" s="19">
        <f t="shared" si="160"/>
        <v>1.0334070598642279E-2</v>
      </c>
    </row>
    <row r="2040" spans="1:11" ht="15.75" x14ac:dyDescent="0.5">
      <c r="A2040" s="17">
        <v>42107</v>
      </c>
      <c r="B2040" s="18">
        <v>165.40780599999999</v>
      </c>
      <c r="C2040" s="18">
        <v>1023.382202</v>
      </c>
      <c r="D2040" s="18">
        <v>24776.771484000001</v>
      </c>
      <c r="E2040" s="18">
        <v>492.61328099999997</v>
      </c>
      <c r="F2040" s="18">
        <v>434.27722199999999</v>
      </c>
      <c r="G2040" s="19">
        <f t="shared" si="156"/>
        <v>7.7496064874760804E-3</v>
      </c>
      <c r="H2040" s="19">
        <f t="shared" si="157"/>
        <v>1.4179623317464991E-2</v>
      </c>
      <c r="I2040" s="19">
        <f t="shared" si="158"/>
        <v>1.4250524995365945E-2</v>
      </c>
      <c r="J2040" s="19">
        <f t="shared" si="159"/>
        <v>-3.6927418103127911E-3</v>
      </c>
      <c r="K2040" s="19">
        <f t="shared" si="160"/>
        <v>2.00695792529712E-2</v>
      </c>
    </row>
    <row r="2041" spans="1:11" ht="15.75" x14ac:dyDescent="0.5">
      <c r="A2041" s="17">
        <v>42109</v>
      </c>
      <c r="B2041" s="18">
        <v>168.187378</v>
      </c>
      <c r="C2041" s="18">
        <v>1038.598755</v>
      </c>
      <c r="D2041" s="18">
        <v>24682.740234000001</v>
      </c>
      <c r="E2041" s="18">
        <v>489.22271699999999</v>
      </c>
      <c r="F2041" s="18">
        <v>434.81863399999997</v>
      </c>
      <c r="G2041" s="19">
        <f t="shared" si="156"/>
        <v>1.6804358072435844E-2</v>
      </c>
      <c r="H2041" s="19">
        <f t="shared" si="157"/>
        <v>1.4868885710795247E-2</v>
      </c>
      <c r="I2041" s="19">
        <f t="shared" si="158"/>
        <v>-3.7951373148322489E-3</v>
      </c>
      <c r="J2041" s="19">
        <f t="shared" si="159"/>
        <v>-6.882810778298898E-3</v>
      </c>
      <c r="K2041" s="19">
        <f t="shared" si="160"/>
        <v>1.2466967470837781E-3</v>
      </c>
    </row>
    <row r="2042" spans="1:11" ht="15.75" x14ac:dyDescent="0.5">
      <c r="A2042" s="17">
        <v>42110</v>
      </c>
      <c r="B2042" s="18">
        <v>166.915359</v>
      </c>
      <c r="C2042" s="18">
        <v>1031.7768550000001</v>
      </c>
      <c r="D2042" s="18">
        <v>24588.376952999999</v>
      </c>
      <c r="E2042" s="18">
        <v>488.274292</v>
      </c>
      <c r="F2042" s="18">
        <v>437.03118899999998</v>
      </c>
      <c r="G2042" s="19">
        <f t="shared" si="156"/>
        <v>-7.5631061921900009E-3</v>
      </c>
      <c r="H2042" s="19">
        <f t="shared" si="157"/>
        <v>-6.5683691292311571E-3</v>
      </c>
      <c r="I2042" s="19">
        <f t="shared" si="158"/>
        <v>-3.8230472024341172E-3</v>
      </c>
      <c r="J2042" s="19">
        <f t="shared" si="159"/>
        <v>-1.938636467692865E-3</v>
      </c>
      <c r="K2042" s="19">
        <f t="shared" si="160"/>
        <v>5.0884548797879006E-3</v>
      </c>
    </row>
    <row r="2043" spans="1:11" ht="15.75" x14ac:dyDescent="0.5">
      <c r="A2043" s="17">
        <v>42111</v>
      </c>
      <c r="B2043" s="18">
        <v>167.33938599999999</v>
      </c>
      <c r="C2043" s="18">
        <v>1018.398621</v>
      </c>
      <c r="D2043" s="18">
        <v>23965.222656000002</v>
      </c>
      <c r="E2043" s="18">
        <v>482.86825599999997</v>
      </c>
      <c r="F2043" s="18">
        <v>436.32507299999997</v>
      </c>
      <c r="G2043" s="19">
        <f t="shared" si="156"/>
        <v>2.5403713746917399E-3</v>
      </c>
      <c r="H2043" s="19">
        <f t="shared" si="157"/>
        <v>-1.2966208667280116E-2</v>
      </c>
      <c r="I2043" s="19">
        <f t="shared" si="158"/>
        <v>-2.5343449801145456E-2</v>
      </c>
      <c r="J2043" s="19">
        <f t="shared" si="159"/>
        <v>-1.1071719499825784E-2</v>
      </c>
      <c r="K2043" s="19">
        <f t="shared" si="160"/>
        <v>-1.6157107725325495E-3</v>
      </c>
    </row>
    <row r="2044" spans="1:11" ht="15.75" x14ac:dyDescent="0.5">
      <c r="A2044" s="17">
        <v>42114</v>
      </c>
      <c r="B2044" s="18">
        <v>169.12960799999999</v>
      </c>
      <c r="C2044" s="18">
        <v>961.27587900000003</v>
      </c>
      <c r="D2044" s="18">
        <v>23123.402343999998</v>
      </c>
      <c r="E2044" s="18">
        <v>476.632294</v>
      </c>
      <c r="F2044" s="18">
        <v>416.92971799999998</v>
      </c>
      <c r="G2044" s="19">
        <f t="shared" si="156"/>
        <v>1.0698150882422862E-2</v>
      </c>
      <c r="H2044" s="19">
        <f t="shared" si="157"/>
        <v>-5.6090749557289529E-2</v>
      </c>
      <c r="I2044" s="19">
        <f t="shared" si="158"/>
        <v>-3.5126746956771669E-2</v>
      </c>
      <c r="J2044" s="19">
        <f t="shared" si="159"/>
        <v>-1.2914416970909707E-2</v>
      </c>
      <c r="K2044" s="19">
        <f t="shared" si="160"/>
        <v>-4.4451616925530194E-2</v>
      </c>
    </row>
    <row r="2045" spans="1:11" ht="15.75" x14ac:dyDescent="0.5">
      <c r="A2045" s="17">
        <v>42115</v>
      </c>
      <c r="B2045" s="18">
        <v>169.74203499999999</v>
      </c>
      <c r="C2045" s="18">
        <v>916.75598100000002</v>
      </c>
      <c r="D2045" s="18">
        <v>22755.929688</v>
      </c>
      <c r="E2045" s="18">
        <v>475.636505</v>
      </c>
      <c r="F2045" s="18">
        <v>412.59869400000002</v>
      </c>
      <c r="G2045" s="19">
        <f t="shared" si="156"/>
        <v>3.6210513773555059E-3</v>
      </c>
      <c r="H2045" s="19">
        <f t="shared" si="157"/>
        <v>-4.6313341437749747E-2</v>
      </c>
      <c r="I2045" s="19">
        <f t="shared" si="158"/>
        <v>-1.5891807379087922E-2</v>
      </c>
      <c r="J2045" s="19">
        <f t="shared" si="159"/>
        <v>-2.0892184867356092E-3</v>
      </c>
      <c r="K2045" s="19">
        <f t="shared" si="160"/>
        <v>-1.0387899478060129E-2</v>
      </c>
    </row>
    <row r="2046" spans="1:11" ht="15.75" x14ac:dyDescent="0.5">
      <c r="A2046" s="17">
        <v>42116</v>
      </c>
      <c r="B2046" s="18">
        <v>169.45938100000001</v>
      </c>
      <c r="C2046" s="18">
        <v>915.31634499999996</v>
      </c>
      <c r="D2046" s="18">
        <v>22135.726563</v>
      </c>
      <c r="E2046" s="18">
        <v>480.42602499999998</v>
      </c>
      <c r="F2046" s="18">
        <v>414.15216099999998</v>
      </c>
      <c r="G2046" s="19">
        <f t="shared" si="156"/>
        <v>-1.6651974273784308E-3</v>
      </c>
      <c r="H2046" s="19">
        <f t="shared" si="157"/>
        <v>-1.5703589939273753E-3</v>
      </c>
      <c r="I2046" s="19">
        <f t="shared" si="158"/>
        <v>-2.725457203917513E-2</v>
      </c>
      <c r="J2046" s="19">
        <f t="shared" si="159"/>
        <v>1.0069706487310056E-2</v>
      </c>
      <c r="K2046" s="19">
        <f t="shared" si="160"/>
        <v>3.7650797799179533E-3</v>
      </c>
    </row>
    <row r="2047" spans="1:11" ht="15.75" x14ac:dyDescent="0.5">
      <c r="A2047" s="17">
        <v>42117</v>
      </c>
      <c r="B2047" s="18">
        <v>169.082504</v>
      </c>
      <c r="C2047" s="18">
        <v>953.146973</v>
      </c>
      <c r="D2047" s="18">
        <v>22227.841797000001</v>
      </c>
      <c r="E2047" s="18">
        <v>480.61569200000002</v>
      </c>
      <c r="F2047" s="18">
        <v>412.88119499999999</v>
      </c>
      <c r="G2047" s="19">
        <f t="shared" si="156"/>
        <v>-2.2239960855280562E-3</v>
      </c>
      <c r="H2047" s="19">
        <f t="shared" si="157"/>
        <v>4.1330659292443915E-2</v>
      </c>
      <c r="I2047" s="19">
        <f t="shared" si="158"/>
        <v>4.1613829000748479E-3</v>
      </c>
      <c r="J2047" s="19">
        <f t="shared" si="159"/>
        <v>3.9478918736769654E-4</v>
      </c>
      <c r="K2047" s="19">
        <f t="shared" si="160"/>
        <v>-3.068838266909314E-3</v>
      </c>
    </row>
    <row r="2048" spans="1:11" ht="15.75" x14ac:dyDescent="0.5">
      <c r="A2048" s="17">
        <v>42118</v>
      </c>
      <c r="B2048" s="18">
        <v>164.088684</v>
      </c>
      <c r="C2048" s="18">
        <v>947.85345500000005</v>
      </c>
      <c r="D2048" s="18">
        <v>20576.626952999999</v>
      </c>
      <c r="E2048" s="18">
        <v>477.27255200000002</v>
      </c>
      <c r="F2048" s="18">
        <v>413.75207499999999</v>
      </c>
      <c r="G2048" s="19">
        <f t="shared" si="156"/>
        <v>-2.9534812188492309E-2</v>
      </c>
      <c r="H2048" s="19">
        <f t="shared" si="157"/>
        <v>-5.5537269172022527E-3</v>
      </c>
      <c r="I2048" s="19">
        <f t="shared" si="158"/>
        <v>-7.4285882501775743E-2</v>
      </c>
      <c r="J2048" s="19">
        <f t="shared" si="159"/>
        <v>-6.9559526574925175E-3</v>
      </c>
      <c r="K2048" s="19">
        <f t="shared" si="160"/>
        <v>2.1092750421825329E-3</v>
      </c>
    </row>
    <row r="2049" spans="1:11" ht="15.75" x14ac:dyDescent="0.5">
      <c r="A2049" s="17">
        <v>42121</v>
      </c>
      <c r="B2049" s="18">
        <v>160.979355</v>
      </c>
      <c r="C2049" s="18">
        <v>917.64196800000002</v>
      </c>
      <c r="D2049" s="18">
        <v>19613.314452999999</v>
      </c>
      <c r="E2049" s="18">
        <v>476.798248</v>
      </c>
      <c r="F2049" s="18">
        <v>412.05731200000002</v>
      </c>
      <c r="G2049" s="19">
        <f t="shared" si="156"/>
        <v>-1.8949076342156552E-2</v>
      </c>
      <c r="H2049" s="19">
        <f t="shared" si="157"/>
        <v>-3.1873584297901866E-2</v>
      </c>
      <c r="I2049" s="19">
        <f t="shared" si="158"/>
        <v>-4.6815860646176141E-2</v>
      </c>
      <c r="J2049" s="19">
        <f t="shared" si="159"/>
        <v>-9.9378017447778518E-4</v>
      </c>
      <c r="K2049" s="19">
        <f t="shared" si="160"/>
        <v>-4.0960833852010685E-3</v>
      </c>
    </row>
    <row r="2050" spans="1:11" ht="15.75" x14ac:dyDescent="0.5">
      <c r="A2050" s="17">
        <v>42122</v>
      </c>
      <c r="B2050" s="18">
        <v>163.42913799999999</v>
      </c>
      <c r="C2050" s="18">
        <v>928.07421899999997</v>
      </c>
      <c r="D2050" s="18">
        <v>20355.572265999999</v>
      </c>
      <c r="E2050" s="18">
        <v>476.37148999999999</v>
      </c>
      <c r="F2050" s="18">
        <v>407.30267300000003</v>
      </c>
      <c r="G2050" s="19">
        <f t="shared" si="156"/>
        <v>1.5217994878908519E-2</v>
      </c>
      <c r="H2050" s="19">
        <f t="shared" si="157"/>
        <v>1.1368541723017567E-2</v>
      </c>
      <c r="I2050" s="19">
        <f t="shared" si="158"/>
        <v>3.7844588418683434E-2</v>
      </c>
      <c r="J2050" s="19">
        <f t="shared" si="159"/>
        <v>-8.9504942979573749E-4</v>
      </c>
      <c r="K2050" s="19">
        <f t="shared" si="160"/>
        <v>-1.153878079950198E-2</v>
      </c>
    </row>
    <row r="2051" spans="1:11" ht="15.75" x14ac:dyDescent="0.5">
      <c r="A2051" s="17">
        <v>42123</v>
      </c>
      <c r="B2051" s="18">
        <v>161.92158499999999</v>
      </c>
      <c r="C2051" s="18">
        <v>953.12506099999996</v>
      </c>
      <c r="D2051" s="18">
        <v>20260.6875</v>
      </c>
      <c r="E2051" s="18">
        <v>470.96551499999998</v>
      </c>
      <c r="F2051" s="18">
        <v>400.147064</v>
      </c>
      <c r="G2051" s="19">
        <f t="shared" si="156"/>
        <v>-9.2245056080513723E-3</v>
      </c>
      <c r="H2051" s="19">
        <f t="shared" si="157"/>
        <v>2.6992283038518486E-2</v>
      </c>
      <c r="I2051" s="19">
        <f t="shared" si="158"/>
        <v>-4.6613656820882234E-3</v>
      </c>
      <c r="J2051" s="19">
        <f t="shared" si="159"/>
        <v>-1.1348233707269116E-2</v>
      </c>
      <c r="K2051" s="19">
        <f t="shared" si="160"/>
        <v>-1.7568283918431408E-2</v>
      </c>
    </row>
    <row r="2052" spans="1:11" ht="15.75" x14ac:dyDescent="0.5">
      <c r="A2052" s="17">
        <v>42124</v>
      </c>
      <c r="B2052" s="18">
        <v>159.23623699999999</v>
      </c>
      <c r="C2052" s="18">
        <v>973.61321999999996</v>
      </c>
      <c r="D2052" s="18">
        <v>21087.707031000002</v>
      </c>
      <c r="E2052" s="18">
        <v>468.902649</v>
      </c>
      <c r="F2052" s="18">
        <v>405.96096799999998</v>
      </c>
      <c r="G2052" s="19">
        <f t="shared" ref="G2052:G2115" si="161">(B2052-B2051)/B2051</f>
        <v>-1.6584249715688028E-2</v>
      </c>
      <c r="H2052" s="19">
        <f t="shared" ref="H2052:H2115" si="162">(C2052-C2051)/C2051</f>
        <v>2.149577200131977E-2</v>
      </c>
      <c r="I2052" s="19">
        <f t="shared" ref="I2052:I2115" si="163">(D2052-D2051)/D2051</f>
        <v>4.0818927343901912E-2</v>
      </c>
      <c r="J2052" s="19">
        <f t="shared" ref="J2052:J2115" si="164">(E2052-E2051)/E2051</f>
        <v>-4.3800786560773677E-3</v>
      </c>
      <c r="K2052" s="19">
        <f t="shared" si="160"/>
        <v>1.4529418114136106E-2</v>
      </c>
    </row>
    <row r="2053" spans="1:11" ht="15.75" x14ac:dyDescent="0.5">
      <c r="A2053" s="17">
        <v>42128</v>
      </c>
      <c r="B2053" s="18">
        <v>160.83801299999999</v>
      </c>
      <c r="C2053" s="18">
        <v>996.00585899999999</v>
      </c>
      <c r="D2053" s="18">
        <v>21283.789063</v>
      </c>
      <c r="E2053" s="18">
        <v>474.66430700000001</v>
      </c>
      <c r="F2053" s="18">
        <v>419.42477400000001</v>
      </c>
      <c r="G2053" s="19">
        <f t="shared" si="161"/>
        <v>1.0059117385447893E-2</v>
      </c>
      <c r="H2053" s="19">
        <f t="shared" si="162"/>
        <v>2.2999522335984748E-2</v>
      </c>
      <c r="I2053" s="19">
        <f t="shared" si="163"/>
        <v>9.2984045971308254E-3</v>
      </c>
      <c r="J2053" s="19">
        <f t="shared" si="164"/>
        <v>1.2287535615948314E-2</v>
      </c>
      <c r="K2053" s="19">
        <f t="shared" ref="K2053:K2116" si="165">(F2053-F2052)/F2052</f>
        <v>3.3165272184492459E-2</v>
      </c>
    </row>
    <row r="2054" spans="1:11" ht="15.75" x14ac:dyDescent="0.5">
      <c r="A2054" s="17">
        <v>42129</v>
      </c>
      <c r="B2054" s="18">
        <v>160.17846700000001</v>
      </c>
      <c r="C2054" s="18">
        <v>1038.775879</v>
      </c>
      <c r="D2054" s="18">
        <v>21104.757813</v>
      </c>
      <c r="E2054" s="18">
        <v>468.35730000000001</v>
      </c>
      <c r="F2054" s="18">
        <v>419.98962399999999</v>
      </c>
      <c r="G2054" s="19">
        <f t="shared" si="161"/>
        <v>-4.1006848300219776E-3</v>
      </c>
      <c r="H2054" s="19">
        <f t="shared" si="162"/>
        <v>4.2941534543724048E-2</v>
      </c>
      <c r="I2054" s="19">
        <f t="shared" si="163"/>
        <v>-8.4116248977128844E-3</v>
      </c>
      <c r="J2054" s="19">
        <f t="shared" si="164"/>
        <v>-1.3287299902244384E-2</v>
      </c>
      <c r="K2054" s="19">
        <f t="shared" si="165"/>
        <v>1.3467254082611213E-3</v>
      </c>
    </row>
    <row r="2055" spans="1:11" ht="15.75" x14ac:dyDescent="0.5">
      <c r="A2055" s="17">
        <v>42130</v>
      </c>
      <c r="B2055" s="18">
        <v>152.781982</v>
      </c>
      <c r="C2055" s="18">
        <v>995.51855499999999</v>
      </c>
      <c r="D2055" s="18">
        <v>20364.847656000002</v>
      </c>
      <c r="E2055" s="18">
        <v>460.27194200000002</v>
      </c>
      <c r="F2055" s="18">
        <v>414.38754299999999</v>
      </c>
      <c r="G2055" s="19">
        <f t="shared" si="161"/>
        <v>-4.6176525088106955E-2</v>
      </c>
      <c r="H2055" s="19">
        <f t="shared" si="162"/>
        <v>-4.1642595746103225E-2</v>
      </c>
      <c r="I2055" s="19">
        <f t="shared" si="163"/>
        <v>-3.5058926691128971E-2</v>
      </c>
      <c r="J2055" s="19">
        <f t="shared" si="164"/>
        <v>-1.7263226173692574E-2</v>
      </c>
      <c r="K2055" s="19">
        <f t="shared" si="165"/>
        <v>-1.3338617622610597E-2</v>
      </c>
    </row>
    <row r="2056" spans="1:11" ht="15.75" x14ac:dyDescent="0.5">
      <c r="A2056" s="17">
        <v>42131</v>
      </c>
      <c r="B2056" s="18">
        <v>144.58462499999999</v>
      </c>
      <c r="C2056" s="18">
        <v>990.66815199999996</v>
      </c>
      <c r="D2056" s="18">
        <v>19618.701172000001</v>
      </c>
      <c r="E2056" s="18">
        <v>451.11965900000001</v>
      </c>
      <c r="F2056" s="18">
        <v>409.91537499999998</v>
      </c>
      <c r="G2056" s="19">
        <f t="shared" si="161"/>
        <v>-5.3653951157669959E-2</v>
      </c>
      <c r="H2056" s="19">
        <f t="shared" si="162"/>
        <v>-4.8722376651232063E-3</v>
      </c>
      <c r="I2056" s="19">
        <f t="shared" si="163"/>
        <v>-3.6638942583995568E-2</v>
      </c>
      <c r="J2056" s="19">
        <f t="shared" si="164"/>
        <v>-1.9884512100022841E-2</v>
      </c>
      <c r="K2056" s="19">
        <f t="shared" si="165"/>
        <v>-1.0792235615055665E-2</v>
      </c>
    </row>
    <row r="2057" spans="1:11" ht="15.75" x14ac:dyDescent="0.5">
      <c r="A2057" s="17">
        <v>42132</v>
      </c>
      <c r="B2057" s="18">
        <v>136.717026</v>
      </c>
      <c r="C2057" s="18">
        <v>976.07153300000004</v>
      </c>
      <c r="D2057" s="18">
        <v>20248.976563</v>
      </c>
      <c r="E2057" s="18">
        <v>465.67800899999997</v>
      </c>
      <c r="F2057" s="18">
        <v>423.702179</v>
      </c>
      <c r="G2057" s="19">
        <f t="shared" si="161"/>
        <v>-5.4415184187115224E-2</v>
      </c>
      <c r="H2057" s="19">
        <f t="shared" si="162"/>
        <v>-1.4734115526507729E-2</v>
      </c>
      <c r="I2057" s="19">
        <f t="shared" si="163"/>
        <v>3.2126254713514588E-2</v>
      </c>
      <c r="J2057" s="19">
        <f t="shared" si="164"/>
        <v>3.2271592934503351E-2</v>
      </c>
      <c r="K2057" s="19">
        <f t="shared" si="165"/>
        <v>3.363329321326388E-2</v>
      </c>
    </row>
    <row r="2058" spans="1:11" ht="15.75" x14ac:dyDescent="0.5">
      <c r="A2058" s="17">
        <v>42135</v>
      </c>
      <c r="B2058" s="18">
        <v>159.89579800000001</v>
      </c>
      <c r="C2058" s="18">
        <v>1011.421631</v>
      </c>
      <c r="D2058" s="18">
        <v>20722.482422000001</v>
      </c>
      <c r="E2058" s="18">
        <v>469.613922</v>
      </c>
      <c r="F2058" s="18">
        <v>426.67865</v>
      </c>
      <c r="G2058" s="19">
        <f t="shared" si="161"/>
        <v>0.16953829876316948</v>
      </c>
      <c r="H2058" s="19">
        <f t="shared" si="162"/>
        <v>3.6216708309635748E-2</v>
      </c>
      <c r="I2058" s="19">
        <f t="shared" si="163"/>
        <v>2.3384187221847829E-2</v>
      </c>
      <c r="J2058" s="19">
        <f t="shared" si="164"/>
        <v>8.4520052996533666E-3</v>
      </c>
      <c r="K2058" s="19">
        <f t="shared" si="165"/>
        <v>7.0249131288985028E-3</v>
      </c>
    </row>
    <row r="2059" spans="1:11" ht="15.75" x14ac:dyDescent="0.5">
      <c r="A2059" s="17">
        <v>42136</v>
      </c>
      <c r="B2059" s="18">
        <v>149.248627</v>
      </c>
      <c r="C2059" s="18">
        <v>1006.6374510000001</v>
      </c>
      <c r="D2059" s="18">
        <v>20135.40625</v>
      </c>
      <c r="E2059" s="18">
        <v>460.91217</v>
      </c>
      <c r="F2059" s="18">
        <v>413.70138500000002</v>
      </c>
      <c r="G2059" s="19">
        <f t="shared" si="161"/>
        <v>-6.6588185137923472E-2</v>
      </c>
      <c r="H2059" s="19">
        <f t="shared" si="162"/>
        <v>-4.7301539272695189E-3</v>
      </c>
      <c r="I2059" s="19">
        <f t="shared" si="163"/>
        <v>-2.8330397876305213E-2</v>
      </c>
      <c r="J2059" s="19">
        <f t="shared" si="164"/>
        <v>-1.8529586948659495E-2</v>
      </c>
      <c r="K2059" s="19">
        <f t="shared" si="165"/>
        <v>-3.0414610620896988E-2</v>
      </c>
    </row>
    <row r="2060" spans="1:11" ht="15.75" x14ac:dyDescent="0.5">
      <c r="A2060" s="17">
        <v>42137</v>
      </c>
      <c r="B2060" s="18">
        <v>153.064651</v>
      </c>
      <c r="C2060" s="18">
        <v>1011.156006</v>
      </c>
      <c r="D2060" s="18">
        <v>21159.4375</v>
      </c>
      <c r="E2060" s="18">
        <v>469.59027099999997</v>
      </c>
      <c r="F2060" s="18">
        <v>421.51156600000002</v>
      </c>
      <c r="G2060" s="19">
        <f t="shared" si="161"/>
        <v>2.5568235210632784E-2</v>
      </c>
      <c r="H2060" s="19">
        <f t="shared" si="162"/>
        <v>4.4887610683580579E-3</v>
      </c>
      <c r="I2060" s="19">
        <f t="shared" si="163"/>
        <v>5.0857243071517365E-2</v>
      </c>
      <c r="J2060" s="19">
        <f t="shared" si="164"/>
        <v>1.8828101241067187E-2</v>
      </c>
      <c r="K2060" s="19">
        <f t="shared" si="165"/>
        <v>1.8878788621894509E-2</v>
      </c>
    </row>
    <row r="2061" spans="1:11" ht="15.75" x14ac:dyDescent="0.5">
      <c r="A2061" s="17">
        <v>42138</v>
      </c>
      <c r="B2061" s="18">
        <v>155.04331999999999</v>
      </c>
      <c r="C2061" s="18">
        <v>1000.391418</v>
      </c>
      <c r="D2061" s="18">
        <v>21359.783202999999</v>
      </c>
      <c r="E2061" s="18">
        <v>469.96963499999998</v>
      </c>
      <c r="F2061" s="18">
        <v>418.22555499999999</v>
      </c>
      <c r="G2061" s="19">
        <f t="shared" si="161"/>
        <v>1.2927014742286882E-2</v>
      </c>
      <c r="H2061" s="19">
        <f t="shared" si="162"/>
        <v>-1.064582313325052E-2</v>
      </c>
      <c r="I2061" s="19">
        <f t="shared" si="163"/>
        <v>9.4683851118442554E-3</v>
      </c>
      <c r="J2061" s="19">
        <f t="shared" si="164"/>
        <v>8.0786171142802402E-4</v>
      </c>
      <c r="K2061" s="19">
        <f t="shared" si="165"/>
        <v>-7.7957789656477195E-3</v>
      </c>
    </row>
    <row r="2062" spans="1:11" ht="15.75" x14ac:dyDescent="0.5">
      <c r="A2062" s="17">
        <v>42139</v>
      </c>
      <c r="B2062" s="18">
        <v>150.89750699999999</v>
      </c>
      <c r="C2062" s="18">
        <v>1002.872131</v>
      </c>
      <c r="D2062" s="18">
        <v>21429.595702999999</v>
      </c>
      <c r="E2062" s="18">
        <v>469.51910400000003</v>
      </c>
      <c r="F2062" s="18">
        <v>416.20156900000001</v>
      </c>
      <c r="G2062" s="19">
        <f t="shared" si="161"/>
        <v>-2.6739707328248673E-2</v>
      </c>
      <c r="H2062" s="19">
        <f t="shared" si="162"/>
        <v>2.4797423841953861E-3</v>
      </c>
      <c r="I2062" s="19">
        <f t="shared" si="163"/>
        <v>3.268408641441397E-3</v>
      </c>
      <c r="J2062" s="19">
        <f t="shared" si="164"/>
        <v>-9.586385299125876E-4</v>
      </c>
      <c r="K2062" s="19">
        <f t="shared" si="165"/>
        <v>-4.8394603720472787E-3</v>
      </c>
    </row>
    <row r="2063" spans="1:11" ht="15.75" x14ac:dyDescent="0.5">
      <c r="A2063" s="17">
        <v>42142</v>
      </c>
      <c r="B2063" s="18">
        <v>152.64063999999999</v>
      </c>
      <c r="C2063" s="18">
        <v>1016.139587</v>
      </c>
      <c r="D2063" s="18">
        <v>21537.5</v>
      </c>
      <c r="E2063" s="18">
        <v>478.88482699999997</v>
      </c>
      <c r="F2063" s="18">
        <v>424.58325200000002</v>
      </c>
      <c r="G2063" s="19">
        <f t="shared" si="161"/>
        <v>1.1551768048759086E-2</v>
      </c>
      <c r="H2063" s="19">
        <f t="shared" si="162"/>
        <v>1.322945925994631E-2</v>
      </c>
      <c r="I2063" s="19">
        <f t="shared" si="163"/>
        <v>5.0352931756381704E-3</v>
      </c>
      <c r="J2063" s="19">
        <f t="shared" si="164"/>
        <v>1.9947480134908303E-2</v>
      </c>
      <c r="K2063" s="19">
        <f t="shared" si="165"/>
        <v>2.0138518507122709E-2</v>
      </c>
    </row>
    <row r="2064" spans="1:11" ht="15.75" x14ac:dyDescent="0.5">
      <c r="A2064" s="17">
        <v>42143</v>
      </c>
      <c r="B2064" s="18">
        <v>151.36863700000001</v>
      </c>
      <c r="C2064" s="18">
        <v>1029.827759</v>
      </c>
      <c r="D2064" s="18">
        <v>21725.898438</v>
      </c>
      <c r="E2064" s="18">
        <v>477.794128</v>
      </c>
      <c r="F2064" s="18">
        <v>426.48818999999997</v>
      </c>
      <c r="G2064" s="19">
        <f t="shared" si="161"/>
        <v>-8.3333180468843932E-3</v>
      </c>
      <c r="H2064" s="19">
        <f t="shared" si="162"/>
        <v>1.3470759505012779E-2</v>
      </c>
      <c r="I2064" s="19">
        <f t="shared" si="163"/>
        <v>8.7474608473592647E-3</v>
      </c>
      <c r="J2064" s="19">
        <f t="shared" si="164"/>
        <v>-2.2775810351576922E-3</v>
      </c>
      <c r="K2064" s="19">
        <f t="shared" si="165"/>
        <v>4.4866065513105985E-3</v>
      </c>
    </row>
    <row r="2065" spans="1:11" ht="15.75" x14ac:dyDescent="0.5">
      <c r="A2065" s="17">
        <v>42144</v>
      </c>
      <c r="B2065" s="18">
        <v>150.520645</v>
      </c>
      <c r="C2065" s="18">
        <v>1033.0615230000001</v>
      </c>
      <c r="D2065" s="18">
        <v>21792.755859000001</v>
      </c>
      <c r="E2065" s="18">
        <v>485.61868299999998</v>
      </c>
      <c r="F2065" s="18">
        <v>432.82202100000001</v>
      </c>
      <c r="G2065" s="19">
        <f t="shared" si="161"/>
        <v>-5.6021644695129604E-3</v>
      </c>
      <c r="H2065" s="19">
        <f t="shared" si="162"/>
        <v>3.1401018002662567E-3</v>
      </c>
      <c r="I2065" s="19">
        <f t="shared" si="163"/>
        <v>3.0773144406798232E-3</v>
      </c>
      <c r="J2065" s="19">
        <f t="shared" si="164"/>
        <v>1.6376415157617792E-2</v>
      </c>
      <c r="K2065" s="19">
        <f t="shared" si="165"/>
        <v>1.4851128703001207E-2</v>
      </c>
    </row>
    <row r="2066" spans="1:11" ht="15.75" x14ac:dyDescent="0.5">
      <c r="A2066" s="17">
        <v>42145</v>
      </c>
      <c r="B2066" s="18">
        <v>147.50552400000001</v>
      </c>
      <c r="C2066" s="18">
        <v>1013.481628</v>
      </c>
      <c r="D2066" s="18">
        <v>21905.486327999999</v>
      </c>
      <c r="E2066" s="18">
        <v>485.92687999999998</v>
      </c>
      <c r="F2066" s="18">
        <v>427.059662</v>
      </c>
      <c r="G2066" s="19">
        <f t="shared" si="161"/>
        <v>-2.0031278765779894E-2</v>
      </c>
      <c r="H2066" s="19">
        <f t="shared" si="162"/>
        <v>-1.8953270995071294E-2</v>
      </c>
      <c r="I2066" s="19">
        <f t="shared" si="163"/>
        <v>5.1728413666159937E-3</v>
      </c>
      <c r="J2066" s="19">
        <f t="shared" si="164"/>
        <v>6.3464815253001078E-4</v>
      </c>
      <c r="K2066" s="19">
        <f t="shared" si="165"/>
        <v>-1.33134607769876E-2</v>
      </c>
    </row>
    <row r="2067" spans="1:11" ht="15.75" x14ac:dyDescent="0.5">
      <c r="A2067" s="17">
        <v>42146</v>
      </c>
      <c r="B2067" s="18">
        <v>146.42193599999999</v>
      </c>
      <c r="C2067" s="18">
        <v>1076.828491</v>
      </c>
      <c r="D2067" s="18">
        <v>21689.537109000001</v>
      </c>
      <c r="E2067" s="18">
        <v>485.73724399999998</v>
      </c>
      <c r="F2067" s="18">
        <v>430.44088699999998</v>
      </c>
      <c r="G2067" s="19">
        <f t="shared" si="161"/>
        <v>-7.3460842049550643E-3</v>
      </c>
      <c r="H2067" s="19">
        <f t="shared" si="162"/>
        <v>6.2504204565610524E-2</v>
      </c>
      <c r="I2067" s="19">
        <f t="shared" si="163"/>
        <v>-9.8582252759194834E-3</v>
      </c>
      <c r="J2067" s="19">
        <f t="shared" si="164"/>
        <v>-3.9025624596031246E-4</v>
      </c>
      <c r="K2067" s="19">
        <f t="shared" si="165"/>
        <v>7.9174534634459861E-3</v>
      </c>
    </row>
    <row r="2068" spans="1:11" ht="15.75" x14ac:dyDescent="0.5">
      <c r="A2068" s="17">
        <v>42149</v>
      </c>
      <c r="B2068" s="18">
        <v>148.68330399999999</v>
      </c>
      <c r="C2068" s="18">
        <v>1110.5616460000001</v>
      </c>
      <c r="D2068" s="18">
        <v>21986.169922000001</v>
      </c>
      <c r="E2068" s="18">
        <v>485.38156099999998</v>
      </c>
      <c r="F2068" s="18">
        <v>425.98812900000001</v>
      </c>
      <c r="G2068" s="19">
        <f t="shared" si="161"/>
        <v>1.5444188635779305E-2</v>
      </c>
      <c r="H2068" s="19">
        <f t="shared" si="162"/>
        <v>3.1326395319159629E-2</v>
      </c>
      <c r="I2068" s="19">
        <f t="shared" si="163"/>
        <v>1.367630906594652E-2</v>
      </c>
      <c r="J2068" s="19">
        <f t="shared" si="164"/>
        <v>-7.322539179227506E-4</v>
      </c>
      <c r="K2068" s="19">
        <f t="shared" si="165"/>
        <v>-1.0344644606217347E-2</v>
      </c>
    </row>
    <row r="2069" spans="1:11" ht="15.75" x14ac:dyDescent="0.5">
      <c r="A2069" s="17">
        <v>42150</v>
      </c>
      <c r="B2069" s="18">
        <v>150.237976</v>
      </c>
      <c r="C2069" s="18">
        <v>1113.5074460000001</v>
      </c>
      <c r="D2069" s="18">
        <v>21679.884765999999</v>
      </c>
      <c r="E2069" s="18">
        <v>487.207336</v>
      </c>
      <c r="F2069" s="18">
        <v>421.27346799999998</v>
      </c>
      <c r="G2069" s="19">
        <f t="shared" si="161"/>
        <v>1.0456264813701011E-2</v>
      </c>
      <c r="H2069" s="19">
        <f t="shared" si="162"/>
        <v>2.6525317262756998E-3</v>
      </c>
      <c r="I2069" s="19">
        <f t="shared" si="163"/>
        <v>-1.3930810008591988E-2</v>
      </c>
      <c r="J2069" s="19">
        <f t="shared" si="164"/>
        <v>3.7615252549736259E-3</v>
      </c>
      <c r="K2069" s="19">
        <f t="shared" si="165"/>
        <v>-1.106758775430579E-2</v>
      </c>
    </row>
    <row r="2070" spans="1:11" ht="15.75" x14ac:dyDescent="0.5">
      <c r="A2070" s="17">
        <v>42151</v>
      </c>
      <c r="B2070" s="18">
        <v>151.839752</v>
      </c>
      <c r="C2070" s="18">
        <v>1142.3458250000001</v>
      </c>
      <c r="D2070" s="18">
        <v>21584.492188</v>
      </c>
      <c r="E2070" s="18">
        <v>492.30514499999998</v>
      </c>
      <c r="F2070" s="18">
        <v>421.60681199999999</v>
      </c>
      <c r="G2070" s="19">
        <f t="shared" si="161"/>
        <v>1.0661591979913261E-2</v>
      </c>
      <c r="H2070" s="19">
        <f t="shared" si="162"/>
        <v>2.5898685369006531E-2</v>
      </c>
      <c r="I2070" s="19">
        <f t="shared" si="163"/>
        <v>-4.4000500477567464E-3</v>
      </c>
      <c r="J2070" s="19">
        <f t="shared" si="164"/>
        <v>1.0463325617904867E-2</v>
      </c>
      <c r="K2070" s="19">
        <f t="shared" si="165"/>
        <v>7.9127698590315918E-4</v>
      </c>
    </row>
    <row r="2071" spans="1:11" ht="15.75" x14ac:dyDescent="0.5">
      <c r="A2071" s="17">
        <v>42152</v>
      </c>
      <c r="B2071" s="18">
        <v>150.85041799999999</v>
      </c>
      <c r="C2071" s="18">
        <v>1177.1201169999999</v>
      </c>
      <c r="D2071" s="18">
        <v>21641.285156000002</v>
      </c>
      <c r="E2071" s="18">
        <v>488.15570100000002</v>
      </c>
      <c r="F2071" s="18">
        <v>417.082581</v>
      </c>
      <c r="G2071" s="19">
        <f t="shared" si="161"/>
        <v>-6.515645520812058E-3</v>
      </c>
      <c r="H2071" s="19">
        <f t="shared" si="162"/>
        <v>3.0441124954432981E-2</v>
      </c>
      <c r="I2071" s="19">
        <f t="shared" si="163"/>
        <v>2.6311931504034124E-3</v>
      </c>
      <c r="J2071" s="19">
        <f t="shared" si="164"/>
        <v>-8.4286017364290592E-3</v>
      </c>
      <c r="K2071" s="19">
        <f t="shared" si="165"/>
        <v>-1.0730924812476669E-2</v>
      </c>
    </row>
    <row r="2072" spans="1:11" ht="15.75" x14ac:dyDescent="0.5">
      <c r="A2072" s="17">
        <v>42153</v>
      </c>
      <c r="B2072" s="18">
        <v>153.205994</v>
      </c>
      <c r="C2072" s="18">
        <v>1127.262207</v>
      </c>
      <c r="D2072" s="18">
        <v>22179.441406000002</v>
      </c>
      <c r="E2072" s="18">
        <v>498.18539399999997</v>
      </c>
      <c r="F2072" s="18">
        <v>417.65411399999999</v>
      </c>
      <c r="G2072" s="19">
        <f t="shared" si="161"/>
        <v>1.561530973019918E-2</v>
      </c>
      <c r="H2072" s="19">
        <f t="shared" si="162"/>
        <v>-4.235583886465849E-2</v>
      </c>
      <c r="I2072" s="19">
        <f t="shared" si="163"/>
        <v>2.4867111454829532E-2</v>
      </c>
      <c r="J2072" s="19">
        <f t="shared" si="164"/>
        <v>2.0546094165148247E-2</v>
      </c>
      <c r="K2072" s="19">
        <f t="shared" si="165"/>
        <v>1.370311362871297E-3</v>
      </c>
    </row>
    <row r="2073" spans="1:11" ht="15.75" x14ac:dyDescent="0.5">
      <c r="A2073" s="17">
        <v>42156</v>
      </c>
      <c r="B2073" s="18">
        <v>155.655777</v>
      </c>
      <c r="C2073" s="18">
        <v>1137.539307</v>
      </c>
      <c r="D2073" s="18">
        <v>21864.021484000001</v>
      </c>
      <c r="E2073" s="18">
        <v>491.38037100000003</v>
      </c>
      <c r="F2073" s="18">
        <v>429.67889400000001</v>
      </c>
      <c r="G2073" s="19">
        <f t="shared" si="161"/>
        <v>1.599012503388083E-2</v>
      </c>
      <c r="H2073" s="19">
        <f t="shared" si="162"/>
        <v>9.1168673412289954E-3</v>
      </c>
      <c r="I2073" s="19">
        <f t="shared" si="163"/>
        <v>-1.4221274387671156E-2</v>
      </c>
      <c r="J2073" s="19">
        <f t="shared" si="164"/>
        <v>-1.3659619655569326E-2</v>
      </c>
      <c r="K2073" s="19">
        <f t="shared" si="165"/>
        <v>2.8791240399466102E-2</v>
      </c>
    </row>
    <row r="2074" spans="1:11" ht="15.75" x14ac:dyDescent="0.5">
      <c r="A2074" s="17">
        <v>42157</v>
      </c>
      <c r="B2074" s="18">
        <v>151.133072</v>
      </c>
      <c r="C2074" s="18">
        <v>1111.4920649999999</v>
      </c>
      <c r="D2074" s="18">
        <v>21312.886718999998</v>
      </c>
      <c r="E2074" s="18">
        <v>478.38690200000002</v>
      </c>
      <c r="F2074" s="18">
        <v>427.96447799999999</v>
      </c>
      <c r="G2074" s="19">
        <f t="shared" si="161"/>
        <v>-2.9055812043519605E-2</v>
      </c>
      <c r="H2074" s="19">
        <f t="shared" si="162"/>
        <v>-2.2897883035526697E-2</v>
      </c>
      <c r="I2074" s="19">
        <f t="shared" si="163"/>
        <v>-2.5207383070096259E-2</v>
      </c>
      <c r="J2074" s="19">
        <f t="shared" si="164"/>
        <v>-2.6442792115519819E-2</v>
      </c>
      <c r="K2074" s="19">
        <f t="shared" si="165"/>
        <v>-3.9899935136214265E-3</v>
      </c>
    </row>
    <row r="2075" spans="1:11" ht="15.75" x14ac:dyDescent="0.5">
      <c r="A2075" s="17">
        <v>42158</v>
      </c>
      <c r="B2075" s="18">
        <v>151.933975</v>
      </c>
      <c r="C2075" s="18">
        <v>1112.5992429999999</v>
      </c>
      <c r="D2075" s="18">
        <v>20347.1875</v>
      </c>
      <c r="E2075" s="18">
        <v>476.84570300000001</v>
      </c>
      <c r="F2075" s="18">
        <v>426.86920199999997</v>
      </c>
      <c r="G2075" s="19">
        <f t="shared" si="161"/>
        <v>5.2993232348245078E-3</v>
      </c>
      <c r="H2075" s="19">
        <f t="shared" si="162"/>
        <v>9.961186722461904E-4</v>
      </c>
      <c r="I2075" s="19">
        <f t="shared" si="163"/>
        <v>-4.5310578136705311E-2</v>
      </c>
      <c r="J2075" s="19">
        <f t="shared" si="164"/>
        <v>-3.2216580210634735E-3</v>
      </c>
      <c r="K2075" s="19">
        <f t="shared" si="165"/>
        <v>-2.5592684820911998E-3</v>
      </c>
    </row>
    <row r="2076" spans="1:11" ht="15.75" x14ac:dyDescent="0.5">
      <c r="A2076" s="17">
        <v>42159</v>
      </c>
      <c r="B2076" s="18">
        <v>152.35798600000001</v>
      </c>
      <c r="C2076" s="18">
        <v>1143.0767820000001</v>
      </c>
      <c r="D2076" s="18">
        <v>20787.794922000001</v>
      </c>
      <c r="E2076" s="18">
        <v>481.30337500000002</v>
      </c>
      <c r="F2076" s="18">
        <v>434.65551799999997</v>
      </c>
      <c r="G2076" s="19">
        <f t="shared" si="161"/>
        <v>2.7907582882630909E-3</v>
      </c>
      <c r="H2076" s="19">
        <f t="shared" si="162"/>
        <v>2.7393097012919872E-2</v>
      </c>
      <c r="I2076" s="19">
        <f t="shared" si="163"/>
        <v>2.1654463153691437E-2</v>
      </c>
      <c r="J2076" s="19">
        <f t="shared" si="164"/>
        <v>9.3482482319862739E-3</v>
      </c>
      <c r="K2076" s="19">
        <f t="shared" si="165"/>
        <v>1.8240519492900779E-2</v>
      </c>
    </row>
    <row r="2077" spans="1:11" ht="15.75" x14ac:dyDescent="0.5">
      <c r="A2077" s="17">
        <v>42160</v>
      </c>
      <c r="B2077" s="18">
        <v>150.99174500000001</v>
      </c>
      <c r="C2077" s="18">
        <v>1200.24353</v>
      </c>
      <c r="D2077" s="18">
        <v>20594.380859000001</v>
      </c>
      <c r="E2077" s="18">
        <v>479.78585800000002</v>
      </c>
      <c r="F2077" s="18">
        <v>432.29818699999998</v>
      </c>
      <c r="G2077" s="19">
        <f t="shared" si="161"/>
        <v>-8.9673080871520722E-3</v>
      </c>
      <c r="H2077" s="19">
        <f t="shared" si="162"/>
        <v>5.0011293117140636E-2</v>
      </c>
      <c r="I2077" s="19">
        <f t="shared" si="163"/>
        <v>-9.3042125788583511E-3</v>
      </c>
      <c r="J2077" s="19">
        <f t="shared" si="164"/>
        <v>-3.1529323890571053E-3</v>
      </c>
      <c r="K2077" s="19">
        <f t="shared" si="165"/>
        <v>-5.4234466200886655E-3</v>
      </c>
    </row>
    <row r="2078" spans="1:11" ht="15.75" x14ac:dyDescent="0.5">
      <c r="A2078" s="17">
        <v>42163</v>
      </c>
      <c r="B2078" s="18">
        <v>146.79884300000001</v>
      </c>
      <c r="C2078" s="18">
        <v>1171.228394</v>
      </c>
      <c r="D2078" s="18">
        <v>20072.386718999998</v>
      </c>
      <c r="E2078" s="18">
        <v>475.84988399999997</v>
      </c>
      <c r="F2078" s="18">
        <v>421.678223</v>
      </c>
      <c r="G2078" s="19">
        <f t="shared" si="161"/>
        <v>-2.7769081018303374E-2</v>
      </c>
      <c r="H2078" s="19">
        <f t="shared" si="162"/>
        <v>-2.417437401224732E-2</v>
      </c>
      <c r="I2078" s="19">
        <f t="shared" si="163"/>
        <v>-2.5346435203556245E-2</v>
      </c>
      <c r="J2078" s="19">
        <f t="shared" si="164"/>
        <v>-8.2036057011085229E-3</v>
      </c>
      <c r="K2078" s="19">
        <f t="shared" si="165"/>
        <v>-2.4566293173003712E-2</v>
      </c>
    </row>
    <row r="2079" spans="1:11" ht="15.75" x14ac:dyDescent="0.5">
      <c r="A2079" s="17">
        <v>42164</v>
      </c>
      <c r="B2079" s="18">
        <v>144.301941</v>
      </c>
      <c r="C2079" s="18">
        <v>1150.6961670000001</v>
      </c>
      <c r="D2079" s="18">
        <v>19483.433593999998</v>
      </c>
      <c r="E2079" s="18">
        <v>475.09112499999998</v>
      </c>
      <c r="F2079" s="18">
        <v>420.84484900000001</v>
      </c>
      <c r="G2079" s="19">
        <f t="shared" si="161"/>
        <v>-1.7009003265781909E-2</v>
      </c>
      <c r="H2079" s="19">
        <f t="shared" si="162"/>
        <v>-1.7530506522197516E-2</v>
      </c>
      <c r="I2079" s="19">
        <f t="shared" si="163"/>
        <v>-2.9341459650262334E-2</v>
      </c>
      <c r="J2079" s="19">
        <f t="shared" si="164"/>
        <v>-1.5945343805106355E-3</v>
      </c>
      <c r="K2079" s="19">
        <f t="shared" si="165"/>
        <v>-1.9763268638133872E-3</v>
      </c>
    </row>
    <row r="2080" spans="1:11" ht="15.75" x14ac:dyDescent="0.5">
      <c r="A2080" s="17">
        <v>42165</v>
      </c>
      <c r="B2080" s="18">
        <v>144.11350999999999</v>
      </c>
      <c r="C2080" s="18">
        <v>1150.585327</v>
      </c>
      <c r="D2080" s="18">
        <v>19910.132813</v>
      </c>
      <c r="E2080" s="18">
        <v>481.61154199999999</v>
      </c>
      <c r="F2080" s="18">
        <v>431.36953699999998</v>
      </c>
      <c r="G2080" s="19">
        <f t="shared" si="161"/>
        <v>-1.3058105711828815E-3</v>
      </c>
      <c r="H2080" s="19">
        <f t="shared" si="162"/>
        <v>-9.6324297567641841E-5</v>
      </c>
      <c r="I2080" s="19">
        <f t="shared" si="163"/>
        <v>2.1900617103312099E-2</v>
      </c>
      <c r="J2080" s="19">
        <f t="shared" si="164"/>
        <v>1.372456073558522E-2</v>
      </c>
      <c r="K2080" s="19">
        <f t="shared" si="165"/>
        <v>2.5008475273033386E-2</v>
      </c>
    </row>
    <row r="2081" spans="1:11" ht="15.75" x14ac:dyDescent="0.5">
      <c r="A2081" s="17">
        <v>42166</v>
      </c>
      <c r="B2081" s="18">
        <v>139.92060900000001</v>
      </c>
      <c r="C2081" s="18">
        <v>1152.9332280000001</v>
      </c>
      <c r="D2081" s="18">
        <v>19146.417968999998</v>
      </c>
      <c r="E2081" s="18">
        <v>474.30865499999999</v>
      </c>
      <c r="F2081" s="18">
        <v>417.72555499999999</v>
      </c>
      <c r="G2081" s="19">
        <f t="shared" si="161"/>
        <v>-2.9094433963894002E-2</v>
      </c>
      <c r="H2081" s="19">
        <f t="shared" si="162"/>
        <v>2.0406144115551481E-3</v>
      </c>
      <c r="I2081" s="19">
        <f t="shared" si="163"/>
        <v>-3.8358098922441471E-2</v>
      </c>
      <c r="J2081" s="19">
        <f t="shared" si="164"/>
        <v>-1.516343850413784E-2</v>
      </c>
      <c r="K2081" s="19">
        <f t="shared" si="165"/>
        <v>-3.1629451849772124E-2</v>
      </c>
    </row>
    <row r="2082" spans="1:11" ht="15.75" x14ac:dyDescent="0.5">
      <c r="A2082" s="17">
        <v>42167</v>
      </c>
      <c r="B2082" s="18">
        <v>138.460159</v>
      </c>
      <c r="C2082" s="18">
        <v>1154.195557</v>
      </c>
      <c r="D2082" s="18">
        <v>19007.5</v>
      </c>
      <c r="E2082" s="18">
        <v>478.552887</v>
      </c>
      <c r="F2082" s="18">
        <v>423.77368200000001</v>
      </c>
      <c r="G2082" s="19">
        <f t="shared" si="161"/>
        <v>-1.0437704712963396E-2</v>
      </c>
      <c r="H2082" s="19">
        <f t="shared" si="162"/>
        <v>1.0948847421022622E-3</v>
      </c>
      <c r="I2082" s="19">
        <f t="shared" si="163"/>
        <v>-7.2555591978050735E-3</v>
      </c>
      <c r="J2082" s="19">
        <f t="shared" si="164"/>
        <v>8.9482491100652817E-3</v>
      </c>
      <c r="K2082" s="19">
        <f t="shared" si="165"/>
        <v>1.4478709591995209E-2</v>
      </c>
    </row>
    <row r="2083" spans="1:11" ht="15.75" x14ac:dyDescent="0.5">
      <c r="A2083" s="17">
        <v>42170</v>
      </c>
      <c r="B2083" s="18">
        <v>134.73835800000001</v>
      </c>
      <c r="C2083" s="18">
        <v>1162.0142820000001</v>
      </c>
      <c r="D2083" s="18">
        <v>19059.507813</v>
      </c>
      <c r="E2083" s="18">
        <v>476.67980999999997</v>
      </c>
      <c r="F2083" s="18">
        <v>429.44082600000002</v>
      </c>
      <c r="G2083" s="19">
        <f t="shared" si="161"/>
        <v>-2.6879941687774599E-2</v>
      </c>
      <c r="H2083" s="19">
        <f t="shared" si="162"/>
        <v>6.7741770036982441E-3</v>
      </c>
      <c r="I2083" s="19">
        <f t="shared" si="163"/>
        <v>2.7361732474023501E-3</v>
      </c>
      <c r="J2083" s="19">
        <f t="shared" si="164"/>
        <v>-3.9140438828864981E-3</v>
      </c>
      <c r="K2083" s="19">
        <f t="shared" si="165"/>
        <v>1.3373043774813763E-2</v>
      </c>
    </row>
    <row r="2084" spans="1:11" ht="15.75" x14ac:dyDescent="0.5">
      <c r="A2084" s="17">
        <v>42171</v>
      </c>
      <c r="B2084" s="18">
        <v>136.85870399999999</v>
      </c>
      <c r="C2084" s="18">
        <v>1156.919922</v>
      </c>
      <c r="D2084" s="18">
        <v>19028.529297000001</v>
      </c>
      <c r="E2084" s="18">
        <v>478.19726600000001</v>
      </c>
      <c r="F2084" s="18">
        <v>430.48846400000002</v>
      </c>
      <c r="G2084" s="19">
        <f t="shared" si="161"/>
        <v>1.5736765917838954E-2</v>
      </c>
      <c r="H2084" s="19">
        <f t="shared" si="162"/>
        <v>-4.3840769247963955E-3</v>
      </c>
      <c r="I2084" s="19">
        <f t="shared" si="163"/>
        <v>-1.6253576064996582E-3</v>
      </c>
      <c r="J2084" s="19">
        <f t="shared" si="164"/>
        <v>3.1833863490044571E-3</v>
      </c>
      <c r="K2084" s="19">
        <f t="shared" si="165"/>
        <v>2.439539830803153E-3</v>
      </c>
    </row>
    <row r="2085" spans="1:11" ht="15.75" x14ac:dyDescent="0.5">
      <c r="A2085" s="17">
        <v>42172</v>
      </c>
      <c r="B2085" s="18">
        <v>135.55755600000001</v>
      </c>
      <c r="C2085" s="18">
        <v>1221.9277340000001</v>
      </c>
      <c r="D2085" s="18">
        <v>19536.380859000001</v>
      </c>
      <c r="E2085" s="18">
        <v>476.442657</v>
      </c>
      <c r="F2085" s="18">
        <v>443.46582000000001</v>
      </c>
      <c r="G2085" s="19">
        <f t="shared" si="161"/>
        <v>-9.5072360176666846E-3</v>
      </c>
      <c r="H2085" s="19">
        <f t="shared" si="162"/>
        <v>5.6190416262881203E-2</v>
      </c>
      <c r="I2085" s="19">
        <f t="shared" si="163"/>
        <v>2.6688954993493202E-2</v>
      </c>
      <c r="J2085" s="19">
        <f t="shared" si="164"/>
        <v>-3.6692158754416974E-3</v>
      </c>
      <c r="K2085" s="19">
        <f t="shared" si="165"/>
        <v>3.0145653333929955E-2</v>
      </c>
    </row>
    <row r="2086" spans="1:11" ht="15.75" x14ac:dyDescent="0.5">
      <c r="A2086" s="17">
        <v>42173</v>
      </c>
      <c r="B2086" s="18">
        <v>133.629974</v>
      </c>
      <c r="C2086" s="18">
        <v>1189.102539</v>
      </c>
      <c r="D2086" s="18">
        <v>19768.494140999999</v>
      </c>
      <c r="E2086" s="18">
        <v>483.50839200000001</v>
      </c>
      <c r="F2086" s="18">
        <v>466.20581099999998</v>
      </c>
      <c r="G2086" s="19">
        <f t="shared" si="161"/>
        <v>-1.4219657368269467E-2</v>
      </c>
      <c r="H2086" s="19">
        <f t="shared" si="162"/>
        <v>-2.6863450338872594E-2</v>
      </c>
      <c r="I2086" s="19">
        <f t="shared" si="163"/>
        <v>1.1881078879206468E-2</v>
      </c>
      <c r="J2086" s="19">
        <f t="shared" si="164"/>
        <v>1.483018973257052E-2</v>
      </c>
      <c r="K2086" s="19">
        <f t="shared" si="165"/>
        <v>5.127788878971546E-2</v>
      </c>
    </row>
    <row r="2087" spans="1:11" ht="15.75" x14ac:dyDescent="0.5">
      <c r="A2087" s="17">
        <v>42174</v>
      </c>
      <c r="B2087" s="18">
        <v>136.95509300000001</v>
      </c>
      <c r="C2087" s="18">
        <v>1198.4720460000001</v>
      </c>
      <c r="D2087" s="18">
        <v>19779.970702999999</v>
      </c>
      <c r="E2087" s="18">
        <v>488.677368</v>
      </c>
      <c r="F2087" s="18">
        <v>474.63507099999998</v>
      </c>
      <c r="G2087" s="19">
        <f t="shared" si="161"/>
        <v>2.4883032604646027E-2</v>
      </c>
      <c r="H2087" s="19">
        <f t="shared" si="162"/>
        <v>7.8794777512455651E-3</v>
      </c>
      <c r="I2087" s="19">
        <f t="shared" si="163"/>
        <v>5.805481144968629E-4</v>
      </c>
      <c r="J2087" s="19">
        <f t="shared" si="164"/>
        <v>1.0690561085442311E-2</v>
      </c>
      <c r="K2087" s="19">
        <f t="shared" si="165"/>
        <v>1.8080555413754806E-2</v>
      </c>
    </row>
    <row r="2088" spans="1:11" ht="15.75" x14ac:dyDescent="0.5">
      <c r="A2088" s="17">
        <v>42177</v>
      </c>
      <c r="B2088" s="18">
        <v>141.09938</v>
      </c>
      <c r="C2088" s="18">
        <v>1233.135376</v>
      </c>
      <c r="D2088" s="18">
        <v>20377.027343999998</v>
      </c>
      <c r="E2088" s="18">
        <v>496.57308999999998</v>
      </c>
      <c r="F2088" s="18">
        <v>472.27773999999999</v>
      </c>
      <c r="G2088" s="19">
        <f t="shared" si="161"/>
        <v>3.0260189009546298E-2</v>
      </c>
      <c r="H2088" s="19">
        <f t="shared" si="162"/>
        <v>2.8922935762825341E-2</v>
      </c>
      <c r="I2088" s="19">
        <f t="shared" si="163"/>
        <v>3.018491027943962E-2</v>
      </c>
      <c r="J2088" s="19">
        <f t="shared" si="164"/>
        <v>1.6157331026633463E-2</v>
      </c>
      <c r="K2088" s="19">
        <f t="shared" si="165"/>
        <v>-4.9666178165751005E-3</v>
      </c>
    </row>
    <row r="2089" spans="1:11" ht="15.75" x14ac:dyDescent="0.5">
      <c r="A2089" s="17">
        <v>42178</v>
      </c>
      <c r="B2089" s="18">
        <v>144.85818499999999</v>
      </c>
      <c r="C2089" s="18">
        <v>1213.201294</v>
      </c>
      <c r="D2089" s="18">
        <v>20674.597656000002</v>
      </c>
      <c r="E2089" s="18">
        <v>498.92034899999999</v>
      </c>
      <c r="F2089" s="18">
        <v>473.849243</v>
      </c>
      <c r="G2089" s="19">
        <f t="shared" si="161"/>
        <v>2.6639415424787802E-2</v>
      </c>
      <c r="H2089" s="19">
        <f t="shared" si="162"/>
        <v>-1.6165363826201665E-2</v>
      </c>
      <c r="I2089" s="19">
        <f t="shared" si="163"/>
        <v>1.460322484612177E-2</v>
      </c>
      <c r="J2089" s="19">
        <f t="shared" si="164"/>
        <v>4.7269154274952926E-3</v>
      </c>
      <c r="K2089" s="19">
        <f t="shared" si="165"/>
        <v>3.32749750178784E-3</v>
      </c>
    </row>
    <row r="2090" spans="1:11" ht="15.75" x14ac:dyDescent="0.5">
      <c r="A2090" s="17">
        <v>42179</v>
      </c>
      <c r="B2090" s="18">
        <v>140.61747700000001</v>
      </c>
      <c r="C2090" s="18">
        <v>1192.8016359999999</v>
      </c>
      <c r="D2090" s="18">
        <v>20606.845702999999</v>
      </c>
      <c r="E2090" s="18">
        <v>495.93289199999998</v>
      </c>
      <c r="F2090" s="18">
        <v>471.89675899999997</v>
      </c>
      <c r="G2090" s="19">
        <f t="shared" si="161"/>
        <v>-2.9274893924702866E-2</v>
      </c>
      <c r="H2090" s="19">
        <f t="shared" si="162"/>
        <v>-1.6814734785470849E-2</v>
      </c>
      <c r="I2090" s="19">
        <f t="shared" si="163"/>
        <v>-3.2770627089006642E-3</v>
      </c>
      <c r="J2090" s="19">
        <f t="shared" si="164"/>
        <v>-5.9878435625803795E-3</v>
      </c>
      <c r="K2090" s="19">
        <f t="shared" si="165"/>
        <v>-4.1204750853638629E-3</v>
      </c>
    </row>
    <row r="2091" spans="1:11" ht="15.75" x14ac:dyDescent="0.5">
      <c r="A2091" s="17">
        <v>42180</v>
      </c>
      <c r="B2091" s="18">
        <v>139.75007600000001</v>
      </c>
      <c r="C2091" s="18">
        <v>1193.222534</v>
      </c>
      <c r="D2091" s="18">
        <v>20535.066406000002</v>
      </c>
      <c r="E2091" s="18">
        <v>505.037689</v>
      </c>
      <c r="F2091" s="18">
        <v>478.39727800000003</v>
      </c>
      <c r="G2091" s="19">
        <f t="shared" si="161"/>
        <v>-6.1685148852443205E-3</v>
      </c>
      <c r="H2091" s="19">
        <f t="shared" si="162"/>
        <v>3.528650425158197E-4</v>
      </c>
      <c r="I2091" s="19">
        <f t="shared" si="163"/>
        <v>-3.4832743465220148E-3</v>
      </c>
      <c r="J2091" s="19">
        <f t="shared" si="164"/>
        <v>1.8358929498066081E-2</v>
      </c>
      <c r="K2091" s="19">
        <f t="shared" si="165"/>
        <v>1.3775299100963001E-2</v>
      </c>
    </row>
    <row r="2092" spans="1:11" ht="15.75" x14ac:dyDescent="0.5">
      <c r="A2092" s="17">
        <v>42181</v>
      </c>
      <c r="B2092" s="18">
        <v>139.31637599999999</v>
      </c>
      <c r="C2092" s="18">
        <v>1215.504639</v>
      </c>
      <c r="D2092" s="18">
        <v>20432.878906000002</v>
      </c>
      <c r="E2092" s="18">
        <v>504.01821899999999</v>
      </c>
      <c r="F2092" s="18">
        <v>476.563782</v>
      </c>
      <c r="G2092" s="19">
        <f t="shared" si="161"/>
        <v>-3.1033972389397195E-3</v>
      </c>
      <c r="H2092" s="19">
        <f t="shared" si="162"/>
        <v>1.8673888872433916E-2</v>
      </c>
      <c r="I2092" s="19">
        <f t="shared" si="163"/>
        <v>-4.9762439516700336E-3</v>
      </c>
      <c r="J2092" s="19">
        <f t="shared" si="164"/>
        <v>-2.0186018235958079E-3</v>
      </c>
      <c r="K2092" s="19">
        <f t="shared" si="165"/>
        <v>-3.8325803350411727E-3</v>
      </c>
    </row>
    <row r="2093" spans="1:11" ht="15.75" x14ac:dyDescent="0.5">
      <c r="A2093" s="17">
        <v>42184</v>
      </c>
      <c r="B2093" s="18">
        <v>138.88267500000001</v>
      </c>
      <c r="C2093" s="18">
        <v>1196.212769</v>
      </c>
      <c r="D2093" s="18">
        <v>20332.894531000002</v>
      </c>
      <c r="E2093" s="18">
        <v>501.07806399999998</v>
      </c>
      <c r="F2093" s="18">
        <v>471.87289399999997</v>
      </c>
      <c r="G2093" s="19">
        <f t="shared" si="161"/>
        <v>-3.1130654733653499E-3</v>
      </c>
      <c r="H2093" s="19">
        <f t="shared" si="162"/>
        <v>-1.5871490228018797E-2</v>
      </c>
      <c r="I2093" s="19">
        <f t="shared" si="163"/>
        <v>-4.8933082538183178E-3</v>
      </c>
      <c r="J2093" s="19">
        <f t="shared" si="164"/>
        <v>-5.8334300014658879E-3</v>
      </c>
      <c r="K2093" s="19">
        <f t="shared" si="165"/>
        <v>-9.843148340634978E-3</v>
      </c>
    </row>
    <row r="2094" spans="1:11" ht="15.75" x14ac:dyDescent="0.5">
      <c r="A2094" s="17">
        <v>42185</v>
      </c>
      <c r="B2094" s="18">
        <v>138.930847</v>
      </c>
      <c r="C2094" s="18">
        <v>1223.9433590000001</v>
      </c>
      <c r="D2094" s="18">
        <v>20477.201172000001</v>
      </c>
      <c r="E2094" s="18">
        <v>506.057343</v>
      </c>
      <c r="F2094" s="18">
        <v>476.27801499999998</v>
      </c>
      <c r="G2094" s="19">
        <f t="shared" si="161"/>
        <v>3.4685391824425824E-4</v>
      </c>
      <c r="H2094" s="19">
        <f t="shared" si="162"/>
        <v>2.3181987952847309E-2</v>
      </c>
      <c r="I2094" s="19">
        <f t="shared" si="163"/>
        <v>7.0972010787734114E-3</v>
      </c>
      <c r="J2094" s="19">
        <f t="shared" si="164"/>
        <v>9.9371322708711098E-3</v>
      </c>
      <c r="K2094" s="19">
        <f t="shared" si="165"/>
        <v>9.3353974259009001E-3</v>
      </c>
    </row>
    <row r="2095" spans="1:11" ht="15.75" x14ac:dyDescent="0.5">
      <c r="A2095" s="17">
        <v>42186</v>
      </c>
      <c r="B2095" s="18">
        <v>144.85818499999999</v>
      </c>
      <c r="C2095" s="18">
        <v>1210.033813</v>
      </c>
      <c r="D2095" s="18">
        <v>20652.482422000001</v>
      </c>
      <c r="E2095" s="18">
        <v>508.52319299999999</v>
      </c>
      <c r="F2095" s="18">
        <v>478.92114299999997</v>
      </c>
      <c r="G2095" s="19">
        <f t="shared" si="161"/>
        <v>4.2663944890510827E-2</v>
      </c>
      <c r="H2095" s="19">
        <f t="shared" si="162"/>
        <v>-1.1364534067462587E-2</v>
      </c>
      <c r="I2095" s="19">
        <f t="shared" si="163"/>
        <v>8.5598245838242326E-3</v>
      </c>
      <c r="J2095" s="19">
        <f t="shared" si="164"/>
        <v>4.8726691433464472E-3</v>
      </c>
      <c r="K2095" s="19">
        <f t="shared" si="165"/>
        <v>5.5495486181531819E-3</v>
      </c>
    </row>
    <row r="2096" spans="1:11" ht="15.75" x14ac:dyDescent="0.5">
      <c r="A2096" s="17">
        <v>42187</v>
      </c>
      <c r="B2096" s="18">
        <v>144.56904599999999</v>
      </c>
      <c r="C2096" s="18">
        <v>1216.5457759999999</v>
      </c>
      <c r="D2096" s="18">
        <v>21566.595702999999</v>
      </c>
      <c r="E2096" s="18">
        <v>505.58486900000003</v>
      </c>
      <c r="F2096" s="18">
        <v>481.397583</v>
      </c>
      <c r="G2096" s="19">
        <f t="shared" si="161"/>
        <v>-1.996014239720081E-3</v>
      </c>
      <c r="H2096" s="19">
        <f t="shared" si="162"/>
        <v>5.3816372154551709E-3</v>
      </c>
      <c r="I2096" s="19">
        <f t="shared" si="163"/>
        <v>4.4261666095221627E-2</v>
      </c>
      <c r="J2096" s="19">
        <f t="shared" si="164"/>
        <v>-5.7781514008545254E-3</v>
      </c>
      <c r="K2096" s="19">
        <f t="shared" si="165"/>
        <v>5.170872149196439E-3</v>
      </c>
    </row>
    <row r="2097" spans="1:11" ht="15.75" x14ac:dyDescent="0.5">
      <c r="A2097" s="17">
        <v>42188</v>
      </c>
      <c r="B2097" s="18">
        <v>145.34008800000001</v>
      </c>
      <c r="C2097" s="18">
        <v>1227.3767089999999</v>
      </c>
      <c r="D2097" s="18">
        <v>21541.716797000001</v>
      </c>
      <c r="E2097" s="18">
        <v>513.25311299999998</v>
      </c>
      <c r="F2097" s="18">
        <v>479.65924100000001</v>
      </c>
      <c r="G2097" s="19">
        <f t="shared" si="161"/>
        <v>5.3333823618094758E-3</v>
      </c>
      <c r="H2097" s="19">
        <f t="shared" si="162"/>
        <v>8.9030213360421547E-3</v>
      </c>
      <c r="I2097" s="19">
        <f t="shared" si="163"/>
        <v>-1.1535852177419611E-3</v>
      </c>
      <c r="J2097" s="19">
        <f t="shared" si="164"/>
        <v>1.5167075737782728E-2</v>
      </c>
      <c r="K2097" s="19">
        <f t="shared" si="165"/>
        <v>-3.6110318401826888E-3</v>
      </c>
    </row>
    <row r="2098" spans="1:11" ht="15.75" x14ac:dyDescent="0.5">
      <c r="A2098" s="17">
        <v>42191</v>
      </c>
      <c r="B2098" s="18">
        <v>147.604996</v>
      </c>
      <c r="C2098" s="18">
        <v>1233.9990230000001</v>
      </c>
      <c r="D2098" s="18">
        <v>21744.029297000001</v>
      </c>
      <c r="E2098" s="18">
        <v>517.67266800000004</v>
      </c>
      <c r="F2098" s="18">
        <v>483.63580300000001</v>
      </c>
      <c r="G2098" s="19">
        <f t="shared" si="161"/>
        <v>1.5583505082231622E-2</v>
      </c>
      <c r="H2098" s="19">
        <f t="shared" si="162"/>
        <v>5.3955024170172583E-3</v>
      </c>
      <c r="I2098" s="19">
        <f t="shared" si="163"/>
        <v>9.3916609296513902E-3</v>
      </c>
      <c r="J2098" s="19">
        <f t="shared" si="164"/>
        <v>8.610868376749738E-3</v>
      </c>
      <c r="K2098" s="19">
        <f t="shared" si="165"/>
        <v>8.2903896351701912E-3</v>
      </c>
    </row>
    <row r="2099" spans="1:11" ht="15.75" x14ac:dyDescent="0.5">
      <c r="A2099" s="17">
        <v>42192</v>
      </c>
      <c r="B2099" s="18">
        <v>148.086884</v>
      </c>
      <c r="C2099" s="18">
        <v>1234.818726</v>
      </c>
      <c r="D2099" s="18">
        <v>21484.742188</v>
      </c>
      <c r="E2099" s="18">
        <v>519.27319299999999</v>
      </c>
      <c r="F2099" s="18">
        <v>477.77816799999999</v>
      </c>
      <c r="G2099" s="19">
        <f t="shared" si="161"/>
        <v>3.2647133434426426E-3</v>
      </c>
      <c r="H2099" s="19">
        <f t="shared" si="162"/>
        <v>6.6426551781791022E-4</v>
      </c>
      <c r="I2099" s="19">
        <f t="shared" si="163"/>
        <v>-1.1924519851331066E-2</v>
      </c>
      <c r="J2099" s="19">
        <f t="shared" si="164"/>
        <v>3.0917703385490458E-3</v>
      </c>
      <c r="K2099" s="19">
        <f t="shared" si="165"/>
        <v>-1.2111665355759478E-2</v>
      </c>
    </row>
    <row r="2100" spans="1:11" ht="15.75" x14ac:dyDescent="0.5">
      <c r="A2100" s="17">
        <v>42193</v>
      </c>
      <c r="B2100" s="18">
        <v>145.87017800000001</v>
      </c>
      <c r="C2100" s="18">
        <v>1236.767578</v>
      </c>
      <c r="D2100" s="18">
        <v>21203.712890999999</v>
      </c>
      <c r="E2100" s="18">
        <v>510.67321800000002</v>
      </c>
      <c r="F2100" s="18">
        <v>474.611267</v>
      </c>
      <c r="G2100" s="19">
        <f t="shared" si="161"/>
        <v>-1.4968955657139682E-2</v>
      </c>
      <c r="H2100" s="19">
        <f t="shared" si="162"/>
        <v>1.5782494701169507E-3</v>
      </c>
      <c r="I2100" s="19">
        <f t="shared" si="163"/>
        <v>-1.3080412813003914E-2</v>
      </c>
      <c r="J2100" s="19">
        <f t="shared" si="164"/>
        <v>-1.6561561651806611E-2</v>
      </c>
      <c r="K2100" s="19">
        <f t="shared" si="165"/>
        <v>-6.6283920281598047E-3</v>
      </c>
    </row>
    <row r="2101" spans="1:11" ht="15.75" x14ac:dyDescent="0.5">
      <c r="A2101" s="17">
        <v>42194</v>
      </c>
      <c r="B2101" s="18">
        <v>147.41223099999999</v>
      </c>
      <c r="C2101" s="18">
        <v>1250.9433590000001</v>
      </c>
      <c r="D2101" s="18">
        <v>21409.916015999999</v>
      </c>
      <c r="E2101" s="18">
        <v>513.15765399999998</v>
      </c>
      <c r="F2101" s="18">
        <v>470.22994999999997</v>
      </c>
      <c r="G2101" s="19">
        <f t="shared" si="161"/>
        <v>1.0571406857404269E-2</v>
      </c>
      <c r="H2101" s="19">
        <f t="shared" si="162"/>
        <v>1.1461960397542168E-2</v>
      </c>
      <c r="I2101" s="19">
        <f t="shared" si="163"/>
        <v>9.7248593234595133E-3</v>
      </c>
      <c r="J2101" s="19">
        <f t="shared" si="164"/>
        <v>4.8650211376465007E-3</v>
      </c>
      <c r="K2101" s="19">
        <f t="shared" si="165"/>
        <v>-9.2313800885810496E-3</v>
      </c>
    </row>
    <row r="2102" spans="1:11" ht="15.75" x14ac:dyDescent="0.5">
      <c r="A2102" s="17">
        <v>42195</v>
      </c>
      <c r="B2102" s="18">
        <v>150.785507</v>
      </c>
      <c r="C2102" s="18">
        <v>1257.6545410000001</v>
      </c>
      <c r="D2102" s="18">
        <v>21620.666015999999</v>
      </c>
      <c r="E2102" s="18">
        <v>521.13659700000005</v>
      </c>
      <c r="F2102" s="18">
        <v>477.08767699999999</v>
      </c>
      <c r="G2102" s="19">
        <f t="shared" si="161"/>
        <v>2.2883284359219856E-2</v>
      </c>
      <c r="H2102" s="19">
        <f t="shared" si="162"/>
        <v>5.3648967810700108E-3</v>
      </c>
      <c r="I2102" s="19">
        <f t="shared" si="163"/>
        <v>9.843569673159993E-3</v>
      </c>
      <c r="J2102" s="19">
        <f t="shared" si="164"/>
        <v>1.5548716730239149E-2</v>
      </c>
      <c r="K2102" s="19">
        <f t="shared" si="165"/>
        <v>1.4583773321967287E-2</v>
      </c>
    </row>
    <row r="2103" spans="1:11" ht="15.75" x14ac:dyDescent="0.5">
      <c r="A2103" s="17">
        <v>42198</v>
      </c>
      <c r="B2103" s="18">
        <v>150.68914799999999</v>
      </c>
      <c r="C2103" s="18">
        <v>1260.5561520000001</v>
      </c>
      <c r="D2103" s="18">
        <v>22018.638672000001</v>
      </c>
      <c r="E2103" s="18">
        <v>523.71655299999998</v>
      </c>
      <c r="F2103" s="18">
        <v>479.56402600000001</v>
      </c>
      <c r="G2103" s="19">
        <f t="shared" si="161"/>
        <v>-6.3904682828706306E-4</v>
      </c>
      <c r="H2103" s="19">
        <f t="shared" si="162"/>
        <v>2.3071605957012977E-3</v>
      </c>
      <c r="I2103" s="19">
        <f t="shared" si="163"/>
        <v>1.8407048871921381E-2</v>
      </c>
      <c r="J2103" s="19">
        <f t="shared" si="164"/>
        <v>4.9506329335760012E-3</v>
      </c>
      <c r="K2103" s="19">
        <f t="shared" si="165"/>
        <v>5.1905532659566626E-3</v>
      </c>
    </row>
    <row r="2104" spans="1:11" ht="15.75" x14ac:dyDescent="0.5">
      <c r="A2104" s="17">
        <v>42199</v>
      </c>
      <c r="B2104" s="18">
        <v>150.15905799999999</v>
      </c>
      <c r="C2104" s="18">
        <v>1254.221436</v>
      </c>
      <c r="D2104" s="18">
        <v>22062.630859000001</v>
      </c>
      <c r="E2104" s="18">
        <v>521.66204800000003</v>
      </c>
      <c r="F2104" s="18">
        <v>475.18270899999999</v>
      </c>
      <c r="G2104" s="19">
        <f t="shared" si="161"/>
        <v>-3.5177715650764798E-3</v>
      </c>
      <c r="H2104" s="19">
        <f t="shared" si="162"/>
        <v>-5.0253342462764569E-3</v>
      </c>
      <c r="I2104" s="19">
        <f t="shared" si="163"/>
        <v>1.9979521738527138E-3</v>
      </c>
      <c r="J2104" s="19">
        <f t="shared" si="164"/>
        <v>-3.9229330985074843E-3</v>
      </c>
      <c r="K2104" s="19">
        <f t="shared" si="165"/>
        <v>-9.1360418264568154E-3</v>
      </c>
    </row>
    <row r="2105" spans="1:11" ht="15.75" x14ac:dyDescent="0.5">
      <c r="A2105" s="17">
        <v>42200</v>
      </c>
      <c r="B2105" s="18">
        <v>150.73730499999999</v>
      </c>
      <c r="C2105" s="18">
        <v>1254.9301760000001</v>
      </c>
      <c r="D2105" s="18">
        <v>21973.802734000001</v>
      </c>
      <c r="E2105" s="18">
        <v>523.97930899999994</v>
      </c>
      <c r="F2105" s="18">
        <v>481.54040500000002</v>
      </c>
      <c r="G2105" s="19">
        <f t="shared" si="161"/>
        <v>3.8508965606324241E-3</v>
      </c>
      <c r="H2105" s="19">
        <f t="shared" si="162"/>
        <v>5.6508362850213182E-4</v>
      </c>
      <c r="I2105" s="19">
        <f t="shared" si="163"/>
        <v>-4.0261800855796118E-3</v>
      </c>
      <c r="J2105" s="19">
        <f t="shared" si="164"/>
        <v>4.4420731944830238E-3</v>
      </c>
      <c r="K2105" s="19">
        <f t="shared" si="165"/>
        <v>1.337947673512681E-2</v>
      </c>
    </row>
    <row r="2106" spans="1:11" ht="15.75" x14ac:dyDescent="0.5">
      <c r="A2106" s="17">
        <v>42201</v>
      </c>
      <c r="B2106" s="18">
        <v>149.91810599999999</v>
      </c>
      <c r="C2106" s="18">
        <v>1259.005737</v>
      </c>
      <c r="D2106" s="18">
        <v>22223.486327999999</v>
      </c>
      <c r="E2106" s="18">
        <v>532.57928500000003</v>
      </c>
      <c r="F2106" s="18">
        <v>487.51709</v>
      </c>
      <c r="G2106" s="19">
        <f t="shared" si="161"/>
        <v>-5.4346135483847053E-3</v>
      </c>
      <c r="H2106" s="19">
        <f t="shared" si="162"/>
        <v>3.2476396519449694E-3</v>
      </c>
      <c r="I2106" s="19">
        <f t="shared" si="163"/>
        <v>1.1362784904483718E-2</v>
      </c>
      <c r="J2106" s="19">
        <f t="shared" si="164"/>
        <v>1.6412816025909306E-2</v>
      </c>
      <c r="K2106" s="19">
        <f t="shared" si="165"/>
        <v>1.2411596073646145E-2</v>
      </c>
    </row>
    <row r="2107" spans="1:11" ht="15.75" x14ac:dyDescent="0.5">
      <c r="A2107" s="17">
        <v>42202</v>
      </c>
      <c r="B2107" s="18">
        <v>150.592758</v>
      </c>
      <c r="C2107" s="18">
        <v>1275.108154</v>
      </c>
      <c r="D2107" s="18">
        <v>22263.267577999999</v>
      </c>
      <c r="E2107" s="18">
        <v>530.59655799999996</v>
      </c>
      <c r="F2107" s="18">
        <v>486.56463600000001</v>
      </c>
      <c r="G2107" s="19">
        <f t="shared" si="161"/>
        <v>4.500136894739111E-3</v>
      </c>
      <c r="H2107" s="19">
        <f t="shared" si="162"/>
        <v>1.278978842333906E-2</v>
      </c>
      <c r="I2107" s="19">
        <f t="shared" si="163"/>
        <v>1.7900544231837503E-3</v>
      </c>
      <c r="J2107" s="19">
        <f t="shared" si="164"/>
        <v>-3.7228766792911745E-3</v>
      </c>
      <c r="K2107" s="19">
        <f t="shared" si="165"/>
        <v>-1.9536833057482946E-3</v>
      </c>
    </row>
    <row r="2108" spans="1:11" ht="15.75" x14ac:dyDescent="0.5">
      <c r="A2108" s="17">
        <v>42205</v>
      </c>
      <c r="B2108" s="18">
        <v>147.41223099999999</v>
      </c>
      <c r="C2108" s="18">
        <v>1276.636475</v>
      </c>
      <c r="D2108" s="18">
        <v>22359.408202999999</v>
      </c>
      <c r="E2108" s="18">
        <v>532.84216300000003</v>
      </c>
      <c r="F2108" s="18">
        <v>488.01711999999998</v>
      </c>
      <c r="G2108" s="19">
        <f t="shared" si="161"/>
        <v>-2.1120052798289358E-2</v>
      </c>
      <c r="H2108" s="19">
        <f t="shared" si="162"/>
        <v>1.1985814655844523E-3</v>
      </c>
      <c r="I2108" s="19">
        <f t="shared" si="163"/>
        <v>4.3183519518493214E-3</v>
      </c>
      <c r="J2108" s="19">
        <f t="shared" si="164"/>
        <v>4.2322268513473264E-3</v>
      </c>
      <c r="K2108" s="19">
        <f t="shared" si="165"/>
        <v>2.9851820139266553E-3</v>
      </c>
    </row>
    <row r="2109" spans="1:11" ht="15.75" x14ac:dyDescent="0.5">
      <c r="A2109" s="17">
        <v>42206</v>
      </c>
      <c r="B2109" s="18">
        <v>145.24369799999999</v>
      </c>
      <c r="C2109" s="18">
        <v>1273.6464840000001</v>
      </c>
      <c r="D2109" s="18">
        <v>22047.453125</v>
      </c>
      <c r="E2109" s="18">
        <v>524.62432899999999</v>
      </c>
      <c r="F2109" s="18">
        <v>479.94503800000001</v>
      </c>
      <c r="G2109" s="19">
        <f t="shared" si="161"/>
        <v>-1.4710672142259325E-2</v>
      </c>
      <c r="H2109" s="19">
        <f t="shared" si="162"/>
        <v>-2.3420848914722714E-3</v>
      </c>
      <c r="I2109" s="19">
        <f t="shared" si="163"/>
        <v>-1.3951848598485871E-2</v>
      </c>
      <c r="J2109" s="19">
        <f t="shared" si="164"/>
        <v>-1.5422642145531637E-2</v>
      </c>
      <c r="K2109" s="19">
        <f t="shared" si="165"/>
        <v>-1.6540571363561931E-2</v>
      </c>
    </row>
    <row r="2110" spans="1:11" ht="15.75" x14ac:dyDescent="0.5">
      <c r="A2110" s="17">
        <v>42207</v>
      </c>
      <c r="B2110" s="18">
        <v>147.17128</v>
      </c>
      <c r="C2110" s="18">
        <v>1265.561768</v>
      </c>
      <c r="D2110" s="18">
        <v>22361.234375</v>
      </c>
      <c r="E2110" s="18">
        <v>532.43597399999999</v>
      </c>
      <c r="F2110" s="18">
        <v>500.23245200000002</v>
      </c>
      <c r="G2110" s="19">
        <f t="shared" si="161"/>
        <v>1.3271364104210573E-2</v>
      </c>
      <c r="H2110" s="19">
        <f t="shared" si="162"/>
        <v>-6.3476923161671214E-3</v>
      </c>
      <c r="I2110" s="19">
        <f t="shared" si="163"/>
        <v>1.4232086047353825E-2</v>
      </c>
      <c r="J2110" s="19">
        <f t="shared" si="164"/>
        <v>1.488997853929111E-2</v>
      </c>
      <c r="K2110" s="19">
        <f t="shared" si="165"/>
        <v>4.2270285957201649E-2</v>
      </c>
    </row>
    <row r="2111" spans="1:11" ht="15.75" x14ac:dyDescent="0.5">
      <c r="A2111" s="17">
        <v>42208</v>
      </c>
      <c r="B2111" s="18">
        <v>147.21946700000001</v>
      </c>
      <c r="C2111" s="18">
        <v>1262.5275879999999</v>
      </c>
      <c r="D2111" s="18">
        <v>22138.679688</v>
      </c>
      <c r="E2111" s="18">
        <v>529.33038299999998</v>
      </c>
      <c r="F2111" s="18">
        <v>497.80365</v>
      </c>
      <c r="G2111" s="19">
        <f t="shared" si="161"/>
        <v>3.2742121968371045E-4</v>
      </c>
      <c r="H2111" s="19">
        <f t="shared" si="162"/>
        <v>-2.3974965716569477E-3</v>
      </c>
      <c r="I2111" s="19">
        <f t="shared" si="163"/>
        <v>-9.9527013253265378E-3</v>
      </c>
      <c r="J2111" s="19">
        <f t="shared" si="164"/>
        <v>-5.8327970904535542E-3</v>
      </c>
      <c r="K2111" s="19">
        <f t="shared" si="165"/>
        <v>-4.8553467298839276E-3</v>
      </c>
    </row>
    <row r="2112" spans="1:11" ht="15.75" x14ac:dyDescent="0.5">
      <c r="A2112" s="17">
        <v>42209</v>
      </c>
      <c r="B2112" s="18">
        <v>150.11087000000001</v>
      </c>
      <c r="C2112" s="18">
        <v>1282.484009</v>
      </c>
      <c r="D2112" s="18">
        <v>21791.728515999999</v>
      </c>
      <c r="E2112" s="18">
        <v>529.30658000000005</v>
      </c>
      <c r="F2112" s="18">
        <v>488.16006499999997</v>
      </c>
      <c r="G2112" s="19">
        <f t="shared" si="161"/>
        <v>1.9640086049217912E-2</v>
      </c>
      <c r="H2112" s="19">
        <f t="shared" si="162"/>
        <v>1.5806720732030523E-2</v>
      </c>
      <c r="I2112" s="19">
        <f t="shared" si="163"/>
        <v>-1.5671719221271429E-2</v>
      </c>
      <c r="J2112" s="19">
        <f t="shared" si="164"/>
        <v>-4.4968134768734509E-5</v>
      </c>
      <c r="K2112" s="19">
        <f t="shared" si="165"/>
        <v>-1.9372266555297515E-2</v>
      </c>
    </row>
    <row r="2113" spans="1:11" ht="15.75" x14ac:dyDescent="0.5">
      <c r="A2113" s="17">
        <v>42212</v>
      </c>
      <c r="B2113" s="18">
        <v>146.78576699999999</v>
      </c>
      <c r="C2113" s="18">
        <v>1306.0478519999999</v>
      </c>
      <c r="D2113" s="18">
        <v>21644.419922000001</v>
      </c>
      <c r="E2113" s="18">
        <v>523.57324200000005</v>
      </c>
      <c r="F2113" s="18">
        <v>478.77829000000003</v>
      </c>
      <c r="G2113" s="19">
        <f t="shared" si="161"/>
        <v>-2.2150980805054375E-2</v>
      </c>
      <c r="H2113" s="19">
        <f t="shared" si="162"/>
        <v>1.8373595954910581E-2</v>
      </c>
      <c r="I2113" s="19">
        <f t="shared" si="163"/>
        <v>-6.7598398122407236E-3</v>
      </c>
      <c r="J2113" s="19">
        <f t="shared" si="164"/>
        <v>-1.0831790528657329E-2</v>
      </c>
      <c r="K2113" s="19">
        <f t="shared" si="165"/>
        <v>-1.9218645015544128E-2</v>
      </c>
    </row>
    <row r="2114" spans="1:11" ht="15.75" x14ac:dyDescent="0.5">
      <c r="A2114" s="17">
        <v>42213</v>
      </c>
      <c r="B2114" s="18">
        <v>148.27964800000001</v>
      </c>
      <c r="C2114" s="18">
        <v>1325.669922</v>
      </c>
      <c r="D2114" s="18">
        <v>21554.929688</v>
      </c>
      <c r="E2114" s="18">
        <v>529.61712599999998</v>
      </c>
      <c r="F2114" s="18">
        <v>481.111786</v>
      </c>
      <c r="G2114" s="19">
        <f t="shared" si="161"/>
        <v>1.0177287829275818E-2</v>
      </c>
      <c r="H2114" s="19">
        <f t="shared" si="162"/>
        <v>1.5024005414466333E-2</v>
      </c>
      <c r="I2114" s="19">
        <f t="shared" si="163"/>
        <v>-4.1345637500333461E-3</v>
      </c>
      <c r="J2114" s="19">
        <f t="shared" si="164"/>
        <v>1.1543531095884258E-2</v>
      </c>
      <c r="K2114" s="19">
        <f t="shared" si="165"/>
        <v>4.8738550780988172E-3</v>
      </c>
    </row>
    <row r="2115" spans="1:11" ht="15.75" x14ac:dyDescent="0.5">
      <c r="A2115" s="17">
        <v>42214</v>
      </c>
      <c r="B2115" s="18">
        <v>147.65318300000001</v>
      </c>
      <c r="C2115" s="18">
        <v>1322.1956789999999</v>
      </c>
      <c r="D2115" s="18">
        <v>22557.408202999999</v>
      </c>
      <c r="E2115" s="18">
        <v>529.54540999999995</v>
      </c>
      <c r="F2115" s="18">
        <v>474.32549999999998</v>
      </c>
      <c r="G2115" s="19">
        <f t="shared" si="161"/>
        <v>-4.224888637448047E-3</v>
      </c>
      <c r="H2115" s="19">
        <f t="shared" si="162"/>
        <v>-2.6207451359827375E-3</v>
      </c>
      <c r="I2115" s="19">
        <f t="shared" si="163"/>
        <v>4.6508085598539251E-2</v>
      </c>
      <c r="J2115" s="19">
        <f t="shared" si="164"/>
        <v>-1.3541102898556503E-4</v>
      </c>
      <c r="K2115" s="19">
        <f t="shared" si="165"/>
        <v>-1.4105424555115801E-2</v>
      </c>
    </row>
    <row r="2116" spans="1:11" ht="15.75" x14ac:dyDescent="0.5">
      <c r="A2116" s="17">
        <v>42215</v>
      </c>
      <c r="B2116" s="18">
        <v>162.49560500000001</v>
      </c>
      <c r="C2116" s="18">
        <v>1365.648682</v>
      </c>
      <c r="D2116" s="18">
        <v>22581.400390999999</v>
      </c>
      <c r="E2116" s="18">
        <v>530.59655799999996</v>
      </c>
      <c r="F2116" s="18">
        <v>476.301849</v>
      </c>
      <c r="G2116" s="19">
        <f t="shared" ref="G2116:G2179" si="166">(B2116-B2115)/B2115</f>
        <v>0.10052219463497782</v>
      </c>
      <c r="H2116" s="19">
        <f t="shared" ref="H2116:H2179" si="167">(C2116-C2115)/C2115</f>
        <v>3.2864275454949569E-2</v>
      </c>
      <c r="I2116" s="19">
        <f t="shared" ref="I2116:I2179" si="168">(D2116-D2115)/D2115</f>
        <v>1.0636057025739931E-3</v>
      </c>
      <c r="J2116" s="19">
        <f t="shared" ref="J2116:J2179" si="169">(E2116-E2115)/E2115</f>
        <v>1.9850006820000803E-3</v>
      </c>
      <c r="K2116" s="19">
        <f t="shared" si="165"/>
        <v>4.1666513818043255E-3</v>
      </c>
    </row>
    <row r="2117" spans="1:11" ht="15.75" x14ac:dyDescent="0.5">
      <c r="A2117" s="17">
        <v>42216</v>
      </c>
      <c r="B2117" s="18">
        <v>171.073364</v>
      </c>
      <c r="C2117" s="18">
        <v>1404.7810059999999</v>
      </c>
      <c r="D2117" s="18">
        <v>23117.310547000001</v>
      </c>
      <c r="E2117" s="18">
        <v>531.12219200000004</v>
      </c>
      <c r="F2117" s="18">
        <v>477.11144999999999</v>
      </c>
      <c r="G2117" s="19">
        <f t="shared" si="166"/>
        <v>5.2787636933318817E-2</v>
      </c>
      <c r="H2117" s="19">
        <f t="shared" si="167"/>
        <v>2.8654751778979071E-2</v>
      </c>
      <c r="I2117" s="19">
        <f t="shared" si="168"/>
        <v>2.373237030124992E-2</v>
      </c>
      <c r="J2117" s="19">
        <f t="shared" si="169"/>
        <v>9.9064721034259305E-4</v>
      </c>
      <c r="K2117" s="19">
        <f t="shared" ref="K2117:K2180" si="170">(F2117-F2116)/F2116</f>
        <v>1.6997645541367329E-3</v>
      </c>
    </row>
    <row r="2118" spans="1:11" ht="15.75" x14ac:dyDescent="0.5">
      <c r="A2118" s="17">
        <v>42219</v>
      </c>
      <c r="B2118" s="18">
        <v>178.15725699999999</v>
      </c>
      <c r="C2118" s="18">
        <v>1397.2977289999999</v>
      </c>
      <c r="D2118" s="18">
        <v>23716.525390999999</v>
      </c>
      <c r="E2118" s="18">
        <v>523.35821499999997</v>
      </c>
      <c r="F2118" s="18">
        <v>477.39721700000001</v>
      </c>
      <c r="G2118" s="19">
        <f t="shared" si="166"/>
        <v>4.1408509392496594E-2</v>
      </c>
      <c r="H2118" s="19">
        <f t="shared" si="167"/>
        <v>-5.3270061084524974E-3</v>
      </c>
      <c r="I2118" s="19">
        <f t="shared" si="168"/>
        <v>2.592061229535025E-2</v>
      </c>
      <c r="J2118" s="19">
        <f t="shared" si="169"/>
        <v>-1.4618061751033118E-2</v>
      </c>
      <c r="K2118" s="19">
        <f t="shared" si="170"/>
        <v>5.989522993003442E-4</v>
      </c>
    </row>
    <row r="2119" spans="1:11" ht="15.75" x14ac:dyDescent="0.5">
      <c r="A2119" s="17">
        <v>42220</v>
      </c>
      <c r="B2119" s="18">
        <v>184.132767</v>
      </c>
      <c r="C2119" s="18">
        <v>1414.580811</v>
      </c>
      <c r="D2119" s="18">
        <v>24331.521484000001</v>
      </c>
      <c r="E2119" s="18">
        <v>519.08209199999999</v>
      </c>
      <c r="F2119" s="18">
        <v>470.51565599999998</v>
      </c>
      <c r="G2119" s="19">
        <f t="shared" si="166"/>
        <v>3.3540648866186878E-2</v>
      </c>
      <c r="H2119" s="19">
        <f t="shared" si="167"/>
        <v>1.2368933006403069E-2</v>
      </c>
      <c r="I2119" s="19">
        <f t="shared" si="168"/>
        <v>2.5931121142786864E-2</v>
      </c>
      <c r="J2119" s="19">
        <f t="shared" si="169"/>
        <v>-8.1705472035056986E-3</v>
      </c>
      <c r="K2119" s="19">
        <f t="shared" si="170"/>
        <v>-1.441474888195679E-2</v>
      </c>
    </row>
    <row r="2120" spans="1:11" ht="15.75" x14ac:dyDescent="0.5">
      <c r="A2120" s="17">
        <v>42221</v>
      </c>
      <c r="B2120" s="18">
        <v>182.15699799999999</v>
      </c>
      <c r="C2120" s="18">
        <v>1405.9613039999999</v>
      </c>
      <c r="D2120" s="18">
        <v>24644.505859000001</v>
      </c>
      <c r="E2120" s="18">
        <v>521.82928500000003</v>
      </c>
      <c r="F2120" s="18">
        <v>470.396637</v>
      </c>
      <c r="G2120" s="19">
        <f t="shared" si="166"/>
        <v>-1.0730132567877035E-2</v>
      </c>
      <c r="H2120" s="19">
        <f t="shared" si="167"/>
        <v>-6.0933295100382302E-3</v>
      </c>
      <c r="I2120" s="19">
        <f t="shared" si="168"/>
        <v>1.2863329373208875E-2</v>
      </c>
      <c r="J2120" s="19">
        <f t="shared" si="169"/>
        <v>5.2924056567145812E-3</v>
      </c>
      <c r="K2120" s="19">
        <f t="shared" si="170"/>
        <v>-2.5295438840823657E-4</v>
      </c>
    </row>
    <row r="2121" spans="1:11" ht="15.75" x14ac:dyDescent="0.5">
      <c r="A2121" s="17">
        <v>42222</v>
      </c>
      <c r="B2121" s="18">
        <v>182.54251099999999</v>
      </c>
      <c r="C2121" s="18">
        <v>1398.5894780000001</v>
      </c>
      <c r="D2121" s="18">
        <v>24736.523438</v>
      </c>
      <c r="E2121" s="18">
        <v>523.62097200000005</v>
      </c>
      <c r="F2121" s="18">
        <v>466.20581099999998</v>
      </c>
      <c r="G2121" s="19">
        <f t="shared" si="166"/>
        <v>2.1163776535228318E-3</v>
      </c>
      <c r="H2121" s="19">
        <f t="shared" si="167"/>
        <v>-5.2432637932685443E-3</v>
      </c>
      <c r="I2121" s="19">
        <f t="shared" si="168"/>
        <v>3.7337968765316192E-3</v>
      </c>
      <c r="J2121" s="19">
        <f t="shared" si="169"/>
        <v>3.4334734586619156E-3</v>
      </c>
      <c r="K2121" s="19">
        <f t="shared" si="170"/>
        <v>-8.9091325710307229E-3</v>
      </c>
    </row>
    <row r="2122" spans="1:11" ht="15.75" x14ac:dyDescent="0.5">
      <c r="A2122" s="17">
        <v>42223</v>
      </c>
      <c r="B2122" s="18">
        <v>178.30181899999999</v>
      </c>
      <c r="C2122" s="18">
        <v>1426.630249</v>
      </c>
      <c r="D2122" s="18">
        <v>24398.009765999999</v>
      </c>
      <c r="E2122" s="18">
        <v>522.04437299999995</v>
      </c>
      <c r="F2122" s="18">
        <v>468.77740499999999</v>
      </c>
      <c r="G2122" s="19">
        <f t="shared" si="166"/>
        <v>-2.3231257074139821E-2</v>
      </c>
      <c r="H2122" s="19">
        <f t="shared" si="167"/>
        <v>2.0049322149983992E-2</v>
      </c>
      <c r="I2122" s="19">
        <f t="shared" si="168"/>
        <v>-1.3684771542308958E-2</v>
      </c>
      <c r="J2122" s="19">
        <f t="shared" si="169"/>
        <v>-3.0109546490817425E-3</v>
      </c>
      <c r="K2122" s="19">
        <f t="shared" si="170"/>
        <v>5.5160058912264495E-3</v>
      </c>
    </row>
    <row r="2123" spans="1:11" ht="15.75" x14ac:dyDescent="0.5">
      <c r="A2123" s="17">
        <v>42226</v>
      </c>
      <c r="B2123" s="18">
        <v>175.50683599999999</v>
      </c>
      <c r="C2123" s="18">
        <v>1476.230591</v>
      </c>
      <c r="D2123" s="18">
        <v>24389.525390999999</v>
      </c>
      <c r="E2123" s="18">
        <v>522.99987799999997</v>
      </c>
      <c r="F2123" s="18">
        <v>461.41967799999998</v>
      </c>
      <c r="G2123" s="19">
        <f t="shared" si="166"/>
        <v>-1.5675571991780983E-2</v>
      </c>
      <c r="H2123" s="19">
        <f t="shared" si="167"/>
        <v>3.4767482348539457E-2</v>
      </c>
      <c r="I2123" s="19">
        <f t="shared" si="168"/>
        <v>-3.4774865168811655E-4</v>
      </c>
      <c r="J2123" s="19">
        <f t="shared" si="169"/>
        <v>1.830313761470266E-3</v>
      </c>
      <c r="K2123" s="19">
        <f t="shared" si="170"/>
        <v>-1.5695566641058589E-2</v>
      </c>
    </row>
    <row r="2124" spans="1:11" ht="15.75" x14ac:dyDescent="0.5">
      <c r="A2124" s="17">
        <v>42227</v>
      </c>
      <c r="B2124" s="18">
        <v>171.603455</v>
      </c>
      <c r="C2124" s="18">
        <v>1499.7723390000001</v>
      </c>
      <c r="D2124" s="18">
        <v>24907.726563</v>
      </c>
      <c r="E2124" s="18">
        <v>523.02374299999997</v>
      </c>
      <c r="F2124" s="18">
        <v>460.03857399999998</v>
      </c>
      <c r="G2124" s="19">
        <f t="shared" si="166"/>
        <v>-2.2240620872454198E-2</v>
      </c>
      <c r="H2124" s="19">
        <f t="shared" si="167"/>
        <v>1.5947202383912729E-2</v>
      </c>
      <c r="I2124" s="19">
        <f t="shared" si="168"/>
        <v>2.1246873963001463E-2</v>
      </c>
      <c r="J2124" s="19">
        <f t="shared" si="169"/>
        <v>4.5630985787726502E-5</v>
      </c>
      <c r="K2124" s="19">
        <f t="shared" si="170"/>
        <v>-2.9931623332284359E-3</v>
      </c>
    </row>
    <row r="2125" spans="1:11" ht="15.75" x14ac:dyDescent="0.5">
      <c r="A2125" s="17">
        <v>42228</v>
      </c>
      <c r="B2125" s="18">
        <v>169.675873</v>
      </c>
      <c r="C2125" s="18">
        <v>1479.2597659999999</v>
      </c>
      <c r="D2125" s="18">
        <v>23887.212890999999</v>
      </c>
      <c r="E2125" s="18">
        <v>511.43768299999999</v>
      </c>
      <c r="F2125" s="18">
        <v>449.03771999999998</v>
      </c>
      <c r="G2125" s="19">
        <f t="shared" si="166"/>
        <v>-1.1232769177054163E-2</v>
      </c>
      <c r="H2125" s="19">
        <f t="shared" si="167"/>
        <v>-1.3677124498560445E-2</v>
      </c>
      <c r="I2125" s="19">
        <f t="shared" si="168"/>
        <v>-4.0971771125669756E-2</v>
      </c>
      <c r="J2125" s="19">
        <f t="shared" si="169"/>
        <v>-2.2152072740605919E-2</v>
      </c>
      <c r="K2125" s="19">
        <f t="shared" si="170"/>
        <v>-2.3912894747821743E-2</v>
      </c>
    </row>
    <row r="2126" spans="1:11" ht="15.75" x14ac:dyDescent="0.5">
      <c r="A2126" s="17">
        <v>42229</v>
      </c>
      <c r="B2126" s="18">
        <v>170.350525</v>
      </c>
      <c r="C2126" s="18">
        <v>1514.004639</v>
      </c>
      <c r="D2126" s="18">
        <v>23369.755859000001</v>
      </c>
      <c r="E2126" s="18">
        <v>514.82989499999996</v>
      </c>
      <c r="F2126" s="18">
        <v>444.48965500000003</v>
      </c>
      <c r="G2126" s="19">
        <f t="shared" si="166"/>
        <v>3.9761221679408066E-3</v>
      </c>
      <c r="H2126" s="19">
        <f t="shared" si="167"/>
        <v>2.3488013260816357E-2</v>
      </c>
      <c r="I2126" s="19">
        <f t="shared" si="168"/>
        <v>-2.1662511836822999E-2</v>
      </c>
      <c r="J2126" s="19">
        <f t="shared" si="169"/>
        <v>6.6326985921371234E-3</v>
      </c>
      <c r="K2126" s="19">
        <f t="shared" si="170"/>
        <v>-1.0128469830997609E-2</v>
      </c>
    </row>
    <row r="2127" spans="1:11" ht="15.75" x14ac:dyDescent="0.5">
      <c r="A2127" s="17">
        <v>42230</v>
      </c>
      <c r="B2127" s="18">
        <v>177.72354100000001</v>
      </c>
      <c r="C2127" s="18">
        <v>1489.460327</v>
      </c>
      <c r="D2127" s="18">
        <v>23789.802734000001</v>
      </c>
      <c r="E2127" s="18">
        <v>526.41601600000001</v>
      </c>
      <c r="F2127" s="18">
        <v>460.49102800000003</v>
      </c>
      <c r="G2127" s="19">
        <f t="shared" si="166"/>
        <v>4.3281439842935657E-2</v>
      </c>
      <c r="H2127" s="19">
        <f t="shared" si="167"/>
        <v>-1.6211517037498319E-2</v>
      </c>
      <c r="I2127" s="19">
        <f t="shared" si="168"/>
        <v>1.7973952211325066E-2</v>
      </c>
      <c r="J2127" s="19">
        <f t="shared" si="169"/>
        <v>2.2504755672745166E-2</v>
      </c>
      <c r="K2127" s="19">
        <f t="shared" si="170"/>
        <v>3.5999427253261947E-2</v>
      </c>
    </row>
    <row r="2128" spans="1:11" ht="15.75" x14ac:dyDescent="0.5">
      <c r="A2128" s="17">
        <v>42233</v>
      </c>
      <c r="B2128" s="18">
        <v>205.095291</v>
      </c>
      <c r="C2128" s="18">
        <v>1468.3017580000001</v>
      </c>
      <c r="D2128" s="18">
        <v>23640.009765999999</v>
      </c>
      <c r="E2128" s="18">
        <v>521.49481200000002</v>
      </c>
      <c r="F2128" s="18">
        <v>452.75225799999998</v>
      </c>
      <c r="G2128" s="19">
        <f t="shared" si="166"/>
        <v>0.15401308034932745</v>
      </c>
      <c r="H2128" s="19">
        <f t="shared" si="167"/>
        <v>-1.4205527073431035E-2</v>
      </c>
      <c r="I2128" s="19">
        <f t="shared" si="168"/>
        <v>-6.2965199701265229E-3</v>
      </c>
      <c r="J2128" s="19">
        <f t="shared" si="169"/>
        <v>-9.3485073600040099E-3</v>
      </c>
      <c r="K2128" s="19">
        <f t="shared" si="170"/>
        <v>-1.6805474003719449E-2</v>
      </c>
    </row>
    <row r="2129" spans="1:11" ht="15.75" x14ac:dyDescent="0.5">
      <c r="A2129" s="17">
        <v>42234</v>
      </c>
      <c r="B2129" s="18">
        <v>205.191666</v>
      </c>
      <c r="C2129" s="18">
        <v>1477.3220209999999</v>
      </c>
      <c r="D2129" s="18">
        <v>23795.378906000002</v>
      </c>
      <c r="E2129" s="18">
        <v>519.03424099999995</v>
      </c>
      <c r="F2129" s="18">
        <v>449.60913099999999</v>
      </c>
      <c r="G2129" s="19">
        <f t="shared" si="166"/>
        <v>4.6990352401603784E-4</v>
      </c>
      <c r="H2129" s="19">
        <f t="shared" si="167"/>
        <v>6.1433305183033679E-3</v>
      </c>
      <c r="I2129" s="19">
        <f t="shared" si="168"/>
        <v>6.572295931258903E-3</v>
      </c>
      <c r="J2129" s="19">
        <f t="shared" si="169"/>
        <v>-4.7183038898574361E-3</v>
      </c>
      <c r="K2129" s="19">
        <f t="shared" si="170"/>
        <v>-6.9422668677225959E-3</v>
      </c>
    </row>
    <row r="2130" spans="1:11" ht="15.75" x14ac:dyDescent="0.5">
      <c r="A2130" s="17">
        <v>42235</v>
      </c>
      <c r="B2130" s="18">
        <v>201.191925</v>
      </c>
      <c r="C2130" s="18">
        <v>1467.098999</v>
      </c>
      <c r="D2130" s="18">
        <v>23795.470702999999</v>
      </c>
      <c r="E2130" s="18">
        <v>516.884277</v>
      </c>
      <c r="F2130" s="18">
        <v>454.60955799999999</v>
      </c>
      <c r="G2130" s="19">
        <f t="shared" si="166"/>
        <v>-1.9492706882159632E-2</v>
      </c>
      <c r="H2130" s="19">
        <f t="shared" si="167"/>
        <v>-6.919968601754093E-3</v>
      </c>
      <c r="I2130" s="19">
        <f t="shared" si="168"/>
        <v>3.8577658443659927E-6</v>
      </c>
      <c r="J2130" s="19">
        <f t="shared" si="169"/>
        <v>-4.1422392400503587E-3</v>
      </c>
      <c r="K2130" s="19">
        <f t="shared" si="170"/>
        <v>1.1121720301538988E-2</v>
      </c>
    </row>
    <row r="2131" spans="1:11" ht="15.75" x14ac:dyDescent="0.5">
      <c r="A2131" s="17">
        <v>42236</v>
      </c>
      <c r="B2131" s="18">
        <v>193.818893</v>
      </c>
      <c r="C2131" s="18">
        <v>1436.2963870000001</v>
      </c>
      <c r="D2131" s="18">
        <v>23337.066406000002</v>
      </c>
      <c r="E2131" s="18">
        <v>513.46813999999995</v>
      </c>
      <c r="F2131" s="18">
        <v>436.369934</v>
      </c>
      <c r="G2131" s="19">
        <f t="shared" si="166"/>
        <v>-3.664675905854569E-2</v>
      </c>
      <c r="H2131" s="19">
        <f t="shared" si="167"/>
        <v>-2.0995591995492835E-2</v>
      </c>
      <c r="I2131" s="19">
        <f t="shared" si="168"/>
        <v>-1.9264350880951655E-2</v>
      </c>
      <c r="J2131" s="19">
        <f t="shared" si="169"/>
        <v>-6.6090944375931347E-3</v>
      </c>
      <c r="K2131" s="19">
        <f t="shared" si="170"/>
        <v>-4.0121514559093352E-2</v>
      </c>
    </row>
    <row r="2132" spans="1:11" ht="15.75" x14ac:dyDescent="0.5">
      <c r="A2132" s="17">
        <v>42237</v>
      </c>
      <c r="B2132" s="18">
        <v>192.42138700000001</v>
      </c>
      <c r="C2132" s="18">
        <v>1425.1383060000001</v>
      </c>
      <c r="D2132" s="18">
        <v>22680.136718999998</v>
      </c>
      <c r="E2132" s="18">
        <v>507.06597900000003</v>
      </c>
      <c r="F2132" s="18">
        <v>432.39343300000002</v>
      </c>
      <c r="G2132" s="19">
        <f t="shared" si="166"/>
        <v>-7.2103703533173769E-3</v>
      </c>
      <c r="H2132" s="19">
        <f t="shared" si="167"/>
        <v>-7.7686479622120202E-3</v>
      </c>
      <c r="I2132" s="19">
        <f t="shared" si="168"/>
        <v>-2.8149625817198071E-2</v>
      </c>
      <c r="J2132" s="19">
        <f t="shared" si="169"/>
        <v>-1.2468467858589866E-2</v>
      </c>
      <c r="K2132" s="19">
        <f t="shared" si="170"/>
        <v>-9.112683276662193E-3</v>
      </c>
    </row>
    <row r="2133" spans="1:11" ht="15.75" x14ac:dyDescent="0.5">
      <c r="A2133" s="17">
        <v>42240</v>
      </c>
      <c r="B2133" s="18">
        <v>175.98872399999999</v>
      </c>
      <c r="C2133" s="18">
        <v>1337.3404539999999</v>
      </c>
      <c r="D2133" s="18">
        <v>21209.582031000002</v>
      </c>
      <c r="E2133" s="18">
        <v>486.87985200000003</v>
      </c>
      <c r="F2133" s="18">
        <v>395.057007</v>
      </c>
      <c r="G2133" s="19">
        <f t="shared" si="166"/>
        <v>-8.5399358440338122E-2</v>
      </c>
      <c r="H2133" s="19">
        <f t="shared" si="167"/>
        <v>-6.160654838225936E-2</v>
      </c>
      <c r="I2133" s="19">
        <f t="shared" si="168"/>
        <v>-6.4838881097575476E-2</v>
      </c>
      <c r="J2133" s="19">
        <f t="shared" si="169"/>
        <v>-3.9809665479450355E-2</v>
      </c>
      <c r="K2133" s="19">
        <f t="shared" si="170"/>
        <v>-8.6348272546498211E-2</v>
      </c>
    </row>
    <row r="2134" spans="1:11" ht="15.75" x14ac:dyDescent="0.5">
      <c r="A2134" s="17">
        <v>42241</v>
      </c>
      <c r="B2134" s="18">
        <v>176.03689600000001</v>
      </c>
      <c r="C2134" s="18">
        <v>1326.0485839999999</v>
      </c>
      <c r="D2134" s="18">
        <v>21530.808593999998</v>
      </c>
      <c r="E2134" s="18">
        <v>486.59316999999999</v>
      </c>
      <c r="F2134" s="18">
        <v>403.91479500000003</v>
      </c>
      <c r="G2134" s="19">
        <f t="shared" si="166"/>
        <v>2.7372208233081063E-4</v>
      </c>
      <c r="H2134" s="19">
        <f t="shared" si="167"/>
        <v>-8.4435268268644014E-3</v>
      </c>
      <c r="I2134" s="19">
        <f t="shared" si="168"/>
        <v>1.5145350932917519E-2</v>
      </c>
      <c r="J2134" s="19">
        <f t="shared" si="169"/>
        <v>-5.8881467126317157E-4</v>
      </c>
      <c r="K2134" s="19">
        <f t="shared" si="170"/>
        <v>2.2421543835571121E-2</v>
      </c>
    </row>
    <row r="2135" spans="1:11" ht="15.75" x14ac:dyDescent="0.5">
      <c r="A2135" s="17">
        <v>42242</v>
      </c>
      <c r="B2135" s="18">
        <v>170.78422499999999</v>
      </c>
      <c r="C2135" s="18">
        <v>1283.1964109999999</v>
      </c>
      <c r="D2135" s="18">
        <v>21346.105468999998</v>
      </c>
      <c r="E2135" s="18">
        <v>484.22814899999997</v>
      </c>
      <c r="F2135" s="18">
        <v>406.41503899999998</v>
      </c>
      <c r="G2135" s="19">
        <f t="shared" si="166"/>
        <v>-2.9838466363324313E-2</v>
      </c>
      <c r="H2135" s="19">
        <f t="shared" si="167"/>
        <v>-3.2315688517789633E-2</v>
      </c>
      <c r="I2135" s="19">
        <f t="shared" si="168"/>
        <v>-8.5785503221403082E-3</v>
      </c>
      <c r="J2135" s="19">
        <f t="shared" si="169"/>
        <v>-4.8603662069486367E-3</v>
      </c>
      <c r="K2135" s="19">
        <f t="shared" si="170"/>
        <v>6.1900282706899906E-3</v>
      </c>
    </row>
    <row r="2136" spans="1:11" ht="15.75" x14ac:dyDescent="0.5">
      <c r="A2136" s="17">
        <v>42243</v>
      </c>
      <c r="B2136" s="18">
        <v>181.00045800000001</v>
      </c>
      <c r="C2136" s="18">
        <v>1310.6361079999999</v>
      </c>
      <c r="D2136" s="18">
        <v>21740.525390999999</v>
      </c>
      <c r="E2136" s="18">
        <v>488.33703600000001</v>
      </c>
      <c r="F2136" s="18">
        <v>413.91564899999997</v>
      </c>
      <c r="G2136" s="19">
        <f t="shared" si="166"/>
        <v>5.9819535440114667E-2</v>
      </c>
      <c r="H2136" s="19">
        <f t="shared" si="167"/>
        <v>2.1383863580647144E-2</v>
      </c>
      <c r="I2136" s="19">
        <f t="shared" si="168"/>
        <v>1.8477371554862759E-2</v>
      </c>
      <c r="J2136" s="19">
        <f t="shared" si="169"/>
        <v>8.4854360666257733E-3</v>
      </c>
      <c r="K2136" s="19">
        <f t="shared" si="170"/>
        <v>1.845554243872357E-2</v>
      </c>
    </row>
    <row r="2137" spans="1:11" ht="15.75" x14ac:dyDescent="0.5">
      <c r="A2137" s="17">
        <v>42244</v>
      </c>
      <c r="B2137" s="18">
        <v>178.49458300000001</v>
      </c>
      <c r="C2137" s="18">
        <v>1324.6676030000001</v>
      </c>
      <c r="D2137" s="18">
        <v>22255.296875</v>
      </c>
      <c r="E2137" s="18">
        <v>491.13204999999999</v>
      </c>
      <c r="F2137" s="18">
        <v>415.46343999999999</v>
      </c>
      <c r="G2137" s="19">
        <f t="shared" si="166"/>
        <v>-1.3844578227531353E-2</v>
      </c>
      <c r="H2137" s="19">
        <f t="shared" si="167"/>
        <v>1.070586634562656E-2</v>
      </c>
      <c r="I2137" s="19">
        <f t="shared" si="168"/>
        <v>2.3677968896423384E-2</v>
      </c>
      <c r="J2137" s="19">
        <f t="shared" si="169"/>
        <v>5.7235347597104644E-3</v>
      </c>
      <c r="K2137" s="19">
        <f t="shared" si="170"/>
        <v>3.7393874905174655E-3</v>
      </c>
    </row>
    <row r="2138" spans="1:11" ht="15.75" x14ac:dyDescent="0.5">
      <c r="A2138" s="17">
        <v>42247</v>
      </c>
      <c r="B2138" s="18">
        <v>178.060867</v>
      </c>
      <c r="C2138" s="18">
        <v>1305.134644</v>
      </c>
      <c r="D2138" s="18">
        <v>21822.935547000001</v>
      </c>
      <c r="E2138" s="18">
        <v>490.89315800000003</v>
      </c>
      <c r="F2138" s="18">
        <v>407.60565200000002</v>
      </c>
      <c r="G2138" s="19">
        <f t="shared" si="166"/>
        <v>-2.4298552522459688E-3</v>
      </c>
      <c r="H2138" s="19">
        <f t="shared" si="167"/>
        <v>-1.4745555002450013E-2</v>
      </c>
      <c r="I2138" s="19">
        <f t="shared" si="168"/>
        <v>-1.9427344889102902E-2</v>
      </c>
      <c r="J2138" s="19">
        <f t="shared" si="169"/>
        <v>-4.8641093571467057E-4</v>
      </c>
      <c r="K2138" s="19">
        <f t="shared" si="170"/>
        <v>-1.8913307991673036E-2</v>
      </c>
    </row>
    <row r="2139" spans="1:11" ht="15.75" x14ac:dyDescent="0.5">
      <c r="A2139" s="17">
        <v>42248</v>
      </c>
      <c r="B2139" s="18">
        <v>166.25441000000001</v>
      </c>
      <c r="C2139" s="18">
        <v>1301.103394</v>
      </c>
      <c r="D2139" s="18">
        <v>21402.470702999999</v>
      </c>
      <c r="E2139" s="18">
        <v>477.82592799999998</v>
      </c>
      <c r="F2139" s="18">
        <v>399.96209700000003</v>
      </c>
      <c r="G2139" s="19">
        <f t="shared" si="166"/>
        <v>-6.6305736902876E-2</v>
      </c>
      <c r="H2139" s="19">
        <f t="shared" si="167"/>
        <v>-3.0887617752946568E-3</v>
      </c>
      <c r="I2139" s="19">
        <f t="shared" si="168"/>
        <v>-1.9267107447320634E-2</v>
      </c>
      <c r="J2139" s="19">
        <f t="shared" si="169"/>
        <v>-2.6619295435362435E-2</v>
      </c>
      <c r="K2139" s="19">
        <f t="shared" si="170"/>
        <v>-1.8752328292052221E-2</v>
      </c>
    </row>
    <row r="2140" spans="1:11" ht="15.75" x14ac:dyDescent="0.5">
      <c r="A2140" s="17">
        <v>42249</v>
      </c>
      <c r="B2140" s="18">
        <v>163.363022</v>
      </c>
      <c r="C2140" s="18">
        <v>1328.8770750000001</v>
      </c>
      <c r="D2140" s="18">
        <v>21086.837890999999</v>
      </c>
      <c r="E2140" s="18">
        <v>475.460938</v>
      </c>
      <c r="F2140" s="18">
        <v>404.58157299999999</v>
      </c>
      <c r="G2140" s="19">
        <f t="shared" si="166"/>
        <v>-1.7391346190455976E-2</v>
      </c>
      <c r="H2140" s="19">
        <f t="shared" si="167"/>
        <v>2.1346252056583387E-2</v>
      </c>
      <c r="I2140" s="19">
        <f t="shared" si="168"/>
        <v>-1.4747494173920647E-2</v>
      </c>
      <c r="J2140" s="19">
        <f t="shared" si="169"/>
        <v>-4.9494802634485286E-3</v>
      </c>
      <c r="K2140" s="19">
        <f t="shared" si="170"/>
        <v>1.1549784428697909E-2</v>
      </c>
    </row>
    <row r="2141" spans="1:11" ht="15.75" x14ac:dyDescent="0.5">
      <c r="A2141" s="17">
        <v>42250</v>
      </c>
      <c r="B2141" s="18">
        <v>169.24217200000001</v>
      </c>
      <c r="C2141" s="18">
        <v>1339.924072</v>
      </c>
      <c r="D2141" s="18">
        <v>20833.166015999999</v>
      </c>
      <c r="E2141" s="18">
        <v>482.69931000000003</v>
      </c>
      <c r="F2141" s="18">
        <v>406.62930299999999</v>
      </c>
      <c r="G2141" s="19">
        <f t="shared" si="166"/>
        <v>3.598825442883892E-2</v>
      </c>
      <c r="H2141" s="19">
        <f t="shared" si="167"/>
        <v>8.3130315119627745E-3</v>
      </c>
      <c r="I2141" s="19">
        <f t="shared" si="168"/>
        <v>-1.2029867935214166E-2</v>
      </c>
      <c r="J2141" s="19">
        <f t="shared" si="169"/>
        <v>1.5223904681734395E-2</v>
      </c>
      <c r="K2141" s="19">
        <f t="shared" si="170"/>
        <v>5.0613526088594289E-3</v>
      </c>
    </row>
    <row r="2142" spans="1:11" ht="15.75" x14ac:dyDescent="0.5">
      <c r="A2142" s="17">
        <v>42251</v>
      </c>
      <c r="B2142" s="18">
        <v>167.94103999999999</v>
      </c>
      <c r="C2142" s="18">
        <v>1331.1044919999999</v>
      </c>
      <c r="D2142" s="18">
        <v>20515.322265999999</v>
      </c>
      <c r="E2142" s="18">
        <v>475.89093000000003</v>
      </c>
      <c r="F2142" s="18">
        <v>398.08105499999999</v>
      </c>
      <c r="G2142" s="19">
        <f t="shared" si="166"/>
        <v>-7.6879892560113433E-3</v>
      </c>
      <c r="H2142" s="19">
        <f t="shared" si="167"/>
        <v>-6.5821490816534017E-3</v>
      </c>
      <c r="I2142" s="19">
        <f t="shared" si="168"/>
        <v>-1.5256622529475071E-2</v>
      </c>
      <c r="J2142" s="19">
        <f t="shared" si="169"/>
        <v>-1.4104805743351901E-2</v>
      </c>
      <c r="K2142" s="19">
        <f t="shared" si="170"/>
        <v>-2.1022213443382856E-2</v>
      </c>
    </row>
    <row r="2143" spans="1:11" ht="15.75" x14ac:dyDescent="0.5">
      <c r="A2143" s="17">
        <v>42254</v>
      </c>
      <c r="B2143" s="18">
        <v>163.65216100000001</v>
      </c>
      <c r="C2143" s="18">
        <v>1290.63562</v>
      </c>
      <c r="D2143" s="18">
        <v>19891.115234000001</v>
      </c>
      <c r="E2143" s="18">
        <v>470.34869400000002</v>
      </c>
      <c r="F2143" s="18">
        <v>396.79519699999997</v>
      </c>
      <c r="G2143" s="19">
        <f t="shared" si="166"/>
        <v>-2.5538004290076924E-2</v>
      </c>
      <c r="H2143" s="19">
        <f t="shared" si="167"/>
        <v>-3.040247572089173E-2</v>
      </c>
      <c r="I2143" s="19">
        <f t="shared" si="168"/>
        <v>-3.0426381994227574E-2</v>
      </c>
      <c r="J2143" s="19">
        <f t="shared" si="169"/>
        <v>-1.1646021494883297E-2</v>
      </c>
      <c r="K2143" s="19">
        <f t="shared" si="170"/>
        <v>-3.2301411580614378E-3</v>
      </c>
    </row>
    <row r="2144" spans="1:11" ht="15.75" x14ac:dyDescent="0.5">
      <c r="A2144" s="17">
        <v>42255</v>
      </c>
      <c r="B2144" s="18">
        <v>171.26612900000001</v>
      </c>
      <c r="C2144" s="18">
        <v>1266.536865</v>
      </c>
      <c r="D2144" s="18">
        <v>20354.6875</v>
      </c>
      <c r="E2144" s="18">
        <v>479.713165</v>
      </c>
      <c r="F2144" s="18">
        <v>404.12914999999998</v>
      </c>
      <c r="G2144" s="19">
        <f t="shared" si="166"/>
        <v>4.6525312916582871E-2</v>
      </c>
      <c r="H2144" s="19">
        <f t="shared" si="167"/>
        <v>-1.8672005193843932E-2</v>
      </c>
      <c r="I2144" s="19">
        <f t="shared" si="168"/>
        <v>2.3305493962832834E-2</v>
      </c>
      <c r="J2144" s="19">
        <f t="shared" si="169"/>
        <v>1.9909635382127755E-2</v>
      </c>
      <c r="K2144" s="19">
        <f t="shared" si="170"/>
        <v>1.8482968179677862E-2</v>
      </c>
    </row>
    <row r="2145" spans="1:11" ht="15.75" x14ac:dyDescent="0.5">
      <c r="A2145" s="17">
        <v>42256</v>
      </c>
      <c r="B2145" s="18">
        <v>174.061127</v>
      </c>
      <c r="C2145" s="18">
        <v>1282.8625489999999</v>
      </c>
      <c r="D2145" s="18">
        <v>20341.289063</v>
      </c>
      <c r="E2145" s="18">
        <v>485.56591800000001</v>
      </c>
      <c r="F2145" s="18">
        <v>416.24917599999998</v>
      </c>
      <c r="G2145" s="19">
        <f t="shared" si="166"/>
        <v>1.6319619158321683E-2</v>
      </c>
      <c r="H2145" s="19">
        <f t="shared" si="167"/>
        <v>1.289001879941324E-2</v>
      </c>
      <c r="I2145" s="19">
        <f t="shared" si="168"/>
        <v>-6.5824822906270755E-4</v>
      </c>
      <c r="J2145" s="19">
        <f t="shared" si="169"/>
        <v>1.2200526120645464E-2</v>
      </c>
      <c r="K2145" s="19">
        <f t="shared" si="170"/>
        <v>2.9990477054179329E-2</v>
      </c>
    </row>
    <row r="2146" spans="1:11" ht="15.75" x14ac:dyDescent="0.5">
      <c r="A2146" s="17">
        <v>42257</v>
      </c>
      <c r="B2146" s="18">
        <v>172.47087099999999</v>
      </c>
      <c r="C2146" s="18">
        <v>1275.9357910000001</v>
      </c>
      <c r="D2146" s="18">
        <v>20674.359375</v>
      </c>
      <c r="E2146" s="18">
        <v>483.03369099999998</v>
      </c>
      <c r="F2146" s="18">
        <v>412.89175399999999</v>
      </c>
      <c r="G2146" s="19">
        <f t="shared" si="166"/>
        <v>-9.1361927123453056E-3</v>
      </c>
      <c r="H2146" s="19">
        <f t="shared" si="167"/>
        <v>-5.3994545287796352E-3</v>
      </c>
      <c r="I2146" s="19">
        <f t="shared" si="168"/>
        <v>1.6374100528655362E-2</v>
      </c>
      <c r="J2146" s="19">
        <f t="shared" si="169"/>
        <v>-5.2150015191141036E-3</v>
      </c>
      <c r="K2146" s="19">
        <f t="shared" si="170"/>
        <v>-8.0658946457589763E-3</v>
      </c>
    </row>
    <row r="2147" spans="1:11" ht="15.75" x14ac:dyDescent="0.5">
      <c r="A2147" s="17">
        <v>42258</v>
      </c>
      <c r="B2147" s="18">
        <v>174.735794</v>
      </c>
      <c r="C2147" s="18">
        <v>1315.780884</v>
      </c>
      <c r="D2147" s="18">
        <v>20620.535156000002</v>
      </c>
      <c r="E2147" s="18">
        <v>482.79482999999999</v>
      </c>
      <c r="F2147" s="18">
        <v>410.01058999999998</v>
      </c>
      <c r="G2147" s="19">
        <f t="shared" si="166"/>
        <v>1.3132205959579171E-2</v>
      </c>
      <c r="H2147" s="19">
        <f t="shared" si="167"/>
        <v>3.1228133328536672E-2</v>
      </c>
      <c r="I2147" s="19">
        <f t="shared" si="168"/>
        <v>-2.6034286249799828E-3</v>
      </c>
      <c r="J2147" s="19">
        <f t="shared" si="169"/>
        <v>-4.9450173859608853E-4</v>
      </c>
      <c r="K2147" s="19">
        <f t="shared" si="170"/>
        <v>-6.9780129345959584E-3</v>
      </c>
    </row>
    <row r="2148" spans="1:11" ht="15.75" x14ac:dyDescent="0.5">
      <c r="A2148" s="17">
        <v>42261</v>
      </c>
      <c r="B2148" s="18">
        <v>179.79570000000001</v>
      </c>
      <c r="C2148" s="18">
        <v>1332.4404300000001</v>
      </c>
      <c r="D2148" s="18">
        <v>20970.207031000002</v>
      </c>
      <c r="E2148" s="18">
        <v>487.19039900000001</v>
      </c>
      <c r="F2148" s="18">
        <v>411.39166299999999</v>
      </c>
      <c r="G2148" s="19">
        <f t="shared" si="166"/>
        <v>2.8957467065963669E-2</v>
      </c>
      <c r="H2148" s="19">
        <f t="shared" si="167"/>
        <v>1.2661337615237836E-2</v>
      </c>
      <c r="I2148" s="19">
        <f t="shared" si="168"/>
        <v>1.6957458783423245E-2</v>
      </c>
      <c r="J2148" s="19">
        <f t="shared" si="169"/>
        <v>9.1044243369383712E-3</v>
      </c>
      <c r="K2148" s="19">
        <f t="shared" si="170"/>
        <v>3.3683837288203092E-3</v>
      </c>
    </row>
    <row r="2149" spans="1:11" ht="15.75" x14ac:dyDescent="0.5">
      <c r="A2149" s="17">
        <v>42262</v>
      </c>
      <c r="B2149" s="18">
        <v>175.02491800000001</v>
      </c>
      <c r="C2149" s="18">
        <v>1371.6175539999999</v>
      </c>
      <c r="D2149" s="18">
        <v>20788.271484000001</v>
      </c>
      <c r="E2149" s="18">
        <v>484.06094400000001</v>
      </c>
      <c r="F2149" s="18">
        <v>412.89175399999999</v>
      </c>
      <c r="G2149" s="19">
        <f t="shared" si="166"/>
        <v>-2.6534461057744967E-2</v>
      </c>
      <c r="H2149" s="19">
        <f t="shared" si="167"/>
        <v>2.940253321493691E-2</v>
      </c>
      <c r="I2149" s="19">
        <f t="shared" si="168"/>
        <v>-8.6759060953021522E-3</v>
      </c>
      <c r="J2149" s="19">
        <f t="shared" si="169"/>
        <v>-6.4234742852557879E-3</v>
      </c>
      <c r="K2149" s="19">
        <f t="shared" si="170"/>
        <v>3.6463816234409145E-3</v>
      </c>
    </row>
    <row r="2150" spans="1:11" ht="15.75" x14ac:dyDescent="0.5">
      <c r="A2150" s="17">
        <v>42263</v>
      </c>
      <c r="B2150" s="18">
        <v>175.94053600000001</v>
      </c>
      <c r="C2150" s="18">
        <v>1341.4384769999999</v>
      </c>
      <c r="D2150" s="18">
        <v>20441.984375</v>
      </c>
      <c r="E2150" s="18">
        <v>488.93429600000002</v>
      </c>
      <c r="F2150" s="18">
        <v>415.534851</v>
      </c>
      <c r="G2150" s="19">
        <f t="shared" si="166"/>
        <v>5.2313579715546265E-3</v>
      </c>
      <c r="H2150" s="19">
        <f t="shared" si="167"/>
        <v>-2.2002545033044982E-2</v>
      </c>
      <c r="I2150" s="19">
        <f t="shared" si="168"/>
        <v>-1.6657811558143529E-2</v>
      </c>
      <c r="J2150" s="19">
        <f t="shared" si="169"/>
        <v>1.0067641400129177E-2</v>
      </c>
      <c r="K2150" s="19">
        <f t="shared" si="170"/>
        <v>6.4014283995606552E-3</v>
      </c>
    </row>
    <row r="2151" spans="1:11" ht="15.75" x14ac:dyDescent="0.5">
      <c r="A2151" s="17">
        <v>42265</v>
      </c>
      <c r="B2151" s="18">
        <v>183.40992700000001</v>
      </c>
      <c r="C2151" s="18">
        <v>1335.4027100000001</v>
      </c>
      <c r="D2151" s="18">
        <v>20571.501952999999</v>
      </c>
      <c r="E2151" s="18">
        <v>501.54760700000003</v>
      </c>
      <c r="F2151" s="18">
        <v>426.41674799999998</v>
      </c>
      <c r="G2151" s="19">
        <f t="shared" si="166"/>
        <v>4.2454065275781591E-2</v>
      </c>
      <c r="H2151" s="19">
        <f t="shared" si="167"/>
        <v>-4.4994735900958137E-3</v>
      </c>
      <c r="I2151" s="19">
        <f t="shared" si="168"/>
        <v>6.3358613148337779E-3</v>
      </c>
      <c r="J2151" s="19">
        <f t="shared" si="169"/>
        <v>2.5797558287872713E-2</v>
      </c>
      <c r="K2151" s="19">
        <f t="shared" si="170"/>
        <v>2.6187687925121786E-2</v>
      </c>
    </row>
    <row r="2152" spans="1:11" ht="15.75" x14ac:dyDescent="0.5">
      <c r="A2152" s="17">
        <v>42268</v>
      </c>
      <c r="B2152" s="18">
        <v>185.14475999999999</v>
      </c>
      <c r="C2152" s="18">
        <v>1334.3781739999999</v>
      </c>
      <c r="D2152" s="18">
        <v>20304.292968999998</v>
      </c>
      <c r="E2152" s="18">
        <v>503.07650799999999</v>
      </c>
      <c r="F2152" s="18">
        <v>418.17794800000001</v>
      </c>
      <c r="G2152" s="19">
        <f t="shared" si="166"/>
        <v>9.4587737336593591E-3</v>
      </c>
      <c r="H2152" s="19">
        <f t="shared" si="167"/>
        <v>-7.6721126318526455E-4</v>
      </c>
      <c r="I2152" s="19">
        <f t="shared" si="168"/>
        <v>-1.2989279276277294E-2</v>
      </c>
      <c r="J2152" s="19">
        <f t="shared" si="169"/>
        <v>3.0483666528588623E-3</v>
      </c>
      <c r="K2152" s="19">
        <f t="shared" si="170"/>
        <v>-1.9321004718135436E-2</v>
      </c>
    </row>
    <row r="2153" spans="1:11" ht="15.75" x14ac:dyDescent="0.5">
      <c r="A2153" s="17">
        <v>42269</v>
      </c>
      <c r="B2153" s="18">
        <v>180.08483899999999</v>
      </c>
      <c r="C2153" s="18">
        <v>1292.016357</v>
      </c>
      <c r="D2153" s="18">
        <v>19658.6875</v>
      </c>
      <c r="E2153" s="18">
        <v>492.42205799999999</v>
      </c>
      <c r="F2153" s="18">
        <v>403.79577599999999</v>
      </c>
      <c r="G2153" s="19">
        <f t="shared" si="166"/>
        <v>-2.7329539329117407E-2</v>
      </c>
      <c r="H2153" s="19">
        <f t="shared" si="167"/>
        <v>-3.1746485235901331E-2</v>
      </c>
      <c r="I2153" s="19">
        <f t="shared" si="168"/>
        <v>-3.1796500867362867E-2</v>
      </c>
      <c r="J2153" s="19">
        <f t="shared" si="169"/>
        <v>-2.1178587810345532E-2</v>
      </c>
      <c r="K2153" s="19">
        <f t="shared" si="170"/>
        <v>-3.4392468729604136E-2</v>
      </c>
    </row>
    <row r="2154" spans="1:11" ht="15.75" x14ac:dyDescent="0.5">
      <c r="A2154" s="17">
        <v>42270</v>
      </c>
      <c r="B2154" s="18">
        <v>181.434158</v>
      </c>
      <c r="C2154" s="18">
        <v>1285.423706</v>
      </c>
      <c r="D2154" s="18">
        <v>19054.599609000001</v>
      </c>
      <c r="E2154" s="18">
        <v>501.284851</v>
      </c>
      <c r="F2154" s="18">
        <v>404.96255500000001</v>
      </c>
      <c r="G2154" s="19">
        <f t="shared" si="166"/>
        <v>7.4926851560225367E-3</v>
      </c>
      <c r="H2154" s="19">
        <f t="shared" si="167"/>
        <v>-5.1026064525280098E-3</v>
      </c>
      <c r="I2154" s="19">
        <f t="shared" si="168"/>
        <v>-3.0728800740130756E-2</v>
      </c>
      <c r="J2154" s="19">
        <f t="shared" si="169"/>
        <v>1.7998367164941281E-2</v>
      </c>
      <c r="K2154" s="19">
        <f t="shared" si="170"/>
        <v>2.88952750214014E-3</v>
      </c>
    </row>
    <row r="2155" spans="1:11" ht="15.75" x14ac:dyDescent="0.5">
      <c r="A2155" s="17">
        <v>42271</v>
      </c>
      <c r="B2155" s="18">
        <v>179.65112300000001</v>
      </c>
      <c r="C2155" s="18">
        <v>1286.849121</v>
      </c>
      <c r="D2155" s="18">
        <v>19092.818359000001</v>
      </c>
      <c r="E2155" s="18">
        <v>502.336029</v>
      </c>
      <c r="F2155" s="18">
        <v>398.771545</v>
      </c>
      <c r="G2155" s="19">
        <f t="shared" si="166"/>
        <v>-9.8274493604450387E-3</v>
      </c>
      <c r="H2155" s="19">
        <f t="shared" si="167"/>
        <v>1.1089067311785908E-3</v>
      </c>
      <c r="I2155" s="19">
        <f t="shared" si="168"/>
        <v>2.0057493090512514E-3</v>
      </c>
      <c r="J2155" s="19">
        <f t="shared" si="169"/>
        <v>2.0969674186303968E-3</v>
      </c>
      <c r="K2155" s="19">
        <f t="shared" si="170"/>
        <v>-1.5287857910714747E-2</v>
      </c>
    </row>
    <row r="2156" spans="1:11" ht="15.75" x14ac:dyDescent="0.5">
      <c r="A2156" s="17">
        <v>42275</v>
      </c>
      <c r="B2156" s="18">
        <v>176.90432699999999</v>
      </c>
      <c r="C2156" s="18">
        <v>1301.1701660000001</v>
      </c>
      <c r="D2156" s="18">
        <v>18891.046875</v>
      </c>
      <c r="E2156" s="18">
        <v>499.947113</v>
      </c>
      <c r="F2156" s="18">
        <v>397.29519699999997</v>
      </c>
      <c r="G2156" s="19">
        <f t="shared" si="166"/>
        <v>-1.5289612189065009E-2</v>
      </c>
      <c r="H2156" s="19">
        <f t="shared" si="167"/>
        <v>1.112876775240859E-2</v>
      </c>
      <c r="I2156" s="19">
        <f t="shared" si="168"/>
        <v>-1.0567925604597262E-2</v>
      </c>
      <c r="J2156" s="19">
        <f t="shared" si="169"/>
        <v>-4.7556134979121608E-3</v>
      </c>
      <c r="K2156" s="19">
        <f t="shared" si="170"/>
        <v>-3.7022400883694696E-3</v>
      </c>
    </row>
    <row r="2157" spans="1:11" ht="15.75" x14ac:dyDescent="0.5">
      <c r="A2157" s="17">
        <v>42276</v>
      </c>
      <c r="B2157" s="18">
        <v>180.47036700000001</v>
      </c>
      <c r="C2157" s="18">
        <v>1323.331177</v>
      </c>
      <c r="D2157" s="18">
        <v>18389.300781000002</v>
      </c>
      <c r="E2157" s="18">
        <v>508.73828099999997</v>
      </c>
      <c r="F2157" s="18">
        <v>400.39074699999998</v>
      </c>
      <c r="G2157" s="19">
        <f t="shared" si="166"/>
        <v>2.0158014563431314E-2</v>
      </c>
      <c r="H2157" s="19">
        <f t="shared" si="167"/>
        <v>1.7031600922826504E-2</v>
      </c>
      <c r="I2157" s="19">
        <f t="shared" si="168"/>
        <v>-2.6559994124200608E-2</v>
      </c>
      <c r="J2157" s="19">
        <f t="shared" si="169"/>
        <v>1.7584195950742437E-2</v>
      </c>
      <c r="K2157" s="19">
        <f t="shared" si="170"/>
        <v>7.7915615979621397E-3</v>
      </c>
    </row>
    <row r="2158" spans="1:11" ht="15.75" x14ac:dyDescent="0.5">
      <c r="A2158" s="17">
        <v>42277</v>
      </c>
      <c r="B2158" s="18">
        <v>176.56698600000001</v>
      </c>
      <c r="C2158" s="18">
        <v>1372.86499</v>
      </c>
      <c r="D2158" s="18">
        <v>18227.861327999999</v>
      </c>
      <c r="E2158" s="18">
        <v>510.64932299999998</v>
      </c>
      <c r="F2158" s="18">
        <v>410.65353399999998</v>
      </c>
      <c r="G2158" s="19">
        <f t="shared" si="166"/>
        <v>-2.1628930360628101E-2</v>
      </c>
      <c r="H2158" s="19">
        <f t="shared" si="167"/>
        <v>3.7431153940084345E-2</v>
      </c>
      <c r="I2158" s="19">
        <f t="shared" si="168"/>
        <v>-8.778988115024115E-3</v>
      </c>
      <c r="J2158" s="19">
        <f t="shared" si="169"/>
        <v>3.7564344405999379E-3</v>
      </c>
      <c r="K2158" s="19">
        <f t="shared" si="170"/>
        <v>2.5631928502084001E-2</v>
      </c>
    </row>
    <row r="2159" spans="1:11" ht="15.75" x14ac:dyDescent="0.5">
      <c r="A2159" s="17">
        <v>42278</v>
      </c>
      <c r="B2159" s="18">
        <v>174.54302999999999</v>
      </c>
      <c r="C2159" s="18">
        <v>1391.0391850000001</v>
      </c>
      <c r="D2159" s="18">
        <v>18152.269531000002</v>
      </c>
      <c r="E2159" s="18">
        <v>510.09985399999999</v>
      </c>
      <c r="F2159" s="18">
        <v>411.79641700000002</v>
      </c>
      <c r="G2159" s="19">
        <f t="shared" si="166"/>
        <v>-1.1462822387419733E-2</v>
      </c>
      <c r="H2159" s="19">
        <f t="shared" si="167"/>
        <v>1.3238151699097559E-2</v>
      </c>
      <c r="I2159" s="19">
        <f t="shared" si="168"/>
        <v>-4.1470469650698952E-3</v>
      </c>
      <c r="J2159" s="19">
        <f t="shared" si="169"/>
        <v>-1.0760202261151099E-3</v>
      </c>
      <c r="K2159" s="19">
        <f t="shared" si="170"/>
        <v>2.7830833181141947E-3</v>
      </c>
    </row>
    <row r="2160" spans="1:11" ht="15.75" x14ac:dyDescent="0.5">
      <c r="A2160" s="17">
        <v>42282</v>
      </c>
      <c r="B2160" s="18">
        <v>179.65112300000001</v>
      </c>
      <c r="C2160" s="18">
        <v>1431.5079350000001</v>
      </c>
      <c r="D2160" s="18">
        <v>19035.794922000001</v>
      </c>
      <c r="E2160" s="18">
        <v>524.76763900000003</v>
      </c>
      <c r="F2160" s="18">
        <v>422.89260899999999</v>
      </c>
      <c r="G2160" s="19">
        <f t="shared" si="166"/>
        <v>2.9265522662234211E-2</v>
      </c>
      <c r="H2160" s="19">
        <f t="shared" si="167"/>
        <v>2.9092458671464382E-2</v>
      </c>
      <c r="I2160" s="19">
        <f t="shared" si="168"/>
        <v>4.8672998684331795E-2</v>
      </c>
      <c r="J2160" s="19">
        <f t="shared" si="169"/>
        <v>2.8754732793944374E-2</v>
      </c>
      <c r="K2160" s="19">
        <f t="shared" si="170"/>
        <v>2.6945819686430086E-2</v>
      </c>
    </row>
    <row r="2161" spans="1:11" ht="15.75" x14ac:dyDescent="0.5">
      <c r="A2161" s="17">
        <v>42283</v>
      </c>
      <c r="B2161" s="18">
        <v>177.675354</v>
      </c>
      <c r="C2161" s="18">
        <v>1449.6597899999999</v>
      </c>
      <c r="D2161" s="18">
        <v>19470.550781000002</v>
      </c>
      <c r="E2161" s="18">
        <v>518.84313999999995</v>
      </c>
      <c r="F2161" s="18">
        <v>427.678741</v>
      </c>
      <c r="G2161" s="19">
        <f t="shared" si="166"/>
        <v>-1.0997810461780491E-2</v>
      </c>
      <c r="H2161" s="19">
        <f t="shared" si="167"/>
        <v>1.2680233588785408E-2</v>
      </c>
      <c r="I2161" s="19">
        <f t="shared" si="168"/>
        <v>2.2838860198979443E-2</v>
      </c>
      <c r="J2161" s="19">
        <f t="shared" si="169"/>
        <v>-1.1289756760325082E-2</v>
      </c>
      <c r="K2161" s="19">
        <f t="shared" si="170"/>
        <v>1.13176061679527E-2</v>
      </c>
    </row>
    <row r="2162" spans="1:11" ht="15.75" x14ac:dyDescent="0.5">
      <c r="A2162" s="17">
        <v>42284</v>
      </c>
      <c r="B2162" s="18">
        <v>179.602936</v>
      </c>
      <c r="C2162" s="18">
        <v>1441.485962</v>
      </c>
      <c r="D2162" s="18">
        <v>20143.091797000001</v>
      </c>
      <c r="E2162" s="18">
        <v>519.70324700000003</v>
      </c>
      <c r="F2162" s="18">
        <v>435.17935199999999</v>
      </c>
      <c r="G2162" s="19">
        <f t="shared" si="166"/>
        <v>1.0848899166960439E-2</v>
      </c>
      <c r="H2162" s="19">
        <f t="shared" si="167"/>
        <v>-5.6384456935236905E-3</v>
      </c>
      <c r="I2162" s="19">
        <f t="shared" si="168"/>
        <v>3.4541447931523674E-2</v>
      </c>
      <c r="J2162" s="19">
        <f t="shared" si="169"/>
        <v>1.6577399481471117E-3</v>
      </c>
      <c r="K2162" s="19">
        <f t="shared" si="170"/>
        <v>1.7537956136098876E-2</v>
      </c>
    </row>
    <row r="2163" spans="1:11" ht="15.75" x14ac:dyDescent="0.5">
      <c r="A2163" s="17">
        <v>42285</v>
      </c>
      <c r="B2163" s="18">
        <v>179.16922</v>
      </c>
      <c r="C2163" s="18">
        <v>1455.1611330000001</v>
      </c>
      <c r="D2163" s="18">
        <v>20089.875</v>
      </c>
      <c r="E2163" s="18">
        <v>517.48150599999997</v>
      </c>
      <c r="F2163" s="18">
        <v>423.416473</v>
      </c>
      <c r="G2163" s="19">
        <f t="shared" si="166"/>
        <v>-2.4148603005020139E-3</v>
      </c>
      <c r="H2163" s="19">
        <f t="shared" si="167"/>
        <v>9.4868568688843691E-3</v>
      </c>
      <c r="I2163" s="19">
        <f t="shared" si="168"/>
        <v>-2.6419378681442917E-3</v>
      </c>
      <c r="J2163" s="19">
        <f t="shared" si="169"/>
        <v>-4.2750185087838512E-3</v>
      </c>
      <c r="K2163" s="19">
        <f t="shared" si="170"/>
        <v>-2.7029956605110251E-2</v>
      </c>
    </row>
    <row r="2164" spans="1:11" ht="15.75" x14ac:dyDescent="0.5">
      <c r="A2164" s="17">
        <v>42286</v>
      </c>
      <c r="B2164" s="18">
        <v>175.50683599999999</v>
      </c>
      <c r="C2164" s="18">
        <v>1436.16272</v>
      </c>
      <c r="D2164" s="18">
        <v>19999.800781000002</v>
      </c>
      <c r="E2164" s="18">
        <v>518.93884300000002</v>
      </c>
      <c r="F2164" s="18">
        <v>422.58303799999999</v>
      </c>
      <c r="G2164" s="19">
        <f t="shared" si="166"/>
        <v>-2.044092171635286E-2</v>
      </c>
      <c r="H2164" s="19">
        <f t="shared" si="167"/>
        <v>-1.3055882657360686E-2</v>
      </c>
      <c r="I2164" s="19">
        <f t="shared" si="168"/>
        <v>-4.483562939042591E-3</v>
      </c>
      <c r="J2164" s="19">
        <f t="shared" si="169"/>
        <v>2.816210788410383E-3</v>
      </c>
      <c r="K2164" s="19">
        <f t="shared" si="170"/>
        <v>-1.9683575230196784E-3</v>
      </c>
    </row>
    <row r="2165" spans="1:11" ht="15.75" x14ac:dyDescent="0.5">
      <c r="A2165" s="17">
        <v>42289</v>
      </c>
      <c r="B2165" s="18">
        <v>170.39872700000001</v>
      </c>
      <c r="C2165" s="18">
        <v>1412.2645259999999</v>
      </c>
      <c r="D2165" s="18">
        <v>19843.398438</v>
      </c>
      <c r="E2165" s="18">
        <v>516.26318400000002</v>
      </c>
      <c r="F2165" s="18">
        <v>424.67849699999999</v>
      </c>
      <c r="G2165" s="19">
        <f t="shared" si="166"/>
        <v>-2.9104900506553403E-2</v>
      </c>
      <c r="H2165" s="19">
        <f t="shared" si="167"/>
        <v>-1.6640310785953349E-2</v>
      </c>
      <c r="I2165" s="19">
        <f t="shared" si="168"/>
        <v>-7.8201950465719271E-3</v>
      </c>
      <c r="J2165" s="19">
        <f t="shared" si="169"/>
        <v>-5.1560198973195689E-3</v>
      </c>
      <c r="K2165" s="19">
        <f t="shared" si="170"/>
        <v>4.9586916926845637E-3</v>
      </c>
    </row>
    <row r="2166" spans="1:11" ht="15.75" x14ac:dyDescent="0.5">
      <c r="A2166" s="17">
        <v>42290</v>
      </c>
      <c r="B2166" s="18">
        <v>169.62766999999999</v>
      </c>
      <c r="C2166" s="18">
        <v>1387.586914</v>
      </c>
      <c r="D2166" s="18">
        <v>19957.535156000002</v>
      </c>
      <c r="E2166" s="18">
        <v>514.256531</v>
      </c>
      <c r="F2166" s="18">
        <v>425.55954000000003</v>
      </c>
      <c r="G2166" s="19">
        <f t="shared" si="166"/>
        <v>-4.5250161992114717E-3</v>
      </c>
      <c r="H2166" s="19">
        <f t="shared" si="167"/>
        <v>-1.7473788759599526E-2</v>
      </c>
      <c r="I2166" s="19">
        <f t="shared" si="168"/>
        <v>5.7518735188741852E-3</v>
      </c>
      <c r="J2166" s="19">
        <f t="shared" si="169"/>
        <v>-3.8868799135598022E-3</v>
      </c>
      <c r="K2166" s="19">
        <f t="shared" si="170"/>
        <v>2.0746117503567265E-3</v>
      </c>
    </row>
    <row r="2167" spans="1:11" ht="15.75" x14ac:dyDescent="0.5">
      <c r="A2167" s="17">
        <v>42291</v>
      </c>
      <c r="B2167" s="18">
        <v>167.21820099999999</v>
      </c>
      <c r="C2167" s="18">
        <v>1417.142212</v>
      </c>
      <c r="D2167" s="18">
        <v>19919.462890999999</v>
      </c>
      <c r="E2167" s="18">
        <v>518.26989700000001</v>
      </c>
      <c r="F2167" s="18">
        <v>430.01226800000001</v>
      </c>
      <c r="G2167" s="19">
        <f t="shared" si="166"/>
        <v>-1.4204457327038693E-2</v>
      </c>
      <c r="H2167" s="19">
        <f t="shared" si="167"/>
        <v>2.1299781442014949E-2</v>
      </c>
      <c r="I2167" s="19">
        <f t="shared" si="168"/>
        <v>-1.9076636820332261E-3</v>
      </c>
      <c r="J2167" s="19">
        <f t="shared" si="169"/>
        <v>7.8042100742907608E-3</v>
      </c>
      <c r="K2167" s="19">
        <f t="shared" si="170"/>
        <v>1.0463231537471768E-2</v>
      </c>
    </row>
    <row r="2168" spans="1:11" ht="15.75" x14ac:dyDescent="0.5">
      <c r="A2168" s="17">
        <v>42292</v>
      </c>
      <c r="B2168" s="18">
        <v>173.38647499999999</v>
      </c>
      <c r="C2168" s="18">
        <v>1415.9171140000001</v>
      </c>
      <c r="D2168" s="18">
        <v>19869.910156000002</v>
      </c>
      <c r="E2168" s="18">
        <v>517.98327600000005</v>
      </c>
      <c r="F2168" s="18">
        <v>430.369415</v>
      </c>
      <c r="G2168" s="19">
        <f t="shared" si="166"/>
        <v>3.6887575414114145E-2</v>
      </c>
      <c r="H2168" s="19">
        <f t="shared" si="167"/>
        <v>-8.644848693561384E-4</v>
      </c>
      <c r="I2168" s="19">
        <f t="shared" si="168"/>
        <v>-2.4876541737672239E-3</v>
      </c>
      <c r="J2168" s="19">
        <f t="shared" si="169"/>
        <v>-5.5303424269684764E-4</v>
      </c>
      <c r="K2168" s="19">
        <f t="shared" si="170"/>
        <v>8.3055072279937287E-4</v>
      </c>
    </row>
    <row r="2169" spans="1:11" ht="15.75" x14ac:dyDescent="0.5">
      <c r="A2169" s="17">
        <v>42293</v>
      </c>
      <c r="B2169" s="18">
        <v>171.26612900000001</v>
      </c>
      <c r="C2169" s="18">
        <v>1438.234009</v>
      </c>
      <c r="D2169" s="18">
        <v>19791.638672000001</v>
      </c>
      <c r="E2169" s="18">
        <v>525.57989499999996</v>
      </c>
      <c r="F2169" s="18">
        <v>435.65557899999999</v>
      </c>
      <c r="G2169" s="19">
        <f t="shared" si="166"/>
        <v>-1.2229016132890317E-2</v>
      </c>
      <c r="H2169" s="19">
        <f t="shared" si="167"/>
        <v>1.576144166868226E-2</v>
      </c>
      <c r="I2169" s="19">
        <f t="shared" si="168"/>
        <v>-3.9391966740406018E-3</v>
      </c>
      <c r="J2169" s="19">
        <f t="shared" si="169"/>
        <v>1.4665761139361414E-2</v>
      </c>
      <c r="K2169" s="19">
        <f t="shared" si="170"/>
        <v>1.2282852395540202E-2</v>
      </c>
    </row>
    <row r="2170" spans="1:11" ht="15.75" x14ac:dyDescent="0.5">
      <c r="A2170" s="17">
        <v>42296</v>
      </c>
      <c r="B2170" s="18">
        <v>169.19397000000001</v>
      </c>
      <c r="C2170" s="18">
        <v>1471.753784</v>
      </c>
      <c r="D2170" s="18">
        <v>19869.158202999999</v>
      </c>
      <c r="E2170" s="18">
        <v>524.50494400000002</v>
      </c>
      <c r="F2170" s="18">
        <v>458.84805299999999</v>
      </c>
      <c r="G2170" s="19">
        <f t="shared" si="166"/>
        <v>-1.2099059003079348E-2</v>
      </c>
      <c r="H2170" s="19">
        <f t="shared" si="167"/>
        <v>2.3306203851559723E-2</v>
      </c>
      <c r="I2170" s="19">
        <f t="shared" si="168"/>
        <v>3.9167818433179053E-3</v>
      </c>
      <c r="J2170" s="19">
        <f t="shared" si="169"/>
        <v>-2.0452665907244073E-3</v>
      </c>
      <c r="K2170" s="19">
        <f t="shared" si="170"/>
        <v>5.3235801669832411E-2</v>
      </c>
    </row>
    <row r="2171" spans="1:11" ht="15.75" x14ac:dyDescent="0.5">
      <c r="A2171" s="17">
        <v>42297</v>
      </c>
      <c r="B2171" s="18">
        <v>169.86863700000001</v>
      </c>
      <c r="C2171" s="18">
        <v>1469.994385</v>
      </c>
      <c r="D2171" s="18">
        <v>20273.591797000001</v>
      </c>
      <c r="E2171" s="18">
        <v>523.11932400000001</v>
      </c>
      <c r="F2171" s="18">
        <v>455.60968000000003</v>
      </c>
      <c r="G2171" s="19">
        <f t="shared" si="166"/>
        <v>3.987535726007253E-3</v>
      </c>
      <c r="H2171" s="19">
        <f t="shared" si="167"/>
        <v>-1.1954438433433173E-3</v>
      </c>
      <c r="I2171" s="19">
        <f t="shared" si="168"/>
        <v>2.0354842911207854E-2</v>
      </c>
      <c r="J2171" s="19">
        <f t="shared" si="169"/>
        <v>-2.6417672814157823E-3</v>
      </c>
      <c r="K2171" s="19">
        <f t="shared" si="170"/>
        <v>-7.0576152145075512E-3</v>
      </c>
    </row>
    <row r="2172" spans="1:11" ht="15.75" x14ac:dyDescent="0.5">
      <c r="A2172" s="17">
        <v>42298</v>
      </c>
      <c r="B2172" s="18">
        <v>168.422943</v>
      </c>
      <c r="C2172" s="18">
        <v>1464.025269</v>
      </c>
      <c r="D2172" s="18">
        <v>20443.390625</v>
      </c>
      <c r="E2172" s="18">
        <v>523.16711399999997</v>
      </c>
      <c r="F2172" s="18">
        <v>454.800049</v>
      </c>
      <c r="G2172" s="19">
        <f t="shared" si="166"/>
        <v>-8.5106587391997682E-3</v>
      </c>
      <c r="H2172" s="19">
        <f t="shared" si="167"/>
        <v>-4.0606386397863594E-3</v>
      </c>
      <c r="I2172" s="19">
        <f t="shared" si="168"/>
        <v>8.3753697766137895E-3</v>
      </c>
      <c r="J2172" s="19">
        <f t="shared" si="169"/>
        <v>9.1355829936734634E-5</v>
      </c>
      <c r="K2172" s="19">
        <f t="shared" si="170"/>
        <v>-1.7770276522659141E-3</v>
      </c>
    </row>
    <row r="2173" spans="1:11" ht="15.75" x14ac:dyDescent="0.5">
      <c r="A2173" s="17">
        <v>42300</v>
      </c>
      <c r="B2173" s="18">
        <v>166.83268699999999</v>
      </c>
      <c r="C2173" s="18">
        <v>1446.118408</v>
      </c>
      <c r="D2173" s="18">
        <v>20443.630859000001</v>
      </c>
      <c r="E2173" s="18">
        <v>529.61712599999998</v>
      </c>
      <c r="F2173" s="18">
        <v>455.10958900000003</v>
      </c>
      <c r="G2173" s="19">
        <f t="shared" si="166"/>
        <v>-9.4420390219639543E-3</v>
      </c>
      <c r="H2173" s="19">
        <f t="shared" si="167"/>
        <v>-1.2231251317288524E-2</v>
      </c>
      <c r="I2173" s="19">
        <f t="shared" si="168"/>
        <v>1.1751181807728264E-5</v>
      </c>
      <c r="J2173" s="19">
        <f t="shared" si="169"/>
        <v>1.2328779518813593E-2</v>
      </c>
      <c r="K2173" s="19">
        <f t="shared" si="170"/>
        <v>6.8060678683002252E-4</v>
      </c>
    </row>
    <row r="2174" spans="1:11" ht="15.75" x14ac:dyDescent="0.5">
      <c r="A2174" s="17">
        <v>42303</v>
      </c>
      <c r="B2174" s="18">
        <v>165.82070899999999</v>
      </c>
      <c r="C2174" s="18">
        <v>1426.942139</v>
      </c>
      <c r="D2174" s="18">
        <v>20235.326172000001</v>
      </c>
      <c r="E2174" s="18">
        <v>526.27258300000005</v>
      </c>
      <c r="F2174" s="18">
        <v>449.01388500000002</v>
      </c>
      <c r="G2174" s="19">
        <f t="shared" si="166"/>
        <v>-6.065825697574476E-3</v>
      </c>
      <c r="H2174" s="19">
        <f t="shared" si="167"/>
        <v>-1.3260510960870119E-2</v>
      </c>
      <c r="I2174" s="19">
        <f t="shared" si="168"/>
        <v>-1.0189221691424584E-2</v>
      </c>
      <c r="J2174" s="19">
        <f t="shared" si="169"/>
        <v>-6.3150204851946772E-3</v>
      </c>
      <c r="K2174" s="19">
        <f t="shared" si="170"/>
        <v>-1.3393925655123939E-2</v>
      </c>
    </row>
    <row r="2175" spans="1:11" ht="15.75" x14ac:dyDescent="0.5">
      <c r="A2175" s="17">
        <v>42304</v>
      </c>
      <c r="B2175" s="18">
        <v>162.25466900000001</v>
      </c>
      <c r="C2175" s="18">
        <v>1418.389404</v>
      </c>
      <c r="D2175" s="18">
        <v>20331.650390999999</v>
      </c>
      <c r="E2175" s="18">
        <v>530.76367200000004</v>
      </c>
      <c r="F2175" s="18">
        <v>447.44226099999997</v>
      </c>
      <c r="G2175" s="19">
        <f t="shared" si="166"/>
        <v>-2.1505395927356619E-2</v>
      </c>
      <c r="H2175" s="19">
        <f t="shared" si="167"/>
        <v>-5.9937503885012008E-3</v>
      </c>
      <c r="I2175" s="19">
        <f t="shared" si="168"/>
        <v>4.7602009565471635E-3</v>
      </c>
      <c r="J2175" s="19">
        <f t="shared" si="169"/>
        <v>8.5337696567787721E-3</v>
      </c>
      <c r="K2175" s="19">
        <f t="shared" si="170"/>
        <v>-3.5001679291054495E-3</v>
      </c>
    </row>
    <row r="2176" spans="1:11" ht="15.75" x14ac:dyDescent="0.5">
      <c r="A2176" s="17">
        <v>42305</v>
      </c>
      <c r="B2176" s="18">
        <v>158.11035200000001</v>
      </c>
      <c r="C2176" s="18">
        <v>1422.3314210000001</v>
      </c>
      <c r="D2176" s="18">
        <v>19878.841797000001</v>
      </c>
      <c r="E2176" s="18">
        <v>531.05041500000004</v>
      </c>
      <c r="F2176" s="18">
        <v>446.20413200000002</v>
      </c>
      <c r="G2176" s="19">
        <f t="shared" si="166"/>
        <v>-2.554205081149314E-2</v>
      </c>
      <c r="H2176" s="19">
        <f t="shared" si="167"/>
        <v>2.7792205644537357E-3</v>
      </c>
      <c r="I2176" s="19">
        <f t="shared" si="168"/>
        <v>-2.2271118443018198E-2</v>
      </c>
      <c r="J2176" s="19">
        <f t="shared" si="169"/>
        <v>5.4024609280342996E-4</v>
      </c>
      <c r="K2176" s="19">
        <f t="shared" si="170"/>
        <v>-2.767125745415358E-3</v>
      </c>
    </row>
    <row r="2177" spans="1:11" ht="15.75" x14ac:dyDescent="0.5">
      <c r="A2177" s="17">
        <v>42306</v>
      </c>
      <c r="B2177" s="18">
        <v>156.56826799999999</v>
      </c>
      <c r="C2177" s="18">
        <v>1421.0399170000001</v>
      </c>
      <c r="D2177" s="18">
        <v>19808.041015999999</v>
      </c>
      <c r="E2177" s="18">
        <v>527.25213599999995</v>
      </c>
      <c r="F2177" s="18">
        <v>448.13278200000002</v>
      </c>
      <c r="G2177" s="19">
        <f t="shared" si="166"/>
        <v>-9.753213375933897E-3</v>
      </c>
      <c r="H2177" s="19">
        <f t="shared" si="167"/>
        <v>-9.0801903194405464E-4</v>
      </c>
      <c r="I2177" s="19">
        <f t="shared" si="168"/>
        <v>-3.5616149936203313E-3</v>
      </c>
      <c r="J2177" s="19">
        <f t="shared" si="169"/>
        <v>-7.1523887237713449E-3</v>
      </c>
      <c r="K2177" s="19">
        <f t="shared" si="170"/>
        <v>4.3223490364271318E-3</v>
      </c>
    </row>
    <row r="2178" spans="1:11" ht="15.75" x14ac:dyDescent="0.5">
      <c r="A2178" s="17">
        <v>42307</v>
      </c>
      <c r="B2178" s="18">
        <v>154.399734</v>
      </c>
      <c r="C2178" s="18">
        <v>1439.6370850000001</v>
      </c>
      <c r="D2178" s="18">
        <v>19234.554688</v>
      </c>
      <c r="E2178" s="18">
        <v>525.36480700000004</v>
      </c>
      <c r="F2178" s="18">
        <v>451.323578</v>
      </c>
      <c r="G2178" s="19">
        <f t="shared" si="166"/>
        <v>-1.3850405498513876E-2</v>
      </c>
      <c r="H2178" s="19">
        <f t="shared" si="167"/>
        <v>1.3087013093383787E-2</v>
      </c>
      <c r="I2178" s="19">
        <f t="shared" si="168"/>
        <v>-2.8952198126849793E-2</v>
      </c>
      <c r="J2178" s="19">
        <f t="shared" si="169"/>
        <v>-3.5795568593010099E-3</v>
      </c>
      <c r="K2178" s="19">
        <f t="shared" si="170"/>
        <v>7.120202154726492E-3</v>
      </c>
    </row>
    <row r="2179" spans="1:11" ht="15.75" x14ac:dyDescent="0.5">
      <c r="A2179" s="17">
        <v>42310</v>
      </c>
      <c r="B2179" s="18">
        <v>155.990005</v>
      </c>
      <c r="C2179" s="18">
        <v>1419.4361570000001</v>
      </c>
      <c r="D2179" s="18">
        <v>19294.964843999998</v>
      </c>
      <c r="E2179" s="18">
        <v>517.48150599999997</v>
      </c>
      <c r="F2179" s="18">
        <v>457.085938</v>
      </c>
      <c r="G2179" s="19">
        <f t="shared" si="166"/>
        <v>1.0299700386789535E-2</v>
      </c>
      <c r="H2179" s="19">
        <f t="shared" si="167"/>
        <v>-1.40319586168482E-2</v>
      </c>
      <c r="I2179" s="19">
        <f t="shared" si="168"/>
        <v>3.1407098828072485E-3</v>
      </c>
      <c r="J2179" s="19">
        <f t="shared" si="169"/>
        <v>-1.5005384629808433E-2</v>
      </c>
      <c r="K2179" s="19">
        <f t="shared" si="170"/>
        <v>1.2767691033416387E-2</v>
      </c>
    </row>
    <row r="2180" spans="1:11" ht="15.75" x14ac:dyDescent="0.5">
      <c r="A2180" s="17">
        <v>42311</v>
      </c>
      <c r="B2180" s="18">
        <v>156.08637999999999</v>
      </c>
      <c r="C2180" s="18">
        <v>1415.338013</v>
      </c>
      <c r="D2180" s="18">
        <v>19462.650390999999</v>
      </c>
      <c r="E2180" s="18">
        <v>518.34149200000002</v>
      </c>
      <c r="F2180" s="18">
        <v>460.61004600000001</v>
      </c>
      <c r="G2180" s="19">
        <f t="shared" ref="G2180:G2243" si="171">(B2180-B2179)/B2179</f>
        <v>6.1782804609817644E-4</v>
      </c>
      <c r="H2180" s="19">
        <f t="shared" ref="H2180:H2243" si="172">(C2180-C2179)/C2179</f>
        <v>-2.8871633146654073E-3</v>
      </c>
      <c r="I2180" s="19">
        <f t="shared" ref="I2180:I2243" si="173">(D2180-D2179)/D2179</f>
        <v>8.6906376018686966E-3</v>
      </c>
      <c r="J2180" s="19">
        <f t="shared" ref="J2180:J2243" si="174">(E2180-E2179)/E2179</f>
        <v>1.6618680861612261E-3</v>
      </c>
      <c r="K2180" s="19">
        <f t="shared" si="170"/>
        <v>7.7099462202226236E-3</v>
      </c>
    </row>
    <row r="2181" spans="1:11" ht="15.75" x14ac:dyDescent="0.5">
      <c r="A2181" s="17">
        <v>42312</v>
      </c>
      <c r="B2181" s="18">
        <v>157.532059</v>
      </c>
      <c r="C2181" s="18">
        <v>1417.075317</v>
      </c>
      <c r="D2181" s="18">
        <v>19052.763672000001</v>
      </c>
      <c r="E2181" s="18">
        <v>516.81262200000003</v>
      </c>
      <c r="F2181" s="18">
        <v>453.038025</v>
      </c>
      <c r="G2181" s="19">
        <f t="shared" si="171"/>
        <v>9.2620445166324734E-3</v>
      </c>
      <c r="H2181" s="19">
        <f t="shared" si="172"/>
        <v>1.2274834591049697E-3</v>
      </c>
      <c r="I2181" s="19">
        <f t="shared" si="173"/>
        <v>-2.1060169646244058E-2</v>
      </c>
      <c r="J2181" s="19">
        <f t="shared" si="174"/>
        <v>-2.9495419980771738E-3</v>
      </c>
      <c r="K2181" s="19">
        <f t="shared" ref="K2181:K2244" si="175">(F2181-F2180)/F2180</f>
        <v>-1.6439113878988228E-2</v>
      </c>
    </row>
    <row r="2182" spans="1:11" ht="15.75" x14ac:dyDescent="0.5">
      <c r="A2182" s="17">
        <v>42313</v>
      </c>
      <c r="B2182" s="18">
        <v>153.62870799999999</v>
      </c>
      <c r="C2182" s="18">
        <v>1415.984009</v>
      </c>
      <c r="D2182" s="18">
        <v>18703.421875</v>
      </c>
      <c r="E2182" s="18">
        <v>515.92877199999998</v>
      </c>
      <c r="F2182" s="18">
        <v>446.03744499999999</v>
      </c>
      <c r="G2182" s="19">
        <f t="shared" si="171"/>
        <v>-2.477813738218209E-2</v>
      </c>
      <c r="H2182" s="19">
        <f t="shared" si="172"/>
        <v>-7.7011291277754039E-4</v>
      </c>
      <c r="I2182" s="19">
        <f t="shared" si="173"/>
        <v>-1.8335492058477308E-2</v>
      </c>
      <c r="J2182" s="19">
        <f t="shared" si="174"/>
        <v>-1.7101942993955209E-3</v>
      </c>
      <c r="K2182" s="19">
        <f t="shared" si="175"/>
        <v>-1.5452521893719658E-2</v>
      </c>
    </row>
    <row r="2183" spans="1:11" ht="15.75" x14ac:dyDescent="0.5">
      <c r="A2183" s="17">
        <v>42314</v>
      </c>
      <c r="B2183" s="18">
        <v>161.001724</v>
      </c>
      <c r="C2183" s="18">
        <v>1394.246216</v>
      </c>
      <c r="D2183" s="18">
        <v>18207.599609000001</v>
      </c>
      <c r="E2183" s="18">
        <v>516.43048099999999</v>
      </c>
      <c r="F2183" s="18">
        <v>453.56182899999999</v>
      </c>
      <c r="G2183" s="19">
        <f t="shared" si="171"/>
        <v>4.7992436413642217E-2</v>
      </c>
      <c r="H2183" s="19">
        <f t="shared" si="172"/>
        <v>-1.5351722097025469E-2</v>
      </c>
      <c r="I2183" s="19">
        <f t="shared" si="173"/>
        <v>-2.6509708721415406E-2</v>
      </c>
      <c r="J2183" s="19">
        <f t="shared" si="174"/>
        <v>9.7243849777000865E-4</v>
      </c>
      <c r="K2183" s="19">
        <f t="shared" si="175"/>
        <v>1.686939983256338E-2</v>
      </c>
    </row>
    <row r="2184" spans="1:11" ht="15.75" x14ac:dyDescent="0.5">
      <c r="A2184" s="17">
        <v>42317</v>
      </c>
      <c r="B2184" s="18">
        <v>165.24241599999999</v>
      </c>
      <c r="C2184" s="18">
        <v>1356.182861</v>
      </c>
      <c r="D2184" s="18">
        <v>18163.083984000001</v>
      </c>
      <c r="E2184" s="18">
        <v>508.73828099999997</v>
      </c>
      <c r="F2184" s="18">
        <v>457.77652</v>
      </c>
      <c r="G2184" s="19">
        <f t="shared" si="171"/>
        <v>2.6339419818883405E-2</v>
      </c>
      <c r="H2184" s="19">
        <f t="shared" si="172"/>
        <v>-2.7300310779541682E-2</v>
      </c>
      <c r="I2184" s="19">
        <f t="shared" si="173"/>
        <v>-2.4448925699132778E-3</v>
      </c>
      <c r="J2184" s="19">
        <f t="shared" si="174"/>
        <v>-1.4894938008122751E-2</v>
      </c>
      <c r="K2184" s="19">
        <f t="shared" si="175"/>
        <v>9.2924287947520733E-3</v>
      </c>
    </row>
    <row r="2185" spans="1:11" ht="15.75" x14ac:dyDescent="0.5">
      <c r="A2185" s="17">
        <v>42318</v>
      </c>
      <c r="B2185" s="18">
        <v>166.68810999999999</v>
      </c>
      <c r="C2185" s="18">
        <v>1352.084717</v>
      </c>
      <c r="D2185" s="18">
        <v>17960.742188</v>
      </c>
      <c r="E2185" s="18">
        <v>503.864868</v>
      </c>
      <c r="F2185" s="18">
        <v>439.44168100000002</v>
      </c>
      <c r="G2185" s="19">
        <f t="shared" si="171"/>
        <v>8.7489279992130058E-3</v>
      </c>
      <c r="H2185" s="19">
        <f t="shared" si="172"/>
        <v>-3.0218225859145755E-3</v>
      </c>
      <c r="I2185" s="19">
        <f t="shared" si="173"/>
        <v>-1.1140277508943142E-2</v>
      </c>
      <c r="J2185" s="19">
        <f t="shared" si="174"/>
        <v>-9.5794108326594969E-3</v>
      </c>
      <c r="K2185" s="19">
        <f t="shared" si="175"/>
        <v>-4.0051942812619548E-2</v>
      </c>
    </row>
    <row r="2186" spans="1:11" ht="15.75" x14ac:dyDescent="0.5">
      <c r="A2186" s="17">
        <v>42321</v>
      </c>
      <c r="B2186" s="18">
        <v>167.892853</v>
      </c>
      <c r="C2186" s="18">
        <v>1296.871582</v>
      </c>
      <c r="D2186" s="18">
        <v>17851.773438</v>
      </c>
      <c r="E2186" s="18">
        <v>502.64660600000002</v>
      </c>
      <c r="F2186" s="18">
        <v>444.34686299999998</v>
      </c>
      <c r="G2186" s="19">
        <f t="shared" si="171"/>
        <v>7.227528106233898E-3</v>
      </c>
      <c r="H2186" s="19">
        <f t="shared" si="172"/>
        <v>-4.0835558826895581E-2</v>
      </c>
      <c r="I2186" s="19">
        <f t="shared" si="173"/>
        <v>-6.0670516206621245E-3</v>
      </c>
      <c r="J2186" s="19">
        <f t="shared" si="174"/>
        <v>-2.417834775493777E-3</v>
      </c>
      <c r="K2186" s="19">
        <f t="shared" si="175"/>
        <v>1.1162304833801069E-2</v>
      </c>
    </row>
    <row r="2187" spans="1:11" ht="15.75" x14ac:dyDescent="0.5">
      <c r="A2187" s="17">
        <v>42324</v>
      </c>
      <c r="B2187" s="18">
        <v>170.061386</v>
      </c>
      <c r="C2187" s="18">
        <v>1267.784058</v>
      </c>
      <c r="D2187" s="18">
        <v>18012.361327999999</v>
      </c>
      <c r="E2187" s="18">
        <v>506.89874300000002</v>
      </c>
      <c r="F2187" s="18">
        <v>444.94207799999998</v>
      </c>
      <c r="G2187" s="19">
        <f t="shared" si="171"/>
        <v>1.2916172197038051E-2</v>
      </c>
      <c r="H2187" s="19">
        <f t="shared" si="172"/>
        <v>-2.2428993281772776E-2</v>
      </c>
      <c r="I2187" s="19">
        <f t="shared" si="173"/>
        <v>8.9956267122551E-3</v>
      </c>
      <c r="J2187" s="19">
        <f t="shared" si="174"/>
        <v>8.4594960937625519E-3</v>
      </c>
      <c r="K2187" s="19">
        <f t="shared" si="175"/>
        <v>1.3395278543915277E-3</v>
      </c>
    </row>
    <row r="2188" spans="1:11" ht="15.75" x14ac:dyDescent="0.5">
      <c r="A2188" s="17">
        <v>42325</v>
      </c>
      <c r="B2188" s="18">
        <v>166.97723400000001</v>
      </c>
      <c r="C2188" s="18">
        <v>1282.0383300000001</v>
      </c>
      <c r="D2188" s="18">
        <v>18239.240234000001</v>
      </c>
      <c r="E2188" s="18">
        <v>506.82711799999998</v>
      </c>
      <c r="F2188" s="18">
        <v>441.82275399999997</v>
      </c>
      <c r="G2188" s="19">
        <f t="shared" si="171"/>
        <v>-1.813552195793576E-2</v>
      </c>
      <c r="H2188" s="19">
        <f t="shared" si="172"/>
        <v>1.1243454206615468E-2</v>
      </c>
      <c r="I2188" s="19">
        <f t="shared" si="173"/>
        <v>1.2595733666930233E-2</v>
      </c>
      <c r="J2188" s="19">
        <f t="shared" si="174"/>
        <v>-1.4130040957714511E-4</v>
      </c>
      <c r="K2188" s="19">
        <f t="shared" si="175"/>
        <v>-7.0106293700547828E-3</v>
      </c>
    </row>
    <row r="2189" spans="1:11" ht="15.75" x14ac:dyDescent="0.5">
      <c r="A2189" s="17">
        <v>42326</v>
      </c>
      <c r="B2189" s="18">
        <v>162.25466900000001</v>
      </c>
      <c r="C2189" s="18">
        <v>1273.262939</v>
      </c>
      <c r="D2189" s="18">
        <v>17991.585938</v>
      </c>
      <c r="E2189" s="18">
        <v>500.998199</v>
      </c>
      <c r="F2189" s="18">
        <v>434.32217400000002</v>
      </c>
      <c r="G2189" s="19">
        <f t="shared" si="171"/>
        <v>-2.8282687926187607E-2</v>
      </c>
      <c r="H2189" s="19">
        <f t="shared" si="172"/>
        <v>-6.8448741310254951E-3</v>
      </c>
      <c r="I2189" s="19">
        <f t="shared" si="173"/>
        <v>-1.357810373802441E-2</v>
      </c>
      <c r="J2189" s="19">
        <f t="shared" si="174"/>
        <v>-1.1500803317315757E-2</v>
      </c>
      <c r="K2189" s="19">
        <f t="shared" si="175"/>
        <v>-1.6976445717415353E-2</v>
      </c>
    </row>
    <row r="2190" spans="1:11" ht="15.75" x14ac:dyDescent="0.5">
      <c r="A2190" s="17">
        <v>42327</v>
      </c>
      <c r="B2190" s="18">
        <v>162.01371800000001</v>
      </c>
      <c r="C2190" s="18">
        <v>1311.616211</v>
      </c>
      <c r="D2190" s="18">
        <v>18052.228515999999</v>
      </c>
      <c r="E2190" s="18">
        <v>510.697113</v>
      </c>
      <c r="F2190" s="18">
        <v>445.15640300000001</v>
      </c>
      <c r="G2190" s="19">
        <f t="shared" si="171"/>
        <v>-1.4850173587300311E-3</v>
      </c>
      <c r="H2190" s="19">
        <f t="shared" si="172"/>
        <v>3.0122035932438354E-2</v>
      </c>
      <c r="I2190" s="19">
        <f t="shared" si="173"/>
        <v>3.3706076945621537E-3</v>
      </c>
      <c r="J2190" s="19">
        <f t="shared" si="174"/>
        <v>1.9359179373018068E-2</v>
      </c>
      <c r="K2190" s="19">
        <f t="shared" si="175"/>
        <v>2.4945143602085565E-2</v>
      </c>
    </row>
    <row r="2191" spans="1:11" ht="15.75" x14ac:dyDescent="0.5">
      <c r="A2191" s="17">
        <v>42328</v>
      </c>
      <c r="B2191" s="18">
        <v>165.676117</v>
      </c>
      <c r="C2191" s="18">
        <v>1321.7052000000001</v>
      </c>
      <c r="D2191" s="18">
        <v>17910.916015999999</v>
      </c>
      <c r="E2191" s="18">
        <v>511.628784</v>
      </c>
      <c r="F2191" s="18">
        <v>450.91879299999999</v>
      </c>
      <c r="G2191" s="19">
        <f t="shared" si="171"/>
        <v>2.2605487024253051E-2</v>
      </c>
      <c r="H2191" s="19">
        <f t="shared" si="172"/>
        <v>7.6920282895162262E-3</v>
      </c>
      <c r="I2191" s="19">
        <f t="shared" si="173"/>
        <v>-7.8279808985772768E-3</v>
      </c>
      <c r="J2191" s="19">
        <f t="shared" si="174"/>
        <v>1.82431225139899E-3</v>
      </c>
      <c r="K2191" s="19">
        <f t="shared" si="175"/>
        <v>1.294464139157846E-2</v>
      </c>
    </row>
    <row r="2192" spans="1:11" ht="15.75" x14ac:dyDescent="0.5">
      <c r="A2192" s="17">
        <v>42331</v>
      </c>
      <c r="B2192" s="18">
        <v>163.21845999999999</v>
      </c>
      <c r="C2192" s="18">
        <v>1327.5852050000001</v>
      </c>
      <c r="D2192" s="18">
        <v>17877.394531000002</v>
      </c>
      <c r="E2192" s="18">
        <v>509.33544899999998</v>
      </c>
      <c r="F2192" s="18">
        <v>454.20477299999999</v>
      </c>
      <c r="G2192" s="19">
        <f t="shared" si="171"/>
        <v>-1.4834105509607107E-2</v>
      </c>
      <c r="H2192" s="19">
        <f t="shared" si="172"/>
        <v>4.4488021988564339E-3</v>
      </c>
      <c r="I2192" s="19">
        <f t="shared" si="173"/>
        <v>-1.8715673151530835E-3</v>
      </c>
      <c r="J2192" s="19">
        <f t="shared" si="174"/>
        <v>-4.4824198163174751E-3</v>
      </c>
      <c r="K2192" s="19">
        <f t="shared" si="175"/>
        <v>7.2872988462913653E-3</v>
      </c>
    </row>
    <row r="2193" spans="1:11" ht="15.75" x14ac:dyDescent="0.5">
      <c r="A2193" s="17">
        <v>42332</v>
      </c>
      <c r="B2193" s="18">
        <v>162.11009200000001</v>
      </c>
      <c r="C2193" s="18">
        <v>1310.1014399999999</v>
      </c>
      <c r="D2193" s="18">
        <v>17333.666015999999</v>
      </c>
      <c r="E2193" s="18">
        <v>508.52319299999999</v>
      </c>
      <c r="F2193" s="18">
        <v>460.84814499999999</v>
      </c>
      <c r="G2193" s="19">
        <f t="shared" si="171"/>
        <v>-6.790702473237307E-3</v>
      </c>
      <c r="H2193" s="19">
        <f t="shared" si="172"/>
        <v>-1.3169599159550873E-2</v>
      </c>
      <c r="I2193" s="19">
        <f t="shared" si="173"/>
        <v>-3.041430416815823E-2</v>
      </c>
      <c r="J2193" s="19">
        <f t="shared" si="174"/>
        <v>-1.5947368312861938E-3</v>
      </c>
      <c r="K2193" s="19">
        <f t="shared" si="175"/>
        <v>1.4626380863681499E-2</v>
      </c>
    </row>
    <row r="2194" spans="1:11" ht="15.75" x14ac:dyDescent="0.5">
      <c r="A2194" s="17">
        <v>42334</v>
      </c>
      <c r="B2194" s="18">
        <v>163.89309700000001</v>
      </c>
      <c r="C2194" s="18">
        <v>1292.172241</v>
      </c>
      <c r="D2194" s="18">
        <v>17344.291015999999</v>
      </c>
      <c r="E2194" s="18">
        <v>508.33203099999997</v>
      </c>
      <c r="F2194" s="18">
        <v>470.82519500000001</v>
      </c>
      <c r="G2194" s="19">
        <f t="shared" si="171"/>
        <v>1.0998729184608709E-2</v>
      </c>
      <c r="H2194" s="19">
        <f t="shared" si="172"/>
        <v>-1.3685351723603882E-2</v>
      </c>
      <c r="I2194" s="19">
        <f t="shared" si="173"/>
        <v>6.1296900437521394E-4</v>
      </c>
      <c r="J2194" s="19">
        <f t="shared" si="174"/>
        <v>-3.7591599091532451E-4</v>
      </c>
      <c r="K2194" s="19">
        <f t="shared" si="175"/>
        <v>2.1649322251259186E-2</v>
      </c>
    </row>
    <row r="2195" spans="1:11" ht="15.75" x14ac:dyDescent="0.5">
      <c r="A2195" s="17">
        <v>42335</v>
      </c>
      <c r="B2195" s="18">
        <v>173.09733600000001</v>
      </c>
      <c r="C2195" s="18">
        <v>1304.1549070000001</v>
      </c>
      <c r="D2195" s="18">
        <v>17735.466797000001</v>
      </c>
      <c r="E2195" s="18">
        <v>515.71380599999998</v>
      </c>
      <c r="F2195" s="18">
        <v>466.25344799999999</v>
      </c>
      <c r="G2195" s="19">
        <f t="shared" si="171"/>
        <v>5.6160016306238944E-2</v>
      </c>
      <c r="H2195" s="19">
        <f t="shared" si="172"/>
        <v>9.2732730357423833E-3</v>
      </c>
      <c r="I2195" s="19">
        <f t="shared" si="173"/>
        <v>2.2553575735044143E-2</v>
      </c>
      <c r="J2195" s="19">
        <f t="shared" si="174"/>
        <v>1.4521561793929143E-2</v>
      </c>
      <c r="K2195" s="19">
        <f t="shared" si="175"/>
        <v>-9.7100729709250506E-3</v>
      </c>
    </row>
    <row r="2196" spans="1:11" ht="15.75" x14ac:dyDescent="0.5">
      <c r="A2196" s="17">
        <v>42338</v>
      </c>
      <c r="B2196" s="18">
        <v>173.38647499999999</v>
      </c>
      <c r="C2196" s="18">
        <v>1302.0611570000001</v>
      </c>
      <c r="D2196" s="18">
        <v>17602.425781000002</v>
      </c>
      <c r="E2196" s="18">
        <v>514.92541500000004</v>
      </c>
      <c r="F2196" s="18">
        <v>460.562408</v>
      </c>
      <c r="G2196" s="19">
        <f t="shared" si="171"/>
        <v>1.6703838815865853E-3</v>
      </c>
      <c r="H2196" s="19">
        <f t="shared" si="172"/>
        <v>-1.6054457862036782E-3</v>
      </c>
      <c r="I2196" s="19">
        <f t="shared" si="173"/>
        <v>-7.501410451880716E-3</v>
      </c>
      <c r="J2196" s="19">
        <f t="shared" si="174"/>
        <v>-1.5287374331024468E-3</v>
      </c>
      <c r="K2196" s="19">
        <f t="shared" si="175"/>
        <v>-1.2205893649498516E-2</v>
      </c>
    </row>
    <row r="2197" spans="1:11" ht="15.75" x14ac:dyDescent="0.5">
      <c r="A2197" s="17">
        <v>42339</v>
      </c>
      <c r="B2197" s="18">
        <v>171.121567</v>
      </c>
      <c r="C2197" s="18">
        <v>1323.6206050000001</v>
      </c>
      <c r="D2197" s="18">
        <v>17574.646484000001</v>
      </c>
      <c r="E2197" s="18">
        <v>517.43377699999996</v>
      </c>
      <c r="F2197" s="18">
        <v>459.99096700000001</v>
      </c>
      <c r="G2197" s="19">
        <f t="shared" si="171"/>
        <v>-1.306277205301043E-2</v>
      </c>
      <c r="H2197" s="19">
        <f t="shared" si="172"/>
        <v>1.6557938069263804E-2</v>
      </c>
      <c r="I2197" s="19">
        <f t="shared" si="173"/>
        <v>-1.5781516335087082E-3</v>
      </c>
      <c r="J2197" s="19">
        <f t="shared" si="174"/>
        <v>4.8713113140859826E-3</v>
      </c>
      <c r="K2197" s="19">
        <f t="shared" si="175"/>
        <v>-1.240746074959711E-3</v>
      </c>
    </row>
    <row r="2198" spans="1:11" ht="15.75" x14ac:dyDescent="0.5">
      <c r="A2198" s="17">
        <v>42340</v>
      </c>
      <c r="B2198" s="18">
        <v>167.50732400000001</v>
      </c>
      <c r="C2198" s="18">
        <v>1318.5870359999999</v>
      </c>
      <c r="D2198" s="18">
        <v>17482.269531000002</v>
      </c>
      <c r="E2198" s="18">
        <v>514.949341</v>
      </c>
      <c r="F2198" s="18">
        <v>465.72949199999999</v>
      </c>
      <c r="G2198" s="19">
        <f t="shared" si="171"/>
        <v>-2.1120908739691403E-2</v>
      </c>
      <c r="H2198" s="19">
        <f t="shared" si="172"/>
        <v>-3.8028789979438031E-3</v>
      </c>
      <c r="I2198" s="19">
        <f t="shared" si="173"/>
        <v>-5.2562623711435242E-3</v>
      </c>
      <c r="J2198" s="19">
        <f t="shared" si="174"/>
        <v>-4.8014569408366238E-3</v>
      </c>
      <c r="K2198" s="19">
        <f t="shared" si="175"/>
        <v>1.2475299324736481E-2</v>
      </c>
    </row>
    <row r="2199" spans="1:11" ht="15.75" x14ac:dyDescent="0.5">
      <c r="A2199" s="17">
        <v>42341</v>
      </c>
      <c r="B2199" s="18">
        <v>165.04965200000001</v>
      </c>
      <c r="C2199" s="18">
        <v>1305.9810789999999</v>
      </c>
      <c r="D2199" s="18">
        <v>17388.105468999998</v>
      </c>
      <c r="E2199" s="18">
        <v>514.44769299999996</v>
      </c>
      <c r="F2199" s="18">
        <v>465.372345</v>
      </c>
      <c r="G2199" s="19">
        <f t="shared" si="171"/>
        <v>-1.4672027116856109E-2</v>
      </c>
      <c r="H2199" s="19">
        <f t="shared" si="172"/>
        <v>-9.5602009240442661E-3</v>
      </c>
      <c r="I2199" s="19">
        <f t="shared" si="173"/>
        <v>-5.3862607388033557E-3</v>
      </c>
      <c r="J2199" s="19">
        <f t="shared" si="174"/>
        <v>-9.7416961254067442E-4</v>
      </c>
      <c r="K2199" s="19">
        <f t="shared" si="175"/>
        <v>-7.6685502235705023E-4</v>
      </c>
    </row>
    <row r="2200" spans="1:11" ht="15.75" x14ac:dyDescent="0.5">
      <c r="A2200" s="17">
        <v>42342</v>
      </c>
      <c r="B2200" s="18">
        <v>160.857147</v>
      </c>
      <c r="C2200" s="18">
        <v>1307.807495</v>
      </c>
      <c r="D2200" s="18">
        <v>17277.820313</v>
      </c>
      <c r="E2200" s="18">
        <v>505.91931199999999</v>
      </c>
      <c r="F2200" s="18">
        <v>459.776703</v>
      </c>
      <c r="G2200" s="19">
        <f t="shared" si="171"/>
        <v>-2.5401477368761801E-2</v>
      </c>
      <c r="H2200" s="19">
        <f t="shared" si="172"/>
        <v>1.3985011187134576E-3</v>
      </c>
      <c r="I2200" s="19">
        <f t="shared" si="173"/>
        <v>-6.3425630927197657E-3</v>
      </c>
      <c r="J2200" s="19">
        <f t="shared" si="174"/>
        <v>-1.6577741753037598E-2</v>
      </c>
      <c r="K2200" s="19">
        <f t="shared" si="175"/>
        <v>-1.2024010580173168E-2</v>
      </c>
    </row>
    <row r="2201" spans="1:11" ht="15.75" x14ac:dyDescent="0.5">
      <c r="A2201" s="17">
        <v>42345</v>
      </c>
      <c r="B2201" s="18">
        <v>159.70060699999999</v>
      </c>
      <c r="C2201" s="18">
        <v>1283.6865230000001</v>
      </c>
      <c r="D2201" s="18">
        <v>17390.363281000002</v>
      </c>
      <c r="E2201" s="18">
        <v>507.37655599999999</v>
      </c>
      <c r="F2201" s="18">
        <v>453.395172</v>
      </c>
      <c r="G2201" s="19">
        <f t="shared" si="171"/>
        <v>-7.1898577189113445E-3</v>
      </c>
      <c r="H2201" s="19">
        <f t="shared" si="172"/>
        <v>-1.8443824563033215E-2</v>
      </c>
      <c r="I2201" s="19">
        <f t="shared" si="173"/>
        <v>6.5137248773980555E-3</v>
      </c>
      <c r="J2201" s="19">
        <f t="shared" si="174"/>
        <v>2.8803881675107963E-3</v>
      </c>
      <c r="K2201" s="19">
        <f t="shared" si="175"/>
        <v>-1.3879631043419778E-2</v>
      </c>
    </row>
    <row r="2202" spans="1:11" ht="15.75" x14ac:dyDescent="0.5">
      <c r="A2202" s="17">
        <v>42346</v>
      </c>
      <c r="B2202" s="18">
        <v>155.845428</v>
      </c>
      <c r="C2202" s="18">
        <v>1282.127563</v>
      </c>
      <c r="D2202" s="18">
        <v>17402.818359000001</v>
      </c>
      <c r="E2202" s="18">
        <v>501.30883799999998</v>
      </c>
      <c r="F2202" s="18">
        <v>448.08517499999999</v>
      </c>
      <c r="G2202" s="19">
        <f t="shared" si="171"/>
        <v>-2.4140039743242758E-2</v>
      </c>
      <c r="H2202" s="19">
        <f t="shared" si="172"/>
        <v>-1.2144397966855262E-3</v>
      </c>
      <c r="I2202" s="19">
        <f t="shared" si="173"/>
        <v>7.1620573985403495E-4</v>
      </c>
      <c r="J2202" s="19">
        <f t="shared" si="174"/>
        <v>-1.1959003482218468E-2</v>
      </c>
      <c r="K2202" s="19">
        <f t="shared" si="175"/>
        <v>-1.1711631106649741E-2</v>
      </c>
    </row>
    <row r="2203" spans="1:11" ht="15.75" x14ac:dyDescent="0.5">
      <c r="A2203" s="17">
        <v>42347</v>
      </c>
      <c r="B2203" s="18">
        <v>154.44792200000001</v>
      </c>
      <c r="C2203" s="18">
        <v>1246.113159</v>
      </c>
      <c r="D2203" s="18">
        <v>17245.566406000002</v>
      </c>
      <c r="E2203" s="18">
        <v>500.44876099999999</v>
      </c>
      <c r="F2203" s="18">
        <v>436.17941300000001</v>
      </c>
      <c r="G2203" s="19">
        <f t="shared" si="171"/>
        <v>-8.9672569669479989E-3</v>
      </c>
      <c r="H2203" s="19">
        <f t="shared" si="172"/>
        <v>-2.8089563815110036E-2</v>
      </c>
      <c r="I2203" s="19">
        <f t="shared" si="173"/>
        <v>-9.0360049594308961E-3</v>
      </c>
      <c r="J2203" s="19">
        <f t="shared" si="174"/>
        <v>-1.715662950270966E-3</v>
      </c>
      <c r="K2203" s="19">
        <f t="shared" si="175"/>
        <v>-2.6570309986265406E-2</v>
      </c>
    </row>
    <row r="2204" spans="1:11" ht="15.75" x14ac:dyDescent="0.5">
      <c r="A2204" s="17">
        <v>42348</v>
      </c>
      <c r="B2204" s="18">
        <v>153.580521</v>
      </c>
      <c r="C2204" s="18">
        <v>1276.848999</v>
      </c>
      <c r="D2204" s="18">
        <v>17481.939452999999</v>
      </c>
      <c r="E2204" s="18">
        <v>506.73156699999998</v>
      </c>
      <c r="F2204" s="18">
        <v>452.58554099999998</v>
      </c>
      <c r="G2204" s="19">
        <f t="shared" si="171"/>
        <v>-5.6161390115692265E-3</v>
      </c>
      <c r="H2204" s="19">
        <f t="shared" si="172"/>
        <v>2.4665368291805392E-2</v>
      </c>
      <c r="I2204" s="19">
        <f t="shared" si="173"/>
        <v>1.3706308127853629E-2</v>
      </c>
      <c r="J2204" s="19">
        <f t="shared" si="174"/>
        <v>1.2554344199885019E-2</v>
      </c>
      <c r="K2204" s="19">
        <f t="shared" si="175"/>
        <v>3.7613256176306439E-2</v>
      </c>
    </row>
    <row r="2205" spans="1:11" ht="15.75" x14ac:dyDescent="0.5">
      <c r="A2205" s="17">
        <v>42349</v>
      </c>
      <c r="B2205" s="18">
        <v>149.62896699999999</v>
      </c>
      <c r="C2205" s="18">
        <v>1238.696533</v>
      </c>
      <c r="D2205" s="18">
        <v>17132.646484000001</v>
      </c>
      <c r="E2205" s="18">
        <v>499.92318699999998</v>
      </c>
      <c r="F2205" s="18">
        <v>453.82379200000003</v>
      </c>
      <c r="G2205" s="19">
        <f t="shared" si="171"/>
        <v>-2.572952594684853E-2</v>
      </c>
      <c r="H2205" s="19">
        <f t="shared" si="172"/>
        <v>-2.9880170662216262E-2</v>
      </c>
      <c r="I2205" s="19">
        <f t="shared" si="173"/>
        <v>-1.998021843852443E-2</v>
      </c>
      <c r="J2205" s="19">
        <f t="shared" si="174"/>
        <v>-1.3435871067412699E-2</v>
      </c>
      <c r="K2205" s="19">
        <f t="shared" si="175"/>
        <v>2.7359490921077569E-3</v>
      </c>
    </row>
    <row r="2206" spans="1:11" ht="15.75" x14ac:dyDescent="0.5">
      <c r="A2206" s="17">
        <v>42352</v>
      </c>
      <c r="B2206" s="18">
        <v>151.122849</v>
      </c>
      <c r="C2206" s="18">
        <v>1259.721558</v>
      </c>
      <c r="D2206" s="18">
        <v>17123.242188</v>
      </c>
      <c r="E2206" s="18">
        <v>504.079926</v>
      </c>
      <c r="F2206" s="18">
        <v>454.84765599999997</v>
      </c>
      <c r="G2206" s="19">
        <f t="shared" si="171"/>
        <v>9.9839090648805567E-3</v>
      </c>
      <c r="H2206" s="19">
        <f t="shared" si="172"/>
        <v>1.6973507586300729E-2</v>
      </c>
      <c r="I2206" s="19">
        <f t="shared" si="173"/>
        <v>-5.4891087659943182E-4</v>
      </c>
      <c r="J2206" s="19">
        <f t="shared" si="174"/>
        <v>8.3147553626073678E-3</v>
      </c>
      <c r="K2206" s="19">
        <f t="shared" si="175"/>
        <v>2.256082686823846E-3</v>
      </c>
    </row>
    <row r="2207" spans="1:11" ht="15.75" x14ac:dyDescent="0.5">
      <c r="A2207" s="17">
        <v>42353</v>
      </c>
      <c r="B2207" s="18">
        <v>152.61672999999999</v>
      </c>
      <c r="C2207" s="18">
        <v>1282.9072269999999</v>
      </c>
      <c r="D2207" s="18">
        <v>17714.128906000002</v>
      </c>
      <c r="E2207" s="18">
        <v>506.182098</v>
      </c>
      <c r="F2207" s="18">
        <v>464.75329599999998</v>
      </c>
      <c r="G2207" s="19">
        <f t="shared" si="171"/>
        <v>9.8852093504403667E-3</v>
      </c>
      <c r="H2207" s="19">
        <f t="shared" si="172"/>
        <v>1.8405391931857345E-2</v>
      </c>
      <c r="I2207" s="19">
        <f t="shared" si="173"/>
        <v>3.4507875991738067E-2</v>
      </c>
      <c r="J2207" s="19">
        <f t="shared" si="174"/>
        <v>4.1703148480465293E-3</v>
      </c>
      <c r="K2207" s="19">
        <f t="shared" si="175"/>
        <v>2.177792909193316E-2</v>
      </c>
    </row>
    <row r="2208" spans="1:11" ht="15.75" x14ac:dyDescent="0.5">
      <c r="A2208" s="17">
        <v>42354</v>
      </c>
      <c r="B2208" s="18">
        <v>154.01422099999999</v>
      </c>
      <c r="C2208" s="18">
        <v>1253.4852289999999</v>
      </c>
      <c r="D2208" s="18">
        <v>17599.230468999998</v>
      </c>
      <c r="E2208" s="18">
        <v>509.93270899999999</v>
      </c>
      <c r="F2208" s="18">
        <v>466.062927</v>
      </c>
      <c r="G2208" s="19">
        <f t="shared" si="171"/>
        <v>9.1568663540360379E-3</v>
      </c>
      <c r="H2208" s="19">
        <f t="shared" si="172"/>
        <v>-2.2933846953845271E-2</v>
      </c>
      <c r="I2208" s="19">
        <f t="shared" si="173"/>
        <v>-6.4862595056021013E-3</v>
      </c>
      <c r="J2208" s="19">
        <f t="shared" si="174"/>
        <v>7.4096081525190406E-3</v>
      </c>
      <c r="K2208" s="19">
        <f t="shared" si="175"/>
        <v>2.8179057819958408E-3</v>
      </c>
    </row>
    <row r="2209" spans="1:11" ht="15.75" x14ac:dyDescent="0.5">
      <c r="A2209" s="17">
        <v>42355</v>
      </c>
      <c r="B2209" s="18">
        <v>154.15879799999999</v>
      </c>
      <c r="C2209" s="18">
        <v>1296.582275</v>
      </c>
      <c r="D2209" s="18">
        <v>17245.003906000002</v>
      </c>
      <c r="E2209" s="18">
        <v>516.11981200000002</v>
      </c>
      <c r="F2209" s="18">
        <v>480.84985399999999</v>
      </c>
      <c r="G2209" s="19">
        <f t="shared" si="171"/>
        <v>9.3872500254374685E-4</v>
      </c>
      <c r="H2209" s="19">
        <f t="shared" si="172"/>
        <v>3.4381774115026367E-2</v>
      </c>
      <c r="I2209" s="19">
        <f t="shared" si="173"/>
        <v>-2.012738929829606E-2</v>
      </c>
      <c r="J2209" s="19">
        <f t="shared" si="174"/>
        <v>1.2133175399031004E-2</v>
      </c>
      <c r="K2209" s="19">
        <f t="shared" si="175"/>
        <v>3.1727318658838509E-2</v>
      </c>
    </row>
    <row r="2210" spans="1:11" ht="15.75" x14ac:dyDescent="0.5">
      <c r="A2210" s="17">
        <v>42356</v>
      </c>
      <c r="B2210" s="18">
        <v>153.243179</v>
      </c>
      <c r="C2210" s="18">
        <v>1287.4727780000001</v>
      </c>
      <c r="D2210" s="18">
        <v>17126.630859000001</v>
      </c>
      <c r="E2210" s="18">
        <v>512.65594499999997</v>
      </c>
      <c r="F2210" s="18">
        <v>472.37295499999999</v>
      </c>
      <c r="G2210" s="19">
        <f t="shared" si="171"/>
        <v>-5.939453419972777E-3</v>
      </c>
      <c r="H2210" s="19">
        <f t="shared" si="172"/>
        <v>-7.0257762855811976E-3</v>
      </c>
      <c r="I2210" s="19">
        <f t="shared" si="173"/>
        <v>-6.8641936902557486E-3</v>
      </c>
      <c r="J2210" s="19">
        <f t="shared" si="174"/>
        <v>-6.7113622059523847E-3</v>
      </c>
      <c r="K2210" s="19">
        <f t="shared" si="175"/>
        <v>-1.7628993602647539E-2</v>
      </c>
    </row>
    <row r="2211" spans="1:11" ht="15.75" x14ac:dyDescent="0.5">
      <c r="A2211" s="17">
        <v>42359</v>
      </c>
      <c r="B2211" s="18">
        <v>153.676895</v>
      </c>
      <c r="C2211" s="18">
        <v>1310.947876</v>
      </c>
      <c r="D2211" s="18">
        <v>17194.185547000001</v>
      </c>
      <c r="E2211" s="18">
        <v>513.80267300000003</v>
      </c>
      <c r="F2211" s="18">
        <v>472.46820100000002</v>
      </c>
      <c r="G2211" s="19">
        <f t="shared" si="171"/>
        <v>2.8302466891528266E-3</v>
      </c>
      <c r="H2211" s="19">
        <f t="shared" si="172"/>
        <v>1.823347134101494E-2</v>
      </c>
      <c r="I2211" s="19">
        <f t="shared" si="173"/>
        <v>3.9444236613823177E-3</v>
      </c>
      <c r="J2211" s="19">
        <f t="shared" si="174"/>
        <v>2.2368374173444001E-3</v>
      </c>
      <c r="K2211" s="19">
        <f t="shared" si="175"/>
        <v>2.0163305073219416E-4</v>
      </c>
    </row>
    <row r="2212" spans="1:11" ht="15.75" x14ac:dyDescent="0.5">
      <c r="A2212" s="17">
        <v>42360</v>
      </c>
      <c r="B2212" s="18">
        <v>151.41198700000001</v>
      </c>
      <c r="C2212" s="18">
        <v>1299.321655</v>
      </c>
      <c r="D2212" s="18">
        <v>16957.8125</v>
      </c>
      <c r="E2212" s="18">
        <v>509.52648900000003</v>
      </c>
      <c r="F2212" s="18">
        <v>470.18228099999999</v>
      </c>
      <c r="G2212" s="19">
        <f t="shared" si="171"/>
        <v>-1.473811661798601E-2</v>
      </c>
      <c r="H2212" s="19">
        <f t="shared" si="172"/>
        <v>-8.868560842765336E-3</v>
      </c>
      <c r="I2212" s="19">
        <f t="shared" si="173"/>
        <v>-1.3747266269395514E-2</v>
      </c>
      <c r="J2212" s="19">
        <f t="shared" si="174"/>
        <v>-8.322619216891463E-3</v>
      </c>
      <c r="K2212" s="19">
        <f t="shared" si="175"/>
        <v>-4.8382515376945608E-3</v>
      </c>
    </row>
    <row r="2213" spans="1:11" ht="15.75" x14ac:dyDescent="0.5">
      <c r="A2213" s="17">
        <v>42361</v>
      </c>
      <c r="B2213" s="18">
        <v>152.80947900000001</v>
      </c>
      <c r="C2213" s="18">
        <v>1290.1232910000001</v>
      </c>
      <c r="D2213" s="18">
        <v>17128.369140999999</v>
      </c>
      <c r="E2213" s="18">
        <v>513.18145800000002</v>
      </c>
      <c r="F2213" s="18">
        <v>478.04013099999997</v>
      </c>
      <c r="G2213" s="19">
        <f t="shared" si="171"/>
        <v>9.2297315931796058E-3</v>
      </c>
      <c r="H2213" s="19">
        <f t="shared" si="172"/>
        <v>-7.0793586519573987E-3</v>
      </c>
      <c r="I2213" s="19">
        <f t="shared" si="173"/>
        <v>1.0057702961393118E-2</v>
      </c>
      <c r="J2213" s="19">
        <f t="shared" si="174"/>
        <v>7.1732659221962333E-3</v>
      </c>
      <c r="K2213" s="19">
        <f t="shared" si="175"/>
        <v>1.6712348205227209E-2</v>
      </c>
    </row>
    <row r="2214" spans="1:11" ht="15.75" x14ac:dyDescent="0.5">
      <c r="A2214" s="17">
        <v>42362</v>
      </c>
      <c r="B2214" s="18">
        <v>152.56854200000001</v>
      </c>
      <c r="C2214" s="18">
        <v>1296.559814</v>
      </c>
      <c r="D2214" s="18">
        <v>17116.943359000001</v>
      </c>
      <c r="E2214" s="18">
        <v>513.13378899999998</v>
      </c>
      <c r="F2214" s="18">
        <v>476.49234000000001</v>
      </c>
      <c r="G2214" s="19">
        <f t="shared" si="171"/>
        <v>-1.5767150151726019E-3</v>
      </c>
      <c r="H2214" s="19">
        <f t="shared" si="172"/>
        <v>4.9890758851510817E-3</v>
      </c>
      <c r="I2214" s="19">
        <f t="shared" si="173"/>
        <v>-6.6706771123052567E-4</v>
      </c>
      <c r="J2214" s="19">
        <f t="shared" si="174"/>
        <v>-9.2889170598290998E-5</v>
      </c>
      <c r="K2214" s="19">
        <f t="shared" si="175"/>
        <v>-3.2377846536904265E-3</v>
      </c>
    </row>
    <row r="2215" spans="1:11" ht="15.75" x14ac:dyDescent="0.5">
      <c r="A2215" s="17">
        <v>42366</v>
      </c>
      <c r="B2215" s="18">
        <v>153.195007</v>
      </c>
      <c r="C2215" s="18">
        <v>1293.7312010000001</v>
      </c>
      <c r="D2215" s="18">
        <v>17310.113281000002</v>
      </c>
      <c r="E2215" s="18">
        <v>514.68652299999997</v>
      </c>
      <c r="F2215" s="18">
        <v>481.18322799999999</v>
      </c>
      <c r="G2215" s="19">
        <f t="shared" si="171"/>
        <v>4.1061216931600223E-3</v>
      </c>
      <c r="H2215" s="19">
        <f t="shared" si="172"/>
        <v>-2.1816293929960602E-3</v>
      </c>
      <c r="I2215" s="19">
        <f t="shared" si="173"/>
        <v>1.1285304738619306E-2</v>
      </c>
      <c r="J2215" s="19">
        <f t="shared" si="174"/>
        <v>3.0259827617783066E-3</v>
      </c>
      <c r="K2215" s="19">
        <f t="shared" si="175"/>
        <v>9.8446241549233985E-3</v>
      </c>
    </row>
    <row r="2216" spans="1:11" ht="15.75" x14ac:dyDescent="0.5">
      <c r="A2216" s="17">
        <v>42367</v>
      </c>
      <c r="B2216" s="18">
        <v>152.13484199999999</v>
      </c>
      <c r="C2216" s="18">
        <v>1326.4494629999999</v>
      </c>
      <c r="D2216" s="18">
        <v>17440.851563</v>
      </c>
      <c r="E2216" s="18">
        <v>515.02099599999997</v>
      </c>
      <c r="F2216" s="18">
        <v>483.564392</v>
      </c>
      <c r="G2216" s="19">
        <f t="shared" si="171"/>
        <v>-6.9203626199123578E-3</v>
      </c>
      <c r="H2216" s="19">
        <f t="shared" si="172"/>
        <v>2.5289845351731503E-2</v>
      </c>
      <c r="I2216" s="19">
        <f t="shared" si="173"/>
        <v>7.5527109428856209E-3</v>
      </c>
      <c r="J2216" s="19">
        <f t="shared" si="174"/>
        <v>6.4985769988774834E-4</v>
      </c>
      <c r="K2216" s="19">
        <f t="shared" si="175"/>
        <v>4.9485598446503054E-3</v>
      </c>
    </row>
    <row r="2217" spans="1:11" ht="15.75" x14ac:dyDescent="0.5">
      <c r="A2217" s="17">
        <v>42368</v>
      </c>
      <c r="B2217" s="18">
        <v>150.448196</v>
      </c>
      <c r="C2217" s="18">
        <v>1325.6920170000001</v>
      </c>
      <c r="D2217" s="18">
        <v>17463.695313</v>
      </c>
      <c r="E2217" s="18">
        <v>513.27716099999998</v>
      </c>
      <c r="F2217" s="18">
        <v>478.37347399999999</v>
      </c>
      <c r="G2217" s="19">
        <f t="shared" si="171"/>
        <v>-1.1086520206856994E-2</v>
      </c>
      <c r="H2217" s="19">
        <f t="shared" si="172"/>
        <v>-5.7103268622593975E-4</v>
      </c>
      <c r="I2217" s="19">
        <f t="shared" si="173"/>
        <v>1.309784096119596E-3</v>
      </c>
      <c r="J2217" s="19">
        <f t="shared" si="174"/>
        <v>-3.3859493371023461E-3</v>
      </c>
      <c r="K2217" s="19">
        <f t="shared" si="175"/>
        <v>-1.0734698596252328E-2</v>
      </c>
    </row>
    <row r="2218" spans="1:11" ht="15.75" x14ac:dyDescent="0.5">
      <c r="A2218" s="17">
        <v>42369</v>
      </c>
      <c r="B2218" s="18">
        <v>150.97827100000001</v>
      </c>
      <c r="C2218" s="18">
        <v>1321.3270259999999</v>
      </c>
      <c r="D2218" s="18">
        <v>17533.181640999999</v>
      </c>
      <c r="E2218" s="18">
        <v>517.02758800000004</v>
      </c>
      <c r="F2218" s="18">
        <v>483.18341099999998</v>
      </c>
      <c r="G2218" s="19">
        <f t="shared" si="171"/>
        <v>3.5233057895889342E-3</v>
      </c>
      <c r="H2218" s="19">
        <f t="shared" si="172"/>
        <v>-3.2926131741201738E-3</v>
      </c>
      <c r="I2218" s="19">
        <f t="shared" si="173"/>
        <v>3.9789017590265291E-3</v>
      </c>
      <c r="J2218" s="19">
        <f t="shared" si="174"/>
        <v>7.3068261846937288E-3</v>
      </c>
      <c r="K2218" s="19">
        <f t="shared" si="175"/>
        <v>1.0054773647420072E-2</v>
      </c>
    </row>
    <row r="2219" spans="1:11" ht="15.75" x14ac:dyDescent="0.5">
      <c r="A2219" s="17">
        <v>42370</v>
      </c>
      <c r="B2219" s="18">
        <v>153.29136700000001</v>
      </c>
      <c r="C2219" s="18">
        <v>1330.280029</v>
      </c>
      <c r="D2219" s="18">
        <v>18051.384765999999</v>
      </c>
      <c r="E2219" s="18">
        <v>520.18102999999996</v>
      </c>
      <c r="F2219" s="18">
        <v>483.54055799999998</v>
      </c>
      <c r="G2219" s="19">
        <f t="shared" si="171"/>
        <v>1.5320721218220876E-2</v>
      </c>
      <c r="H2219" s="19">
        <f t="shared" si="172"/>
        <v>6.7757661985490044E-3</v>
      </c>
      <c r="I2219" s="19">
        <f t="shared" si="173"/>
        <v>2.9555567016326448E-2</v>
      </c>
      <c r="J2219" s="19">
        <f t="shared" si="174"/>
        <v>6.0991755047313393E-3</v>
      </c>
      <c r="K2219" s="19">
        <f t="shared" si="175"/>
        <v>7.3915410146396289E-4</v>
      </c>
    </row>
    <row r="2220" spans="1:11" ht="15.75" x14ac:dyDescent="0.5">
      <c r="A2220" s="17">
        <v>42373</v>
      </c>
      <c r="B2220" s="18">
        <v>145.72558599999999</v>
      </c>
      <c r="C2220" s="18">
        <v>1324.1333010000001</v>
      </c>
      <c r="D2220" s="18">
        <v>17690.857422000001</v>
      </c>
      <c r="E2220" s="18">
        <v>511.46151700000001</v>
      </c>
      <c r="F2220" s="18">
        <v>473.99215700000002</v>
      </c>
      <c r="G2220" s="19">
        <f t="shared" si="171"/>
        <v>-4.9355558294421203E-2</v>
      </c>
      <c r="H2220" s="19">
        <f t="shared" si="172"/>
        <v>-4.6206271356419339E-3</v>
      </c>
      <c r="I2220" s="19">
        <f t="shared" si="173"/>
        <v>-1.9972281831754861E-2</v>
      </c>
      <c r="J2220" s="19">
        <f t="shared" si="174"/>
        <v>-1.6762458638678059E-2</v>
      </c>
      <c r="K2220" s="19">
        <f t="shared" si="175"/>
        <v>-1.9746846137361565E-2</v>
      </c>
    </row>
    <row r="2221" spans="1:11" ht="15.75" x14ac:dyDescent="0.5">
      <c r="A2221" s="17">
        <v>42374</v>
      </c>
      <c r="B2221" s="18">
        <v>142.73783900000001</v>
      </c>
      <c r="C2221" s="18">
        <v>1321.5048830000001</v>
      </c>
      <c r="D2221" s="18">
        <v>17518.841797000001</v>
      </c>
      <c r="E2221" s="18">
        <v>507.59158300000001</v>
      </c>
      <c r="F2221" s="18">
        <v>478.68307499999997</v>
      </c>
      <c r="G2221" s="19">
        <f t="shared" si="171"/>
        <v>-2.0502556085106323E-2</v>
      </c>
      <c r="H2221" s="19">
        <f t="shared" si="172"/>
        <v>-1.9850101179503606E-3</v>
      </c>
      <c r="I2221" s="19">
        <f t="shared" si="173"/>
        <v>-9.723419328793231E-3</v>
      </c>
      <c r="J2221" s="19">
        <f t="shared" si="174"/>
        <v>-7.5664226366418891E-3</v>
      </c>
      <c r="K2221" s="19">
        <f t="shared" si="175"/>
        <v>9.8966152302810226E-3</v>
      </c>
    </row>
    <row r="2222" spans="1:11" ht="15.75" x14ac:dyDescent="0.5">
      <c r="A2222" s="17">
        <v>42375</v>
      </c>
      <c r="B2222" s="18">
        <v>143.316101</v>
      </c>
      <c r="C2222" s="18">
        <v>1337.0954589999999</v>
      </c>
      <c r="D2222" s="18">
        <v>17602.568359000001</v>
      </c>
      <c r="E2222" s="18">
        <v>509.83706699999999</v>
      </c>
      <c r="F2222" s="18">
        <v>491.56506300000001</v>
      </c>
      <c r="G2222" s="19">
        <f t="shared" si="171"/>
        <v>4.0512172809341407E-3</v>
      </c>
      <c r="H2222" s="19">
        <f t="shared" si="172"/>
        <v>1.1797592427057137E-2</v>
      </c>
      <c r="I2222" s="19">
        <f t="shared" si="173"/>
        <v>4.7792292989561396E-3</v>
      </c>
      <c r="J2222" s="19">
        <f t="shared" si="174"/>
        <v>4.4238006996266052E-3</v>
      </c>
      <c r="K2222" s="19">
        <f t="shared" si="175"/>
        <v>2.6911308698349186E-2</v>
      </c>
    </row>
    <row r="2223" spans="1:11" ht="15.75" x14ac:dyDescent="0.5">
      <c r="A2223" s="17">
        <v>42376</v>
      </c>
      <c r="B2223" s="18">
        <v>134.449219</v>
      </c>
      <c r="C2223" s="18">
        <v>1312.5291749999999</v>
      </c>
      <c r="D2223" s="18">
        <v>17212.564452999999</v>
      </c>
      <c r="E2223" s="18">
        <v>504.62927200000001</v>
      </c>
      <c r="F2223" s="18">
        <v>482.54049700000002</v>
      </c>
      <c r="G2223" s="19">
        <f t="shared" si="171"/>
        <v>-6.1869405727134619E-2</v>
      </c>
      <c r="H2223" s="19">
        <f t="shared" si="172"/>
        <v>-1.8372872209417919E-2</v>
      </c>
      <c r="I2223" s="19">
        <f t="shared" si="173"/>
        <v>-2.2156079615540707E-2</v>
      </c>
      <c r="J2223" s="19">
        <f t="shared" si="174"/>
        <v>-1.0214626077785702E-2</v>
      </c>
      <c r="K2223" s="19">
        <f t="shared" si="175"/>
        <v>-1.8358843374513767E-2</v>
      </c>
    </row>
    <row r="2224" spans="1:11" ht="15.75" x14ac:dyDescent="0.5">
      <c r="A2224" s="17">
        <v>42377</v>
      </c>
      <c r="B2224" s="18">
        <v>135.364822</v>
      </c>
      <c r="C2224" s="18">
        <v>1292.818237</v>
      </c>
      <c r="D2224" s="18">
        <v>17134.197265999999</v>
      </c>
      <c r="E2224" s="18">
        <v>507.56759599999998</v>
      </c>
      <c r="F2224" s="18">
        <v>488.49340799999999</v>
      </c>
      <c r="G2224" s="19">
        <f t="shared" si="171"/>
        <v>6.8100284018756882E-3</v>
      </c>
      <c r="H2224" s="19">
        <f t="shared" si="172"/>
        <v>-1.5017523705711107E-2</v>
      </c>
      <c r="I2224" s="19">
        <f t="shared" si="173"/>
        <v>-4.5529059434453482E-3</v>
      </c>
      <c r="J2224" s="19">
        <f t="shared" si="174"/>
        <v>5.8227379247234113E-3</v>
      </c>
      <c r="K2224" s="19">
        <f t="shared" si="175"/>
        <v>1.233660394725372E-2</v>
      </c>
    </row>
    <row r="2225" spans="1:11" ht="15.75" x14ac:dyDescent="0.5">
      <c r="A2225" s="17">
        <v>42380</v>
      </c>
      <c r="B2225" s="18">
        <v>134.06369000000001</v>
      </c>
      <c r="C2225" s="18">
        <v>1300.3908690000001</v>
      </c>
      <c r="D2225" s="18">
        <v>17025.884765999999</v>
      </c>
      <c r="E2225" s="18">
        <v>505.77596999999997</v>
      </c>
      <c r="F2225" s="18">
        <v>500.80392499999999</v>
      </c>
      <c r="G2225" s="19">
        <f t="shared" si="171"/>
        <v>-9.6120393819894758E-3</v>
      </c>
      <c r="H2225" s="19">
        <f t="shared" si="172"/>
        <v>5.8574606880333734E-3</v>
      </c>
      <c r="I2225" s="19">
        <f t="shared" si="173"/>
        <v>-6.3214224931872568E-3</v>
      </c>
      <c r="J2225" s="19">
        <f t="shared" si="174"/>
        <v>-3.5298273848041475E-3</v>
      </c>
      <c r="K2225" s="19">
        <f t="shared" si="175"/>
        <v>2.5200988996764526E-2</v>
      </c>
    </row>
    <row r="2226" spans="1:11" ht="15.75" x14ac:dyDescent="0.5">
      <c r="A2226" s="17">
        <v>42381</v>
      </c>
      <c r="B2226" s="18">
        <v>129.63024899999999</v>
      </c>
      <c r="C2226" s="18">
        <v>1309.7006839999999</v>
      </c>
      <c r="D2226" s="18">
        <v>17047.931640999999</v>
      </c>
      <c r="E2226" s="18">
        <v>500.20986900000003</v>
      </c>
      <c r="F2226" s="18">
        <v>497.87506100000002</v>
      </c>
      <c r="G2226" s="19">
        <f t="shared" si="171"/>
        <v>-3.3069662635721989E-2</v>
      </c>
      <c r="H2226" s="19">
        <f t="shared" si="172"/>
        <v>7.1592435950885193E-3</v>
      </c>
      <c r="I2226" s="19">
        <f t="shared" si="173"/>
        <v>1.2949033370663189E-3</v>
      </c>
      <c r="J2226" s="19">
        <f t="shared" si="174"/>
        <v>-1.1005072067777255E-2</v>
      </c>
      <c r="K2226" s="19">
        <f t="shared" si="175"/>
        <v>-5.8483247710168721E-3</v>
      </c>
    </row>
    <row r="2227" spans="1:11" ht="15.75" x14ac:dyDescent="0.5">
      <c r="A2227" s="17">
        <v>42382</v>
      </c>
      <c r="B2227" s="18">
        <v>127.31714599999999</v>
      </c>
      <c r="C2227" s="18">
        <v>1294.1098629999999</v>
      </c>
      <c r="D2227" s="18">
        <v>16925.703125</v>
      </c>
      <c r="E2227" s="18">
        <v>506.51654100000002</v>
      </c>
      <c r="F2227" s="18">
        <v>512.82873500000005</v>
      </c>
      <c r="G2227" s="19">
        <f t="shared" si="171"/>
        <v>-1.7843852170645744E-2</v>
      </c>
      <c r="H2227" s="19">
        <f t="shared" si="172"/>
        <v>-1.1904109992814211E-2</v>
      </c>
      <c r="I2227" s="19">
        <f t="shared" si="173"/>
        <v>-7.1696976837965273E-3</v>
      </c>
      <c r="J2227" s="19">
        <f t="shared" si="174"/>
        <v>1.2608051921502555E-2</v>
      </c>
      <c r="K2227" s="19">
        <f t="shared" si="175"/>
        <v>3.0034993056219851E-2</v>
      </c>
    </row>
    <row r="2228" spans="1:11" ht="15.75" x14ac:dyDescent="0.5">
      <c r="A2228" s="17">
        <v>42383</v>
      </c>
      <c r="B2228" s="18">
        <v>126.160583</v>
      </c>
      <c r="C2228" s="18">
        <v>1290.7248540000001</v>
      </c>
      <c r="D2228" s="18">
        <v>16971.396484000001</v>
      </c>
      <c r="E2228" s="18">
        <v>501.54760700000003</v>
      </c>
      <c r="F2228" s="18">
        <v>505.590057</v>
      </c>
      <c r="G2228" s="19">
        <f t="shared" si="171"/>
        <v>-9.0841103208517682E-3</v>
      </c>
      <c r="H2228" s="19">
        <f t="shared" si="172"/>
        <v>-2.6157045060708688E-3</v>
      </c>
      <c r="I2228" s="19">
        <f t="shared" si="173"/>
        <v>2.6996431795208381E-3</v>
      </c>
      <c r="J2228" s="19">
        <f t="shared" si="174"/>
        <v>-9.8100132923398253E-3</v>
      </c>
      <c r="K2228" s="19">
        <f t="shared" si="175"/>
        <v>-1.4115195787537236E-2</v>
      </c>
    </row>
    <row r="2229" spans="1:11" ht="15.75" x14ac:dyDescent="0.5">
      <c r="A2229" s="17">
        <v>42384</v>
      </c>
      <c r="B2229" s="18">
        <v>121.582565</v>
      </c>
      <c r="C2229" s="18">
        <v>1273.597168</v>
      </c>
      <c r="D2229" s="18">
        <v>16799.384765999999</v>
      </c>
      <c r="E2229" s="18">
        <v>497.91653400000001</v>
      </c>
      <c r="F2229" s="18">
        <v>511.13812300000001</v>
      </c>
      <c r="G2229" s="19">
        <f t="shared" si="171"/>
        <v>-3.6287229268748701E-2</v>
      </c>
      <c r="H2229" s="19">
        <f t="shared" si="172"/>
        <v>-1.3269819626484112E-2</v>
      </c>
      <c r="I2229" s="19">
        <f t="shared" si="173"/>
        <v>-1.013538975193749E-2</v>
      </c>
      <c r="J2229" s="19">
        <f t="shared" si="174"/>
        <v>-7.2397374632474617E-3</v>
      </c>
      <c r="K2229" s="19">
        <f t="shared" si="175"/>
        <v>1.0973447604805262E-2</v>
      </c>
    </row>
    <row r="2230" spans="1:11" ht="15.75" x14ac:dyDescent="0.5">
      <c r="A2230" s="17">
        <v>42387</v>
      </c>
      <c r="B2230" s="18">
        <v>121.14885700000001</v>
      </c>
      <c r="C2230" s="18">
        <v>1231.7921140000001</v>
      </c>
      <c r="D2230" s="18">
        <v>16777.292968999998</v>
      </c>
      <c r="E2230" s="18">
        <v>490.12875400000001</v>
      </c>
      <c r="F2230" s="18">
        <v>484.25488300000001</v>
      </c>
      <c r="G2230" s="19">
        <f t="shared" si="171"/>
        <v>-3.567189094916658E-3</v>
      </c>
      <c r="H2230" s="19">
        <f t="shared" si="172"/>
        <v>-3.2824393026602526E-2</v>
      </c>
      <c r="I2230" s="19">
        <f t="shared" si="173"/>
        <v>-1.3150360746967461E-3</v>
      </c>
      <c r="J2230" s="19">
        <f t="shared" si="174"/>
        <v>-1.5640733874485072E-2</v>
      </c>
      <c r="K2230" s="19">
        <f t="shared" si="175"/>
        <v>-5.259486387400613E-2</v>
      </c>
    </row>
    <row r="2231" spans="1:11" ht="15.75" x14ac:dyDescent="0.5">
      <c r="A2231" s="17">
        <v>42388</v>
      </c>
      <c r="B2231" s="18">
        <v>120.618774</v>
      </c>
      <c r="C2231" s="18">
        <v>1217.4041749999999</v>
      </c>
      <c r="D2231" s="18">
        <v>16934.212890999999</v>
      </c>
      <c r="E2231" s="18">
        <v>494.88262900000001</v>
      </c>
      <c r="F2231" s="18">
        <v>496.99414100000001</v>
      </c>
      <c r="G2231" s="19">
        <f t="shared" si="171"/>
        <v>-4.375468437147572E-3</v>
      </c>
      <c r="H2231" s="19">
        <f t="shared" si="172"/>
        <v>-1.1680492866022836E-2</v>
      </c>
      <c r="I2231" s="19">
        <f t="shared" si="173"/>
        <v>9.353113299621546E-3</v>
      </c>
      <c r="J2231" s="19">
        <f t="shared" si="174"/>
        <v>9.6992371110714171E-3</v>
      </c>
      <c r="K2231" s="19">
        <f t="shared" si="175"/>
        <v>2.6306927296384137E-2</v>
      </c>
    </row>
    <row r="2232" spans="1:11" ht="15.75" x14ac:dyDescent="0.5">
      <c r="A2232" s="17">
        <v>42389</v>
      </c>
      <c r="B2232" s="18">
        <v>116.763603</v>
      </c>
      <c r="C2232" s="18">
        <v>1193.661865</v>
      </c>
      <c r="D2232" s="18">
        <v>16828.814452999999</v>
      </c>
      <c r="E2232" s="18">
        <v>486.52148399999999</v>
      </c>
      <c r="F2232" s="18">
        <v>478.39727800000003</v>
      </c>
      <c r="G2232" s="19">
        <f t="shared" si="171"/>
        <v>-3.1961616522482632E-2</v>
      </c>
      <c r="H2232" s="19">
        <f t="shared" si="172"/>
        <v>-1.9502405600013539E-2</v>
      </c>
      <c r="I2232" s="19">
        <f t="shared" si="173"/>
        <v>-6.2239939156555728E-3</v>
      </c>
      <c r="J2232" s="19">
        <f t="shared" si="174"/>
        <v>-1.6895208095897868E-2</v>
      </c>
      <c r="K2232" s="19">
        <f t="shared" si="175"/>
        <v>-3.7418676531238995E-2</v>
      </c>
    </row>
    <row r="2233" spans="1:11" ht="15.75" x14ac:dyDescent="0.5">
      <c r="A2233" s="17">
        <v>42390</v>
      </c>
      <c r="B2233" s="18">
        <v>119.751358</v>
      </c>
      <c r="C2233" s="18">
        <v>1166.9350589999999</v>
      </c>
      <c r="D2233" s="18">
        <v>16430.910156000002</v>
      </c>
      <c r="E2233" s="18">
        <v>488.76705900000002</v>
      </c>
      <c r="F2233" s="18">
        <v>468.70599399999998</v>
      </c>
      <c r="G2233" s="19">
        <f t="shared" si="171"/>
        <v>2.5588067884475891E-2</v>
      </c>
      <c r="H2233" s="19">
        <f t="shared" si="172"/>
        <v>-2.2390600540798982E-2</v>
      </c>
      <c r="I2233" s="19">
        <f t="shared" si="173"/>
        <v>-2.3644226282919453E-2</v>
      </c>
      <c r="J2233" s="19">
        <f t="shared" si="174"/>
        <v>4.6155721254850703E-3</v>
      </c>
      <c r="K2233" s="19">
        <f t="shared" si="175"/>
        <v>-2.0257815931803969E-2</v>
      </c>
    </row>
    <row r="2234" spans="1:11" ht="15.75" x14ac:dyDescent="0.5">
      <c r="A2234" s="17">
        <v>42391</v>
      </c>
      <c r="B2234" s="18">
        <v>125.485924</v>
      </c>
      <c r="C2234" s="18">
        <v>1165.2423100000001</v>
      </c>
      <c r="D2234" s="18">
        <v>16269.476563</v>
      </c>
      <c r="E2234" s="18">
        <v>492.25488300000001</v>
      </c>
      <c r="F2234" s="18">
        <v>478.20675699999998</v>
      </c>
      <c r="G2234" s="19">
        <f t="shared" si="171"/>
        <v>4.7887273228250163E-2</v>
      </c>
      <c r="H2234" s="19">
        <f t="shared" si="172"/>
        <v>-1.45059400430596E-3</v>
      </c>
      <c r="I2234" s="19">
        <f t="shared" si="173"/>
        <v>-9.8249939575654963E-3</v>
      </c>
      <c r="J2234" s="19">
        <f t="shared" si="174"/>
        <v>7.1359637188642636E-3</v>
      </c>
      <c r="K2234" s="19">
        <f t="shared" si="175"/>
        <v>2.027019735531696E-2</v>
      </c>
    </row>
    <row r="2235" spans="1:11" ht="15.75" x14ac:dyDescent="0.5">
      <c r="A2235" s="17">
        <v>42394</v>
      </c>
      <c r="B2235" s="18">
        <v>124.811272</v>
      </c>
      <c r="C2235" s="18">
        <v>1159.318115</v>
      </c>
      <c r="D2235" s="18">
        <v>16440.550781000002</v>
      </c>
      <c r="E2235" s="18">
        <v>497.438782</v>
      </c>
      <c r="F2235" s="18">
        <v>478.11154199999999</v>
      </c>
      <c r="G2235" s="19">
        <f t="shared" si="171"/>
        <v>-5.3763161516027468E-3</v>
      </c>
      <c r="H2235" s="19">
        <f t="shared" si="172"/>
        <v>-5.0840884759840669E-3</v>
      </c>
      <c r="I2235" s="19">
        <f t="shared" si="173"/>
        <v>1.0515041300656107E-2</v>
      </c>
      <c r="J2235" s="19">
        <f t="shared" si="174"/>
        <v>1.0530924484501247E-2</v>
      </c>
      <c r="K2235" s="19">
        <f t="shared" si="175"/>
        <v>-1.9910843710641265E-4</v>
      </c>
    </row>
    <row r="2236" spans="1:11" ht="15.75" x14ac:dyDescent="0.5">
      <c r="A2236" s="17">
        <v>42396</v>
      </c>
      <c r="B2236" s="18">
        <v>125.29317500000001</v>
      </c>
      <c r="C2236" s="18">
        <v>1180.276245</v>
      </c>
      <c r="D2236" s="18">
        <v>16250.579102</v>
      </c>
      <c r="E2236" s="18">
        <v>494.81097399999999</v>
      </c>
      <c r="F2236" s="18">
        <v>475.92086799999998</v>
      </c>
      <c r="G2236" s="19">
        <f t="shared" si="171"/>
        <v>3.8610535112566006E-3</v>
      </c>
      <c r="H2236" s="19">
        <f t="shared" si="172"/>
        <v>1.8077980261698906E-2</v>
      </c>
      <c r="I2236" s="19">
        <f t="shared" si="173"/>
        <v>-1.1555067803418624E-2</v>
      </c>
      <c r="J2236" s="19">
        <f t="shared" si="174"/>
        <v>-5.2826761705926173E-3</v>
      </c>
      <c r="K2236" s="19">
        <f t="shared" si="175"/>
        <v>-4.581930799737944E-3</v>
      </c>
    </row>
    <row r="2237" spans="1:11" ht="15.75" x14ac:dyDescent="0.5">
      <c r="A2237" s="17">
        <v>42397</v>
      </c>
      <c r="B2237" s="18">
        <v>125.437737</v>
      </c>
      <c r="C2237" s="18">
        <v>1189.452393</v>
      </c>
      <c r="D2237" s="18">
        <v>15942.424805000001</v>
      </c>
      <c r="E2237" s="18">
        <v>492.92370599999998</v>
      </c>
      <c r="F2237" s="18">
        <v>484.27874800000001</v>
      </c>
      <c r="G2237" s="19">
        <f t="shared" si="171"/>
        <v>1.1537899011657532E-3</v>
      </c>
      <c r="H2237" s="19">
        <f t="shared" si="172"/>
        <v>7.7745765356821289E-3</v>
      </c>
      <c r="I2237" s="19">
        <f t="shared" si="173"/>
        <v>-1.8962665580457609E-2</v>
      </c>
      <c r="J2237" s="19">
        <f t="shared" si="174"/>
        <v>-3.8141191266303767E-3</v>
      </c>
      <c r="K2237" s="19">
        <f t="shared" si="175"/>
        <v>1.7561490915754555E-2</v>
      </c>
    </row>
    <row r="2238" spans="1:11" ht="15.75" x14ac:dyDescent="0.5">
      <c r="A2238" s="17">
        <v>42398</v>
      </c>
      <c r="B2238" s="18">
        <v>120.85972599999999</v>
      </c>
      <c r="C2238" s="18">
        <v>1198.005005</v>
      </c>
      <c r="D2238" s="18">
        <v>16450.048827999999</v>
      </c>
      <c r="E2238" s="18">
        <v>501.59545900000001</v>
      </c>
      <c r="F2238" s="18">
        <v>493.08895899999999</v>
      </c>
      <c r="G2238" s="19">
        <f t="shared" si="171"/>
        <v>-3.6496281816691283E-2</v>
      </c>
      <c r="H2238" s="19">
        <f t="shared" si="172"/>
        <v>7.1903777320829294E-3</v>
      </c>
      <c r="I2238" s="19">
        <f t="shared" si="173"/>
        <v>3.1841079961737885E-2</v>
      </c>
      <c r="J2238" s="19">
        <f t="shared" si="174"/>
        <v>1.7592485194858988E-2</v>
      </c>
      <c r="K2238" s="19">
        <f t="shared" si="175"/>
        <v>1.8192437798240903E-2</v>
      </c>
    </row>
    <row r="2239" spans="1:11" ht="15.75" x14ac:dyDescent="0.5">
      <c r="A2239" s="17">
        <v>42401</v>
      </c>
      <c r="B2239" s="18">
        <v>117.775581</v>
      </c>
      <c r="C2239" s="18">
        <v>1247.4716800000001</v>
      </c>
      <c r="D2239" s="18">
        <v>16160.882813</v>
      </c>
      <c r="E2239" s="18">
        <v>506.32543900000002</v>
      </c>
      <c r="F2239" s="18">
        <v>490.66021699999999</v>
      </c>
      <c r="G2239" s="19">
        <f t="shared" si="171"/>
        <v>-2.5518384842275685E-2</v>
      </c>
      <c r="H2239" s="19">
        <f t="shared" si="172"/>
        <v>4.1290875074432701E-2</v>
      </c>
      <c r="I2239" s="19">
        <f t="shared" si="173"/>
        <v>-1.7578428977536097E-2</v>
      </c>
      <c r="J2239" s="19">
        <f t="shared" si="174"/>
        <v>9.4298700578946265E-3</v>
      </c>
      <c r="K2239" s="19">
        <f t="shared" si="175"/>
        <v>-4.925565571221804E-3</v>
      </c>
    </row>
    <row r="2240" spans="1:11" ht="15.75" x14ac:dyDescent="0.5">
      <c r="A2240" s="17">
        <v>42402</v>
      </c>
      <c r="B2240" s="18">
        <v>116.57083900000001</v>
      </c>
      <c r="C2240" s="18">
        <v>1244.0642089999999</v>
      </c>
      <c r="D2240" s="18">
        <v>15995.779296999999</v>
      </c>
      <c r="E2240" s="18">
        <v>503.48263500000002</v>
      </c>
      <c r="F2240" s="18">
        <v>476.778076</v>
      </c>
      <c r="G2240" s="19">
        <f t="shared" si="171"/>
        <v>-1.0229132302051611E-2</v>
      </c>
      <c r="H2240" s="19">
        <f t="shared" si="172"/>
        <v>-2.7315016882789788E-3</v>
      </c>
      <c r="I2240" s="19">
        <f t="shared" si="173"/>
        <v>-1.0216243624215249E-2</v>
      </c>
      <c r="J2240" s="19">
        <f t="shared" si="174"/>
        <v>-5.6145786504714825E-3</v>
      </c>
      <c r="K2240" s="19">
        <f t="shared" si="175"/>
        <v>-2.8292778829468439E-2</v>
      </c>
    </row>
    <row r="2241" spans="1:11" ht="15.75" x14ac:dyDescent="0.5">
      <c r="A2241" s="17">
        <v>42403</v>
      </c>
      <c r="B2241" s="18">
        <v>116.185326</v>
      </c>
      <c r="C2241" s="18">
        <v>1259.7441409999999</v>
      </c>
      <c r="D2241" s="18">
        <v>15743.469727</v>
      </c>
      <c r="E2241" s="18">
        <v>498.72872899999999</v>
      </c>
      <c r="F2241" s="18">
        <v>467.37252799999999</v>
      </c>
      <c r="G2241" s="19">
        <f t="shared" si="171"/>
        <v>-3.3071135397764709E-3</v>
      </c>
      <c r="H2241" s="19">
        <f t="shared" si="172"/>
        <v>1.260379640099429E-2</v>
      </c>
      <c r="I2241" s="19">
        <f t="shared" si="173"/>
        <v>-1.5773509081068653E-2</v>
      </c>
      <c r="J2241" s="19">
        <f t="shared" si="174"/>
        <v>-9.4420456030226921E-3</v>
      </c>
      <c r="K2241" s="19">
        <f t="shared" si="175"/>
        <v>-1.9727308098789361E-2</v>
      </c>
    </row>
    <row r="2242" spans="1:11" ht="15.75" x14ac:dyDescent="0.5">
      <c r="A2242" s="17">
        <v>42404</v>
      </c>
      <c r="B2242" s="18">
        <v>118.35386699999999</v>
      </c>
      <c r="C2242" s="18">
        <v>1272.327759</v>
      </c>
      <c r="D2242" s="18">
        <v>15963.859375</v>
      </c>
      <c r="E2242" s="18">
        <v>501.284851</v>
      </c>
      <c r="F2242" s="18">
        <v>463.396027</v>
      </c>
      <c r="G2242" s="19">
        <f t="shared" si="171"/>
        <v>1.8664499852588876E-2</v>
      </c>
      <c r="H2242" s="19">
        <f t="shared" si="172"/>
        <v>9.9890268114373529E-3</v>
      </c>
      <c r="I2242" s="19">
        <f t="shared" si="173"/>
        <v>1.399879771242757E-2</v>
      </c>
      <c r="J2242" s="19">
        <f t="shared" si="174"/>
        <v>5.1252752275275813E-3</v>
      </c>
      <c r="K2242" s="19">
        <f t="shared" si="175"/>
        <v>-8.5082044017785845E-3</v>
      </c>
    </row>
    <row r="2243" spans="1:11" ht="15.75" x14ac:dyDescent="0.5">
      <c r="A2243" s="17">
        <v>42405</v>
      </c>
      <c r="B2243" s="18">
        <v>122.3536</v>
      </c>
      <c r="C2243" s="18">
        <v>1275.0894780000001</v>
      </c>
      <c r="D2243" s="18">
        <v>15127.297852</v>
      </c>
      <c r="E2243" s="18">
        <v>504.17541499999999</v>
      </c>
      <c r="F2243" s="18">
        <v>462.37213100000002</v>
      </c>
      <c r="G2243" s="19">
        <f t="shared" si="171"/>
        <v>3.3794696374390594E-2</v>
      </c>
      <c r="H2243" s="19">
        <f t="shared" si="172"/>
        <v>2.1706034317530635E-3</v>
      </c>
      <c r="I2243" s="19">
        <f t="shared" si="173"/>
        <v>-5.2403463557821543E-2</v>
      </c>
      <c r="J2243" s="19">
        <f t="shared" si="174"/>
        <v>5.7663103008871565E-3</v>
      </c>
      <c r="K2243" s="19">
        <f t="shared" si="175"/>
        <v>-2.2095485078467867E-3</v>
      </c>
    </row>
    <row r="2244" spans="1:11" ht="15.75" x14ac:dyDescent="0.5">
      <c r="A2244" s="17">
        <v>42408</v>
      </c>
      <c r="B2244" s="18">
        <v>125.91964</v>
      </c>
      <c r="C2244" s="18">
        <v>1271.637207</v>
      </c>
      <c r="D2244" s="18">
        <v>15415.147461</v>
      </c>
      <c r="E2244" s="18">
        <v>494.90646400000003</v>
      </c>
      <c r="F2244" s="18">
        <v>457.68124399999999</v>
      </c>
      <c r="G2244" s="19">
        <f t="shared" ref="G2244:G2307" si="176">(B2244-B2243)/B2243</f>
        <v>2.9145362294203038E-2</v>
      </c>
      <c r="H2244" s="19">
        <f t="shared" ref="H2244:H2307" si="177">(C2244-C2243)/C2243</f>
        <v>-2.7074735221053322E-3</v>
      </c>
      <c r="I2244" s="19">
        <f t="shared" ref="I2244:I2307" si="178">(D2244-D2243)/D2243</f>
        <v>1.9028488221506382E-2</v>
      </c>
      <c r="J2244" s="19">
        <f t="shared" ref="J2244:J2307" si="179">(E2244-E2243)/E2243</f>
        <v>-1.8384377191418503E-2</v>
      </c>
      <c r="K2244" s="19">
        <f t="shared" si="175"/>
        <v>-1.0145263274961595E-2</v>
      </c>
    </row>
    <row r="2245" spans="1:11" ht="15.75" x14ac:dyDescent="0.5">
      <c r="A2245" s="17">
        <v>42409</v>
      </c>
      <c r="B2245" s="18">
        <v>119.799553</v>
      </c>
      <c r="C2245" s="18">
        <v>1239.7210689999999</v>
      </c>
      <c r="D2245" s="18">
        <v>15376.691406</v>
      </c>
      <c r="E2245" s="18">
        <v>490.22430400000002</v>
      </c>
      <c r="F2245" s="18">
        <v>455.99063100000001</v>
      </c>
      <c r="G2245" s="19">
        <f t="shared" si="176"/>
        <v>-4.860311703559507E-2</v>
      </c>
      <c r="H2245" s="19">
        <f t="shared" si="177"/>
        <v>-2.5098461907461352E-2</v>
      </c>
      <c r="I2245" s="19">
        <f t="shared" si="178"/>
        <v>-2.4946926454835136E-3</v>
      </c>
      <c r="J2245" s="19">
        <f t="shared" si="179"/>
        <v>-9.4606967994663536E-3</v>
      </c>
      <c r="K2245" s="19">
        <f t="shared" ref="K2245:K2308" si="180">(F2245-F2244)/F2244</f>
        <v>-3.6938655934958629E-3</v>
      </c>
    </row>
    <row r="2246" spans="1:11" ht="15.75" x14ac:dyDescent="0.5">
      <c r="A2246" s="17">
        <v>42410</v>
      </c>
      <c r="B2246" s="18">
        <v>112.667473</v>
      </c>
      <c r="C2246" s="18">
        <v>1212.5042719999999</v>
      </c>
      <c r="D2246" s="18">
        <v>15404.380859000001</v>
      </c>
      <c r="E2246" s="18">
        <v>483.96542399999998</v>
      </c>
      <c r="F2246" s="18">
        <v>458.44320699999997</v>
      </c>
      <c r="G2246" s="19">
        <f t="shared" si="176"/>
        <v>-5.9533444169027921E-2</v>
      </c>
      <c r="H2246" s="19">
        <f t="shared" si="177"/>
        <v>-2.1953968259936094E-2</v>
      </c>
      <c r="I2246" s="19">
        <f t="shared" si="178"/>
        <v>1.8007419326368491E-3</v>
      </c>
      <c r="J2246" s="19">
        <f t="shared" si="179"/>
        <v>-1.2767380052213881E-2</v>
      </c>
      <c r="K2246" s="19">
        <f t="shared" si="180"/>
        <v>5.378566648664246E-3</v>
      </c>
    </row>
    <row r="2247" spans="1:11" ht="15.75" x14ac:dyDescent="0.5">
      <c r="A2247" s="17">
        <v>42411</v>
      </c>
      <c r="B2247" s="18">
        <v>111.751869</v>
      </c>
      <c r="C2247" s="18">
        <v>1173.3051760000001</v>
      </c>
      <c r="D2247" s="18">
        <v>15278.579102</v>
      </c>
      <c r="E2247" s="18">
        <v>465.97705100000002</v>
      </c>
      <c r="F2247" s="18">
        <v>440.29882800000001</v>
      </c>
      <c r="G2247" s="19">
        <f t="shared" si="176"/>
        <v>-8.1266045613715143E-3</v>
      </c>
      <c r="H2247" s="19">
        <f t="shared" si="177"/>
        <v>-3.2329037435341781E-2</v>
      </c>
      <c r="I2247" s="19">
        <f t="shared" si="178"/>
        <v>-8.1666220896181932E-3</v>
      </c>
      <c r="J2247" s="19">
        <f t="shared" si="179"/>
        <v>-3.7168715176644454E-2</v>
      </c>
      <c r="K2247" s="19">
        <f t="shared" si="180"/>
        <v>-3.9578248129653187E-2</v>
      </c>
    </row>
    <row r="2248" spans="1:11" ht="15.75" x14ac:dyDescent="0.5">
      <c r="A2248" s="17">
        <v>42412</v>
      </c>
      <c r="B2248" s="18">
        <v>109.58332799999999</v>
      </c>
      <c r="C2248" s="18">
        <v>1142.2126459999999</v>
      </c>
      <c r="D2248" s="18">
        <v>14994.915039</v>
      </c>
      <c r="E2248" s="18">
        <v>464.11370799999997</v>
      </c>
      <c r="F2248" s="18">
        <v>431.72671500000001</v>
      </c>
      <c r="G2248" s="19">
        <f t="shared" si="176"/>
        <v>-1.9404964045836269E-2</v>
      </c>
      <c r="H2248" s="19">
        <f t="shared" si="177"/>
        <v>-2.649995127951274E-2</v>
      </c>
      <c r="I2248" s="19">
        <f t="shared" si="178"/>
        <v>-1.8566128506208271E-2</v>
      </c>
      <c r="J2248" s="19">
        <f t="shared" si="179"/>
        <v>-3.9987870561463404E-3</v>
      </c>
      <c r="K2248" s="19">
        <f t="shared" si="180"/>
        <v>-1.9468852640234603E-2</v>
      </c>
    </row>
    <row r="2249" spans="1:11" ht="15.75" x14ac:dyDescent="0.5">
      <c r="A2249" s="17">
        <v>42415</v>
      </c>
      <c r="B2249" s="18">
        <v>134.30465699999999</v>
      </c>
      <c r="C2249" s="18">
        <v>1187.5147710000001</v>
      </c>
      <c r="D2249" s="18">
        <v>15463.945313</v>
      </c>
      <c r="E2249" s="18">
        <v>465.16482500000001</v>
      </c>
      <c r="F2249" s="18">
        <v>450.871216</v>
      </c>
      <c r="G2249" s="19">
        <f t="shared" si="176"/>
        <v>0.22559388778555803</v>
      </c>
      <c r="H2249" s="19">
        <f t="shared" si="177"/>
        <v>3.9661726000536822E-2</v>
      </c>
      <c r="I2249" s="19">
        <f t="shared" si="178"/>
        <v>3.1279288530819176E-2</v>
      </c>
      <c r="J2249" s="19">
        <f t="shared" si="179"/>
        <v>2.2647833534794742E-3</v>
      </c>
      <c r="K2249" s="19">
        <f t="shared" si="180"/>
        <v>4.4344026753127819E-2</v>
      </c>
    </row>
    <row r="2250" spans="1:11" ht="15.75" x14ac:dyDescent="0.5">
      <c r="A2250" s="17">
        <v>42416</v>
      </c>
      <c r="B2250" s="18">
        <v>126.112396</v>
      </c>
      <c r="C2250" s="18">
        <v>1169.6970209999999</v>
      </c>
      <c r="D2250" s="18">
        <v>15239.183594</v>
      </c>
      <c r="E2250" s="18">
        <v>465.09314000000001</v>
      </c>
      <c r="F2250" s="18">
        <v>443.15621900000002</v>
      </c>
      <c r="G2250" s="19">
        <f t="shared" si="176"/>
        <v>-6.0997594446780712E-2</v>
      </c>
      <c r="H2250" s="19">
        <f t="shared" si="177"/>
        <v>-1.5004234418908259E-2</v>
      </c>
      <c r="I2250" s="19">
        <f t="shared" si="178"/>
        <v>-1.4534565044733489E-2</v>
      </c>
      <c r="J2250" s="19">
        <f t="shared" si="179"/>
        <v>-1.5410666530944641E-4</v>
      </c>
      <c r="K2250" s="19">
        <f t="shared" si="180"/>
        <v>-1.7111309673847049E-2</v>
      </c>
    </row>
    <row r="2251" spans="1:11" ht="15.75" x14ac:dyDescent="0.5">
      <c r="A2251" s="17">
        <v>42417</v>
      </c>
      <c r="B2251" s="18">
        <v>133.292664</v>
      </c>
      <c r="C2251" s="18">
        <v>1181.4121090000001</v>
      </c>
      <c r="D2251" s="18">
        <v>15175.953125</v>
      </c>
      <c r="E2251" s="18">
        <v>465.78598</v>
      </c>
      <c r="F2251" s="18">
        <v>453.657104</v>
      </c>
      <c r="G2251" s="19">
        <f t="shared" si="176"/>
        <v>5.6935465725351832E-2</v>
      </c>
      <c r="H2251" s="19">
        <f t="shared" si="177"/>
        <v>1.0015489301652374E-2</v>
      </c>
      <c r="I2251" s="19">
        <f t="shared" si="178"/>
        <v>-4.1492031781082623E-3</v>
      </c>
      <c r="J2251" s="19">
        <f t="shared" si="179"/>
        <v>1.4896801100957749E-3</v>
      </c>
      <c r="K2251" s="19">
        <f t="shared" si="180"/>
        <v>2.3695673330943329E-2</v>
      </c>
    </row>
    <row r="2252" spans="1:11" ht="15.75" x14ac:dyDescent="0.5">
      <c r="A2252" s="17">
        <v>42418</v>
      </c>
      <c r="B2252" s="18">
        <v>133.822754</v>
      </c>
      <c r="C2252" s="18">
        <v>1226.535889</v>
      </c>
      <c r="D2252" s="18">
        <v>15401.185546999999</v>
      </c>
      <c r="E2252" s="18">
        <v>472.73757899999998</v>
      </c>
      <c r="F2252" s="18">
        <v>447.70422400000001</v>
      </c>
      <c r="G2252" s="19">
        <f t="shared" si="176"/>
        <v>3.976888030387038E-3</v>
      </c>
      <c r="H2252" s="19">
        <f t="shared" si="177"/>
        <v>3.8194783730627811E-2</v>
      </c>
      <c r="I2252" s="19">
        <f t="shared" si="178"/>
        <v>1.4841402061855613E-2</v>
      </c>
      <c r="J2252" s="19">
        <f t="shared" si="179"/>
        <v>1.4924448777955892E-2</v>
      </c>
      <c r="K2252" s="19">
        <f t="shared" si="180"/>
        <v>-1.312198122218757E-2</v>
      </c>
    </row>
    <row r="2253" spans="1:11" ht="15.75" x14ac:dyDescent="0.5">
      <c r="A2253" s="17">
        <v>42419</v>
      </c>
      <c r="B2253" s="18">
        <v>134.59376499999999</v>
      </c>
      <c r="C2253" s="18">
        <v>1213.617798</v>
      </c>
      <c r="D2253" s="18">
        <v>15799.461914</v>
      </c>
      <c r="E2253" s="18">
        <v>472.66589399999998</v>
      </c>
      <c r="F2253" s="18">
        <v>449.72818000000001</v>
      </c>
      <c r="G2253" s="19">
        <f t="shared" si="176"/>
        <v>5.7614342625170248E-3</v>
      </c>
      <c r="H2253" s="19">
        <f t="shared" si="177"/>
        <v>-1.0532175304329806E-2</v>
      </c>
      <c r="I2253" s="19">
        <f t="shared" si="178"/>
        <v>2.5860110949548345E-2</v>
      </c>
      <c r="J2253" s="19">
        <f t="shared" si="179"/>
        <v>-1.5163804018212442E-4</v>
      </c>
      <c r="K2253" s="19">
        <f t="shared" si="180"/>
        <v>4.5207435880703197E-3</v>
      </c>
    </row>
    <row r="2254" spans="1:11" ht="15.75" x14ac:dyDescent="0.5">
      <c r="A2254" s="17">
        <v>42422</v>
      </c>
      <c r="B2254" s="18">
        <v>134.20826700000001</v>
      </c>
      <c r="C2254" s="18">
        <v>1246.9594729999999</v>
      </c>
      <c r="D2254" s="18">
        <v>16279.629883</v>
      </c>
      <c r="E2254" s="18">
        <v>472.40319799999997</v>
      </c>
      <c r="F2254" s="18">
        <v>458.27654999999999</v>
      </c>
      <c r="G2254" s="19">
        <f t="shared" si="176"/>
        <v>-2.8641594207575974E-3</v>
      </c>
      <c r="H2254" s="19">
        <f t="shared" si="177"/>
        <v>2.7472961466901539E-2</v>
      </c>
      <c r="I2254" s="19">
        <f t="shared" si="178"/>
        <v>3.0391412797072557E-2</v>
      </c>
      <c r="J2254" s="19">
        <f t="shared" si="179"/>
        <v>-5.5577523856630408E-4</v>
      </c>
      <c r="K2254" s="19">
        <f t="shared" si="180"/>
        <v>1.9007859369630734E-2</v>
      </c>
    </row>
    <row r="2255" spans="1:11" ht="15.75" x14ac:dyDescent="0.5">
      <c r="A2255" s="17">
        <v>42423</v>
      </c>
      <c r="B2255" s="18">
        <v>128.13635300000001</v>
      </c>
      <c r="C2255" s="18">
        <v>1248.2514650000001</v>
      </c>
      <c r="D2255" s="18">
        <v>15840.922852</v>
      </c>
      <c r="E2255" s="18">
        <v>463.46871900000002</v>
      </c>
      <c r="F2255" s="18">
        <v>452.25225799999998</v>
      </c>
      <c r="G2255" s="19">
        <f t="shared" si="176"/>
        <v>-4.5242473773988844E-2</v>
      </c>
      <c r="H2255" s="19">
        <f t="shared" si="177"/>
        <v>1.0361138657472343E-3</v>
      </c>
      <c r="I2255" s="19">
        <f t="shared" si="178"/>
        <v>-2.6948218979973227E-2</v>
      </c>
      <c r="J2255" s="19">
        <f t="shared" si="179"/>
        <v>-1.8912824972027294E-2</v>
      </c>
      <c r="K2255" s="19">
        <f t="shared" si="180"/>
        <v>-1.3145538430888516E-2</v>
      </c>
    </row>
    <row r="2256" spans="1:11" ht="15.75" x14ac:dyDescent="0.5">
      <c r="A2256" s="17">
        <v>42424</v>
      </c>
      <c r="B2256" s="18">
        <v>128.859207</v>
      </c>
      <c r="C2256" s="18">
        <v>1226.491211</v>
      </c>
      <c r="D2256" s="18">
        <v>15532.625</v>
      </c>
      <c r="E2256" s="18">
        <v>453.69812000000002</v>
      </c>
      <c r="F2256" s="18">
        <v>453.68090799999999</v>
      </c>
      <c r="G2256" s="19">
        <f t="shared" si="176"/>
        <v>5.6412874494717654E-3</v>
      </c>
      <c r="H2256" s="19">
        <f t="shared" si="177"/>
        <v>-1.7432588392756288E-2</v>
      </c>
      <c r="I2256" s="19">
        <f t="shared" si="178"/>
        <v>-1.9462114352831121E-2</v>
      </c>
      <c r="J2256" s="19">
        <f t="shared" si="179"/>
        <v>-2.1081463752465252E-2</v>
      </c>
      <c r="K2256" s="19">
        <f t="shared" si="180"/>
        <v>3.158967091326285E-3</v>
      </c>
    </row>
    <row r="2257" spans="1:11" ht="15.75" x14ac:dyDescent="0.5">
      <c r="A2257" s="17">
        <v>42425</v>
      </c>
      <c r="B2257" s="18">
        <v>125.389565</v>
      </c>
      <c r="C2257" s="18">
        <v>1196.4458010000001</v>
      </c>
      <c r="D2257" s="18">
        <v>15358.592773</v>
      </c>
      <c r="E2257" s="18">
        <v>450.37759399999999</v>
      </c>
      <c r="F2257" s="18">
        <v>449.60913099999999</v>
      </c>
      <c r="G2257" s="19">
        <f t="shared" si="176"/>
        <v>-2.6925836971819897E-2</v>
      </c>
      <c r="H2257" s="19">
        <f t="shared" si="177"/>
        <v>-2.4497044683673599E-2</v>
      </c>
      <c r="I2257" s="19">
        <f t="shared" si="178"/>
        <v>-1.1204302363573426E-2</v>
      </c>
      <c r="J2257" s="19">
        <f t="shared" si="179"/>
        <v>-7.3188004393759205E-3</v>
      </c>
      <c r="K2257" s="19">
        <f t="shared" si="180"/>
        <v>-8.9749798331826593E-3</v>
      </c>
    </row>
    <row r="2258" spans="1:11" ht="15.75" x14ac:dyDescent="0.5">
      <c r="A2258" s="17">
        <v>42426</v>
      </c>
      <c r="B2258" s="18">
        <v>127.943611</v>
      </c>
      <c r="C2258" s="18">
        <v>1208.25</v>
      </c>
      <c r="D2258" s="18">
        <v>15712.164063</v>
      </c>
      <c r="E2258" s="18">
        <v>459.144836</v>
      </c>
      <c r="F2258" s="18">
        <v>452.58554099999998</v>
      </c>
      <c r="G2258" s="19">
        <f t="shared" si="176"/>
        <v>2.0368887953315727E-2</v>
      </c>
      <c r="H2258" s="19">
        <f t="shared" si="177"/>
        <v>9.8660540996791252E-3</v>
      </c>
      <c r="I2258" s="19">
        <f t="shared" si="178"/>
        <v>2.3021073299213247E-2</v>
      </c>
      <c r="J2258" s="19">
        <f t="shared" si="179"/>
        <v>1.9466425765399E-2</v>
      </c>
      <c r="K2258" s="19">
        <f t="shared" si="180"/>
        <v>6.6199945570055317E-3</v>
      </c>
    </row>
    <row r="2259" spans="1:11" ht="15.75" x14ac:dyDescent="0.5">
      <c r="A2259" s="17">
        <v>42429</v>
      </c>
      <c r="B2259" s="18">
        <v>127.124374</v>
      </c>
      <c r="C2259" s="18">
        <v>1227.7607419999999</v>
      </c>
      <c r="D2259" s="18">
        <v>15735.995117</v>
      </c>
      <c r="E2259" s="18">
        <v>464.32870500000001</v>
      </c>
      <c r="F2259" s="18">
        <v>460.34817500000003</v>
      </c>
      <c r="G2259" s="19">
        <f t="shared" si="176"/>
        <v>-6.4031098825247405E-3</v>
      </c>
      <c r="H2259" s="19">
        <f t="shared" si="177"/>
        <v>1.6147934616180373E-2</v>
      </c>
      <c r="I2259" s="19">
        <f t="shared" si="178"/>
        <v>1.516726397741677E-3</v>
      </c>
      <c r="J2259" s="19">
        <f t="shared" si="179"/>
        <v>1.1290269635091825E-2</v>
      </c>
      <c r="K2259" s="19">
        <f t="shared" si="180"/>
        <v>1.7151749883233782E-2</v>
      </c>
    </row>
    <row r="2260" spans="1:11" ht="15.75" x14ac:dyDescent="0.5">
      <c r="A2260" s="17">
        <v>42430</v>
      </c>
      <c r="B2260" s="18">
        <v>131.12413000000001</v>
      </c>
      <c r="C2260" s="18">
        <v>1265.824341</v>
      </c>
      <c r="D2260" s="18">
        <v>16007.204102</v>
      </c>
      <c r="E2260" s="18">
        <v>470.20538299999998</v>
      </c>
      <c r="F2260" s="18">
        <v>467.32486</v>
      </c>
      <c r="G2260" s="19">
        <f t="shared" si="176"/>
        <v>3.1463328975763566E-2</v>
      </c>
      <c r="H2260" s="19">
        <f t="shared" si="177"/>
        <v>3.1002456503044035E-2</v>
      </c>
      <c r="I2260" s="19">
        <f t="shared" si="178"/>
        <v>1.7234943388296127E-2</v>
      </c>
      <c r="J2260" s="19">
        <f t="shared" si="179"/>
        <v>1.2656288393800615E-2</v>
      </c>
      <c r="K2260" s="19">
        <f t="shared" si="180"/>
        <v>1.5155235491049735E-2</v>
      </c>
    </row>
    <row r="2261" spans="1:11" ht="15.75" x14ac:dyDescent="0.5">
      <c r="A2261" s="17">
        <v>42431</v>
      </c>
      <c r="B2261" s="18">
        <v>139.991028</v>
      </c>
      <c r="C2261" s="18">
        <v>1275.2454829999999</v>
      </c>
      <c r="D2261" s="18">
        <v>15867.013671999999</v>
      </c>
      <c r="E2261" s="18">
        <v>481.21816999999999</v>
      </c>
      <c r="F2261" s="18">
        <v>476.944794</v>
      </c>
      <c r="G2261" s="19">
        <f t="shared" si="176"/>
        <v>6.7622168398753082E-2</v>
      </c>
      <c r="H2261" s="19">
        <f t="shared" si="177"/>
        <v>7.442693030027551E-3</v>
      </c>
      <c r="I2261" s="19">
        <f t="shared" si="178"/>
        <v>-8.7579585483316628E-3</v>
      </c>
      <c r="J2261" s="19">
        <f t="shared" si="179"/>
        <v>2.3421226974766479E-2</v>
      </c>
      <c r="K2261" s="19">
        <f t="shared" si="180"/>
        <v>2.0585110751437451E-2</v>
      </c>
    </row>
    <row r="2262" spans="1:11" ht="15.75" x14ac:dyDescent="0.5">
      <c r="A2262" s="17">
        <v>42432</v>
      </c>
      <c r="B2262" s="18">
        <v>140.13559000000001</v>
      </c>
      <c r="C2262" s="18">
        <v>1265.8908690000001</v>
      </c>
      <c r="D2262" s="18">
        <v>16254.386719</v>
      </c>
      <c r="E2262" s="18">
        <v>485.35095200000001</v>
      </c>
      <c r="F2262" s="18">
        <v>482.34997600000003</v>
      </c>
      <c r="G2262" s="19">
        <f t="shared" si="176"/>
        <v>1.0326518925199094E-3</v>
      </c>
      <c r="H2262" s="19">
        <f t="shared" si="177"/>
        <v>-7.3355398036723382E-3</v>
      </c>
      <c r="I2262" s="19">
        <f t="shared" si="178"/>
        <v>2.4413733737658871E-2</v>
      </c>
      <c r="J2262" s="19">
        <f t="shared" si="179"/>
        <v>8.5881669846340596E-3</v>
      </c>
      <c r="K2262" s="19">
        <f t="shared" si="180"/>
        <v>1.1332930074921888E-2</v>
      </c>
    </row>
    <row r="2263" spans="1:11" ht="15.75" x14ac:dyDescent="0.5">
      <c r="A2263" s="17">
        <v>42433</v>
      </c>
      <c r="B2263" s="18">
        <v>143.50886499999999</v>
      </c>
      <c r="C2263" s="18">
        <v>1271.837769</v>
      </c>
      <c r="D2263" s="18">
        <v>16226.464844</v>
      </c>
      <c r="E2263" s="18">
        <v>487.596497</v>
      </c>
      <c r="F2263" s="18">
        <v>479.27829000000003</v>
      </c>
      <c r="G2263" s="19">
        <f t="shared" si="176"/>
        <v>2.4071508172905813E-2</v>
      </c>
      <c r="H2263" s="19">
        <f t="shared" si="177"/>
        <v>4.697798321823517E-3</v>
      </c>
      <c r="I2263" s="19">
        <f t="shared" si="178"/>
        <v>-1.7178055058430285E-3</v>
      </c>
      <c r="J2263" s="19">
        <f t="shared" si="179"/>
        <v>4.626641795481618E-3</v>
      </c>
      <c r="K2263" s="19">
        <f t="shared" si="180"/>
        <v>-6.3681686593470453E-3</v>
      </c>
    </row>
    <row r="2264" spans="1:11" ht="15.75" x14ac:dyDescent="0.5">
      <c r="A2264" s="17">
        <v>42437</v>
      </c>
      <c r="B2264" s="18">
        <v>136.762314</v>
      </c>
      <c r="C2264" s="18">
        <v>1255.7349850000001</v>
      </c>
      <c r="D2264" s="18">
        <v>16398.619140999999</v>
      </c>
      <c r="E2264" s="18">
        <v>484.53875699999998</v>
      </c>
      <c r="F2264" s="18">
        <v>489.08865400000002</v>
      </c>
      <c r="G2264" s="19">
        <f t="shared" si="176"/>
        <v>-4.7011388460218004E-2</v>
      </c>
      <c r="H2264" s="19">
        <f t="shared" si="177"/>
        <v>-1.2661036173395736E-2</v>
      </c>
      <c r="I2264" s="19">
        <f t="shared" si="178"/>
        <v>1.0609476472853296E-2</v>
      </c>
      <c r="J2264" s="19">
        <f t="shared" si="179"/>
        <v>-6.271045872587604E-3</v>
      </c>
      <c r="K2264" s="19">
        <f t="shared" si="180"/>
        <v>2.0469034806479533E-2</v>
      </c>
    </row>
    <row r="2265" spans="1:11" ht="15.75" x14ac:dyDescent="0.5">
      <c r="A2265" s="17">
        <v>42438</v>
      </c>
      <c r="B2265" s="18">
        <v>137.87068199999999</v>
      </c>
      <c r="C2265" s="18">
        <v>1264.0870359999999</v>
      </c>
      <c r="D2265" s="18">
        <v>16860.923827999999</v>
      </c>
      <c r="E2265" s="18">
        <v>489.62704500000001</v>
      </c>
      <c r="F2265" s="18">
        <v>496.08926400000001</v>
      </c>
      <c r="G2265" s="19">
        <f t="shared" si="176"/>
        <v>8.1043378660585145E-3</v>
      </c>
      <c r="H2265" s="19">
        <f t="shared" si="177"/>
        <v>6.6511255159462223E-3</v>
      </c>
      <c r="I2265" s="19">
        <f t="shared" si="178"/>
        <v>2.8191683886610964E-2</v>
      </c>
      <c r="J2265" s="19">
        <f t="shared" si="179"/>
        <v>1.050130237569424E-2</v>
      </c>
      <c r="K2265" s="19">
        <f t="shared" si="180"/>
        <v>1.4313580866670431E-2</v>
      </c>
    </row>
    <row r="2266" spans="1:11" ht="15.75" x14ac:dyDescent="0.5">
      <c r="A2266" s="17">
        <v>42439</v>
      </c>
      <c r="B2266" s="18">
        <v>134.160065</v>
      </c>
      <c r="C2266" s="18">
        <v>1262.6835940000001</v>
      </c>
      <c r="D2266" s="18">
        <v>16809.353515999999</v>
      </c>
      <c r="E2266" s="18">
        <v>487.930969</v>
      </c>
      <c r="F2266" s="18">
        <v>481.82614100000001</v>
      </c>
      <c r="G2266" s="19">
        <f t="shared" si="176"/>
        <v>-2.6913749509123234E-2</v>
      </c>
      <c r="H2266" s="19">
        <f t="shared" si="177"/>
        <v>-1.1102415894088907E-3</v>
      </c>
      <c r="I2266" s="19">
        <f t="shared" si="178"/>
        <v>-3.0585697750653423E-3</v>
      </c>
      <c r="J2266" s="19">
        <f t="shared" si="179"/>
        <v>-3.4640161676526772E-3</v>
      </c>
      <c r="K2266" s="19">
        <f t="shared" si="180"/>
        <v>-2.8751122096445945E-2</v>
      </c>
    </row>
    <row r="2267" spans="1:11" ht="15.75" x14ac:dyDescent="0.5">
      <c r="A2267" s="17">
        <v>42440</v>
      </c>
      <c r="B2267" s="18">
        <v>135.60575900000001</v>
      </c>
      <c r="C2267" s="18">
        <v>1254.4207759999999</v>
      </c>
      <c r="D2267" s="18">
        <v>16939.292968999998</v>
      </c>
      <c r="E2267" s="18">
        <v>491.49035600000002</v>
      </c>
      <c r="F2267" s="18">
        <v>483.13580300000001</v>
      </c>
      <c r="G2267" s="19">
        <f t="shared" si="176"/>
        <v>1.0775889233506282E-2</v>
      </c>
      <c r="H2267" s="19">
        <f t="shared" si="177"/>
        <v>-6.5438547228009293E-3</v>
      </c>
      <c r="I2267" s="19">
        <f t="shared" si="178"/>
        <v>7.7301874147816607E-3</v>
      </c>
      <c r="J2267" s="19">
        <f t="shared" si="179"/>
        <v>7.2948577281226334E-3</v>
      </c>
      <c r="K2267" s="19">
        <f t="shared" si="180"/>
        <v>2.7181215142911951E-3</v>
      </c>
    </row>
    <row r="2268" spans="1:11" ht="15.75" x14ac:dyDescent="0.5">
      <c r="A2268" s="17">
        <v>42443</v>
      </c>
      <c r="B2268" s="18">
        <v>135.84671</v>
      </c>
      <c r="C2268" s="18">
        <v>1257.5166019999999</v>
      </c>
      <c r="D2268" s="18">
        <v>16915.5</v>
      </c>
      <c r="E2268" s="18">
        <v>490.94094799999999</v>
      </c>
      <c r="F2268" s="18">
        <v>485.63595600000002</v>
      </c>
      <c r="G2268" s="19">
        <f t="shared" si="176"/>
        <v>1.7768493150795716E-3</v>
      </c>
      <c r="H2268" s="19">
        <f t="shared" si="177"/>
        <v>2.4679326580286072E-3</v>
      </c>
      <c r="I2268" s="19">
        <f t="shared" si="178"/>
        <v>-1.4046022489569629E-3</v>
      </c>
      <c r="J2268" s="19">
        <f t="shared" si="179"/>
        <v>-1.1178408554572495E-3</v>
      </c>
      <c r="K2268" s="19">
        <f t="shared" si="180"/>
        <v>5.1748452184157663E-3</v>
      </c>
    </row>
    <row r="2269" spans="1:11" ht="15.75" x14ac:dyDescent="0.5">
      <c r="A2269" s="17">
        <v>42444</v>
      </c>
      <c r="B2269" s="18">
        <v>138.01525899999999</v>
      </c>
      <c r="C2269" s="18">
        <v>1228.8745120000001</v>
      </c>
      <c r="D2269" s="18">
        <v>17044.832031000002</v>
      </c>
      <c r="E2269" s="18">
        <v>490.53482100000002</v>
      </c>
      <c r="F2269" s="18">
        <v>485.99316399999998</v>
      </c>
      <c r="G2269" s="19">
        <f t="shared" si="176"/>
        <v>1.596320588109925E-2</v>
      </c>
      <c r="H2269" s="19">
        <f t="shared" si="177"/>
        <v>-2.2776709233457759E-2</v>
      </c>
      <c r="I2269" s="19">
        <f t="shared" si="178"/>
        <v>7.6457705063404414E-3</v>
      </c>
      <c r="J2269" s="19">
        <f t="shared" si="179"/>
        <v>-8.2724205763331333E-4</v>
      </c>
      <c r="K2269" s="19">
        <f t="shared" si="180"/>
        <v>7.3554685477192577E-4</v>
      </c>
    </row>
    <row r="2270" spans="1:11" ht="15.75" x14ac:dyDescent="0.5">
      <c r="A2270" s="17">
        <v>42445</v>
      </c>
      <c r="B2270" s="18">
        <v>137.774292</v>
      </c>
      <c r="C2270" s="18">
        <v>1211.747192</v>
      </c>
      <c r="D2270" s="18">
        <v>16954.470702999999</v>
      </c>
      <c r="E2270" s="18">
        <v>492.32647700000001</v>
      </c>
      <c r="F2270" s="18">
        <v>486.58840900000001</v>
      </c>
      <c r="G2270" s="19">
        <f t="shared" si="176"/>
        <v>-1.7459446277602068E-3</v>
      </c>
      <c r="H2270" s="19">
        <f t="shared" si="177"/>
        <v>-1.3937403561349194E-2</v>
      </c>
      <c r="I2270" s="19">
        <f t="shared" si="178"/>
        <v>-5.3013915206474044E-3</v>
      </c>
      <c r="J2270" s="19">
        <f t="shared" si="179"/>
        <v>3.6524542668500775E-3</v>
      </c>
      <c r="K2270" s="19">
        <f t="shared" si="180"/>
        <v>1.2248011784791978E-3</v>
      </c>
    </row>
    <row r="2271" spans="1:11" ht="15.75" x14ac:dyDescent="0.5">
      <c r="A2271" s="17">
        <v>42446</v>
      </c>
      <c r="B2271" s="18">
        <v>137.09963999999999</v>
      </c>
      <c r="C2271" s="18">
        <v>1201.635376</v>
      </c>
      <c r="D2271" s="18">
        <v>17117.414063</v>
      </c>
      <c r="E2271" s="18">
        <v>486.569275</v>
      </c>
      <c r="F2271" s="18">
        <v>488.874054</v>
      </c>
      <c r="G2271" s="19">
        <f t="shared" si="176"/>
        <v>-4.8967916307638068E-3</v>
      </c>
      <c r="H2271" s="19">
        <f t="shared" si="177"/>
        <v>-8.344823133702042E-3</v>
      </c>
      <c r="I2271" s="19">
        <f t="shared" si="178"/>
        <v>9.6106426944469105E-3</v>
      </c>
      <c r="J2271" s="19">
        <f t="shared" si="179"/>
        <v>-1.1693870366431677E-2</v>
      </c>
      <c r="K2271" s="19">
        <f t="shared" si="180"/>
        <v>4.6972861616191687E-3</v>
      </c>
    </row>
    <row r="2272" spans="1:11" ht="15.75" x14ac:dyDescent="0.5">
      <c r="A2272" s="17">
        <v>42447</v>
      </c>
      <c r="B2272" s="18">
        <v>138.88267500000001</v>
      </c>
      <c r="C2272" s="18">
        <v>1196.3790280000001</v>
      </c>
      <c r="D2272" s="18">
        <v>17651.787109000001</v>
      </c>
      <c r="E2272" s="18">
        <v>491.34707600000002</v>
      </c>
      <c r="F2272" s="18">
        <v>494.26324499999998</v>
      </c>
      <c r="G2272" s="19">
        <f t="shared" si="176"/>
        <v>1.3005395200162542E-2</v>
      </c>
      <c r="H2272" s="19">
        <f t="shared" si="177"/>
        <v>-4.374328606650383E-3</v>
      </c>
      <c r="I2272" s="19">
        <f t="shared" si="178"/>
        <v>3.1218094277164803E-2</v>
      </c>
      <c r="J2272" s="19">
        <f t="shared" si="179"/>
        <v>9.8193643649201051E-3</v>
      </c>
      <c r="K2272" s="19">
        <f t="shared" si="180"/>
        <v>1.1023679730812596E-2</v>
      </c>
    </row>
    <row r="2273" spans="1:11" ht="15.75" x14ac:dyDescent="0.5">
      <c r="A2273" s="17">
        <v>42450</v>
      </c>
      <c r="B2273" s="18">
        <v>142.063187</v>
      </c>
      <c r="C2273" s="18">
        <v>1218.2727050000001</v>
      </c>
      <c r="D2273" s="18">
        <v>18193.962890999999</v>
      </c>
      <c r="E2273" s="18">
        <v>499.564819</v>
      </c>
      <c r="F2273" s="18">
        <v>499.12307700000002</v>
      </c>
      <c r="G2273" s="19">
        <f t="shared" si="176"/>
        <v>2.2900710977809095E-2</v>
      </c>
      <c r="H2273" s="19">
        <f t="shared" si="177"/>
        <v>1.8299950506989349E-2</v>
      </c>
      <c r="I2273" s="19">
        <f t="shared" si="178"/>
        <v>3.0715064636348509E-2</v>
      </c>
      <c r="J2273" s="19">
        <f t="shared" si="179"/>
        <v>1.6724925010035033E-2</v>
      </c>
      <c r="K2273" s="19">
        <f t="shared" si="180"/>
        <v>9.8324770234534432E-3</v>
      </c>
    </row>
    <row r="2274" spans="1:11" ht="15.75" x14ac:dyDescent="0.5">
      <c r="A2274" s="17">
        <v>42451</v>
      </c>
      <c r="B2274" s="18">
        <v>141.19577000000001</v>
      </c>
      <c r="C2274" s="18">
        <v>1225.6448969999999</v>
      </c>
      <c r="D2274" s="18">
        <v>18966.6875</v>
      </c>
      <c r="E2274" s="18">
        <v>503.506531</v>
      </c>
      <c r="F2274" s="18">
        <v>504.19946299999998</v>
      </c>
      <c r="G2274" s="19">
        <f t="shared" si="176"/>
        <v>-6.1058534467482344E-3</v>
      </c>
      <c r="H2274" s="19">
        <f t="shared" si="177"/>
        <v>6.0513479204968423E-3</v>
      </c>
      <c r="I2274" s="19">
        <f t="shared" si="178"/>
        <v>4.2471484284616418E-2</v>
      </c>
      <c r="J2274" s="19">
        <f t="shared" si="179"/>
        <v>7.8902914098120183E-3</v>
      </c>
      <c r="K2274" s="19">
        <f t="shared" si="180"/>
        <v>1.0170609683110197E-2</v>
      </c>
    </row>
    <row r="2275" spans="1:11" ht="15.75" x14ac:dyDescent="0.5">
      <c r="A2275" s="17">
        <v>42452</v>
      </c>
      <c r="B2275" s="18">
        <v>138.78628499999999</v>
      </c>
      <c r="C2275" s="18">
        <v>1213.974365</v>
      </c>
      <c r="D2275" s="18">
        <v>19008.902343999998</v>
      </c>
      <c r="E2275" s="18">
        <v>501.35656699999998</v>
      </c>
      <c r="F2275" s="18">
        <v>495.22555499999999</v>
      </c>
      <c r="G2275" s="19">
        <f t="shared" si="176"/>
        <v>-1.7064852580215523E-2</v>
      </c>
      <c r="H2275" s="19">
        <f t="shared" si="177"/>
        <v>-9.5219520993117361E-3</v>
      </c>
      <c r="I2275" s="19">
        <f t="shared" si="178"/>
        <v>2.2257362546832843E-3</v>
      </c>
      <c r="J2275" s="19">
        <f t="shared" si="179"/>
        <v>-4.2699823490472489E-3</v>
      </c>
      <c r="K2275" s="19">
        <f t="shared" si="180"/>
        <v>-1.7798329150540953E-2</v>
      </c>
    </row>
    <row r="2276" spans="1:11" ht="15.75" x14ac:dyDescent="0.5">
      <c r="A2276" s="17">
        <v>42457</v>
      </c>
      <c r="B2276" s="18">
        <v>133.72636399999999</v>
      </c>
      <c r="C2276" s="18">
        <v>1169.5634769999999</v>
      </c>
      <c r="D2276" s="18">
        <v>19224.730468999998</v>
      </c>
      <c r="E2276" s="18">
        <v>500.47262599999999</v>
      </c>
      <c r="F2276" s="18">
        <v>490.99117999999999</v>
      </c>
      <c r="G2276" s="19">
        <f t="shared" si="176"/>
        <v>-3.6458364744037949E-2</v>
      </c>
      <c r="H2276" s="19">
        <f t="shared" si="177"/>
        <v>-3.6583052558939427E-2</v>
      </c>
      <c r="I2276" s="19">
        <f t="shared" si="178"/>
        <v>1.1354055120816818E-2</v>
      </c>
      <c r="J2276" s="19">
        <f t="shared" si="179"/>
        <v>-1.7630984775751288E-3</v>
      </c>
      <c r="K2276" s="19">
        <f t="shared" si="180"/>
        <v>-8.5503967984850871E-3</v>
      </c>
    </row>
    <row r="2277" spans="1:11" ht="15.75" x14ac:dyDescent="0.5">
      <c r="A2277" s="17">
        <v>42458</v>
      </c>
      <c r="B2277" s="18">
        <v>135.26844800000001</v>
      </c>
      <c r="C2277" s="18">
        <v>1150.6539310000001</v>
      </c>
      <c r="D2277" s="18">
        <v>19356.5</v>
      </c>
      <c r="E2277" s="18">
        <v>503.48263500000002</v>
      </c>
      <c r="F2277" s="18">
        <v>498.61785900000001</v>
      </c>
      <c r="G2277" s="19">
        <f t="shared" si="176"/>
        <v>1.1531637845174771E-2</v>
      </c>
      <c r="H2277" s="19">
        <f t="shared" si="177"/>
        <v>-1.6168037367671549E-2</v>
      </c>
      <c r="I2277" s="19">
        <f t="shared" si="178"/>
        <v>6.85416792773667E-3</v>
      </c>
      <c r="J2277" s="19">
        <f t="shared" si="179"/>
        <v>6.014332939760076E-3</v>
      </c>
      <c r="K2277" s="19">
        <f t="shared" si="180"/>
        <v>1.5533230148859344E-2</v>
      </c>
    </row>
    <row r="2278" spans="1:11" ht="15.75" x14ac:dyDescent="0.5">
      <c r="A2278" s="17">
        <v>42459</v>
      </c>
      <c r="B2278" s="18">
        <v>141.72586100000001</v>
      </c>
      <c r="C2278" s="18">
        <v>1175.3093260000001</v>
      </c>
      <c r="D2278" s="18">
        <v>19493.773438</v>
      </c>
      <c r="E2278" s="18">
        <v>508.80993699999999</v>
      </c>
      <c r="F2278" s="18">
        <v>503.81457499999999</v>
      </c>
      <c r="G2278" s="19">
        <f t="shared" si="176"/>
        <v>4.7737762172003352E-2</v>
      </c>
      <c r="H2278" s="19">
        <f t="shared" si="177"/>
        <v>2.1427289592251868E-2</v>
      </c>
      <c r="I2278" s="19">
        <f t="shared" si="178"/>
        <v>7.0918522460155587E-3</v>
      </c>
      <c r="J2278" s="19">
        <f t="shared" si="179"/>
        <v>1.0580905138863377E-2</v>
      </c>
      <c r="K2278" s="19">
        <f t="shared" si="180"/>
        <v>1.0422242016004446E-2</v>
      </c>
    </row>
    <row r="2279" spans="1:11" ht="15.75" x14ac:dyDescent="0.5">
      <c r="A2279" s="17">
        <v>42460</v>
      </c>
      <c r="B2279" s="18">
        <v>141.67765800000001</v>
      </c>
      <c r="C2279" s="18">
        <v>1196.6911620000001</v>
      </c>
      <c r="D2279" s="18">
        <v>19542.007813</v>
      </c>
      <c r="E2279" s="18">
        <v>511.77209499999998</v>
      </c>
      <c r="F2279" s="18">
        <v>502.92440800000003</v>
      </c>
      <c r="G2279" s="19">
        <f t="shared" si="176"/>
        <v>-3.4011435640529203E-4</v>
      </c>
      <c r="H2279" s="19">
        <f t="shared" si="177"/>
        <v>1.819251794144278E-2</v>
      </c>
      <c r="I2279" s="19">
        <f t="shared" si="178"/>
        <v>2.4743477784539541E-3</v>
      </c>
      <c r="J2279" s="19">
        <f t="shared" si="179"/>
        <v>5.8217377150006173E-3</v>
      </c>
      <c r="K2279" s="19">
        <f t="shared" si="180"/>
        <v>-1.7668544027333124E-3</v>
      </c>
    </row>
    <row r="2280" spans="1:11" ht="15.75" x14ac:dyDescent="0.5">
      <c r="A2280" s="17">
        <v>42461</v>
      </c>
      <c r="B2280" s="18">
        <v>147.26767000000001</v>
      </c>
      <c r="C2280" s="18">
        <v>1193.372314</v>
      </c>
      <c r="D2280" s="18">
        <v>18699.619140999999</v>
      </c>
      <c r="E2280" s="18">
        <v>508.57095299999997</v>
      </c>
      <c r="F2280" s="18">
        <v>497.75170900000001</v>
      </c>
      <c r="G2280" s="19">
        <f t="shared" si="176"/>
        <v>3.9455847018589209E-2</v>
      </c>
      <c r="H2280" s="19">
        <f t="shared" si="177"/>
        <v>-2.7733538154099914E-3</v>
      </c>
      <c r="I2280" s="19">
        <f t="shared" si="178"/>
        <v>-4.3106556913748428E-2</v>
      </c>
      <c r="J2280" s="19">
        <f t="shared" si="179"/>
        <v>-6.2550147444049376E-3</v>
      </c>
      <c r="K2280" s="19">
        <f t="shared" si="180"/>
        <v>-1.0285241514864044E-2</v>
      </c>
    </row>
    <row r="2281" spans="1:11" ht="15.75" x14ac:dyDescent="0.5">
      <c r="A2281" s="17">
        <v>42464</v>
      </c>
      <c r="B2281" s="18">
        <v>145.96653699999999</v>
      </c>
      <c r="C2281" s="18">
        <v>1184.5303960000001</v>
      </c>
      <c r="D2281" s="18">
        <v>18881.599609000001</v>
      </c>
      <c r="E2281" s="18">
        <v>510.768799</v>
      </c>
      <c r="F2281" s="18">
        <v>498.04040500000002</v>
      </c>
      <c r="G2281" s="19">
        <f t="shared" si="176"/>
        <v>-8.8351570986355751E-3</v>
      </c>
      <c r="H2281" s="19">
        <f t="shared" si="177"/>
        <v>-7.4091864678535275E-3</v>
      </c>
      <c r="I2281" s="19">
        <f t="shared" si="178"/>
        <v>9.7317740338892164E-3</v>
      </c>
      <c r="J2281" s="19">
        <f t="shared" si="179"/>
        <v>4.3216113445630209E-3</v>
      </c>
      <c r="K2281" s="19">
        <f t="shared" si="180"/>
        <v>5.8000001763934843E-4</v>
      </c>
    </row>
    <row r="2282" spans="1:11" ht="15.75" x14ac:dyDescent="0.5">
      <c r="A2282" s="17">
        <v>42465</v>
      </c>
      <c r="B2282" s="18">
        <v>139.12361100000001</v>
      </c>
      <c r="C2282" s="18">
        <v>1176.5791019999999</v>
      </c>
      <c r="D2282" s="18">
        <v>18629.619140999999</v>
      </c>
      <c r="E2282" s="18">
        <v>505.226563</v>
      </c>
      <c r="F2282" s="18">
        <v>494.14288299999998</v>
      </c>
      <c r="G2282" s="19">
        <f t="shared" si="176"/>
        <v>-4.6880101019317721E-2</v>
      </c>
      <c r="H2282" s="19">
        <f t="shared" si="177"/>
        <v>-6.7126128859593976E-3</v>
      </c>
      <c r="I2282" s="19">
        <f t="shared" si="178"/>
        <v>-1.3345292412613915E-2</v>
      </c>
      <c r="J2282" s="19">
        <f t="shared" si="179"/>
        <v>-1.0850772425509888E-2</v>
      </c>
      <c r="K2282" s="19">
        <f t="shared" si="180"/>
        <v>-7.8257144618618588E-3</v>
      </c>
    </row>
    <row r="2283" spans="1:11" ht="15.75" x14ac:dyDescent="0.5">
      <c r="A2283" s="17">
        <v>42466</v>
      </c>
      <c r="B2283" s="18">
        <v>138.15982099999999</v>
      </c>
      <c r="C2283" s="18">
        <v>1205.911621</v>
      </c>
      <c r="D2283" s="18">
        <v>18087.910156000002</v>
      </c>
      <c r="E2283" s="18">
        <v>507.16153000000003</v>
      </c>
      <c r="F2283" s="18">
        <v>497.41488600000002</v>
      </c>
      <c r="G2283" s="19">
        <f t="shared" si="176"/>
        <v>-6.9275803946751867E-3</v>
      </c>
      <c r="H2283" s="19">
        <f t="shared" si="177"/>
        <v>2.4930341657555678E-2</v>
      </c>
      <c r="I2283" s="19">
        <f t="shared" si="178"/>
        <v>-2.9077834651370101E-2</v>
      </c>
      <c r="J2283" s="19">
        <f t="shared" si="179"/>
        <v>3.829899577152733E-3</v>
      </c>
      <c r="K2283" s="19">
        <f t="shared" si="180"/>
        <v>6.6215726514876078E-3</v>
      </c>
    </row>
    <row r="2284" spans="1:11" ht="15.75" x14ac:dyDescent="0.5">
      <c r="A2284" s="17">
        <v>42467</v>
      </c>
      <c r="B2284" s="18">
        <v>138.20799299999999</v>
      </c>
      <c r="C2284" s="18">
        <v>1203.216553</v>
      </c>
      <c r="D2284" s="18">
        <v>17785.347656000002</v>
      </c>
      <c r="E2284" s="18">
        <v>504.29489100000001</v>
      </c>
      <c r="F2284" s="18">
        <v>499.09903000000003</v>
      </c>
      <c r="G2284" s="19">
        <f t="shared" si="176"/>
        <v>3.4866866250495422E-4</v>
      </c>
      <c r="H2284" s="19">
        <f t="shared" si="177"/>
        <v>-2.2348801960836166E-3</v>
      </c>
      <c r="I2284" s="19">
        <f t="shared" si="178"/>
        <v>-1.6727333196070525E-2</v>
      </c>
      <c r="J2284" s="19">
        <f t="shared" si="179"/>
        <v>-5.6523194888224671E-3</v>
      </c>
      <c r="K2284" s="19">
        <f t="shared" si="180"/>
        <v>3.385793323443085E-3</v>
      </c>
    </row>
    <row r="2285" spans="1:11" ht="15.75" x14ac:dyDescent="0.5">
      <c r="A2285" s="17">
        <v>42468</v>
      </c>
      <c r="B2285" s="18">
        <v>137.91888399999999</v>
      </c>
      <c r="C2285" s="18">
        <v>1196.824707</v>
      </c>
      <c r="D2285" s="18">
        <v>17857.933593999998</v>
      </c>
      <c r="E2285" s="18">
        <v>506.13430799999998</v>
      </c>
      <c r="F2285" s="18">
        <v>498.66589399999998</v>
      </c>
      <c r="G2285" s="19">
        <f t="shared" si="176"/>
        <v>-2.0918399415582015E-3</v>
      </c>
      <c r="H2285" s="19">
        <f t="shared" si="177"/>
        <v>-5.3122989241322274E-3</v>
      </c>
      <c r="I2285" s="19">
        <f t="shared" si="178"/>
        <v>4.0812212054516231E-3</v>
      </c>
      <c r="J2285" s="19">
        <f t="shared" si="179"/>
        <v>3.6475027465625643E-3</v>
      </c>
      <c r="K2285" s="19">
        <f t="shared" si="180"/>
        <v>-8.6783578801995914E-4</v>
      </c>
    </row>
    <row r="2286" spans="1:11" ht="15.75" x14ac:dyDescent="0.5">
      <c r="A2286" s="17">
        <v>42471</v>
      </c>
      <c r="B2286" s="18">
        <v>143.94258099999999</v>
      </c>
      <c r="C2286" s="18">
        <v>1183.5280760000001</v>
      </c>
      <c r="D2286" s="18">
        <v>18789.644531000002</v>
      </c>
      <c r="E2286" s="18">
        <v>511.676514</v>
      </c>
      <c r="F2286" s="18">
        <v>500.56655899999998</v>
      </c>
      <c r="G2286" s="19">
        <f t="shared" si="176"/>
        <v>4.3675650681744199E-2</v>
      </c>
      <c r="H2286" s="19">
        <f t="shared" si="177"/>
        <v>-1.1109923552071134E-2</v>
      </c>
      <c r="I2286" s="19">
        <f t="shared" si="178"/>
        <v>5.21735021633771E-2</v>
      </c>
      <c r="J2286" s="19">
        <f t="shared" si="179"/>
        <v>1.0950069798469424E-2</v>
      </c>
      <c r="K2286" s="19">
        <f t="shared" si="180"/>
        <v>3.8114998897438206E-3</v>
      </c>
    </row>
    <row r="2287" spans="1:11" ht="15.75" x14ac:dyDescent="0.5">
      <c r="A2287" s="17">
        <v>42472</v>
      </c>
      <c r="B2287" s="18">
        <v>143.79800399999999</v>
      </c>
      <c r="C2287" s="18">
        <v>1205.2658690000001</v>
      </c>
      <c r="D2287" s="18">
        <v>18778.546875</v>
      </c>
      <c r="E2287" s="18">
        <v>507.878174</v>
      </c>
      <c r="F2287" s="18">
        <v>503.98297100000002</v>
      </c>
      <c r="G2287" s="19">
        <f t="shared" si="176"/>
        <v>-1.0044074449380492E-3</v>
      </c>
      <c r="H2287" s="19">
        <f t="shared" si="177"/>
        <v>1.8366943244361202E-2</v>
      </c>
      <c r="I2287" s="19">
        <f t="shared" si="178"/>
        <v>-5.9062618144224721E-4</v>
      </c>
      <c r="J2287" s="19">
        <f t="shared" si="179"/>
        <v>-7.4233229317224357E-3</v>
      </c>
      <c r="K2287" s="19">
        <f t="shared" si="180"/>
        <v>6.8250903672533118E-3</v>
      </c>
    </row>
    <row r="2288" spans="1:11" ht="15.75" x14ac:dyDescent="0.5">
      <c r="A2288" s="17">
        <v>42473</v>
      </c>
      <c r="B2288" s="18">
        <v>146.93034399999999</v>
      </c>
      <c r="C2288" s="18">
        <v>1229.921143</v>
      </c>
      <c r="D2288" s="18">
        <v>18831.720702999999</v>
      </c>
      <c r="E2288" s="18">
        <v>516.83654799999999</v>
      </c>
      <c r="F2288" s="18">
        <v>512.95684800000004</v>
      </c>
      <c r="G2288" s="19">
        <f t="shared" si="176"/>
        <v>2.1782917098070426E-2</v>
      </c>
      <c r="H2288" s="19">
        <f t="shared" si="177"/>
        <v>2.0456294859205013E-2</v>
      </c>
      <c r="I2288" s="19">
        <f t="shared" si="178"/>
        <v>2.8316263422272416E-3</v>
      </c>
      <c r="J2288" s="19">
        <f t="shared" si="179"/>
        <v>1.7638824542202107E-2</v>
      </c>
      <c r="K2288" s="19">
        <f t="shared" si="180"/>
        <v>1.7805913128759294E-2</v>
      </c>
    </row>
    <row r="2289" spans="1:11" ht="15.75" x14ac:dyDescent="0.5">
      <c r="A2289" s="17">
        <v>42478</v>
      </c>
      <c r="B2289" s="18">
        <v>142.73783900000001</v>
      </c>
      <c r="C2289" s="18">
        <v>1269.810913</v>
      </c>
      <c r="D2289" s="18">
        <v>18861.431640999999</v>
      </c>
      <c r="E2289" s="18">
        <v>519.72711200000003</v>
      </c>
      <c r="F2289" s="18">
        <v>512.33123799999998</v>
      </c>
      <c r="G2289" s="19">
        <f t="shared" si="176"/>
        <v>-2.8533963004945956E-2</v>
      </c>
      <c r="H2289" s="19">
        <f t="shared" si="177"/>
        <v>3.243278662784968E-2</v>
      </c>
      <c r="I2289" s="19">
        <f t="shared" si="178"/>
        <v>1.577707022559391E-3</v>
      </c>
      <c r="J2289" s="19">
        <f t="shared" si="179"/>
        <v>5.5928010725743802E-3</v>
      </c>
      <c r="K2289" s="19">
        <f t="shared" si="180"/>
        <v>-1.2196152608923772E-3</v>
      </c>
    </row>
    <row r="2290" spans="1:11" ht="15.75" x14ac:dyDescent="0.5">
      <c r="A2290" s="17">
        <v>42480</v>
      </c>
      <c r="B2290" s="18">
        <v>147.12309300000001</v>
      </c>
      <c r="C2290" s="18">
        <v>1267.427856</v>
      </c>
      <c r="D2290" s="18">
        <v>18793.169922000001</v>
      </c>
      <c r="E2290" s="18">
        <v>524.52868699999999</v>
      </c>
      <c r="F2290" s="18">
        <v>499.12307700000002</v>
      </c>
      <c r="G2290" s="19">
        <f t="shared" si="176"/>
        <v>3.072243513508708E-2</v>
      </c>
      <c r="H2290" s="19">
        <f t="shared" si="177"/>
        <v>-1.8767022519675005E-3</v>
      </c>
      <c r="I2290" s="19">
        <f t="shared" si="178"/>
        <v>-3.6191165283347045E-3</v>
      </c>
      <c r="J2290" s="19">
        <f t="shared" si="179"/>
        <v>9.2386463764083122E-3</v>
      </c>
      <c r="K2290" s="19">
        <f t="shared" si="180"/>
        <v>-2.578051077182212E-2</v>
      </c>
    </row>
    <row r="2291" spans="1:11" ht="15.75" x14ac:dyDescent="0.5">
      <c r="A2291" s="17">
        <v>42481</v>
      </c>
      <c r="B2291" s="18">
        <v>152.03845200000001</v>
      </c>
      <c r="C2291" s="18">
        <v>1241.836914</v>
      </c>
      <c r="D2291" s="18">
        <v>18609.638672000001</v>
      </c>
      <c r="E2291" s="18">
        <v>521.32769800000005</v>
      </c>
      <c r="F2291" s="18">
        <v>500.97558600000002</v>
      </c>
      <c r="G2291" s="19">
        <f t="shared" si="176"/>
        <v>3.340984001743353E-2</v>
      </c>
      <c r="H2291" s="19">
        <f t="shared" si="177"/>
        <v>-2.0191241559708972E-2</v>
      </c>
      <c r="I2291" s="19">
        <f t="shared" si="178"/>
        <v>-9.7658484844087602E-3</v>
      </c>
      <c r="J2291" s="19">
        <f t="shared" si="179"/>
        <v>-6.1026004474754991E-3</v>
      </c>
      <c r="K2291" s="19">
        <f t="shared" si="180"/>
        <v>3.7115274475678023E-3</v>
      </c>
    </row>
    <row r="2292" spans="1:11" ht="15.75" x14ac:dyDescent="0.5">
      <c r="A2292" s="17">
        <v>42482</v>
      </c>
      <c r="B2292" s="18">
        <v>156.08637999999999</v>
      </c>
      <c r="C2292" s="18">
        <v>1257.316284</v>
      </c>
      <c r="D2292" s="18">
        <v>18605.080077999999</v>
      </c>
      <c r="E2292" s="18">
        <v>521.80554199999995</v>
      </c>
      <c r="F2292" s="18">
        <v>499.91699199999999</v>
      </c>
      <c r="G2292" s="19">
        <f t="shared" si="176"/>
        <v>2.6624369998189568E-2</v>
      </c>
      <c r="H2292" s="19">
        <f t="shared" si="177"/>
        <v>1.2464897625035502E-2</v>
      </c>
      <c r="I2292" s="19">
        <f t="shared" si="178"/>
        <v>-2.4495875929395386E-4</v>
      </c>
      <c r="J2292" s="19">
        <f t="shared" si="179"/>
        <v>9.1659047051033697E-4</v>
      </c>
      <c r="K2292" s="19">
        <f t="shared" si="180"/>
        <v>-2.1130650466468595E-3</v>
      </c>
    </row>
    <row r="2293" spans="1:11" ht="15.75" x14ac:dyDescent="0.5">
      <c r="A2293" s="17">
        <v>42485</v>
      </c>
      <c r="B2293" s="18">
        <v>152.13484199999999</v>
      </c>
      <c r="C2293" s="18">
        <v>1254.8663329999999</v>
      </c>
      <c r="D2293" s="18">
        <v>18658.8125</v>
      </c>
      <c r="E2293" s="18">
        <v>522.33099400000003</v>
      </c>
      <c r="F2293" s="18">
        <v>489.307098</v>
      </c>
      <c r="G2293" s="19">
        <f t="shared" si="176"/>
        <v>-2.5316353675445605E-2</v>
      </c>
      <c r="H2293" s="19">
        <f t="shared" si="177"/>
        <v>-1.9485558496115489E-3</v>
      </c>
      <c r="I2293" s="19">
        <f t="shared" si="178"/>
        <v>2.8880511008140233E-3</v>
      </c>
      <c r="J2293" s="19">
        <f t="shared" si="179"/>
        <v>1.0069881549860707E-3</v>
      </c>
      <c r="K2293" s="19">
        <f t="shared" si="180"/>
        <v>-2.1223311409266914E-2</v>
      </c>
    </row>
    <row r="2294" spans="1:11" ht="15.75" x14ac:dyDescent="0.5">
      <c r="A2294" s="17">
        <v>42486</v>
      </c>
      <c r="B2294" s="18">
        <v>155.845428</v>
      </c>
      <c r="C2294" s="18">
        <v>1263.8642580000001</v>
      </c>
      <c r="D2294" s="18">
        <v>19143.871093999998</v>
      </c>
      <c r="E2294" s="18">
        <v>532.17321800000002</v>
      </c>
      <c r="F2294" s="18">
        <v>489.33111600000001</v>
      </c>
      <c r="G2294" s="19">
        <f t="shared" si="176"/>
        <v>2.4390113081393983E-2</v>
      </c>
      <c r="H2294" s="19">
        <f t="shared" si="177"/>
        <v>7.1704250591286866E-3</v>
      </c>
      <c r="I2294" s="19">
        <f t="shared" si="178"/>
        <v>2.5996219963087056E-2</v>
      </c>
      <c r="J2294" s="19">
        <f t="shared" si="179"/>
        <v>1.884288719807423E-2</v>
      </c>
      <c r="K2294" s="19">
        <f t="shared" si="180"/>
        <v>4.9085737971478002E-5</v>
      </c>
    </row>
    <row r="2295" spans="1:11" ht="15.75" x14ac:dyDescent="0.5">
      <c r="A2295" s="17">
        <v>42487</v>
      </c>
      <c r="B2295" s="18">
        <v>155.21897899999999</v>
      </c>
      <c r="C2295" s="18">
        <v>1274.599487</v>
      </c>
      <c r="D2295" s="18">
        <v>19018.208984000001</v>
      </c>
      <c r="E2295" s="18">
        <v>537.11816399999998</v>
      </c>
      <c r="F2295" s="18">
        <v>490.51001000000002</v>
      </c>
      <c r="G2295" s="19">
        <f t="shared" si="176"/>
        <v>-4.0196816040057844E-3</v>
      </c>
      <c r="H2295" s="19">
        <f t="shared" si="177"/>
        <v>8.4939730924805459E-3</v>
      </c>
      <c r="I2295" s="19">
        <f t="shared" si="178"/>
        <v>-6.5640908979679681E-3</v>
      </c>
      <c r="J2295" s="19">
        <f t="shared" si="179"/>
        <v>9.2919858285689955E-3</v>
      </c>
      <c r="K2295" s="19">
        <f t="shared" si="180"/>
        <v>2.4091948405750145E-3</v>
      </c>
    </row>
    <row r="2296" spans="1:11" ht="15.75" x14ac:dyDescent="0.5">
      <c r="A2296" s="17">
        <v>42488</v>
      </c>
      <c r="B2296" s="18">
        <v>154.737076</v>
      </c>
      <c r="C2296" s="18">
        <v>1258.630005</v>
      </c>
      <c r="D2296" s="18">
        <v>18756.361327999999</v>
      </c>
      <c r="E2296" s="18">
        <v>532.22100799999998</v>
      </c>
      <c r="F2296" s="18">
        <v>479.58734099999998</v>
      </c>
      <c r="G2296" s="19">
        <f t="shared" si="176"/>
        <v>-3.1046654417175908E-3</v>
      </c>
      <c r="H2296" s="19">
        <f t="shared" si="177"/>
        <v>-1.2529019635483325E-2</v>
      </c>
      <c r="I2296" s="19">
        <f t="shared" si="178"/>
        <v>-1.3768260524442332E-2</v>
      </c>
      <c r="J2296" s="19">
        <f t="shared" si="179"/>
        <v>-9.117464886180978E-3</v>
      </c>
      <c r="K2296" s="19">
        <f t="shared" si="180"/>
        <v>-2.2267983888850793E-2</v>
      </c>
    </row>
    <row r="2297" spans="1:11" ht="15.75" x14ac:dyDescent="0.5">
      <c r="A2297" s="17">
        <v>42489</v>
      </c>
      <c r="B2297" s="18">
        <v>152.18301400000001</v>
      </c>
      <c r="C2297" s="18">
        <v>1275.134155</v>
      </c>
      <c r="D2297" s="18">
        <v>18488.492188</v>
      </c>
      <c r="E2297" s="18">
        <v>541.01208499999996</v>
      </c>
      <c r="F2297" s="18">
        <v>472.85092200000003</v>
      </c>
      <c r="G2297" s="19">
        <f t="shared" si="176"/>
        <v>-1.6505817907532309E-2</v>
      </c>
      <c r="H2297" s="19">
        <f t="shared" si="177"/>
        <v>1.3112789250562942E-2</v>
      </c>
      <c r="I2297" s="19">
        <f t="shared" si="178"/>
        <v>-1.4281508834025108E-2</v>
      </c>
      <c r="J2297" s="19">
        <f t="shared" si="179"/>
        <v>1.6517718894703933E-2</v>
      </c>
      <c r="K2297" s="19">
        <f t="shared" si="180"/>
        <v>-1.4046281926361263E-2</v>
      </c>
    </row>
    <row r="2298" spans="1:11" ht="15.75" x14ac:dyDescent="0.5">
      <c r="A2298" s="17">
        <v>42492</v>
      </c>
      <c r="B2298" s="18">
        <v>149.86990399999999</v>
      </c>
      <c r="C2298" s="18">
        <v>1273.262939</v>
      </c>
      <c r="D2298" s="18">
        <v>18432.501952999999</v>
      </c>
      <c r="E2298" s="18">
        <v>533.98877000000005</v>
      </c>
      <c r="F2298" s="18">
        <v>474.89590500000003</v>
      </c>
      <c r="G2298" s="19">
        <f t="shared" si="176"/>
        <v>-1.5199528115536093E-2</v>
      </c>
      <c r="H2298" s="19">
        <f t="shared" si="177"/>
        <v>-1.4674659859612998E-3</v>
      </c>
      <c r="I2298" s="19">
        <f t="shared" si="178"/>
        <v>-3.0283829763219803E-3</v>
      </c>
      <c r="J2298" s="19">
        <f t="shared" si="179"/>
        <v>-1.2981807975694133E-2</v>
      </c>
      <c r="K2298" s="19">
        <f t="shared" si="180"/>
        <v>4.3247943587598672E-3</v>
      </c>
    </row>
    <row r="2299" spans="1:11" ht="15.75" x14ac:dyDescent="0.5">
      <c r="A2299" s="17">
        <v>42493</v>
      </c>
      <c r="B2299" s="18">
        <v>147.36404400000001</v>
      </c>
      <c r="C2299" s="18">
        <v>1268.2296140000001</v>
      </c>
      <c r="D2299" s="18">
        <v>18274.40625</v>
      </c>
      <c r="E2299" s="18">
        <v>534.15606700000001</v>
      </c>
      <c r="F2299" s="18">
        <v>469.53079200000002</v>
      </c>
      <c r="G2299" s="19">
        <f t="shared" si="176"/>
        <v>-1.6720234904534163E-2</v>
      </c>
      <c r="H2299" s="19">
        <f t="shared" si="177"/>
        <v>-3.9530915774183837E-3</v>
      </c>
      <c r="I2299" s="19">
        <f t="shared" si="178"/>
        <v>-8.5770072561564565E-3</v>
      </c>
      <c r="J2299" s="19">
        <f t="shared" si="179"/>
        <v>3.1329685079325222E-4</v>
      </c>
      <c r="K2299" s="19">
        <f t="shared" si="180"/>
        <v>-1.1297450543398575E-2</v>
      </c>
    </row>
    <row r="2300" spans="1:11" ht="15.75" x14ac:dyDescent="0.5">
      <c r="A2300" s="17">
        <v>42494</v>
      </c>
      <c r="B2300" s="18">
        <v>143.26791399999999</v>
      </c>
      <c r="C2300" s="18">
        <v>1255.155884</v>
      </c>
      <c r="D2300" s="18">
        <v>18132.009765999999</v>
      </c>
      <c r="E2300" s="18">
        <v>538.62323000000004</v>
      </c>
      <c r="F2300" s="18">
        <v>470.63748199999998</v>
      </c>
      <c r="G2300" s="19">
        <f t="shared" si="176"/>
        <v>-2.7795993437856634E-2</v>
      </c>
      <c r="H2300" s="19">
        <f t="shared" si="177"/>
        <v>-1.0308645891626425E-2</v>
      </c>
      <c r="I2300" s="19">
        <f t="shared" si="178"/>
        <v>-7.7921264336564032E-3</v>
      </c>
      <c r="J2300" s="19">
        <f t="shared" si="179"/>
        <v>8.3630296012345545E-3</v>
      </c>
      <c r="K2300" s="19">
        <f t="shared" si="180"/>
        <v>2.3570126152662589E-3</v>
      </c>
    </row>
    <row r="2301" spans="1:11" ht="15.75" x14ac:dyDescent="0.5">
      <c r="A2301" s="17">
        <v>42495</v>
      </c>
      <c r="B2301" s="18">
        <v>143.316101</v>
      </c>
      <c r="C2301" s="18">
        <v>1256.8038329999999</v>
      </c>
      <c r="D2301" s="18">
        <v>17952.990234000001</v>
      </c>
      <c r="E2301" s="18">
        <v>540.98821999999996</v>
      </c>
      <c r="F2301" s="18">
        <v>469.26611300000002</v>
      </c>
      <c r="G2301" s="19">
        <f t="shared" si="176"/>
        <v>3.3634188322175798E-4</v>
      </c>
      <c r="H2301" s="19">
        <f t="shared" si="177"/>
        <v>1.3129436917015847E-3</v>
      </c>
      <c r="I2301" s="19">
        <f t="shared" si="178"/>
        <v>-9.8731213092375768E-3</v>
      </c>
      <c r="J2301" s="19">
        <f t="shared" si="179"/>
        <v>4.3908057957320569E-3</v>
      </c>
      <c r="K2301" s="19">
        <f t="shared" si="180"/>
        <v>-2.9138541923440743E-3</v>
      </c>
    </row>
    <row r="2302" spans="1:11" ht="15.75" x14ac:dyDescent="0.5">
      <c r="A2302" s="17">
        <v>42496</v>
      </c>
      <c r="B2302" s="18">
        <v>145.147324</v>
      </c>
      <c r="C2302" s="18">
        <v>1254.955322</v>
      </c>
      <c r="D2302" s="18">
        <v>17984.486327999999</v>
      </c>
      <c r="E2302" s="18">
        <v>534.94433600000002</v>
      </c>
      <c r="F2302" s="18">
        <v>466.234711</v>
      </c>
      <c r="G2302" s="19">
        <f t="shared" si="176"/>
        <v>1.2777510602245551E-2</v>
      </c>
      <c r="H2302" s="19">
        <f t="shared" si="177"/>
        <v>-1.4708031209512684E-3</v>
      </c>
      <c r="I2302" s="19">
        <f t="shared" si="178"/>
        <v>1.7543647932448524E-3</v>
      </c>
      <c r="J2302" s="19">
        <f t="shared" si="179"/>
        <v>-1.1171932727111757E-2</v>
      </c>
      <c r="K2302" s="19">
        <f t="shared" si="180"/>
        <v>-6.4598783419931582E-3</v>
      </c>
    </row>
    <row r="2303" spans="1:11" ht="15.75" x14ac:dyDescent="0.5">
      <c r="A2303" s="17">
        <v>42499</v>
      </c>
      <c r="B2303" s="18">
        <v>149.532578</v>
      </c>
      <c r="C2303" s="18">
        <v>1253.3740230000001</v>
      </c>
      <c r="D2303" s="18">
        <v>18777.140625</v>
      </c>
      <c r="E2303" s="18">
        <v>545.33599900000002</v>
      </c>
      <c r="F2303" s="18">
        <v>473.04339599999997</v>
      </c>
      <c r="G2303" s="19">
        <f t="shared" si="176"/>
        <v>3.0212434367718713E-2</v>
      </c>
      <c r="H2303" s="19">
        <f t="shared" si="177"/>
        <v>-1.2600440607557697E-3</v>
      </c>
      <c r="I2303" s="19">
        <f t="shared" si="178"/>
        <v>4.4074336210866337E-2</v>
      </c>
      <c r="J2303" s="19">
        <f t="shared" si="179"/>
        <v>1.9425690302102748E-2</v>
      </c>
      <c r="K2303" s="19">
        <f t="shared" si="180"/>
        <v>1.460355661936112E-2</v>
      </c>
    </row>
    <row r="2304" spans="1:11" ht="15.75" x14ac:dyDescent="0.5">
      <c r="A2304" s="17">
        <v>42500</v>
      </c>
      <c r="B2304" s="18">
        <v>151.70112599999999</v>
      </c>
      <c r="C2304" s="18">
        <v>1256.5589600000001</v>
      </c>
      <c r="D2304" s="18">
        <v>18519.330077999999</v>
      </c>
      <c r="E2304" s="18">
        <v>547.00817900000004</v>
      </c>
      <c r="F2304" s="18">
        <v>472.77868699999999</v>
      </c>
      <c r="G2304" s="19">
        <f t="shared" si="176"/>
        <v>1.4502177578988754E-2</v>
      </c>
      <c r="H2304" s="19">
        <f t="shared" si="177"/>
        <v>2.541090641384699E-3</v>
      </c>
      <c r="I2304" s="19">
        <f t="shared" si="178"/>
        <v>-1.3730021633685292E-2</v>
      </c>
      <c r="J2304" s="19">
        <f t="shared" si="179"/>
        <v>3.066329754621656E-3</v>
      </c>
      <c r="K2304" s="19">
        <f t="shared" si="180"/>
        <v>-5.5958713775169607E-4</v>
      </c>
    </row>
    <row r="2305" spans="1:11" ht="15.75" x14ac:dyDescent="0.5">
      <c r="A2305" s="17">
        <v>42501</v>
      </c>
      <c r="B2305" s="18">
        <v>151.17105100000001</v>
      </c>
      <c r="C2305" s="18">
        <v>1268.385376</v>
      </c>
      <c r="D2305" s="18">
        <v>18847.75</v>
      </c>
      <c r="E2305" s="18">
        <v>544.09381099999996</v>
      </c>
      <c r="F2305" s="18">
        <v>469.33828699999998</v>
      </c>
      <c r="G2305" s="19">
        <f t="shared" si="176"/>
        <v>-3.4942061010145853E-3</v>
      </c>
      <c r="H2305" s="19">
        <f t="shared" si="177"/>
        <v>9.4117477782338851E-3</v>
      </c>
      <c r="I2305" s="19">
        <f t="shared" si="178"/>
        <v>1.7733898613867611E-2</v>
      </c>
      <c r="J2305" s="19">
        <f t="shared" si="179"/>
        <v>-5.3278325843827672E-3</v>
      </c>
      <c r="K2305" s="19">
        <f t="shared" si="180"/>
        <v>-7.2769777796688438E-3</v>
      </c>
    </row>
    <row r="2306" spans="1:11" ht="15.75" x14ac:dyDescent="0.5">
      <c r="A2306" s="17">
        <v>42502</v>
      </c>
      <c r="B2306" s="18">
        <v>151.94206199999999</v>
      </c>
      <c r="C2306" s="18">
        <v>1308.030029</v>
      </c>
      <c r="D2306" s="18">
        <v>19674.34375</v>
      </c>
      <c r="E2306" s="18">
        <v>549.01489300000003</v>
      </c>
      <c r="F2306" s="18">
        <v>477.71075400000001</v>
      </c>
      <c r="G2306" s="19">
        <f t="shared" si="176"/>
        <v>5.1002556038324239E-3</v>
      </c>
      <c r="H2306" s="19">
        <f t="shared" si="177"/>
        <v>3.1255999753816197E-2</v>
      </c>
      <c r="I2306" s="19">
        <f t="shared" si="178"/>
        <v>4.3856362165245188E-2</v>
      </c>
      <c r="J2306" s="19">
        <f t="shared" si="179"/>
        <v>9.0445469154584266E-3</v>
      </c>
      <c r="K2306" s="19">
        <f t="shared" si="180"/>
        <v>1.7838874926477136E-2</v>
      </c>
    </row>
    <row r="2307" spans="1:11" ht="15.75" x14ac:dyDescent="0.5">
      <c r="A2307" s="17">
        <v>42503</v>
      </c>
      <c r="B2307" s="18">
        <v>149.48440600000001</v>
      </c>
      <c r="C2307" s="18">
        <v>1315.8477780000001</v>
      </c>
      <c r="D2307" s="18">
        <v>19440.134765999999</v>
      </c>
      <c r="E2307" s="18">
        <v>545.09710700000005</v>
      </c>
      <c r="F2307" s="18">
        <v>470.66153000000003</v>
      </c>
      <c r="G2307" s="19">
        <f t="shared" si="176"/>
        <v>-1.6174954898268961E-2</v>
      </c>
      <c r="H2307" s="19">
        <f t="shared" si="177"/>
        <v>5.9767351105668304E-3</v>
      </c>
      <c r="I2307" s="19">
        <f t="shared" si="178"/>
        <v>-1.1904284431342255E-2</v>
      </c>
      <c r="J2307" s="19">
        <f t="shared" si="179"/>
        <v>-7.1360286395727663E-3</v>
      </c>
      <c r="K2307" s="19">
        <f t="shared" si="180"/>
        <v>-1.4756259809884835E-2</v>
      </c>
    </row>
    <row r="2308" spans="1:11" ht="15.75" x14ac:dyDescent="0.5">
      <c r="A2308" s="17">
        <v>42506</v>
      </c>
      <c r="B2308" s="18">
        <v>137.14782700000001</v>
      </c>
      <c r="C2308" s="18">
        <v>1307.6295170000001</v>
      </c>
      <c r="D2308" s="18">
        <v>20086.488281000002</v>
      </c>
      <c r="E2308" s="18">
        <v>555.56048599999997</v>
      </c>
      <c r="F2308" s="18">
        <v>469.602936</v>
      </c>
      <c r="G2308" s="19">
        <f t="shared" ref="G2308:G2371" si="181">(B2308-B2307)/B2307</f>
        <v>-8.2527531333268303E-2</v>
      </c>
      <c r="H2308" s="19">
        <f t="shared" ref="H2308:H2371" si="182">(C2308-C2307)/C2307</f>
        <v>-6.2456016093983052E-3</v>
      </c>
      <c r="I2308" s="19">
        <f t="shared" ref="I2308:I2371" si="183">(D2308-D2307)/D2307</f>
        <v>3.3248407111377047E-2</v>
      </c>
      <c r="J2308" s="19">
        <f t="shared" ref="J2308:J2371" si="184">(E2308-E2307)/E2307</f>
        <v>1.9195440345640868E-2</v>
      </c>
      <c r="K2308" s="19">
        <f t="shared" si="180"/>
        <v>-2.2491619402164177E-3</v>
      </c>
    </row>
    <row r="2309" spans="1:11" ht="15.75" x14ac:dyDescent="0.5">
      <c r="A2309" s="17">
        <v>42507</v>
      </c>
      <c r="B2309" s="18">
        <v>136.762314</v>
      </c>
      <c r="C2309" s="18">
        <v>1338.8549800000001</v>
      </c>
      <c r="D2309" s="18">
        <v>20311.859375</v>
      </c>
      <c r="E2309" s="18">
        <v>551.09326199999998</v>
      </c>
      <c r="F2309" s="18">
        <v>466.330963</v>
      </c>
      <c r="G2309" s="19">
        <f t="shared" si="181"/>
        <v>-2.8109304276472649E-3</v>
      </c>
      <c r="H2309" s="19">
        <f t="shared" si="182"/>
        <v>2.3879441840406228E-2</v>
      </c>
      <c r="I2309" s="19">
        <f t="shared" si="183"/>
        <v>1.1220034624627687E-2</v>
      </c>
      <c r="J2309" s="19">
        <f t="shared" si="184"/>
        <v>-8.0409318383380998E-3</v>
      </c>
      <c r="K2309" s="19">
        <f t="shared" ref="K2309:K2372" si="185">(F2309-F2308)/F2308</f>
        <v>-6.9675309696104679E-3</v>
      </c>
    </row>
    <row r="2310" spans="1:11" ht="15.75" x14ac:dyDescent="0.5">
      <c r="A2310" s="17">
        <v>42508</v>
      </c>
      <c r="B2310" s="18">
        <v>137.244202</v>
      </c>
      <c r="C2310" s="18">
        <v>1323.6876219999999</v>
      </c>
      <c r="D2310" s="18">
        <v>19794.314452999999</v>
      </c>
      <c r="E2310" s="18">
        <v>544.97760000000005</v>
      </c>
      <c r="F2310" s="18">
        <v>467.00460800000002</v>
      </c>
      <c r="G2310" s="19">
        <f t="shared" si="181"/>
        <v>3.5235437739083433E-3</v>
      </c>
      <c r="H2310" s="19">
        <f t="shared" si="182"/>
        <v>-1.1328604088248713E-2</v>
      </c>
      <c r="I2310" s="19">
        <f t="shared" si="183"/>
        <v>-2.5479938219590048E-2</v>
      </c>
      <c r="J2310" s="19">
        <f t="shared" si="184"/>
        <v>-1.1097326753379775E-2</v>
      </c>
      <c r="K2310" s="19">
        <f t="shared" si="185"/>
        <v>1.4445641689034099E-3</v>
      </c>
    </row>
    <row r="2311" spans="1:11" ht="15.75" x14ac:dyDescent="0.5">
      <c r="A2311" s="17">
        <v>42509</v>
      </c>
      <c r="B2311" s="18">
        <v>132.232483</v>
      </c>
      <c r="C2311" s="18">
        <v>1334.533936</v>
      </c>
      <c r="D2311" s="18">
        <v>19733.4375</v>
      </c>
      <c r="E2311" s="18">
        <v>544.33270300000004</v>
      </c>
      <c r="F2311" s="18">
        <v>457.693848</v>
      </c>
      <c r="G2311" s="19">
        <f t="shared" si="181"/>
        <v>-3.6516799449203684E-2</v>
      </c>
      <c r="H2311" s="19">
        <f t="shared" si="182"/>
        <v>8.1940133153259338E-3</v>
      </c>
      <c r="I2311" s="19">
        <f t="shared" si="183"/>
        <v>-3.0754767054219762E-3</v>
      </c>
      <c r="J2311" s="19">
        <f t="shared" si="184"/>
        <v>-1.1833458843079319E-3</v>
      </c>
      <c r="K2311" s="19">
        <f t="shared" si="185"/>
        <v>-1.9937190855298832E-2</v>
      </c>
    </row>
    <row r="2312" spans="1:11" ht="15.75" x14ac:dyDescent="0.5">
      <c r="A2312" s="17">
        <v>42510</v>
      </c>
      <c r="B2312" s="18">
        <v>130.16033899999999</v>
      </c>
      <c r="C2312" s="18">
        <v>1305.46875</v>
      </c>
      <c r="D2312" s="18">
        <v>19791.216797000001</v>
      </c>
      <c r="E2312" s="18">
        <v>545.09710700000005</v>
      </c>
      <c r="F2312" s="18">
        <v>449.51391599999999</v>
      </c>
      <c r="G2312" s="19">
        <f t="shared" si="181"/>
        <v>-1.5670461243626563E-2</v>
      </c>
      <c r="H2312" s="19">
        <f t="shared" si="182"/>
        <v>-2.1779278305291472E-2</v>
      </c>
      <c r="I2312" s="19">
        <f t="shared" si="183"/>
        <v>2.9279894595151479E-3</v>
      </c>
      <c r="J2312" s="19">
        <f t="shared" si="184"/>
        <v>1.4042955637005208E-3</v>
      </c>
      <c r="K2312" s="19">
        <f t="shared" si="185"/>
        <v>-1.7872060189893589E-2</v>
      </c>
    </row>
    <row r="2313" spans="1:11" ht="15.75" x14ac:dyDescent="0.5">
      <c r="A2313" s="17">
        <v>42513</v>
      </c>
      <c r="B2313" s="18">
        <v>127.02800000000001</v>
      </c>
      <c r="C2313" s="18">
        <v>1194.9091800000001</v>
      </c>
      <c r="D2313" s="18">
        <v>19798.5</v>
      </c>
      <c r="E2313" s="18">
        <v>543.11431900000002</v>
      </c>
      <c r="F2313" s="18">
        <v>447.49295000000001</v>
      </c>
      <c r="G2313" s="19">
        <f t="shared" si="181"/>
        <v>-2.4065233880498634E-2</v>
      </c>
      <c r="H2313" s="19">
        <f t="shared" si="182"/>
        <v>-8.4689556912028646E-2</v>
      </c>
      <c r="I2313" s="19">
        <f t="shared" si="183"/>
        <v>3.6800177951176066E-4</v>
      </c>
      <c r="J2313" s="19">
        <f t="shared" si="184"/>
        <v>-3.6374949977491396E-3</v>
      </c>
      <c r="K2313" s="19">
        <f t="shared" si="185"/>
        <v>-4.4958919581034439E-3</v>
      </c>
    </row>
    <row r="2314" spans="1:11" ht="15.75" x14ac:dyDescent="0.5">
      <c r="A2314" s="17">
        <v>42514</v>
      </c>
      <c r="B2314" s="18">
        <v>125.100418</v>
      </c>
      <c r="C2314" s="18">
        <v>1182.236206</v>
      </c>
      <c r="D2314" s="18">
        <v>19953.023438</v>
      </c>
      <c r="E2314" s="18">
        <v>544.64324999999997</v>
      </c>
      <c r="F2314" s="18">
        <v>452.52123999999998</v>
      </c>
      <c r="G2314" s="19">
        <f t="shared" si="181"/>
        <v>-1.517446547217937E-2</v>
      </c>
      <c r="H2314" s="19">
        <f t="shared" si="182"/>
        <v>-1.0605805204375504E-2</v>
      </c>
      <c r="I2314" s="19">
        <f t="shared" si="183"/>
        <v>7.8048053135338618E-3</v>
      </c>
      <c r="J2314" s="19">
        <f t="shared" si="184"/>
        <v>2.8151181924554324E-3</v>
      </c>
      <c r="K2314" s="19">
        <f t="shared" si="185"/>
        <v>1.1236579257840754E-2</v>
      </c>
    </row>
    <row r="2315" spans="1:11" ht="15.75" x14ac:dyDescent="0.5">
      <c r="A2315" s="17">
        <v>42515</v>
      </c>
      <c r="B2315" s="18">
        <v>128.377319</v>
      </c>
      <c r="C2315" s="18">
        <v>1225.6225589999999</v>
      </c>
      <c r="D2315" s="18">
        <v>20585.980468999998</v>
      </c>
      <c r="E2315" s="18">
        <v>560.57720900000004</v>
      </c>
      <c r="F2315" s="18">
        <v>457.693848</v>
      </c>
      <c r="G2315" s="19">
        <f t="shared" si="181"/>
        <v>2.6194165074652231E-2</v>
      </c>
      <c r="H2315" s="19">
        <f t="shared" si="182"/>
        <v>3.6698548716245179E-2</v>
      </c>
      <c r="I2315" s="19">
        <f t="shared" si="183"/>
        <v>3.172236192508792E-2</v>
      </c>
      <c r="J2315" s="19">
        <f t="shared" si="184"/>
        <v>2.9255772471246222E-2</v>
      </c>
      <c r="K2315" s="19">
        <f t="shared" si="185"/>
        <v>1.1430641355088715E-2</v>
      </c>
    </row>
    <row r="2316" spans="1:11" ht="15.75" x14ac:dyDescent="0.5">
      <c r="A2316" s="17">
        <v>42516</v>
      </c>
      <c r="B2316" s="18">
        <v>129.96757500000001</v>
      </c>
      <c r="C2316" s="18">
        <v>1222.4822999999999</v>
      </c>
      <c r="D2316" s="18">
        <v>20513.117188</v>
      </c>
      <c r="E2316" s="18">
        <v>565.33099400000003</v>
      </c>
      <c r="F2316" s="18">
        <v>455.60076900000001</v>
      </c>
      <c r="G2316" s="19">
        <f t="shared" si="181"/>
        <v>1.2387359483648438E-2</v>
      </c>
      <c r="H2316" s="19">
        <f t="shared" si="182"/>
        <v>-2.5621746082759682E-3</v>
      </c>
      <c r="I2316" s="19">
        <f t="shared" si="183"/>
        <v>-3.539461290644932E-3</v>
      </c>
      <c r="J2316" s="19">
        <f t="shared" si="184"/>
        <v>8.480161026310995E-3</v>
      </c>
      <c r="K2316" s="19">
        <f t="shared" si="185"/>
        <v>-4.573098391307171E-3</v>
      </c>
    </row>
    <row r="2317" spans="1:11" ht="15.75" x14ac:dyDescent="0.5">
      <c r="A2317" s="17">
        <v>42517</v>
      </c>
      <c r="B2317" s="18">
        <v>133.58180200000001</v>
      </c>
      <c r="C2317" s="18">
        <v>1211.3016359999999</v>
      </c>
      <c r="D2317" s="18">
        <v>20635.013672000001</v>
      </c>
      <c r="E2317" s="18">
        <v>567.02716099999998</v>
      </c>
      <c r="F2317" s="18">
        <v>469.001465</v>
      </c>
      <c r="G2317" s="19">
        <f t="shared" si="181"/>
        <v>2.7808682280945837E-2</v>
      </c>
      <c r="H2317" s="19">
        <f t="shared" si="182"/>
        <v>-9.1458698420418677E-3</v>
      </c>
      <c r="I2317" s="19">
        <f t="shared" si="183"/>
        <v>5.9423676510418025E-3</v>
      </c>
      <c r="J2317" s="19">
        <f t="shared" si="184"/>
        <v>3.0003078161321291E-3</v>
      </c>
      <c r="K2317" s="19">
        <f t="shared" si="185"/>
        <v>2.9413242715575799E-2</v>
      </c>
    </row>
    <row r="2318" spans="1:11" ht="15.75" x14ac:dyDescent="0.5">
      <c r="A2318" s="17">
        <v>42520</v>
      </c>
      <c r="B2318" s="18">
        <v>133.389038</v>
      </c>
      <c r="C2318" s="18">
        <v>1223.2172849999999</v>
      </c>
      <c r="D2318" s="18">
        <v>20889.058593999998</v>
      </c>
      <c r="E2318" s="18">
        <v>563.65881300000001</v>
      </c>
      <c r="F2318" s="18">
        <v>466.114441</v>
      </c>
      <c r="G2318" s="19">
        <f t="shared" si="181"/>
        <v>-1.4430408716900752E-3</v>
      </c>
      <c r="H2318" s="19">
        <f t="shared" si="182"/>
        <v>9.8370617572583145E-3</v>
      </c>
      <c r="I2318" s="19">
        <f t="shared" si="183"/>
        <v>1.2311352250021291E-2</v>
      </c>
      <c r="J2318" s="19">
        <f t="shared" si="184"/>
        <v>-5.9403644687136409E-3</v>
      </c>
      <c r="K2318" s="19">
        <f t="shared" si="185"/>
        <v>-6.155682264233432E-3</v>
      </c>
    </row>
    <row r="2319" spans="1:11" ht="15.75" x14ac:dyDescent="0.5">
      <c r="A2319" s="17">
        <v>42521</v>
      </c>
      <c r="B2319" s="18">
        <v>137.62973</v>
      </c>
      <c r="C2319" s="18">
        <v>1205.4664310000001</v>
      </c>
      <c r="D2319" s="18">
        <v>21011.621093999998</v>
      </c>
      <c r="E2319" s="18">
        <v>564.68609600000002</v>
      </c>
      <c r="F2319" s="18">
        <v>460.89367700000003</v>
      </c>
      <c r="G2319" s="19">
        <f t="shared" si="181"/>
        <v>3.1791907817792314E-2</v>
      </c>
      <c r="H2319" s="19">
        <f t="shared" si="182"/>
        <v>-1.451161148364568E-2</v>
      </c>
      <c r="I2319" s="19">
        <f t="shared" si="183"/>
        <v>5.8673060563487452E-3</v>
      </c>
      <c r="J2319" s="19">
        <f t="shared" si="184"/>
        <v>1.8225262806278719E-3</v>
      </c>
      <c r="K2319" s="19">
        <f t="shared" si="185"/>
        <v>-1.1200605561156545E-2</v>
      </c>
    </row>
    <row r="2320" spans="1:11" ht="15.75" x14ac:dyDescent="0.5">
      <c r="A2320" s="17">
        <v>42522</v>
      </c>
      <c r="B2320" s="18">
        <v>133.72636399999999</v>
      </c>
      <c r="C2320" s="18">
        <v>1231.7028809999999</v>
      </c>
      <c r="D2320" s="18">
        <v>20935.699218999998</v>
      </c>
      <c r="E2320" s="18">
        <v>561.46099900000002</v>
      </c>
      <c r="F2320" s="18">
        <v>458.848724</v>
      </c>
      <c r="G2320" s="19">
        <f t="shared" si="181"/>
        <v>-2.8361357680495382E-2</v>
      </c>
      <c r="H2320" s="19">
        <f t="shared" si="182"/>
        <v>2.1764562932072122E-2</v>
      </c>
      <c r="I2320" s="19">
        <f t="shared" si="183"/>
        <v>-3.6133278179892544E-3</v>
      </c>
      <c r="J2320" s="19">
        <f t="shared" si="184"/>
        <v>-5.711309385595365E-3</v>
      </c>
      <c r="K2320" s="19">
        <f t="shared" si="185"/>
        <v>-4.4369300384218997E-3</v>
      </c>
    </row>
    <row r="2321" spans="1:11" ht="15.75" x14ac:dyDescent="0.5">
      <c r="A2321" s="17">
        <v>42523</v>
      </c>
      <c r="B2321" s="18">
        <v>136.425003</v>
      </c>
      <c r="C2321" s="18">
        <v>1247.0264890000001</v>
      </c>
      <c r="D2321" s="18">
        <v>20754.84375</v>
      </c>
      <c r="E2321" s="18">
        <v>561.36541699999998</v>
      </c>
      <c r="F2321" s="18">
        <v>460.12380999999999</v>
      </c>
      <c r="G2321" s="19">
        <f t="shared" si="181"/>
        <v>2.0180306405399719E-2</v>
      </c>
      <c r="H2321" s="19">
        <f t="shared" si="182"/>
        <v>1.2440993876347155E-2</v>
      </c>
      <c r="I2321" s="19">
        <f t="shared" si="183"/>
        <v>-8.6386161316200308E-3</v>
      </c>
      <c r="J2321" s="19">
        <f t="shared" si="184"/>
        <v>-1.7023800436766546E-4</v>
      </c>
      <c r="K2321" s="19">
        <f t="shared" si="185"/>
        <v>2.7788809978253038E-3</v>
      </c>
    </row>
    <row r="2322" spans="1:11" ht="15.75" x14ac:dyDescent="0.5">
      <c r="A2322" s="17">
        <v>42524</v>
      </c>
      <c r="B2322" s="18">
        <v>135.12385599999999</v>
      </c>
      <c r="C2322" s="18">
        <v>1230.923462</v>
      </c>
      <c r="D2322" s="18">
        <v>20938.095702999999</v>
      </c>
      <c r="E2322" s="18">
        <v>559.83654799999999</v>
      </c>
      <c r="F2322" s="18">
        <v>461.75979599999999</v>
      </c>
      <c r="G2322" s="19">
        <f t="shared" si="181"/>
        <v>-9.5374526031713879E-3</v>
      </c>
      <c r="H2322" s="19">
        <f t="shared" si="182"/>
        <v>-1.291313948985418E-2</v>
      </c>
      <c r="I2322" s="19">
        <f t="shared" si="183"/>
        <v>8.8293583515895672E-3</v>
      </c>
      <c r="J2322" s="19">
        <f t="shared" si="184"/>
        <v>-2.7234826971893533E-3</v>
      </c>
      <c r="K2322" s="19">
        <f t="shared" si="185"/>
        <v>3.5555343245549553E-3</v>
      </c>
    </row>
    <row r="2323" spans="1:11" ht="15.75" x14ac:dyDescent="0.5">
      <c r="A2323" s="17">
        <v>42527</v>
      </c>
      <c r="B2323" s="18">
        <v>138.25619499999999</v>
      </c>
      <c r="C2323" s="18">
        <v>1235.600586</v>
      </c>
      <c r="D2323" s="18">
        <v>20865.085938</v>
      </c>
      <c r="E2323" s="18">
        <v>559.52600099999995</v>
      </c>
      <c r="F2323" s="18">
        <v>459.426086</v>
      </c>
      <c r="G2323" s="19">
        <f t="shared" si="181"/>
        <v>2.318124343639218E-2</v>
      </c>
      <c r="H2323" s="19">
        <f t="shared" si="182"/>
        <v>3.7996871002854028E-3</v>
      </c>
      <c r="I2323" s="19">
        <f t="shared" si="183"/>
        <v>-3.4869343437731099E-3</v>
      </c>
      <c r="J2323" s="19">
        <f t="shared" si="184"/>
        <v>-5.5471012228383901E-4</v>
      </c>
      <c r="K2323" s="19">
        <f t="shared" si="185"/>
        <v>-5.0539480054690522E-3</v>
      </c>
    </row>
    <row r="2324" spans="1:11" ht="15.75" x14ac:dyDescent="0.5">
      <c r="A2324" s="17">
        <v>42528</v>
      </c>
      <c r="B2324" s="18">
        <v>140.13559000000001</v>
      </c>
      <c r="C2324" s="18">
        <v>1245.0886230000001</v>
      </c>
      <c r="D2324" s="18">
        <v>21021.681640999999</v>
      </c>
      <c r="E2324" s="18">
        <v>560.76824999999997</v>
      </c>
      <c r="F2324" s="18">
        <v>459.546448</v>
      </c>
      <c r="G2324" s="19">
        <f t="shared" si="181"/>
        <v>1.359356808568337E-2</v>
      </c>
      <c r="H2324" s="19">
        <f t="shared" si="182"/>
        <v>7.6788867757951003E-3</v>
      </c>
      <c r="I2324" s="19">
        <f t="shared" si="183"/>
        <v>7.5051549495323746E-3</v>
      </c>
      <c r="J2324" s="19">
        <f t="shared" si="184"/>
        <v>2.2201810063872535E-3</v>
      </c>
      <c r="K2324" s="19">
        <f t="shared" si="185"/>
        <v>2.6198338245860962E-4</v>
      </c>
    </row>
    <row r="2325" spans="1:11" ht="15.75" x14ac:dyDescent="0.5">
      <c r="A2325" s="17">
        <v>42529</v>
      </c>
      <c r="B2325" s="18">
        <v>142.59326200000001</v>
      </c>
      <c r="C2325" s="18">
        <v>1234.0635990000001</v>
      </c>
      <c r="D2325" s="18">
        <v>20914.779297000001</v>
      </c>
      <c r="E2325" s="18">
        <v>555.46490500000004</v>
      </c>
      <c r="F2325" s="18">
        <v>459.089294</v>
      </c>
      <c r="G2325" s="19">
        <f t="shared" si="181"/>
        <v>1.7537814626534216E-2</v>
      </c>
      <c r="H2325" s="19">
        <f t="shared" si="182"/>
        <v>-8.8548106506953685E-3</v>
      </c>
      <c r="I2325" s="19">
        <f t="shared" si="183"/>
        <v>-5.0853374066658604E-3</v>
      </c>
      <c r="J2325" s="19">
        <f t="shared" si="184"/>
        <v>-9.4572847161013881E-3</v>
      </c>
      <c r="K2325" s="19">
        <f t="shared" si="185"/>
        <v>-9.9479389295595798E-4</v>
      </c>
    </row>
    <row r="2326" spans="1:11" ht="15.75" x14ac:dyDescent="0.5">
      <c r="A2326" s="17">
        <v>42530</v>
      </c>
      <c r="B2326" s="18">
        <v>143.65344200000001</v>
      </c>
      <c r="C2326" s="18">
        <v>1229.9880370000001</v>
      </c>
      <c r="D2326" s="18">
        <v>20575.044922000001</v>
      </c>
      <c r="E2326" s="18">
        <v>553.93597399999999</v>
      </c>
      <c r="F2326" s="18">
        <v>467.29333500000001</v>
      </c>
      <c r="G2326" s="19">
        <f t="shared" si="181"/>
        <v>7.4349936675128627E-3</v>
      </c>
      <c r="H2326" s="19">
        <f t="shared" si="182"/>
        <v>-3.3025542632507312E-3</v>
      </c>
      <c r="I2326" s="19">
        <f t="shared" si="183"/>
        <v>-1.6243746595438913E-2</v>
      </c>
      <c r="J2326" s="19">
        <f t="shared" si="184"/>
        <v>-2.7525249322458215E-3</v>
      </c>
      <c r="K2326" s="19">
        <f t="shared" si="185"/>
        <v>1.7870251184729256E-2</v>
      </c>
    </row>
    <row r="2327" spans="1:11" ht="15.75" x14ac:dyDescent="0.5">
      <c r="A2327" s="17">
        <v>42531</v>
      </c>
      <c r="B2327" s="18">
        <v>141.00302099999999</v>
      </c>
      <c r="C2327" s="18">
        <v>1215.7338870000001</v>
      </c>
      <c r="D2327" s="18">
        <v>20285.148438</v>
      </c>
      <c r="E2327" s="18">
        <v>554.86767599999996</v>
      </c>
      <c r="F2327" s="18">
        <v>469.96383700000001</v>
      </c>
      <c r="G2327" s="19">
        <f t="shared" si="181"/>
        <v>-1.8450104383854738E-2</v>
      </c>
      <c r="H2327" s="19">
        <f t="shared" si="182"/>
        <v>-1.1588852550766703E-2</v>
      </c>
      <c r="I2327" s="19">
        <f t="shared" si="183"/>
        <v>-1.4089713295839615E-2</v>
      </c>
      <c r="J2327" s="19">
        <f t="shared" si="184"/>
        <v>1.6819669487650444E-3</v>
      </c>
      <c r="K2327" s="19">
        <f t="shared" si="185"/>
        <v>5.7148300649312684E-3</v>
      </c>
    </row>
    <row r="2328" spans="1:11" ht="15.75" x14ac:dyDescent="0.5">
      <c r="A2328" s="17">
        <v>42534</v>
      </c>
      <c r="B2328" s="18">
        <v>140.81025700000001</v>
      </c>
      <c r="C2328" s="18">
        <v>1192.9938959999999</v>
      </c>
      <c r="D2328" s="18">
        <v>20384.724609000001</v>
      </c>
      <c r="E2328" s="18">
        <v>550.83044400000006</v>
      </c>
      <c r="F2328" s="18">
        <v>472.08099399999998</v>
      </c>
      <c r="G2328" s="19">
        <f t="shared" si="181"/>
        <v>-1.3670912767179833E-3</v>
      </c>
      <c r="H2328" s="19">
        <f t="shared" si="182"/>
        <v>-1.8704743894335605E-2</v>
      </c>
      <c r="I2328" s="19">
        <f t="shared" si="183"/>
        <v>4.9088214120960238E-3</v>
      </c>
      <c r="J2328" s="19">
        <f t="shared" si="184"/>
        <v>-7.2760266539655194E-3</v>
      </c>
      <c r="K2328" s="19">
        <f t="shared" si="185"/>
        <v>4.5049359829785439E-3</v>
      </c>
    </row>
    <row r="2329" spans="1:11" ht="15.75" x14ac:dyDescent="0.5">
      <c r="A2329" s="17">
        <v>42535</v>
      </c>
      <c r="B2329" s="18">
        <v>143.41249099999999</v>
      </c>
      <c r="C2329" s="18">
        <v>1194.3077390000001</v>
      </c>
      <c r="D2329" s="18">
        <v>20595.339843999998</v>
      </c>
      <c r="E2329" s="18">
        <v>550.32879600000001</v>
      </c>
      <c r="F2329" s="18">
        <v>469.74731400000002</v>
      </c>
      <c r="G2329" s="19">
        <f t="shared" si="181"/>
        <v>1.8480429305657624E-2</v>
      </c>
      <c r="H2329" s="19">
        <f t="shared" si="182"/>
        <v>1.1012990128493781E-3</v>
      </c>
      <c r="I2329" s="19">
        <f t="shared" si="183"/>
        <v>1.0332012771318448E-2</v>
      </c>
      <c r="J2329" s="19">
        <f t="shared" si="184"/>
        <v>-9.1071219004744332E-4</v>
      </c>
      <c r="K2329" s="19">
        <f t="shared" si="185"/>
        <v>-4.9433890151484444E-3</v>
      </c>
    </row>
    <row r="2330" spans="1:11" ht="15.75" x14ac:dyDescent="0.5">
      <c r="A2330" s="17">
        <v>42536</v>
      </c>
      <c r="B2330" s="18">
        <v>146.30387899999999</v>
      </c>
      <c r="C2330" s="18">
        <v>1194.953857</v>
      </c>
      <c r="D2330" s="18">
        <v>20652.394531000002</v>
      </c>
      <c r="E2330" s="18">
        <v>558.78546100000005</v>
      </c>
      <c r="F2330" s="18">
        <v>473.76516700000002</v>
      </c>
      <c r="G2330" s="19">
        <f t="shared" si="181"/>
        <v>2.016134006067858E-2</v>
      </c>
      <c r="H2330" s="19">
        <f t="shared" si="182"/>
        <v>5.4099791779033894E-4</v>
      </c>
      <c r="I2330" s="19">
        <f t="shared" si="183"/>
        <v>2.7702716940903069E-3</v>
      </c>
      <c r="J2330" s="19">
        <f t="shared" si="184"/>
        <v>1.5366568243323477E-2</v>
      </c>
      <c r="K2330" s="19">
        <f t="shared" si="185"/>
        <v>8.5532218711100536E-3</v>
      </c>
    </row>
    <row r="2331" spans="1:11" ht="15.75" x14ac:dyDescent="0.5">
      <c r="A2331" s="17">
        <v>42537</v>
      </c>
      <c r="B2331" s="18">
        <v>146.11113</v>
      </c>
      <c r="C2331" s="18">
        <v>1196.8688959999999</v>
      </c>
      <c r="D2331" s="18">
        <v>20603.789063</v>
      </c>
      <c r="E2331" s="18">
        <v>555.24987799999997</v>
      </c>
      <c r="F2331" s="18">
        <v>469.77136200000001</v>
      </c>
      <c r="G2331" s="19">
        <f t="shared" si="181"/>
        <v>-1.3174565248539451E-3</v>
      </c>
      <c r="H2331" s="19">
        <f t="shared" si="182"/>
        <v>1.6026049782439248E-3</v>
      </c>
      <c r="I2331" s="19">
        <f t="shared" si="183"/>
        <v>-2.3535027827907787E-3</v>
      </c>
      <c r="J2331" s="19">
        <f t="shared" si="184"/>
        <v>-6.3272637653685971E-3</v>
      </c>
      <c r="K2331" s="19">
        <f t="shared" si="185"/>
        <v>-8.4299253684895926E-3</v>
      </c>
    </row>
    <row r="2332" spans="1:11" ht="15.75" x14ac:dyDescent="0.5">
      <c r="A2332" s="17">
        <v>42538</v>
      </c>
      <c r="B2332" s="18">
        <v>145.147324</v>
      </c>
      <c r="C2332" s="18">
        <v>1175.7993160000001</v>
      </c>
      <c r="D2332" s="18">
        <v>20835.544922000001</v>
      </c>
      <c r="E2332" s="18">
        <v>559.00048800000002</v>
      </c>
      <c r="F2332" s="18">
        <v>469.09771699999999</v>
      </c>
      <c r="G2332" s="19">
        <f t="shared" si="181"/>
        <v>-6.596390021759501E-3</v>
      </c>
      <c r="H2332" s="19">
        <f t="shared" si="182"/>
        <v>-1.76039164109081E-2</v>
      </c>
      <c r="I2332" s="19">
        <f t="shared" si="183"/>
        <v>1.1248215475870153E-2</v>
      </c>
      <c r="J2332" s="19">
        <f t="shared" si="184"/>
        <v>6.7548146314046591E-3</v>
      </c>
      <c r="K2332" s="19">
        <f t="shared" si="185"/>
        <v>-1.4339848157879445E-3</v>
      </c>
    </row>
    <row r="2333" spans="1:11" ht="15.75" x14ac:dyDescent="0.5">
      <c r="A2333" s="17">
        <v>42541</v>
      </c>
      <c r="B2333" s="18">
        <v>146.15928600000001</v>
      </c>
      <c r="C2333" s="18">
        <v>1168.0485839999999</v>
      </c>
      <c r="D2333" s="18">
        <v>20850.216797000001</v>
      </c>
      <c r="E2333" s="18">
        <v>559.979919</v>
      </c>
      <c r="F2333" s="18">
        <v>476.45968599999998</v>
      </c>
      <c r="G2333" s="19">
        <f t="shared" si="181"/>
        <v>6.9719645675314764E-3</v>
      </c>
      <c r="H2333" s="19">
        <f t="shared" si="182"/>
        <v>-6.5918834060626364E-3</v>
      </c>
      <c r="I2333" s="19">
        <f t="shared" si="183"/>
        <v>7.0417524739216895E-4</v>
      </c>
      <c r="J2333" s="19">
        <f t="shared" si="184"/>
        <v>1.7521111716810823E-3</v>
      </c>
      <c r="K2333" s="19">
        <f t="shared" si="185"/>
        <v>1.5693892196026158E-2</v>
      </c>
    </row>
    <row r="2334" spans="1:11" ht="15.75" x14ac:dyDescent="0.5">
      <c r="A2334" s="17">
        <v>42542</v>
      </c>
      <c r="B2334" s="18">
        <v>144.472656</v>
      </c>
      <c r="C2334" s="18">
        <v>1142.5023189999999</v>
      </c>
      <c r="D2334" s="18">
        <v>20746.443359000001</v>
      </c>
      <c r="E2334" s="18">
        <v>557.399902</v>
      </c>
      <c r="F2334" s="18">
        <v>474.96807899999999</v>
      </c>
      <c r="G2334" s="19">
        <f t="shared" si="181"/>
        <v>-1.1539670493464287E-2</v>
      </c>
      <c r="H2334" s="19">
        <f t="shared" si="182"/>
        <v>-2.1870892486780286E-2</v>
      </c>
      <c r="I2334" s="19">
        <f t="shared" si="183"/>
        <v>-4.9770915578648293E-3</v>
      </c>
      <c r="J2334" s="19">
        <f t="shared" si="184"/>
        <v>-4.6073384285053231E-3</v>
      </c>
      <c r="K2334" s="19">
        <f t="shared" si="185"/>
        <v>-3.1306048419802463E-3</v>
      </c>
    </row>
    <row r="2335" spans="1:11" ht="15.75" x14ac:dyDescent="0.5">
      <c r="A2335" s="17">
        <v>42543</v>
      </c>
      <c r="B2335" s="18">
        <v>143.70162999999999</v>
      </c>
      <c r="C2335" s="18">
        <v>1164.2624510000001</v>
      </c>
      <c r="D2335" s="18">
        <v>20514.123047000001</v>
      </c>
      <c r="E2335" s="18">
        <v>559.71722399999999</v>
      </c>
      <c r="F2335" s="18">
        <v>471.79229700000002</v>
      </c>
      <c r="G2335" s="19">
        <f t="shared" si="181"/>
        <v>-5.3368299673261788E-3</v>
      </c>
      <c r="H2335" s="19">
        <f t="shared" si="182"/>
        <v>1.9046028737207416E-2</v>
      </c>
      <c r="I2335" s="19">
        <f t="shared" si="183"/>
        <v>-1.1198079014310523E-2</v>
      </c>
      <c r="J2335" s="19">
        <f t="shared" si="184"/>
        <v>4.1573778389361648E-3</v>
      </c>
      <c r="K2335" s="19">
        <f t="shared" si="185"/>
        <v>-6.6863061759566576E-3</v>
      </c>
    </row>
    <row r="2336" spans="1:11" ht="15.75" x14ac:dyDescent="0.5">
      <c r="A2336" s="17">
        <v>42544</v>
      </c>
      <c r="B2336" s="18">
        <v>146.68937700000001</v>
      </c>
      <c r="C2336" s="18">
        <v>1169.4963379999999</v>
      </c>
      <c r="D2336" s="18">
        <v>20623.177734000001</v>
      </c>
      <c r="E2336" s="18">
        <v>568.60375999999997</v>
      </c>
      <c r="F2336" s="18">
        <v>471.76825000000002</v>
      </c>
      <c r="G2336" s="19">
        <f t="shared" si="181"/>
        <v>2.0791322965508556E-2</v>
      </c>
      <c r="H2336" s="19">
        <f t="shared" si="182"/>
        <v>4.4954528899428256E-3</v>
      </c>
      <c r="I2336" s="19">
        <f t="shared" si="183"/>
        <v>5.316078428024641E-3</v>
      </c>
      <c r="J2336" s="19">
        <f t="shared" si="184"/>
        <v>1.5876831405138209E-2</v>
      </c>
      <c r="K2336" s="19">
        <f t="shared" si="185"/>
        <v>-5.0969462945674017E-5</v>
      </c>
    </row>
    <row r="2337" spans="1:11" ht="15.75" x14ac:dyDescent="0.5">
      <c r="A2337" s="17">
        <v>42545</v>
      </c>
      <c r="B2337" s="18">
        <v>141.82221999999999</v>
      </c>
      <c r="C2337" s="18">
        <v>1172.83728</v>
      </c>
      <c r="D2337" s="18">
        <v>19971.138672000001</v>
      </c>
      <c r="E2337" s="18">
        <v>555.130493</v>
      </c>
      <c r="F2337" s="18">
        <v>457.81414799999999</v>
      </c>
      <c r="G2337" s="19">
        <f t="shared" si="181"/>
        <v>-3.3180023663199686E-2</v>
      </c>
      <c r="H2337" s="19">
        <f t="shared" si="182"/>
        <v>2.8567357514889809E-3</v>
      </c>
      <c r="I2337" s="19">
        <f t="shared" si="183"/>
        <v>-3.1616808544738882E-2</v>
      </c>
      <c r="J2337" s="19">
        <f t="shared" si="184"/>
        <v>-2.3695353333576207E-2</v>
      </c>
      <c r="K2337" s="19">
        <f t="shared" si="185"/>
        <v>-2.9578298242834346E-2</v>
      </c>
    </row>
    <row r="2338" spans="1:11" ht="15.75" x14ac:dyDescent="0.5">
      <c r="A2338" s="17">
        <v>42548</v>
      </c>
      <c r="B2338" s="18">
        <v>146.35206600000001</v>
      </c>
      <c r="C2338" s="18">
        <v>1195.265625</v>
      </c>
      <c r="D2338" s="18">
        <v>19754.953125</v>
      </c>
      <c r="E2338" s="18">
        <v>554.19879200000003</v>
      </c>
      <c r="F2338" s="18">
        <v>459.83511399999998</v>
      </c>
      <c r="G2338" s="19">
        <f t="shared" si="181"/>
        <v>3.1940312314953333E-2</v>
      </c>
      <c r="H2338" s="19">
        <f t="shared" si="182"/>
        <v>1.9123151508280874E-2</v>
      </c>
      <c r="I2338" s="19">
        <f t="shared" si="183"/>
        <v>-1.0824898397160403E-2</v>
      </c>
      <c r="J2338" s="19">
        <f t="shared" si="184"/>
        <v>-1.6783459236132711E-3</v>
      </c>
      <c r="K2338" s="19">
        <f t="shared" si="185"/>
        <v>4.414380832983753E-3</v>
      </c>
    </row>
    <row r="2339" spans="1:11" ht="15.75" x14ac:dyDescent="0.5">
      <c r="A2339" s="17">
        <v>42549</v>
      </c>
      <c r="B2339" s="18">
        <v>148.80972299999999</v>
      </c>
      <c r="C2339" s="18">
        <v>1224.1527100000001</v>
      </c>
      <c r="D2339" s="18">
        <v>20314.361327999999</v>
      </c>
      <c r="E2339" s="18">
        <v>557.54321300000004</v>
      </c>
      <c r="F2339" s="18">
        <v>460.86962899999997</v>
      </c>
      <c r="G2339" s="19">
        <f t="shared" si="181"/>
        <v>1.6792772846814359E-2</v>
      </c>
      <c r="H2339" s="19">
        <f t="shared" si="182"/>
        <v>2.4167920833496798E-2</v>
      </c>
      <c r="I2339" s="19">
        <f t="shared" si="183"/>
        <v>2.8317364230647804E-2</v>
      </c>
      <c r="J2339" s="19">
        <f t="shared" si="184"/>
        <v>6.0346955790549807E-3</v>
      </c>
      <c r="K2339" s="19">
        <f t="shared" si="185"/>
        <v>2.2497520709129641E-3</v>
      </c>
    </row>
    <row r="2340" spans="1:11" ht="15.75" x14ac:dyDescent="0.5">
      <c r="A2340" s="17">
        <v>42550</v>
      </c>
      <c r="B2340" s="18">
        <v>148.32783499999999</v>
      </c>
      <c r="C2340" s="18">
        <v>1234.5092770000001</v>
      </c>
      <c r="D2340" s="18">
        <v>21411.84375</v>
      </c>
      <c r="E2340" s="18">
        <v>562.76971400000002</v>
      </c>
      <c r="F2340" s="18">
        <v>465.24835200000001</v>
      </c>
      <c r="G2340" s="19">
        <f t="shared" si="181"/>
        <v>-3.2382830253638597E-3</v>
      </c>
      <c r="H2340" s="19">
        <f t="shared" si="182"/>
        <v>8.4601920294732191E-3</v>
      </c>
      <c r="I2340" s="19">
        <f t="shared" si="183"/>
        <v>5.4024953296823677E-2</v>
      </c>
      <c r="J2340" s="19">
        <f t="shared" si="184"/>
        <v>9.3741630749614811E-3</v>
      </c>
      <c r="K2340" s="19">
        <f t="shared" si="185"/>
        <v>9.5010014209463926E-3</v>
      </c>
    </row>
    <row r="2341" spans="1:11" ht="15.75" x14ac:dyDescent="0.5">
      <c r="A2341" s="17">
        <v>42551</v>
      </c>
      <c r="B2341" s="18">
        <v>148.37602200000001</v>
      </c>
      <c r="C2341" s="18">
        <v>1228.963379</v>
      </c>
      <c r="D2341" s="18">
        <v>21376.5</v>
      </c>
      <c r="E2341" s="18">
        <v>566.69543499999997</v>
      </c>
      <c r="F2341" s="18">
        <v>466.330963</v>
      </c>
      <c r="G2341" s="19">
        <f t="shared" si="181"/>
        <v>3.2486822180080268E-4</v>
      </c>
      <c r="H2341" s="19">
        <f t="shared" si="182"/>
        <v>-4.4923907040028497E-3</v>
      </c>
      <c r="I2341" s="19">
        <f t="shared" si="183"/>
        <v>-1.6506635492331201E-3</v>
      </c>
      <c r="J2341" s="19">
        <f t="shared" si="184"/>
        <v>6.9757147592344549E-3</v>
      </c>
      <c r="K2341" s="19">
        <f t="shared" si="185"/>
        <v>2.3269528959018984E-3</v>
      </c>
    </row>
    <row r="2342" spans="1:11" ht="15.75" x14ac:dyDescent="0.5">
      <c r="A2342" s="17">
        <v>42552</v>
      </c>
      <c r="B2342" s="18">
        <v>150.93008399999999</v>
      </c>
      <c r="C2342" s="18">
        <v>1250.946289</v>
      </c>
      <c r="D2342" s="18">
        <v>21410.050781000002</v>
      </c>
      <c r="E2342" s="18">
        <v>565.75622599999997</v>
      </c>
      <c r="F2342" s="18">
        <v>468.40005500000001</v>
      </c>
      <c r="G2342" s="19">
        <f t="shared" si="181"/>
        <v>1.7213441670514577E-2</v>
      </c>
      <c r="H2342" s="19">
        <f t="shared" si="182"/>
        <v>1.788735968510901E-2</v>
      </c>
      <c r="I2342" s="19">
        <f t="shared" si="183"/>
        <v>1.5695170397399824E-3</v>
      </c>
      <c r="J2342" s="19">
        <f t="shared" si="184"/>
        <v>-1.6573435076285823E-3</v>
      </c>
      <c r="K2342" s="19">
        <f t="shared" si="185"/>
        <v>4.4369603654218683E-3</v>
      </c>
    </row>
    <row r="2343" spans="1:11" ht="15.75" x14ac:dyDescent="0.5">
      <c r="A2343" s="17">
        <v>42555</v>
      </c>
      <c r="B2343" s="18">
        <v>154.01422099999999</v>
      </c>
      <c r="C2343" s="18">
        <v>1265.4677730000001</v>
      </c>
      <c r="D2343" s="18">
        <v>20999.203125</v>
      </c>
      <c r="E2343" s="18">
        <v>564.93731700000001</v>
      </c>
      <c r="F2343" s="18">
        <v>474.77554300000003</v>
      </c>
      <c r="G2343" s="19">
        <f t="shared" si="181"/>
        <v>2.0434209789481059E-2</v>
      </c>
      <c r="H2343" s="19">
        <f t="shared" si="182"/>
        <v>1.1608399279563393E-2</v>
      </c>
      <c r="I2343" s="19">
        <f t="shared" si="183"/>
        <v>-1.9189476017712287E-2</v>
      </c>
      <c r="J2343" s="19">
        <f t="shared" si="184"/>
        <v>-1.4474591040558207E-3</v>
      </c>
      <c r="K2343" s="19">
        <f t="shared" si="185"/>
        <v>1.3611202500819557E-2</v>
      </c>
    </row>
    <row r="2344" spans="1:11" ht="15.75" x14ac:dyDescent="0.5">
      <c r="A2344" s="17">
        <v>42556</v>
      </c>
      <c r="B2344" s="18">
        <v>153.676895</v>
      </c>
      <c r="C2344" s="18">
        <v>1263.3964840000001</v>
      </c>
      <c r="D2344" s="18">
        <v>21272.533202999999</v>
      </c>
      <c r="E2344" s="18">
        <v>561.46911599999999</v>
      </c>
      <c r="F2344" s="18">
        <v>477.85507200000001</v>
      </c>
      <c r="G2344" s="19">
        <f t="shared" si="181"/>
        <v>-2.1902263168281731E-3</v>
      </c>
      <c r="H2344" s="19">
        <f t="shared" si="182"/>
        <v>-1.6367773594815826E-3</v>
      </c>
      <c r="I2344" s="19">
        <f t="shared" si="183"/>
        <v>1.30162119187558E-2</v>
      </c>
      <c r="J2344" s="19">
        <f t="shared" si="184"/>
        <v>-6.1390899408403244E-3</v>
      </c>
      <c r="K2344" s="19">
        <f t="shared" si="185"/>
        <v>6.4862839828292908E-3</v>
      </c>
    </row>
    <row r="2345" spans="1:11" ht="15.75" x14ac:dyDescent="0.5">
      <c r="A2345" s="17">
        <v>42558</v>
      </c>
      <c r="B2345" s="18">
        <v>152.42394999999999</v>
      </c>
      <c r="C2345" s="18">
        <v>1251.3249510000001</v>
      </c>
      <c r="D2345" s="18">
        <v>21452.568359000001</v>
      </c>
      <c r="E2345" s="18">
        <v>571.12719700000002</v>
      </c>
      <c r="F2345" s="18">
        <v>475.35296599999998</v>
      </c>
      <c r="G2345" s="19">
        <f t="shared" si="181"/>
        <v>-8.153112411595843E-3</v>
      </c>
      <c r="H2345" s="19">
        <f t="shared" si="182"/>
        <v>-9.554825545960632E-3</v>
      </c>
      <c r="I2345" s="19">
        <f t="shared" si="183"/>
        <v>8.4632683038713945E-3</v>
      </c>
      <c r="J2345" s="19">
        <f t="shared" si="184"/>
        <v>1.7201446570749651E-2</v>
      </c>
      <c r="K2345" s="19">
        <f t="shared" si="185"/>
        <v>-5.2361189544934371E-3</v>
      </c>
    </row>
    <row r="2346" spans="1:11" ht="15.75" x14ac:dyDescent="0.5">
      <c r="A2346" s="17">
        <v>42559</v>
      </c>
      <c r="B2346" s="18">
        <v>149.147064</v>
      </c>
      <c r="C2346" s="18">
        <v>1249.4986570000001</v>
      </c>
      <c r="D2346" s="18">
        <v>21509.009765999999</v>
      </c>
      <c r="E2346" s="18">
        <v>565.92480499999999</v>
      </c>
      <c r="F2346" s="18">
        <v>470.78183000000001</v>
      </c>
      <c r="G2346" s="19">
        <f t="shared" si="181"/>
        <v>-2.1498498103480396E-2</v>
      </c>
      <c r="H2346" s="19">
        <f t="shared" si="182"/>
        <v>-1.4594881997202034E-3</v>
      </c>
      <c r="I2346" s="19">
        <f t="shared" si="183"/>
        <v>2.6309859992274332E-3</v>
      </c>
      <c r="J2346" s="19">
        <f t="shared" si="184"/>
        <v>-9.1089901292164023E-3</v>
      </c>
      <c r="K2346" s="19">
        <f t="shared" si="185"/>
        <v>-9.6162984707241043E-3</v>
      </c>
    </row>
    <row r="2347" spans="1:11" ht="15.75" x14ac:dyDescent="0.5">
      <c r="A2347" s="17">
        <v>42562</v>
      </c>
      <c r="B2347" s="18">
        <v>156.47189299999999</v>
      </c>
      <c r="C2347" s="18">
        <v>1273.641846</v>
      </c>
      <c r="D2347" s="18">
        <v>22069.925781000002</v>
      </c>
      <c r="E2347" s="18">
        <v>577.919128</v>
      </c>
      <c r="F2347" s="18">
        <v>477.56637599999999</v>
      </c>
      <c r="G2347" s="19">
        <f t="shared" si="181"/>
        <v>4.9111452840935536E-2</v>
      </c>
      <c r="H2347" s="19">
        <f t="shared" si="182"/>
        <v>1.9322300880232072E-2</v>
      </c>
      <c r="I2347" s="19">
        <f t="shared" si="183"/>
        <v>2.6078188680106553E-2</v>
      </c>
      <c r="J2347" s="19">
        <f t="shared" si="184"/>
        <v>2.1194199112724896E-2</v>
      </c>
      <c r="K2347" s="19">
        <f t="shared" si="185"/>
        <v>1.4411231631433137E-2</v>
      </c>
    </row>
    <row r="2348" spans="1:11" ht="15.75" x14ac:dyDescent="0.5">
      <c r="A2348" s="17">
        <v>42563</v>
      </c>
      <c r="B2348" s="18">
        <v>154.92982499999999</v>
      </c>
      <c r="C2348" s="18">
        <v>1272.7285159999999</v>
      </c>
      <c r="D2348" s="18">
        <v>22137.40625</v>
      </c>
      <c r="E2348" s="18">
        <v>579.07519500000001</v>
      </c>
      <c r="F2348" s="18">
        <v>482.81124899999998</v>
      </c>
      <c r="G2348" s="19">
        <f t="shared" si="181"/>
        <v>-9.8552396244097375E-3</v>
      </c>
      <c r="H2348" s="19">
        <f t="shared" si="182"/>
        <v>-7.1710112451824016E-4</v>
      </c>
      <c r="I2348" s="19">
        <f t="shared" si="183"/>
        <v>3.0575757104762081E-3</v>
      </c>
      <c r="J2348" s="19">
        <f t="shared" si="184"/>
        <v>2.0003958062450693E-3</v>
      </c>
      <c r="K2348" s="19">
        <f t="shared" si="185"/>
        <v>1.0982500577050643E-2</v>
      </c>
    </row>
    <row r="2349" spans="1:11" ht="15.75" x14ac:dyDescent="0.5">
      <c r="A2349" s="17">
        <v>42564</v>
      </c>
      <c r="B2349" s="18">
        <v>154.35153199999999</v>
      </c>
      <c r="C2349" s="18">
        <v>1277.361206</v>
      </c>
      <c r="D2349" s="18">
        <v>21934.111327999999</v>
      </c>
      <c r="E2349" s="18">
        <v>576.95574999999997</v>
      </c>
      <c r="F2349" s="18">
        <v>485.38549799999998</v>
      </c>
      <c r="G2349" s="19">
        <f t="shared" si="181"/>
        <v>-3.7326124908486935E-3</v>
      </c>
      <c r="H2349" s="19">
        <f t="shared" si="182"/>
        <v>3.6399671585579051E-3</v>
      </c>
      <c r="I2349" s="19">
        <f t="shared" si="183"/>
        <v>-9.1833216459132807E-3</v>
      </c>
      <c r="J2349" s="19">
        <f t="shared" si="184"/>
        <v>-3.6600514377067065E-3</v>
      </c>
      <c r="K2349" s="19">
        <f t="shared" si="185"/>
        <v>5.3317916791122836E-3</v>
      </c>
    </row>
    <row r="2350" spans="1:11" ht="15.75" x14ac:dyDescent="0.5">
      <c r="A2350" s="17">
        <v>42565</v>
      </c>
      <c r="B2350" s="18">
        <v>157.77302599999999</v>
      </c>
      <c r="C2350" s="18">
        <v>1273.864746</v>
      </c>
      <c r="D2350" s="18">
        <v>22112.820313</v>
      </c>
      <c r="E2350" s="18">
        <v>578.20812999999998</v>
      </c>
      <c r="F2350" s="18">
        <v>483.53298999999998</v>
      </c>
      <c r="G2350" s="19">
        <f t="shared" si="181"/>
        <v>2.2166893685253451E-2</v>
      </c>
      <c r="H2350" s="19">
        <f t="shared" si="182"/>
        <v>-2.7372523790268216E-3</v>
      </c>
      <c r="I2350" s="19">
        <f t="shared" si="183"/>
        <v>8.1475370635084761E-3</v>
      </c>
      <c r="J2350" s="19">
        <f t="shared" si="184"/>
        <v>2.1706690677751571E-3</v>
      </c>
      <c r="K2350" s="19">
        <f t="shared" si="185"/>
        <v>-3.8165705560490402E-3</v>
      </c>
    </row>
    <row r="2351" spans="1:11" ht="15.75" x14ac:dyDescent="0.5">
      <c r="A2351" s="17">
        <v>42566</v>
      </c>
      <c r="B2351" s="18">
        <v>158.303101</v>
      </c>
      <c r="C2351" s="18">
        <v>1256.4254149999999</v>
      </c>
      <c r="D2351" s="18">
        <v>22564.630859000001</v>
      </c>
      <c r="E2351" s="18">
        <v>589.45581100000004</v>
      </c>
      <c r="F2351" s="18">
        <v>487.04556300000002</v>
      </c>
      <c r="G2351" s="19">
        <f t="shared" si="181"/>
        <v>3.3597314663915412E-3</v>
      </c>
      <c r="H2351" s="19">
        <f t="shared" si="182"/>
        <v>-1.369009626395614E-2</v>
      </c>
      <c r="I2351" s="19">
        <f t="shared" si="183"/>
        <v>2.0432063373408041E-2</v>
      </c>
      <c r="J2351" s="19">
        <f t="shared" si="184"/>
        <v>1.9452651072201385E-2</v>
      </c>
      <c r="K2351" s="19">
        <f t="shared" si="185"/>
        <v>7.2643916188635483E-3</v>
      </c>
    </row>
    <row r="2352" spans="1:11" ht="15.75" x14ac:dyDescent="0.5">
      <c r="A2352" s="17">
        <v>42569</v>
      </c>
      <c r="B2352" s="18">
        <v>153.29136700000001</v>
      </c>
      <c r="C2352" s="18">
        <v>1254.51001</v>
      </c>
      <c r="D2352" s="18">
        <v>22683.132813</v>
      </c>
      <c r="E2352" s="18">
        <v>591.26220699999999</v>
      </c>
      <c r="F2352" s="18">
        <v>484.18258700000001</v>
      </c>
      <c r="G2352" s="19">
        <f t="shared" si="181"/>
        <v>-3.1659101864340546E-2</v>
      </c>
      <c r="H2352" s="19">
        <f t="shared" si="182"/>
        <v>-1.5244876274649096E-3</v>
      </c>
      <c r="I2352" s="19">
        <f t="shared" si="183"/>
        <v>5.2516681855105272E-3</v>
      </c>
      <c r="J2352" s="19">
        <f t="shared" si="184"/>
        <v>3.0645147037153386E-3</v>
      </c>
      <c r="K2352" s="19">
        <f t="shared" si="185"/>
        <v>-5.8782508608953348E-3</v>
      </c>
    </row>
    <row r="2353" spans="1:11" ht="15.75" x14ac:dyDescent="0.5">
      <c r="A2353" s="17">
        <v>42570</v>
      </c>
      <c r="B2353" s="18">
        <v>152.56854200000001</v>
      </c>
      <c r="C2353" s="18">
        <v>1229.4537350000001</v>
      </c>
      <c r="D2353" s="18">
        <v>23020.263672000001</v>
      </c>
      <c r="E2353" s="18">
        <v>586.87866199999996</v>
      </c>
      <c r="F2353" s="18">
        <v>489.74014299999999</v>
      </c>
      <c r="G2353" s="19">
        <f t="shared" si="181"/>
        <v>-4.7153666520568004E-3</v>
      </c>
      <c r="H2353" s="19">
        <f t="shared" si="182"/>
        <v>-1.997295740988142E-2</v>
      </c>
      <c r="I2353" s="19">
        <f t="shared" si="183"/>
        <v>1.4862623332469608E-2</v>
      </c>
      <c r="J2353" s="19">
        <f t="shared" si="184"/>
        <v>-7.4138765307555443E-3</v>
      </c>
      <c r="K2353" s="19">
        <f t="shared" si="185"/>
        <v>1.1478223606583309E-2</v>
      </c>
    </row>
    <row r="2354" spans="1:11" ht="15.75" x14ac:dyDescent="0.5">
      <c r="A2354" s="17">
        <v>42571</v>
      </c>
      <c r="B2354" s="18">
        <v>151.845688</v>
      </c>
      <c r="C2354" s="18">
        <v>1251.458496</v>
      </c>
      <c r="D2354" s="18">
        <v>23500.154297000001</v>
      </c>
      <c r="E2354" s="18">
        <v>593.55023200000005</v>
      </c>
      <c r="F2354" s="18">
        <v>492.24224900000002</v>
      </c>
      <c r="G2354" s="19">
        <f t="shared" si="181"/>
        <v>-4.7378967546272566E-3</v>
      </c>
      <c r="H2354" s="19">
        <f t="shared" si="182"/>
        <v>1.7897998414718643E-2</v>
      </c>
      <c r="I2354" s="19">
        <f t="shared" si="183"/>
        <v>2.084644345684452E-2</v>
      </c>
      <c r="J2354" s="19">
        <f t="shared" si="184"/>
        <v>1.1367886467816559E-2</v>
      </c>
      <c r="K2354" s="19">
        <f t="shared" si="185"/>
        <v>5.1090482080412714E-3</v>
      </c>
    </row>
    <row r="2355" spans="1:11" ht="15.75" x14ac:dyDescent="0.5">
      <c r="A2355" s="17">
        <v>42572</v>
      </c>
      <c r="B2355" s="18">
        <v>146.73757900000001</v>
      </c>
      <c r="C2355" s="18">
        <v>1253.8192140000001</v>
      </c>
      <c r="D2355" s="18">
        <v>23150.796875</v>
      </c>
      <c r="E2355" s="18">
        <v>591.816101</v>
      </c>
      <c r="F2355" s="18">
        <v>484.230682</v>
      </c>
      <c r="G2355" s="19">
        <f t="shared" si="181"/>
        <v>-3.3640132079351404E-2</v>
      </c>
      <c r="H2355" s="19">
        <f t="shared" si="182"/>
        <v>1.8863733855702183E-3</v>
      </c>
      <c r="I2355" s="19">
        <f t="shared" si="183"/>
        <v>-1.4866175667816763E-2</v>
      </c>
      <c r="J2355" s="19">
        <f t="shared" si="184"/>
        <v>-2.9216246688284465E-3</v>
      </c>
      <c r="K2355" s="19">
        <f t="shared" si="185"/>
        <v>-1.6275659020077354E-2</v>
      </c>
    </row>
    <row r="2356" spans="1:11" ht="15.75" x14ac:dyDescent="0.5">
      <c r="A2356" s="17">
        <v>42573</v>
      </c>
      <c r="B2356" s="18">
        <v>145.24369799999999</v>
      </c>
      <c r="C2356" s="18">
        <v>1269.922241</v>
      </c>
      <c r="D2356" s="18">
        <v>22949.808593999998</v>
      </c>
      <c r="E2356" s="18">
        <v>592.87597700000003</v>
      </c>
      <c r="F2356" s="18">
        <v>488.32067899999998</v>
      </c>
      <c r="G2356" s="19">
        <f t="shared" si="181"/>
        <v>-1.0180630007532126E-2</v>
      </c>
      <c r="H2356" s="19">
        <f t="shared" si="182"/>
        <v>1.2843180914916081E-2</v>
      </c>
      <c r="I2356" s="19">
        <f t="shared" si="183"/>
        <v>-8.6817003356391698E-3</v>
      </c>
      <c r="J2356" s="19">
        <f t="shared" si="184"/>
        <v>1.7908874027069283E-3</v>
      </c>
      <c r="K2356" s="19">
        <f t="shared" si="185"/>
        <v>8.4463813468143318E-3</v>
      </c>
    </row>
    <row r="2357" spans="1:11" ht="15.75" x14ac:dyDescent="0.5">
      <c r="A2357" s="17">
        <v>42576</v>
      </c>
      <c r="B2357" s="18">
        <v>150.20723000000001</v>
      </c>
      <c r="C2357" s="18">
        <v>1269.6994629999999</v>
      </c>
      <c r="D2357" s="18">
        <v>23091.193359000001</v>
      </c>
      <c r="E2357" s="18">
        <v>600.65533400000004</v>
      </c>
      <c r="F2357" s="18">
        <v>492.12194799999997</v>
      </c>
      <c r="G2357" s="19">
        <f t="shared" si="181"/>
        <v>3.4173820057927851E-2</v>
      </c>
      <c r="H2357" s="19">
        <f t="shared" si="182"/>
        <v>-1.7542648896725802E-4</v>
      </c>
      <c r="I2357" s="19">
        <f t="shared" si="183"/>
        <v>6.160607589423041E-3</v>
      </c>
      <c r="J2357" s="19">
        <f t="shared" si="184"/>
        <v>1.3121390141938579E-2</v>
      </c>
      <c r="K2357" s="19">
        <f t="shared" si="185"/>
        <v>7.7843703194883356E-3</v>
      </c>
    </row>
    <row r="2358" spans="1:11" ht="15.75" x14ac:dyDescent="0.5">
      <c r="A2358" s="17">
        <v>42577</v>
      </c>
      <c r="B2358" s="18">
        <v>148.231461</v>
      </c>
      <c r="C2358" s="18">
        <v>1257.8504640000001</v>
      </c>
      <c r="D2358" s="18">
        <v>22709.037109000001</v>
      </c>
      <c r="E2358" s="18">
        <v>596.72949200000005</v>
      </c>
      <c r="F2358" s="18">
        <v>492.74749800000001</v>
      </c>
      <c r="G2358" s="19">
        <f t="shared" si="181"/>
        <v>-1.3153621167236848E-2</v>
      </c>
      <c r="H2358" s="19">
        <f t="shared" si="182"/>
        <v>-9.3321288582759853E-3</v>
      </c>
      <c r="I2358" s="19">
        <f t="shared" si="183"/>
        <v>-1.6549870076379189E-2</v>
      </c>
      <c r="J2358" s="19">
        <f t="shared" si="184"/>
        <v>-6.5359313033254247E-3</v>
      </c>
      <c r="K2358" s="19">
        <f t="shared" si="185"/>
        <v>1.2711280253650311E-3</v>
      </c>
    </row>
    <row r="2359" spans="1:11" ht="15.75" x14ac:dyDescent="0.5">
      <c r="A2359" s="17">
        <v>42578</v>
      </c>
      <c r="B2359" s="18">
        <v>149.243439</v>
      </c>
      <c r="C2359" s="18">
        <v>1252.9506839999999</v>
      </c>
      <c r="D2359" s="18">
        <v>22729.28125</v>
      </c>
      <c r="E2359" s="18">
        <v>595.83843999999999</v>
      </c>
      <c r="F2359" s="18">
        <v>487.47857699999997</v>
      </c>
      <c r="G2359" s="19">
        <f t="shared" si="181"/>
        <v>6.8270122494441254E-3</v>
      </c>
      <c r="H2359" s="19">
        <f t="shared" si="182"/>
        <v>-3.895359695157048E-3</v>
      </c>
      <c r="I2359" s="19">
        <f t="shared" si="183"/>
        <v>8.9145748024587531E-4</v>
      </c>
      <c r="J2359" s="19">
        <f t="shared" si="184"/>
        <v>-1.4932260127006739E-3</v>
      </c>
      <c r="K2359" s="19">
        <f t="shared" si="185"/>
        <v>-1.0692943183650695E-2</v>
      </c>
    </row>
    <row r="2360" spans="1:11" ht="15.75" x14ac:dyDescent="0.5">
      <c r="A2360" s="17">
        <v>42579</v>
      </c>
      <c r="B2360" s="18">
        <v>148.906113</v>
      </c>
      <c r="C2360" s="18">
        <v>1276.336914</v>
      </c>
      <c r="D2360" s="18">
        <v>23252.445313</v>
      </c>
      <c r="E2360" s="18">
        <v>601.37799099999995</v>
      </c>
      <c r="F2360" s="18">
        <v>493.854218</v>
      </c>
      <c r="G2360" s="19">
        <f t="shared" si="181"/>
        <v>-2.2602400632163819E-3</v>
      </c>
      <c r="H2360" s="19">
        <f t="shared" si="182"/>
        <v>1.8664924564580923E-2</v>
      </c>
      <c r="I2360" s="19">
        <f t="shared" si="183"/>
        <v>2.3017184628308481E-2</v>
      </c>
      <c r="J2360" s="19">
        <f t="shared" si="184"/>
        <v>9.2970688497371213E-3</v>
      </c>
      <c r="K2360" s="19">
        <f t="shared" si="185"/>
        <v>1.3078812692111454E-2</v>
      </c>
    </row>
    <row r="2361" spans="1:11" ht="15.75" x14ac:dyDescent="0.5">
      <c r="A2361" s="17">
        <v>42580</v>
      </c>
      <c r="B2361" s="18">
        <v>146.20748900000001</v>
      </c>
      <c r="C2361" s="18">
        <v>1316.0357670000001</v>
      </c>
      <c r="D2361" s="18">
        <v>23573.535156000002</v>
      </c>
      <c r="E2361" s="18">
        <v>600.29400599999997</v>
      </c>
      <c r="F2361" s="18">
        <v>488.34475700000002</v>
      </c>
      <c r="G2361" s="19">
        <f t="shared" si="181"/>
        <v>-1.8122990021235696E-2</v>
      </c>
      <c r="H2361" s="19">
        <f t="shared" si="182"/>
        <v>3.1103741155291933E-2</v>
      </c>
      <c r="I2361" s="19">
        <f t="shared" si="183"/>
        <v>1.3808863484155205E-2</v>
      </c>
      <c r="J2361" s="19">
        <f t="shared" si="184"/>
        <v>-1.8025019475645964E-3</v>
      </c>
      <c r="K2361" s="19">
        <f t="shared" si="185"/>
        <v>-1.1156047268993838E-2</v>
      </c>
    </row>
    <row r="2362" spans="1:11" ht="15.75" x14ac:dyDescent="0.5">
      <c r="A2362" s="17">
        <v>42583</v>
      </c>
      <c r="B2362" s="18">
        <v>142.159561</v>
      </c>
      <c r="C2362" s="18">
        <v>1292.889038</v>
      </c>
      <c r="D2362" s="18">
        <v>23333.238281000002</v>
      </c>
      <c r="E2362" s="18">
        <v>598.41546600000004</v>
      </c>
      <c r="F2362" s="18">
        <v>485.746399</v>
      </c>
      <c r="G2362" s="19">
        <f t="shared" si="181"/>
        <v>-2.7686187812171598E-2</v>
      </c>
      <c r="H2362" s="19">
        <f t="shared" si="182"/>
        <v>-1.7588221825281174E-2</v>
      </c>
      <c r="I2362" s="19">
        <f t="shared" si="183"/>
        <v>-1.0193501882929891E-2</v>
      </c>
      <c r="J2362" s="19">
        <f t="shared" si="184"/>
        <v>-3.1293665790824671E-3</v>
      </c>
      <c r="K2362" s="19">
        <f t="shared" si="185"/>
        <v>-5.3207451554558591E-3</v>
      </c>
    </row>
    <row r="2363" spans="1:11" ht="15.75" x14ac:dyDescent="0.5">
      <c r="A2363" s="17">
        <v>42584</v>
      </c>
      <c r="B2363" s="18">
        <v>145.67739900000001</v>
      </c>
      <c r="C2363" s="18">
        <v>1292.216187</v>
      </c>
      <c r="D2363" s="18">
        <v>23079.820313</v>
      </c>
      <c r="E2363" s="18">
        <v>598.897156</v>
      </c>
      <c r="F2363" s="18">
        <v>487.33425899999997</v>
      </c>
      <c r="G2363" s="19">
        <f t="shared" si="181"/>
        <v>2.4745701064735365E-2</v>
      </c>
      <c r="H2363" s="19">
        <f t="shared" si="182"/>
        <v>-5.204243985554133E-4</v>
      </c>
      <c r="I2363" s="19">
        <f t="shared" si="183"/>
        <v>-1.086081430053183E-2</v>
      </c>
      <c r="J2363" s="19">
        <f t="shared" si="184"/>
        <v>8.0494243108342016E-4</v>
      </c>
      <c r="K2363" s="19">
        <f t="shared" si="185"/>
        <v>3.2689074036758386E-3</v>
      </c>
    </row>
    <row r="2364" spans="1:11" ht="15.75" x14ac:dyDescent="0.5">
      <c r="A2364" s="17">
        <v>42585</v>
      </c>
      <c r="B2364" s="18">
        <v>143.46069299999999</v>
      </c>
      <c r="C2364" s="18">
        <v>1269.6751710000001</v>
      </c>
      <c r="D2364" s="18">
        <v>23363.4375</v>
      </c>
      <c r="E2364" s="18">
        <v>597.52429199999995</v>
      </c>
      <c r="F2364" s="18">
        <v>478.26409899999999</v>
      </c>
      <c r="G2364" s="19">
        <f t="shared" si="181"/>
        <v>-1.5216540212940074E-2</v>
      </c>
      <c r="H2364" s="19">
        <f t="shared" si="182"/>
        <v>-1.744368800419608E-2</v>
      </c>
      <c r="I2364" s="19">
        <f t="shared" si="183"/>
        <v>1.2288535315859841E-2</v>
      </c>
      <c r="J2364" s="19">
        <f t="shared" si="184"/>
        <v>-2.2923201191492209E-3</v>
      </c>
      <c r="K2364" s="19">
        <f t="shared" si="185"/>
        <v>-1.8611784073239119E-2</v>
      </c>
    </row>
    <row r="2365" spans="1:11" ht="15.75" x14ac:dyDescent="0.5">
      <c r="A2365" s="17">
        <v>42586</v>
      </c>
      <c r="B2365" s="18">
        <v>150.11087000000001</v>
      </c>
      <c r="C2365" s="18">
        <v>1292.2835689999999</v>
      </c>
      <c r="D2365" s="18">
        <v>23555.320313</v>
      </c>
      <c r="E2365" s="18">
        <v>597.78924600000005</v>
      </c>
      <c r="F2365" s="18">
        <v>477.807007</v>
      </c>
      <c r="G2365" s="19">
        <f t="shared" si="181"/>
        <v>4.6355394365758529E-2</v>
      </c>
      <c r="H2365" s="19">
        <f t="shared" si="182"/>
        <v>1.7806442558212277E-2</v>
      </c>
      <c r="I2365" s="19">
        <f t="shared" si="183"/>
        <v>8.2129529526637577E-3</v>
      </c>
      <c r="J2365" s="19">
        <f t="shared" si="184"/>
        <v>4.4341962920580727E-4</v>
      </c>
      <c r="K2365" s="19">
        <f t="shared" si="185"/>
        <v>-9.5573136464919715E-4</v>
      </c>
    </row>
    <row r="2366" spans="1:11" ht="15.75" x14ac:dyDescent="0.5">
      <c r="A2366" s="17">
        <v>42587</v>
      </c>
      <c r="B2366" s="18">
        <v>151.94206199999999</v>
      </c>
      <c r="C2366" s="18">
        <v>1293.965942</v>
      </c>
      <c r="D2366" s="18">
        <v>23628.798827999999</v>
      </c>
      <c r="E2366" s="18">
        <v>601.76330599999994</v>
      </c>
      <c r="F2366" s="18">
        <v>488.99429300000003</v>
      </c>
      <c r="G2366" s="19">
        <f t="shared" si="181"/>
        <v>1.219893003084978E-2</v>
      </c>
      <c r="H2366" s="19">
        <f t="shared" si="182"/>
        <v>1.3018605516295146E-3</v>
      </c>
      <c r="I2366" s="19">
        <f t="shared" si="183"/>
        <v>3.1194020723822064E-3</v>
      </c>
      <c r="J2366" s="19">
        <f t="shared" si="184"/>
        <v>6.6479282231850225E-3</v>
      </c>
      <c r="K2366" s="19">
        <f t="shared" si="185"/>
        <v>2.3413817369991038E-2</v>
      </c>
    </row>
    <row r="2367" spans="1:11" ht="15.75" x14ac:dyDescent="0.5">
      <c r="A2367" s="17">
        <v>42590</v>
      </c>
      <c r="B2367" s="18">
        <v>151.79748499999999</v>
      </c>
      <c r="C2367" s="18">
        <v>1413.982544</v>
      </c>
      <c r="D2367" s="18">
        <v>24013.171875</v>
      </c>
      <c r="E2367" s="18">
        <v>601.93188499999997</v>
      </c>
      <c r="F2367" s="18">
        <v>495.249573</v>
      </c>
      <c r="G2367" s="19">
        <f t="shared" si="181"/>
        <v>-9.5152716829654573E-4</v>
      </c>
      <c r="H2367" s="19">
        <f t="shared" si="182"/>
        <v>9.2750974430206384E-2</v>
      </c>
      <c r="I2367" s="19">
        <f t="shared" si="183"/>
        <v>1.6267142896172995E-2</v>
      </c>
      <c r="J2367" s="19">
        <f t="shared" si="184"/>
        <v>2.8014170741082455E-4</v>
      </c>
      <c r="K2367" s="19">
        <f t="shared" si="185"/>
        <v>1.2792132933952196E-2</v>
      </c>
    </row>
    <row r="2368" spans="1:11" ht="15.75" x14ac:dyDescent="0.5">
      <c r="A2368" s="17">
        <v>42591</v>
      </c>
      <c r="B2368" s="18">
        <v>152.71310399999999</v>
      </c>
      <c r="C2368" s="18">
        <v>1403.3514399999999</v>
      </c>
      <c r="D2368" s="18">
        <v>23953.611327999999</v>
      </c>
      <c r="E2368" s="18">
        <v>600.775757</v>
      </c>
      <c r="F2368" s="18">
        <v>495.94726600000001</v>
      </c>
      <c r="G2368" s="19">
        <f t="shared" si="181"/>
        <v>6.0318456527787166E-3</v>
      </c>
      <c r="H2368" s="19">
        <f t="shared" si="182"/>
        <v>-7.5185539207052975E-3</v>
      </c>
      <c r="I2368" s="19">
        <f t="shared" si="183"/>
        <v>-2.4803281844665076E-3</v>
      </c>
      <c r="J2368" s="19">
        <f t="shared" si="184"/>
        <v>-1.9206957278894887E-3</v>
      </c>
      <c r="K2368" s="19">
        <f t="shared" si="185"/>
        <v>1.4087705230591187E-3</v>
      </c>
    </row>
    <row r="2369" spans="1:11" ht="15.75" x14ac:dyDescent="0.5">
      <c r="A2369" s="17">
        <v>42592</v>
      </c>
      <c r="B2369" s="18">
        <v>154.592499</v>
      </c>
      <c r="C2369" s="18">
        <v>1392.092163</v>
      </c>
      <c r="D2369" s="18">
        <v>23616.433593999998</v>
      </c>
      <c r="E2369" s="18">
        <v>590.997253</v>
      </c>
      <c r="F2369" s="18">
        <v>482.931488</v>
      </c>
      <c r="G2369" s="19">
        <f t="shared" si="181"/>
        <v>1.2306704210530726E-2</v>
      </c>
      <c r="H2369" s="19">
        <f t="shared" si="182"/>
        <v>-8.0231342478259641E-3</v>
      </c>
      <c r="I2369" s="19">
        <f t="shared" si="183"/>
        <v>-1.4076279746839884E-2</v>
      </c>
      <c r="J2369" s="19">
        <f t="shared" si="184"/>
        <v>-1.6276462367305542E-2</v>
      </c>
      <c r="K2369" s="19">
        <f t="shared" si="185"/>
        <v>-2.6244278156782926E-2</v>
      </c>
    </row>
    <row r="2370" spans="1:11" ht="15.75" x14ac:dyDescent="0.5">
      <c r="A2370" s="17">
        <v>42593</v>
      </c>
      <c r="B2370" s="18">
        <v>140.66568000000001</v>
      </c>
      <c r="C2370" s="18">
        <v>1451.9993899999999</v>
      </c>
      <c r="D2370" s="18">
        <v>23389.017577999999</v>
      </c>
      <c r="E2370" s="18">
        <v>591.64758300000005</v>
      </c>
      <c r="F2370" s="18">
        <v>487.95977800000003</v>
      </c>
      <c r="G2370" s="19">
        <f t="shared" si="181"/>
        <v>-9.008728812903137E-2</v>
      </c>
      <c r="H2370" s="19">
        <f t="shared" si="182"/>
        <v>4.3033951768608525E-2</v>
      </c>
      <c r="I2370" s="19">
        <f t="shared" si="183"/>
        <v>-9.6295664243637794E-3</v>
      </c>
      <c r="J2370" s="19">
        <f t="shared" si="184"/>
        <v>1.1003942855890966E-3</v>
      </c>
      <c r="K2370" s="19">
        <f t="shared" si="185"/>
        <v>1.0412015213222185E-2</v>
      </c>
    </row>
    <row r="2371" spans="1:11" ht="15.75" x14ac:dyDescent="0.5">
      <c r="A2371" s="17">
        <v>42594</v>
      </c>
      <c r="B2371" s="18">
        <v>144.18353300000001</v>
      </c>
      <c r="C2371" s="18">
        <v>1473.6210940000001</v>
      </c>
      <c r="D2371" s="18">
        <v>23169.34375</v>
      </c>
      <c r="E2371" s="18">
        <v>591.86425799999995</v>
      </c>
      <c r="F2371" s="18">
        <v>498.40130599999998</v>
      </c>
      <c r="G2371" s="19">
        <f t="shared" si="181"/>
        <v>2.5008609065125212E-2</v>
      </c>
      <c r="H2371" s="19">
        <f t="shared" si="182"/>
        <v>1.4890986972108946E-2</v>
      </c>
      <c r="I2371" s="19">
        <f t="shared" si="183"/>
        <v>-9.3921784986226598E-3</v>
      </c>
      <c r="J2371" s="19">
        <f t="shared" si="184"/>
        <v>3.6622307979562144E-4</v>
      </c>
      <c r="K2371" s="19">
        <f t="shared" si="185"/>
        <v>2.1398337467068745E-2</v>
      </c>
    </row>
    <row r="2372" spans="1:11" ht="15.75" x14ac:dyDescent="0.5">
      <c r="A2372" s="17">
        <v>42598</v>
      </c>
      <c r="B2372" s="18">
        <v>144.13533000000001</v>
      </c>
      <c r="C2372" s="18">
        <v>1467.7670900000001</v>
      </c>
      <c r="D2372" s="18">
        <v>22654.576172000001</v>
      </c>
      <c r="E2372" s="18">
        <v>591.19000200000005</v>
      </c>
      <c r="F2372" s="18">
        <v>493.15649400000001</v>
      </c>
      <c r="G2372" s="19">
        <f t="shared" ref="G2372:G2435" si="186">(B2372-B2371)/B2371</f>
        <v>-3.3431695698565579E-4</v>
      </c>
      <c r="H2372" s="19">
        <f t="shared" ref="H2372:H2435" si="187">(C2372-C2371)/C2371</f>
        <v>-3.9725299969138681E-3</v>
      </c>
      <c r="I2372" s="19">
        <f t="shared" ref="I2372:I2435" si="188">(D2372-D2371)/D2371</f>
        <v>-2.2217615809683823E-2</v>
      </c>
      <c r="J2372" s="19">
        <f t="shared" ref="J2372:J2435" si="189">(E2372-E2371)/E2371</f>
        <v>-1.1392071592197755E-3</v>
      </c>
      <c r="K2372" s="19">
        <f t="shared" si="185"/>
        <v>-1.0523270980353265E-2</v>
      </c>
    </row>
    <row r="2373" spans="1:11" ht="15.75" x14ac:dyDescent="0.5">
      <c r="A2373" s="17">
        <v>42599</v>
      </c>
      <c r="B2373" s="18">
        <v>145.87017800000001</v>
      </c>
      <c r="C2373" s="18">
        <v>1496.7677000000001</v>
      </c>
      <c r="D2373" s="18">
        <v>22628.339843999998</v>
      </c>
      <c r="E2373" s="18">
        <v>594.85095200000001</v>
      </c>
      <c r="F2373" s="18">
        <v>487.57486</v>
      </c>
      <c r="G2373" s="19">
        <f t="shared" si="186"/>
        <v>1.2036243993752256E-2</v>
      </c>
      <c r="H2373" s="19">
        <f t="shared" si="187"/>
        <v>1.9758318739794098E-2</v>
      </c>
      <c r="I2373" s="19">
        <f t="shared" si="188"/>
        <v>-1.1581027956916522E-3</v>
      </c>
      <c r="J2373" s="19">
        <f t="shared" si="189"/>
        <v>6.1925100012093183E-3</v>
      </c>
      <c r="K2373" s="19">
        <f t="shared" ref="K2373:K2436" si="190">(F2373-F2372)/F2372</f>
        <v>-1.1318180066386813E-2</v>
      </c>
    </row>
    <row r="2374" spans="1:11" ht="15.75" x14ac:dyDescent="0.5">
      <c r="A2374" s="17">
        <v>42600</v>
      </c>
      <c r="B2374" s="18">
        <v>148.906113</v>
      </c>
      <c r="C2374" s="18">
        <v>1493.5601810000001</v>
      </c>
      <c r="D2374" s="18">
        <v>22737.679688</v>
      </c>
      <c r="E2374" s="18">
        <v>603.32879600000001</v>
      </c>
      <c r="F2374" s="18">
        <v>489.86044299999998</v>
      </c>
      <c r="G2374" s="19">
        <f t="shared" si="186"/>
        <v>2.0812581719067996E-2</v>
      </c>
      <c r="H2374" s="19">
        <f t="shared" si="187"/>
        <v>-2.1429638012632471E-3</v>
      </c>
      <c r="I2374" s="19">
        <f t="shared" si="188"/>
        <v>4.831987001865443E-3</v>
      </c>
      <c r="J2374" s="19">
        <f t="shared" si="189"/>
        <v>1.4252047460789816E-2</v>
      </c>
      <c r="K2374" s="19">
        <f t="shared" si="190"/>
        <v>4.6876555530364593E-3</v>
      </c>
    </row>
    <row r="2375" spans="1:11" ht="15.75" x14ac:dyDescent="0.5">
      <c r="A2375" s="17">
        <v>42601</v>
      </c>
      <c r="B2375" s="18">
        <v>155.79722599999999</v>
      </c>
      <c r="C2375" s="18">
        <v>1502.9354249999999</v>
      </c>
      <c r="D2375" s="18">
        <v>22633.013672000001</v>
      </c>
      <c r="E2375" s="18">
        <v>600.72760000000005</v>
      </c>
      <c r="F2375" s="18">
        <v>488.34475700000002</v>
      </c>
      <c r="G2375" s="19">
        <f t="shared" si="186"/>
        <v>4.6278241108879056E-2</v>
      </c>
      <c r="H2375" s="19">
        <f t="shared" si="187"/>
        <v>6.2771116418775487E-3</v>
      </c>
      <c r="I2375" s="19">
        <f t="shared" si="188"/>
        <v>-4.6031968712813547E-3</v>
      </c>
      <c r="J2375" s="19">
        <f t="shared" si="189"/>
        <v>-4.3114070093215953E-3</v>
      </c>
      <c r="K2375" s="19">
        <f t="shared" si="190"/>
        <v>-3.0941179710645868E-3</v>
      </c>
    </row>
    <row r="2376" spans="1:11" ht="15.75" x14ac:dyDescent="0.5">
      <c r="A2376" s="17">
        <v>42604</v>
      </c>
      <c r="B2376" s="18">
        <v>154.25517300000001</v>
      </c>
      <c r="C2376" s="18">
        <v>1511.368774</v>
      </c>
      <c r="D2376" s="18">
        <v>22364.494140999999</v>
      </c>
      <c r="E2376" s="18">
        <v>602.26910399999997</v>
      </c>
      <c r="F2376" s="18">
        <v>486.87713600000001</v>
      </c>
      <c r="G2376" s="19">
        <f t="shared" si="186"/>
        <v>-9.8978206454072657E-3</v>
      </c>
      <c r="H2376" s="19">
        <f t="shared" si="187"/>
        <v>5.6112517275984332E-3</v>
      </c>
      <c r="I2376" s="19">
        <f t="shared" si="188"/>
        <v>-1.1864064365948558E-2</v>
      </c>
      <c r="J2376" s="19">
        <f t="shared" si="189"/>
        <v>2.5660615560195968E-3</v>
      </c>
      <c r="K2376" s="19">
        <f t="shared" si="190"/>
        <v>-3.0052969320606593E-3</v>
      </c>
    </row>
    <row r="2377" spans="1:11" ht="15.75" x14ac:dyDescent="0.5">
      <c r="A2377" s="17">
        <v>42605</v>
      </c>
      <c r="B2377" s="18">
        <v>158.35128800000001</v>
      </c>
      <c r="C2377" s="18">
        <v>1507.825073</v>
      </c>
      <c r="D2377" s="18">
        <v>22272.845702999999</v>
      </c>
      <c r="E2377" s="18">
        <v>602.82299799999998</v>
      </c>
      <c r="F2377" s="18">
        <v>486.203461</v>
      </c>
      <c r="G2377" s="19">
        <f t="shared" si="186"/>
        <v>2.6554149986269811E-2</v>
      </c>
      <c r="H2377" s="19">
        <f t="shared" si="187"/>
        <v>-2.3446964506361142E-3</v>
      </c>
      <c r="I2377" s="19">
        <f t="shared" si="188"/>
        <v>-4.0979437058665446E-3</v>
      </c>
      <c r="J2377" s="19">
        <f t="shared" si="189"/>
        <v>9.1967858939019046E-4</v>
      </c>
      <c r="K2377" s="19">
        <f t="shared" si="190"/>
        <v>-1.3836653031905834E-3</v>
      </c>
    </row>
    <row r="2378" spans="1:11" ht="15.75" x14ac:dyDescent="0.5">
      <c r="A2378" s="17">
        <v>42606</v>
      </c>
      <c r="B2378" s="18">
        <v>157.24293499999999</v>
      </c>
      <c r="C2378" s="18">
        <v>1539.943237</v>
      </c>
      <c r="D2378" s="18">
        <v>22348.544922000001</v>
      </c>
      <c r="E2378" s="18">
        <v>607.80865500000004</v>
      </c>
      <c r="F2378" s="18">
        <v>491.03930700000001</v>
      </c>
      <c r="G2378" s="19">
        <f t="shared" si="186"/>
        <v>-6.9993305011830549E-3</v>
      </c>
      <c r="H2378" s="19">
        <f t="shared" si="187"/>
        <v>2.1300988141878432E-2</v>
      </c>
      <c r="I2378" s="19">
        <f t="shared" si="188"/>
        <v>3.3987223729478691E-3</v>
      </c>
      <c r="J2378" s="19">
        <f t="shared" si="189"/>
        <v>8.2705155850740456E-3</v>
      </c>
      <c r="K2378" s="19">
        <f t="shared" si="190"/>
        <v>9.9461365208175744E-3</v>
      </c>
    </row>
    <row r="2379" spans="1:11" ht="15.75" x14ac:dyDescent="0.5">
      <c r="A2379" s="17">
        <v>42607</v>
      </c>
      <c r="B2379" s="18">
        <v>156.08637999999999</v>
      </c>
      <c r="C2379" s="18">
        <v>1554.0061040000001</v>
      </c>
      <c r="D2379" s="18">
        <v>22436.507813</v>
      </c>
      <c r="E2379" s="18">
        <v>606.24316399999998</v>
      </c>
      <c r="F2379" s="18">
        <v>487.28616299999999</v>
      </c>
      <c r="G2379" s="19">
        <f t="shared" si="186"/>
        <v>-7.3552112214135242E-3</v>
      </c>
      <c r="H2379" s="19">
        <f t="shared" si="187"/>
        <v>9.1320684179218847E-3</v>
      </c>
      <c r="I2379" s="19">
        <f t="shared" si="188"/>
        <v>3.9359560681468874E-3</v>
      </c>
      <c r="J2379" s="19">
        <f t="shared" si="189"/>
        <v>-2.5756313062045249E-3</v>
      </c>
      <c r="K2379" s="19">
        <f t="shared" si="190"/>
        <v>-7.6432659188320744E-3</v>
      </c>
    </row>
    <row r="2380" spans="1:11" ht="15.75" x14ac:dyDescent="0.5">
      <c r="A2380" s="17">
        <v>42608</v>
      </c>
      <c r="B2380" s="18">
        <v>152.56854200000001</v>
      </c>
      <c r="C2380" s="18">
        <v>1542.0738530000001</v>
      </c>
      <c r="D2380" s="18">
        <v>22364.306640999999</v>
      </c>
      <c r="E2380" s="18">
        <v>605.54455599999994</v>
      </c>
      <c r="F2380" s="18">
        <v>494.60000600000001</v>
      </c>
      <c r="G2380" s="19">
        <f t="shared" si="186"/>
        <v>-2.2537764025278718E-2</v>
      </c>
      <c r="H2380" s="19">
        <f t="shared" si="187"/>
        <v>-7.6783810367838492E-3</v>
      </c>
      <c r="I2380" s="19">
        <f t="shared" si="188"/>
        <v>-3.2180218330664931E-3</v>
      </c>
      <c r="J2380" s="19">
        <f t="shared" si="189"/>
        <v>-1.1523560866082371E-3</v>
      </c>
      <c r="K2380" s="19">
        <f t="shared" si="190"/>
        <v>1.5009338568064409E-2</v>
      </c>
    </row>
    <row r="2381" spans="1:11" ht="15.75" x14ac:dyDescent="0.5">
      <c r="A2381" s="17">
        <v>42611</v>
      </c>
      <c r="B2381" s="18">
        <v>154.25517300000001</v>
      </c>
      <c r="C2381" s="18">
        <v>1528.010986</v>
      </c>
      <c r="D2381" s="18">
        <v>22429.240234000001</v>
      </c>
      <c r="E2381" s="18">
        <v>596.39233400000001</v>
      </c>
      <c r="F2381" s="18">
        <v>508.81872600000003</v>
      </c>
      <c r="G2381" s="19">
        <f t="shared" si="186"/>
        <v>1.1054906718581642E-2</v>
      </c>
      <c r="H2381" s="19">
        <f t="shared" si="187"/>
        <v>-9.119451038380388E-3</v>
      </c>
      <c r="I2381" s="19">
        <f t="shared" si="188"/>
        <v>2.9034476249292797E-3</v>
      </c>
      <c r="J2381" s="19">
        <f t="shared" si="189"/>
        <v>-1.5114035638361743E-2</v>
      </c>
      <c r="K2381" s="19">
        <f t="shared" si="190"/>
        <v>2.8747917160356885E-2</v>
      </c>
    </row>
    <row r="2382" spans="1:11" ht="15.75" x14ac:dyDescent="0.5">
      <c r="A2382" s="17">
        <v>42612</v>
      </c>
      <c r="B2382" s="18">
        <v>158.206726</v>
      </c>
      <c r="C2382" s="18">
        <v>1544.540894</v>
      </c>
      <c r="D2382" s="18">
        <v>23344.847656000002</v>
      </c>
      <c r="E2382" s="18">
        <v>611.10827600000005</v>
      </c>
      <c r="F2382" s="18">
        <v>513.12518299999999</v>
      </c>
      <c r="G2382" s="19">
        <f t="shared" si="186"/>
        <v>2.5616988546633631E-2</v>
      </c>
      <c r="H2382" s="19">
        <f t="shared" si="187"/>
        <v>1.0817924839186973E-2</v>
      </c>
      <c r="I2382" s="19">
        <f t="shared" si="188"/>
        <v>4.0822043566685395E-2</v>
      </c>
      <c r="J2382" s="19">
        <f t="shared" si="189"/>
        <v>2.4674934872653882E-2</v>
      </c>
      <c r="K2382" s="19">
        <f t="shared" si="190"/>
        <v>8.4636370085167927E-3</v>
      </c>
    </row>
    <row r="2383" spans="1:11" ht="15.75" x14ac:dyDescent="0.5">
      <c r="A2383" s="17">
        <v>42613</v>
      </c>
      <c r="B2383" s="18">
        <v>157.05017100000001</v>
      </c>
      <c r="C2383" s="18">
        <v>1552.3237300000001</v>
      </c>
      <c r="D2383" s="18">
        <v>22810.21875</v>
      </c>
      <c r="E2383" s="18">
        <v>621.97051999999996</v>
      </c>
      <c r="F2383" s="18">
        <v>510.04574600000001</v>
      </c>
      <c r="G2383" s="19">
        <f t="shared" si="186"/>
        <v>-7.3104034780417443E-3</v>
      </c>
      <c r="H2383" s="19">
        <f t="shared" si="187"/>
        <v>5.038931652916202E-3</v>
      </c>
      <c r="I2383" s="19">
        <f t="shared" si="188"/>
        <v>-2.2901366240554305E-2</v>
      </c>
      <c r="J2383" s="19">
        <f t="shared" si="189"/>
        <v>1.777466355242081E-2</v>
      </c>
      <c r="K2383" s="19">
        <f t="shared" si="190"/>
        <v>-6.001336714748581E-3</v>
      </c>
    </row>
    <row r="2384" spans="1:11" ht="15.75" x14ac:dyDescent="0.5">
      <c r="A2384" s="17">
        <v>42614</v>
      </c>
      <c r="B2384" s="18">
        <v>155.41171299999999</v>
      </c>
      <c r="C2384" s="18">
        <v>1529.356812</v>
      </c>
      <c r="D2384" s="18">
        <v>22763.306640999999</v>
      </c>
      <c r="E2384" s="18">
        <v>618.35772699999995</v>
      </c>
      <c r="F2384" s="18">
        <v>495.22555499999999</v>
      </c>
      <c r="G2384" s="19">
        <f t="shared" si="186"/>
        <v>-1.043270433624688E-2</v>
      </c>
      <c r="H2384" s="19">
        <f t="shared" si="187"/>
        <v>-1.4795185795426883E-2</v>
      </c>
      <c r="I2384" s="19">
        <f t="shared" si="188"/>
        <v>-2.0566268791263032E-3</v>
      </c>
      <c r="J2384" s="19">
        <f t="shared" si="189"/>
        <v>-5.8086241772359413E-3</v>
      </c>
      <c r="K2384" s="19">
        <f t="shared" si="190"/>
        <v>-2.9056591719912164E-2</v>
      </c>
    </row>
    <row r="2385" spans="1:11" ht="15.75" x14ac:dyDescent="0.5">
      <c r="A2385" s="17">
        <v>42615</v>
      </c>
      <c r="B2385" s="18">
        <v>160.32707199999999</v>
      </c>
      <c r="C2385" s="18">
        <v>1504.9542240000001</v>
      </c>
      <c r="D2385" s="18">
        <v>22662.083984000001</v>
      </c>
      <c r="E2385" s="18">
        <v>619.032104</v>
      </c>
      <c r="F2385" s="18">
        <v>487.598907</v>
      </c>
      <c r="G2385" s="19">
        <f t="shared" si="186"/>
        <v>3.1627982892125997E-2</v>
      </c>
      <c r="H2385" s="19">
        <f t="shared" si="187"/>
        <v>-1.5956111620601933E-2</v>
      </c>
      <c r="I2385" s="19">
        <f t="shared" si="188"/>
        <v>-4.4467466258914174E-3</v>
      </c>
      <c r="J2385" s="19">
        <f t="shared" si="189"/>
        <v>1.0905936330282966E-3</v>
      </c>
      <c r="K2385" s="19">
        <f t="shared" si="190"/>
        <v>-1.5400352269785408E-2</v>
      </c>
    </row>
    <row r="2386" spans="1:11" ht="15.75" x14ac:dyDescent="0.5">
      <c r="A2386" s="17">
        <v>42619</v>
      </c>
      <c r="B2386" s="18">
        <v>163.363022</v>
      </c>
      <c r="C2386" s="18">
        <v>1550.7763669999999</v>
      </c>
      <c r="D2386" s="18">
        <v>23086.144531000002</v>
      </c>
      <c r="E2386" s="18">
        <v>626.40222200000005</v>
      </c>
      <c r="F2386" s="18">
        <v>490.75060999999999</v>
      </c>
      <c r="G2386" s="19">
        <f t="shared" si="186"/>
        <v>1.8935978572601975E-2</v>
      </c>
      <c r="H2386" s="19">
        <f t="shared" si="187"/>
        <v>3.0447532735055381E-2</v>
      </c>
      <c r="I2386" s="19">
        <f t="shared" si="188"/>
        <v>1.8712336751527277E-2</v>
      </c>
      <c r="J2386" s="19">
        <f t="shared" si="189"/>
        <v>1.1905873624932461E-2</v>
      </c>
      <c r="K2386" s="19">
        <f t="shared" si="190"/>
        <v>6.46372039550121E-3</v>
      </c>
    </row>
    <row r="2387" spans="1:11" ht="15.75" x14ac:dyDescent="0.5">
      <c r="A2387" s="17">
        <v>42620</v>
      </c>
      <c r="B2387" s="18">
        <v>168.47112999999999</v>
      </c>
      <c r="C2387" s="18">
        <v>1565.0633539999999</v>
      </c>
      <c r="D2387" s="18">
        <v>22904.460938</v>
      </c>
      <c r="E2387" s="18">
        <v>619.82696499999997</v>
      </c>
      <c r="F2387" s="18">
        <v>489.66799900000001</v>
      </c>
      <c r="G2387" s="19">
        <f t="shared" si="186"/>
        <v>3.1268447029585353E-2</v>
      </c>
      <c r="H2387" s="19">
        <f t="shared" si="187"/>
        <v>9.2127964444276029E-3</v>
      </c>
      <c r="I2387" s="19">
        <f t="shared" si="188"/>
        <v>-7.8698109489887935E-3</v>
      </c>
      <c r="J2387" s="19">
        <f t="shared" si="189"/>
        <v>-1.0496860913114829E-2</v>
      </c>
      <c r="K2387" s="19">
        <f t="shared" si="190"/>
        <v>-2.2060308799208336E-3</v>
      </c>
    </row>
    <row r="2388" spans="1:11" ht="15.75" x14ac:dyDescent="0.5">
      <c r="A2388" s="17">
        <v>42621</v>
      </c>
      <c r="B2388" s="18">
        <v>168.422943</v>
      </c>
      <c r="C2388" s="18">
        <v>1557.504639</v>
      </c>
      <c r="D2388" s="18">
        <v>23074.394531000002</v>
      </c>
      <c r="E2388" s="18">
        <v>621.10357699999997</v>
      </c>
      <c r="F2388" s="18">
        <v>497.24648999999999</v>
      </c>
      <c r="G2388" s="19">
        <f t="shared" si="186"/>
        <v>-2.8602526735580419E-4</v>
      </c>
      <c r="H2388" s="19">
        <f t="shared" si="187"/>
        <v>-4.8296543272074426E-3</v>
      </c>
      <c r="I2388" s="19">
        <f t="shared" si="188"/>
        <v>7.4192356440954529E-3</v>
      </c>
      <c r="J2388" s="19">
        <f t="shared" si="189"/>
        <v>2.059626431386379E-3</v>
      </c>
      <c r="K2388" s="19">
        <f t="shared" si="190"/>
        <v>1.5476794512765343E-2</v>
      </c>
    </row>
    <row r="2389" spans="1:11" ht="15.75" x14ac:dyDescent="0.5">
      <c r="A2389" s="17">
        <v>42622</v>
      </c>
      <c r="B2389" s="18">
        <v>165.72431900000001</v>
      </c>
      <c r="C2389" s="18">
        <v>1549.856689</v>
      </c>
      <c r="D2389" s="18">
        <v>22806.677734000001</v>
      </c>
      <c r="E2389" s="18">
        <v>621.58520499999997</v>
      </c>
      <c r="F2389" s="18">
        <v>502.611603</v>
      </c>
      <c r="G2389" s="19">
        <f t="shared" si="186"/>
        <v>-1.6022900157967167E-2</v>
      </c>
      <c r="H2389" s="19">
        <f t="shared" si="187"/>
        <v>-4.9103866585658608E-3</v>
      </c>
      <c r="I2389" s="19">
        <f t="shared" si="188"/>
        <v>-1.1602332474654042E-2</v>
      </c>
      <c r="J2389" s="19">
        <f t="shared" si="189"/>
        <v>7.7543910200343386E-4</v>
      </c>
      <c r="K2389" s="19">
        <f t="shared" si="190"/>
        <v>1.0789644789649512E-2</v>
      </c>
    </row>
    <row r="2390" spans="1:11" ht="15.75" x14ac:dyDescent="0.5">
      <c r="A2390" s="17">
        <v>42625</v>
      </c>
      <c r="B2390" s="18">
        <v>155.89361600000001</v>
      </c>
      <c r="C2390" s="18">
        <v>1537.700073</v>
      </c>
      <c r="D2390" s="18">
        <v>22162.46875</v>
      </c>
      <c r="E2390" s="18">
        <v>616.52734399999997</v>
      </c>
      <c r="F2390" s="18">
        <v>503.54986600000001</v>
      </c>
      <c r="G2390" s="19">
        <f t="shared" si="186"/>
        <v>-5.9319616211547077E-2</v>
      </c>
      <c r="H2390" s="19">
        <f t="shared" si="187"/>
        <v>-7.8437032832007775E-3</v>
      </c>
      <c r="I2390" s="19">
        <f t="shared" si="188"/>
        <v>-2.8246507076285798E-2</v>
      </c>
      <c r="J2390" s="19">
        <f t="shared" si="189"/>
        <v>-8.1370356940847766E-3</v>
      </c>
      <c r="K2390" s="19">
        <f t="shared" si="190"/>
        <v>1.8667754472831107E-3</v>
      </c>
    </row>
    <row r="2391" spans="1:11" ht="15.75" x14ac:dyDescent="0.5">
      <c r="A2391" s="17">
        <v>42627</v>
      </c>
      <c r="B2391" s="18">
        <v>162.20648199999999</v>
      </c>
      <c r="C2391" s="18">
        <v>1587.918457</v>
      </c>
      <c r="D2391" s="18">
        <v>21727.507813</v>
      </c>
      <c r="E2391" s="18">
        <v>611.49359100000004</v>
      </c>
      <c r="F2391" s="18">
        <v>502.707855</v>
      </c>
      <c r="G2391" s="19">
        <f t="shared" si="186"/>
        <v>4.0494705055786152E-2</v>
      </c>
      <c r="H2391" s="19">
        <f t="shared" si="187"/>
        <v>3.2658113816711784E-2</v>
      </c>
      <c r="I2391" s="19">
        <f t="shared" si="188"/>
        <v>-1.9626014678531686E-2</v>
      </c>
      <c r="J2391" s="19">
        <f t="shared" si="189"/>
        <v>-8.1646873394798421E-3</v>
      </c>
      <c r="K2391" s="19">
        <f t="shared" si="190"/>
        <v>-1.6721501818451753E-3</v>
      </c>
    </row>
    <row r="2392" spans="1:11" ht="15.75" x14ac:dyDescent="0.5">
      <c r="A2392" s="17">
        <v>42628</v>
      </c>
      <c r="B2392" s="18">
        <v>160.56802400000001</v>
      </c>
      <c r="C2392" s="18">
        <v>1584.1953129999999</v>
      </c>
      <c r="D2392" s="18">
        <v>21894.138672000001</v>
      </c>
      <c r="E2392" s="18">
        <v>616.38287400000002</v>
      </c>
      <c r="F2392" s="18">
        <v>512.45159899999999</v>
      </c>
      <c r="G2392" s="19">
        <f t="shared" si="186"/>
        <v>-1.0101063655396866E-2</v>
      </c>
      <c r="H2392" s="19">
        <f t="shared" si="187"/>
        <v>-2.3446695159863914E-3</v>
      </c>
      <c r="I2392" s="19">
        <f t="shared" si="188"/>
        <v>7.6691197367929247E-3</v>
      </c>
      <c r="J2392" s="19">
        <f t="shared" si="189"/>
        <v>7.9956406280633895E-3</v>
      </c>
      <c r="K2392" s="19">
        <f t="shared" si="190"/>
        <v>1.9382517903962317E-2</v>
      </c>
    </row>
    <row r="2393" spans="1:11" ht="15.75" x14ac:dyDescent="0.5">
      <c r="A2393" s="17">
        <v>42629</v>
      </c>
      <c r="B2393" s="18">
        <v>158.78500399999999</v>
      </c>
      <c r="C2393" s="18">
        <v>1559.0299070000001</v>
      </c>
      <c r="D2393" s="18">
        <v>22121.505859000001</v>
      </c>
      <c r="E2393" s="18">
        <v>625.17382799999996</v>
      </c>
      <c r="F2393" s="18">
        <v>517.52795400000002</v>
      </c>
      <c r="G2393" s="19">
        <f t="shared" si="186"/>
        <v>-1.110445252785836E-2</v>
      </c>
      <c r="H2393" s="19">
        <f t="shared" si="187"/>
        <v>-1.588529254788917E-2</v>
      </c>
      <c r="I2393" s="19">
        <f t="shared" si="188"/>
        <v>1.0384842738334137E-2</v>
      </c>
      <c r="J2393" s="19">
        <f t="shared" si="189"/>
        <v>1.4262164590899944E-2</v>
      </c>
      <c r="K2393" s="19">
        <f t="shared" si="190"/>
        <v>9.9060184608771897E-3</v>
      </c>
    </row>
    <row r="2394" spans="1:11" ht="15.75" x14ac:dyDescent="0.5">
      <c r="A2394" s="17">
        <v>42632</v>
      </c>
      <c r="B2394" s="18">
        <v>160.42344700000001</v>
      </c>
      <c r="C2394" s="18">
        <v>1530.3660890000001</v>
      </c>
      <c r="D2394" s="18">
        <v>22078.794922000001</v>
      </c>
      <c r="E2394" s="18">
        <v>621.46478300000001</v>
      </c>
      <c r="F2394" s="18">
        <v>520.82409700000005</v>
      </c>
      <c r="G2394" s="19">
        <f t="shared" si="186"/>
        <v>1.0318625554841587E-2</v>
      </c>
      <c r="H2394" s="19">
        <f t="shared" si="187"/>
        <v>-1.8385675522515806E-2</v>
      </c>
      <c r="I2394" s="19">
        <f t="shared" si="188"/>
        <v>-1.9307427474528432E-3</v>
      </c>
      <c r="J2394" s="19">
        <f t="shared" si="189"/>
        <v>-5.9328219350857836E-3</v>
      </c>
      <c r="K2394" s="19">
        <f t="shared" si="190"/>
        <v>6.3690144165623741E-3</v>
      </c>
    </row>
    <row r="2395" spans="1:11" ht="15.75" x14ac:dyDescent="0.5">
      <c r="A2395" s="17">
        <v>42633</v>
      </c>
      <c r="B2395" s="18">
        <v>160.66439800000001</v>
      </c>
      <c r="C2395" s="18">
        <v>1529.8726810000001</v>
      </c>
      <c r="D2395" s="18">
        <v>21949.164063</v>
      </c>
      <c r="E2395" s="18">
        <v>620.64593500000001</v>
      </c>
      <c r="F2395" s="18">
        <v>516.87841800000001</v>
      </c>
      <c r="G2395" s="19">
        <f t="shared" si="186"/>
        <v>1.5019687240606136E-3</v>
      </c>
      <c r="H2395" s="19">
        <f t="shared" si="187"/>
        <v>-3.2241174418759933E-4</v>
      </c>
      <c r="I2395" s="19">
        <f t="shared" si="188"/>
        <v>-5.871283258799263E-3</v>
      </c>
      <c r="J2395" s="19">
        <f t="shared" si="189"/>
        <v>-1.3176096576980173E-3</v>
      </c>
      <c r="K2395" s="19">
        <f t="shared" si="190"/>
        <v>-7.5758380280934673E-3</v>
      </c>
    </row>
    <row r="2396" spans="1:11" ht="15.75" x14ac:dyDescent="0.5">
      <c r="A2396" s="17">
        <v>42634</v>
      </c>
      <c r="B2396" s="18">
        <v>158.39948999999999</v>
      </c>
      <c r="C2396" s="18">
        <v>1524.310303</v>
      </c>
      <c r="D2396" s="18">
        <v>22035.427734000001</v>
      </c>
      <c r="E2396" s="18">
        <v>622.83752400000003</v>
      </c>
      <c r="F2396" s="18">
        <v>515.94012499999997</v>
      </c>
      <c r="G2396" s="19">
        <f t="shared" si="186"/>
        <v>-1.4097136815587606E-2</v>
      </c>
      <c r="H2396" s="19">
        <f t="shared" si="187"/>
        <v>-3.635843733325728E-3</v>
      </c>
      <c r="I2396" s="19">
        <f t="shared" si="188"/>
        <v>3.9301574653321965E-3</v>
      </c>
      <c r="J2396" s="19">
        <f t="shared" si="189"/>
        <v>3.5311421156734423E-3</v>
      </c>
      <c r="K2396" s="19">
        <f t="shared" si="190"/>
        <v>-1.8153069799870115E-3</v>
      </c>
    </row>
    <row r="2397" spans="1:11" ht="15.75" x14ac:dyDescent="0.5">
      <c r="A2397" s="17">
        <v>42635</v>
      </c>
      <c r="B2397" s="18">
        <v>163.31483499999999</v>
      </c>
      <c r="C2397" s="18">
        <v>1525.5886230000001</v>
      </c>
      <c r="D2397" s="18">
        <v>22088.898438</v>
      </c>
      <c r="E2397" s="18">
        <v>629.53326400000003</v>
      </c>
      <c r="F2397" s="18">
        <v>523.97570800000005</v>
      </c>
      <c r="G2397" s="19">
        <f t="shared" si="186"/>
        <v>3.1031318345785094E-2</v>
      </c>
      <c r="H2397" s="19">
        <f t="shared" si="187"/>
        <v>8.3862189836561227E-4</v>
      </c>
      <c r="I2397" s="19">
        <f t="shared" si="188"/>
        <v>2.4265789003721358E-3</v>
      </c>
      <c r="J2397" s="19">
        <f t="shared" si="189"/>
        <v>1.0750379901645105E-2</v>
      </c>
      <c r="K2397" s="19">
        <f t="shared" si="190"/>
        <v>1.5574642503333286E-2</v>
      </c>
    </row>
    <row r="2398" spans="1:11" ht="15.75" x14ac:dyDescent="0.5">
      <c r="A2398" s="17">
        <v>42636</v>
      </c>
      <c r="B2398" s="18">
        <v>163.02568099999999</v>
      </c>
      <c r="C2398" s="18">
        <v>1534.6274410000001</v>
      </c>
      <c r="D2398" s="18">
        <v>22029.011718999998</v>
      </c>
      <c r="E2398" s="18">
        <v>632.32708700000001</v>
      </c>
      <c r="F2398" s="18">
        <v>530.64001499999995</v>
      </c>
      <c r="G2398" s="19">
        <f t="shared" si="186"/>
        <v>-1.7705311339291153E-3</v>
      </c>
      <c r="H2398" s="19">
        <f t="shared" si="187"/>
        <v>5.9248068999266466E-3</v>
      </c>
      <c r="I2398" s="19">
        <f t="shared" si="188"/>
        <v>-2.7111681991790733E-3</v>
      </c>
      <c r="J2398" s="19">
        <f t="shared" si="189"/>
        <v>4.4379275246684575E-3</v>
      </c>
      <c r="K2398" s="19">
        <f t="shared" si="190"/>
        <v>1.2718732754686966E-2</v>
      </c>
    </row>
    <row r="2399" spans="1:11" ht="15.75" x14ac:dyDescent="0.5">
      <c r="A2399" s="17">
        <v>42639</v>
      </c>
      <c r="B2399" s="18">
        <v>160.32707199999999</v>
      </c>
      <c r="C2399" s="18">
        <v>1532.810669</v>
      </c>
      <c r="D2399" s="18">
        <v>21561.4375</v>
      </c>
      <c r="E2399" s="18">
        <v>624.35497999999995</v>
      </c>
      <c r="F2399" s="18">
        <v>532.75720200000001</v>
      </c>
      <c r="G2399" s="19">
        <f t="shared" si="186"/>
        <v>-1.6553275431494777E-2</v>
      </c>
      <c r="H2399" s="19">
        <f t="shared" si="187"/>
        <v>-1.1838521529474776E-3</v>
      </c>
      <c r="I2399" s="19">
        <f t="shared" si="188"/>
        <v>-2.1225383370090816E-2</v>
      </c>
      <c r="J2399" s="19">
        <f t="shared" si="189"/>
        <v>-1.2607568399169418E-2</v>
      </c>
      <c r="K2399" s="19">
        <f t="shared" si="190"/>
        <v>3.9898743783957913E-3</v>
      </c>
    </row>
    <row r="2400" spans="1:11" ht="15.75" x14ac:dyDescent="0.5">
      <c r="A2400" s="17">
        <v>42640</v>
      </c>
      <c r="B2400" s="18">
        <v>158.06214900000001</v>
      </c>
      <c r="C2400" s="18">
        <v>1539.180298</v>
      </c>
      <c r="D2400" s="18">
        <v>21469.935547000001</v>
      </c>
      <c r="E2400" s="18">
        <v>625.27020300000004</v>
      </c>
      <c r="F2400" s="18">
        <v>534.34503199999995</v>
      </c>
      <c r="G2400" s="19">
        <f t="shared" si="186"/>
        <v>-1.4126890560316489E-2</v>
      </c>
      <c r="H2400" s="19">
        <f t="shared" si="187"/>
        <v>4.1555223543397919E-3</v>
      </c>
      <c r="I2400" s="19">
        <f t="shared" si="188"/>
        <v>-4.2437779484785767E-3</v>
      </c>
      <c r="J2400" s="19">
        <f t="shared" si="189"/>
        <v>1.4658696243603003E-3</v>
      </c>
      <c r="K2400" s="19">
        <f t="shared" si="190"/>
        <v>2.9804008168057387E-3</v>
      </c>
    </row>
    <row r="2401" spans="1:11" ht="15.75" x14ac:dyDescent="0.5">
      <c r="A2401" s="17">
        <v>42641</v>
      </c>
      <c r="B2401" s="18">
        <v>162.35102800000001</v>
      </c>
      <c r="C2401" s="18">
        <v>1527.0463870000001</v>
      </c>
      <c r="D2401" s="18">
        <v>21886.822265999999</v>
      </c>
      <c r="E2401" s="18">
        <v>623.92144800000005</v>
      </c>
      <c r="F2401" s="18">
        <v>524.79370100000006</v>
      </c>
      <c r="G2401" s="19">
        <f t="shared" si="186"/>
        <v>2.7134130638702174E-2</v>
      </c>
      <c r="H2401" s="19">
        <f t="shared" si="187"/>
        <v>-7.8833590942962405E-3</v>
      </c>
      <c r="I2401" s="19">
        <f t="shared" si="188"/>
        <v>1.9417231974795095E-2</v>
      </c>
      <c r="J2401" s="19">
        <f t="shared" si="189"/>
        <v>-2.1570754427905829E-3</v>
      </c>
      <c r="K2401" s="19">
        <f t="shared" si="190"/>
        <v>-1.7874838218763289E-2</v>
      </c>
    </row>
    <row r="2402" spans="1:11" ht="15.75" x14ac:dyDescent="0.5">
      <c r="A2402" s="17">
        <v>42642</v>
      </c>
      <c r="B2402" s="18">
        <v>156.03817699999999</v>
      </c>
      <c r="C2402" s="18">
        <v>1473.822754</v>
      </c>
      <c r="D2402" s="18">
        <v>21362.761718999998</v>
      </c>
      <c r="E2402" s="18">
        <v>615.37127699999996</v>
      </c>
      <c r="F2402" s="18">
        <v>516.03649900000005</v>
      </c>
      <c r="G2402" s="19">
        <f t="shared" si="186"/>
        <v>-3.8883960747079609E-2</v>
      </c>
      <c r="H2402" s="19">
        <f t="shared" si="187"/>
        <v>-3.4853972644905688E-2</v>
      </c>
      <c r="I2402" s="19">
        <f t="shared" si="188"/>
        <v>-2.3944113066340415E-2</v>
      </c>
      <c r="J2402" s="19">
        <f t="shared" si="189"/>
        <v>-1.3703922228363738E-2</v>
      </c>
      <c r="K2402" s="19">
        <f t="shared" si="190"/>
        <v>-1.6686941903671985E-2</v>
      </c>
    </row>
    <row r="2403" spans="1:11" ht="15.75" x14ac:dyDescent="0.5">
      <c r="A2403" s="17">
        <v>42643</v>
      </c>
      <c r="B2403" s="18">
        <v>161.33904999999999</v>
      </c>
      <c r="C2403" s="18">
        <v>1509.013672</v>
      </c>
      <c r="D2403" s="18">
        <v>21517.220702999999</v>
      </c>
      <c r="E2403" s="18">
        <v>613.131348</v>
      </c>
      <c r="F2403" s="18">
        <v>521.44958499999996</v>
      </c>
      <c r="G2403" s="19">
        <f t="shared" si="186"/>
        <v>3.3971641440030384E-2</v>
      </c>
      <c r="H2403" s="19">
        <f t="shared" si="187"/>
        <v>2.3877306755164949E-2</v>
      </c>
      <c r="I2403" s="19">
        <f t="shared" si="188"/>
        <v>7.2302910097351908E-3</v>
      </c>
      <c r="J2403" s="19">
        <f t="shared" si="189"/>
        <v>-3.6399635207542539E-3</v>
      </c>
      <c r="K2403" s="19">
        <f t="shared" si="190"/>
        <v>1.0489734758083279E-2</v>
      </c>
    </row>
    <row r="2404" spans="1:11" ht="15.75" x14ac:dyDescent="0.5">
      <c r="A2404" s="17">
        <v>42646</v>
      </c>
      <c r="B2404" s="18">
        <v>162.78474399999999</v>
      </c>
      <c r="C2404" s="18">
        <v>1563.5383300000001</v>
      </c>
      <c r="D2404" s="18">
        <v>21474.841797000001</v>
      </c>
      <c r="E2404" s="18">
        <v>620.04382299999997</v>
      </c>
      <c r="F2404" s="18">
        <v>524.81787099999997</v>
      </c>
      <c r="G2404" s="19">
        <f t="shared" si="186"/>
        <v>8.9605957144287349E-3</v>
      </c>
      <c r="H2404" s="19">
        <f t="shared" si="187"/>
        <v>3.6132646782275173E-2</v>
      </c>
      <c r="I2404" s="19">
        <f t="shared" si="188"/>
        <v>-1.9695343829460974E-3</v>
      </c>
      <c r="J2404" s="19">
        <f t="shared" si="189"/>
        <v>1.1274052488994532E-2</v>
      </c>
      <c r="K2404" s="19">
        <f t="shared" si="190"/>
        <v>6.459466258852257E-3</v>
      </c>
    </row>
    <row r="2405" spans="1:11" ht="15.75" x14ac:dyDescent="0.5">
      <c r="A2405" s="17">
        <v>42647</v>
      </c>
      <c r="B2405" s="18">
        <v>163.70036300000001</v>
      </c>
      <c r="C2405" s="18">
        <v>1558.962769</v>
      </c>
      <c r="D2405" s="18">
        <v>21555.445313</v>
      </c>
      <c r="E2405" s="18">
        <v>621.17571999999996</v>
      </c>
      <c r="F2405" s="18">
        <v>527.53643799999998</v>
      </c>
      <c r="G2405" s="19">
        <f t="shared" si="186"/>
        <v>5.624722424848491E-3</v>
      </c>
      <c r="H2405" s="19">
        <f t="shared" si="187"/>
        <v>-2.9264143463627827E-3</v>
      </c>
      <c r="I2405" s="19">
        <f t="shared" si="188"/>
        <v>3.7533927728985363E-3</v>
      </c>
      <c r="J2405" s="19">
        <f t="shared" si="189"/>
        <v>1.8255112913204215E-3</v>
      </c>
      <c r="K2405" s="19">
        <f t="shared" si="190"/>
        <v>5.1800198701694123E-3</v>
      </c>
    </row>
    <row r="2406" spans="1:11" ht="15.75" x14ac:dyDescent="0.5">
      <c r="A2406" s="17">
        <v>42648</v>
      </c>
      <c r="B2406" s="18">
        <v>163.31483499999999</v>
      </c>
      <c r="C2406" s="18">
        <v>1552.3012699999999</v>
      </c>
      <c r="D2406" s="18">
        <v>21522.646484000001</v>
      </c>
      <c r="E2406" s="18">
        <v>619.51397699999995</v>
      </c>
      <c r="F2406" s="18">
        <v>524.19232199999999</v>
      </c>
      <c r="G2406" s="19">
        <f t="shared" si="186"/>
        <v>-2.355083354335763E-3</v>
      </c>
      <c r="H2406" s="19">
        <f t="shared" si="187"/>
        <v>-4.2730327705472288E-3</v>
      </c>
      <c r="I2406" s="19">
        <f t="shared" si="188"/>
        <v>-1.5216029417967323E-3</v>
      </c>
      <c r="J2406" s="19">
        <f t="shared" si="189"/>
        <v>-2.6751576832397786E-3</v>
      </c>
      <c r="K2406" s="19">
        <f t="shared" si="190"/>
        <v>-6.3391185122268004E-3</v>
      </c>
    </row>
    <row r="2407" spans="1:11" ht="15.75" x14ac:dyDescent="0.5">
      <c r="A2407" s="17">
        <v>42649</v>
      </c>
      <c r="B2407" s="18">
        <v>158.54405199999999</v>
      </c>
      <c r="C2407" s="18">
        <v>1555.2172849999999</v>
      </c>
      <c r="D2407" s="18">
        <v>21800.839843999998</v>
      </c>
      <c r="E2407" s="18">
        <v>617.51483199999996</v>
      </c>
      <c r="F2407" s="18">
        <v>534.48950200000002</v>
      </c>
      <c r="G2407" s="19">
        <f t="shared" si="186"/>
        <v>-2.9212183939076906E-2</v>
      </c>
      <c r="H2407" s="19">
        <f t="shared" si="187"/>
        <v>1.8785109929079784E-3</v>
      </c>
      <c r="I2407" s="19">
        <f t="shared" si="188"/>
        <v>1.2925611179220328E-2</v>
      </c>
      <c r="J2407" s="19">
        <f t="shared" si="189"/>
        <v>-3.2269570570156786E-3</v>
      </c>
      <c r="K2407" s="19">
        <f t="shared" si="190"/>
        <v>1.9643897035180203E-2</v>
      </c>
    </row>
    <row r="2408" spans="1:11" ht="15.75" x14ac:dyDescent="0.5">
      <c r="A2408" s="17">
        <v>42650</v>
      </c>
      <c r="B2408" s="18">
        <v>157.917587</v>
      </c>
      <c r="C2408" s="18">
        <v>1519.174072</v>
      </c>
      <c r="D2408" s="18">
        <v>21835.955077999999</v>
      </c>
      <c r="E2408" s="18">
        <v>616.86450200000002</v>
      </c>
      <c r="F2408" s="18">
        <v>533.62341300000003</v>
      </c>
      <c r="G2408" s="19">
        <f t="shared" si="186"/>
        <v>-3.9513623633133594E-3</v>
      </c>
      <c r="H2408" s="19">
        <f t="shared" si="187"/>
        <v>-2.3175676702950176E-2</v>
      </c>
      <c r="I2408" s="19">
        <f t="shared" si="188"/>
        <v>1.610728497217283E-3</v>
      </c>
      <c r="J2408" s="19">
        <f t="shared" si="189"/>
        <v>-1.0531406960601392E-3</v>
      </c>
      <c r="K2408" s="19">
        <f t="shared" si="190"/>
        <v>-1.6204041365811299E-3</v>
      </c>
    </row>
    <row r="2409" spans="1:11" ht="15.75" x14ac:dyDescent="0.5">
      <c r="A2409" s="17">
        <v>42653</v>
      </c>
      <c r="B2409" s="18">
        <v>156.08637999999999</v>
      </c>
      <c r="C2409" s="18">
        <v>1514.755371</v>
      </c>
      <c r="D2409" s="18">
        <v>21803.863281000002</v>
      </c>
      <c r="E2409" s="18">
        <v>618.67083700000001</v>
      </c>
      <c r="F2409" s="18">
        <v>527.53643799999998</v>
      </c>
      <c r="G2409" s="19">
        <f t="shared" si="186"/>
        <v>-1.1595966192163298E-2</v>
      </c>
      <c r="H2409" s="19">
        <f t="shared" si="187"/>
        <v>-2.9086205994700884E-3</v>
      </c>
      <c r="I2409" s="19">
        <f t="shared" si="188"/>
        <v>-1.4696768190519958E-3</v>
      </c>
      <c r="J2409" s="19">
        <f t="shared" si="189"/>
        <v>2.9282524673465322E-3</v>
      </c>
      <c r="K2409" s="19">
        <f t="shared" si="190"/>
        <v>-1.1406873933397019E-2</v>
      </c>
    </row>
    <row r="2410" spans="1:11" ht="15.75" x14ac:dyDescent="0.5">
      <c r="A2410" s="17">
        <v>42656</v>
      </c>
      <c r="B2410" s="18">
        <v>148.665176</v>
      </c>
      <c r="C2410" s="18">
        <v>1491.720947</v>
      </c>
      <c r="D2410" s="18">
        <v>21504.242188</v>
      </c>
      <c r="E2410" s="18">
        <v>608.26617399999998</v>
      </c>
      <c r="F2410" s="18">
        <v>508.67437699999999</v>
      </c>
      <c r="G2410" s="19">
        <f t="shared" si="186"/>
        <v>-4.7545493719567261E-2</v>
      </c>
      <c r="H2410" s="19">
        <f t="shared" si="187"/>
        <v>-1.5206695708755434E-2</v>
      </c>
      <c r="I2410" s="19">
        <f t="shared" si="188"/>
        <v>-1.3741651611854167E-2</v>
      </c>
      <c r="J2410" s="19">
        <f t="shared" si="189"/>
        <v>-1.6817768638414141E-2</v>
      </c>
      <c r="K2410" s="19">
        <f t="shared" si="190"/>
        <v>-3.5754991771772139E-2</v>
      </c>
    </row>
    <row r="2411" spans="1:11" ht="15.75" x14ac:dyDescent="0.5">
      <c r="A2411" s="17">
        <v>42657</v>
      </c>
      <c r="B2411" s="18">
        <v>148.37602200000001</v>
      </c>
      <c r="C2411" s="18">
        <v>1494.0985109999999</v>
      </c>
      <c r="D2411" s="18">
        <v>21522.884765999999</v>
      </c>
      <c r="E2411" s="18">
        <v>607.80865500000004</v>
      </c>
      <c r="F2411" s="18">
        <v>518.53851299999997</v>
      </c>
      <c r="G2411" s="19">
        <f t="shared" si="186"/>
        <v>-1.9450015651277764E-3</v>
      </c>
      <c r="H2411" s="19">
        <f t="shared" si="187"/>
        <v>1.5938396553198586E-3</v>
      </c>
      <c r="I2411" s="19">
        <f t="shared" si="188"/>
        <v>8.6692559714576485E-4</v>
      </c>
      <c r="J2411" s="19">
        <f t="shared" si="189"/>
        <v>-7.5216906603774723E-4</v>
      </c>
      <c r="K2411" s="19">
        <f t="shared" si="190"/>
        <v>1.9391847606273223E-2</v>
      </c>
    </row>
    <row r="2412" spans="1:11" ht="15.75" x14ac:dyDescent="0.5">
      <c r="A2412" s="17">
        <v>42660</v>
      </c>
      <c r="B2412" s="18">
        <v>145.48464999999999</v>
      </c>
      <c r="C2412" s="18">
        <v>1483.1755370000001</v>
      </c>
      <c r="D2412" s="18">
        <v>20906.611327999999</v>
      </c>
      <c r="E2412" s="18">
        <v>596.19964600000003</v>
      </c>
      <c r="F2412" s="18">
        <v>510.35858200000001</v>
      </c>
      <c r="G2412" s="19">
        <f t="shared" si="186"/>
        <v>-1.9486787427149235E-2</v>
      </c>
      <c r="H2412" s="19">
        <f t="shared" si="187"/>
        <v>-7.3107455228565181E-3</v>
      </c>
      <c r="I2412" s="19">
        <f t="shared" si="188"/>
        <v>-2.863340322174358E-2</v>
      </c>
      <c r="J2412" s="19">
        <f t="shared" si="189"/>
        <v>-1.9099775734519632E-2</v>
      </c>
      <c r="K2412" s="19">
        <f t="shared" si="190"/>
        <v>-1.5774972918935249E-2</v>
      </c>
    </row>
    <row r="2413" spans="1:11" ht="15.75" x14ac:dyDescent="0.5">
      <c r="A2413" s="17">
        <v>42661</v>
      </c>
      <c r="B2413" s="18">
        <v>150.062668</v>
      </c>
      <c r="C2413" s="18">
        <v>1464.425293</v>
      </c>
      <c r="D2413" s="18">
        <v>21222.556640999999</v>
      </c>
      <c r="E2413" s="18">
        <v>605.90588400000001</v>
      </c>
      <c r="F2413" s="18">
        <v>520.19860800000004</v>
      </c>
      <c r="G2413" s="19">
        <f t="shared" si="186"/>
        <v>3.146736098963028E-2</v>
      </c>
      <c r="H2413" s="19">
        <f t="shared" si="187"/>
        <v>-1.2641958778477388E-2</v>
      </c>
      <c r="I2413" s="19">
        <f t="shared" si="188"/>
        <v>1.511222015099396E-2</v>
      </c>
      <c r="J2413" s="19">
        <f t="shared" si="189"/>
        <v>1.6280180750056977E-2</v>
      </c>
      <c r="K2413" s="19">
        <f t="shared" si="190"/>
        <v>1.9280612391073738E-2</v>
      </c>
    </row>
    <row r="2414" spans="1:11" ht="15.75" x14ac:dyDescent="0.5">
      <c r="A2414" s="17">
        <v>42662</v>
      </c>
      <c r="B2414" s="18">
        <v>149.77351400000001</v>
      </c>
      <c r="C2414" s="18">
        <v>1487.88562</v>
      </c>
      <c r="D2414" s="18">
        <v>21119.210938</v>
      </c>
      <c r="E2414" s="18">
        <v>606.14672900000005</v>
      </c>
      <c r="F2414" s="18">
        <v>523.205872</v>
      </c>
      <c r="G2414" s="19">
        <f t="shared" si="186"/>
        <v>-1.9268883050912859E-3</v>
      </c>
      <c r="H2414" s="19">
        <f t="shared" si="187"/>
        <v>1.6020159657267E-2</v>
      </c>
      <c r="I2414" s="19">
        <f t="shared" si="188"/>
        <v>-4.8696160763376075E-3</v>
      </c>
      <c r="J2414" s="19">
        <f t="shared" si="189"/>
        <v>3.9749572724076022E-4</v>
      </c>
      <c r="K2414" s="19">
        <f t="shared" si="190"/>
        <v>5.7809920168028659E-3</v>
      </c>
    </row>
    <row r="2415" spans="1:11" ht="15.75" x14ac:dyDescent="0.5">
      <c r="A2415" s="17">
        <v>42663</v>
      </c>
      <c r="B2415" s="18">
        <v>151.74929800000001</v>
      </c>
      <c r="C2415" s="18">
        <v>1486.2036129999999</v>
      </c>
      <c r="D2415" s="18">
        <v>21147.761718999998</v>
      </c>
      <c r="E2415" s="18">
        <v>604.773865</v>
      </c>
      <c r="F2415" s="18">
        <v>523.30218500000001</v>
      </c>
      <c r="G2415" s="19">
        <f t="shared" si="186"/>
        <v>1.3191811737821711E-2</v>
      </c>
      <c r="H2415" s="19">
        <f t="shared" si="187"/>
        <v>-1.1304679455132528E-3</v>
      </c>
      <c r="I2415" s="19">
        <f t="shared" si="188"/>
        <v>1.351886729282409E-3</v>
      </c>
      <c r="J2415" s="19">
        <f t="shared" si="189"/>
        <v>-2.2649037507221285E-3</v>
      </c>
      <c r="K2415" s="19">
        <f t="shared" si="190"/>
        <v>1.8408241412093556E-4</v>
      </c>
    </row>
    <row r="2416" spans="1:11" ht="15.75" x14ac:dyDescent="0.5">
      <c r="A2416" s="17">
        <v>42664</v>
      </c>
      <c r="B2416" s="18">
        <v>150.448196</v>
      </c>
      <c r="C2416" s="18">
        <v>1485.1046140000001</v>
      </c>
      <c r="D2416" s="18">
        <v>21362.197265999999</v>
      </c>
      <c r="E2416" s="18">
        <v>612.095642</v>
      </c>
      <c r="F2416" s="18">
        <v>512.06664999999998</v>
      </c>
      <c r="G2416" s="19">
        <f t="shared" si="186"/>
        <v>-8.5740231892210417E-3</v>
      </c>
      <c r="H2416" s="19">
        <f t="shared" si="187"/>
        <v>-7.3946731819701317E-4</v>
      </c>
      <c r="I2416" s="19">
        <f t="shared" si="188"/>
        <v>1.013986963960084E-2</v>
      </c>
      <c r="J2416" s="19">
        <f t="shared" si="189"/>
        <v>1.2106635924156539E-2</v>
      </c>
      <c r="K2416" s="19">
        <f t="shared" si="190"/>
        <v>-2.1470453061456313E-2</v>
      </c>
    </row>
    <row r="2417" spans="1:11" ht="15.75" x14ac:dyDescent="0.5">
      <c r="A2417" s="17">
        <v>42667</v>
      </c>
      <c r="B2417" s="18">
        <v>152.664917</v>
      </c>
      <c r="C2417" s="18">
        <v>1483.848389</v>
      </c>
      <c r="D2417" s="18">
        <v>21647.941406000002</v>
      </c>
      <c r="E2417" s="18">
        <v>608.651611</v>
      </c>
      <c r="F2417" s="18">
        <v>511.63369799999998</v>
      </c>
      <c r="G2417" s="19">
        <f t="shared" si="186"/>
        <v>1.4734114857714923E-2</v>
      </c>
      <c r="H2417" s="19">
        <f t="shared" si="187"/>
        <v>-8.4588317089430692E-4</v>
      </c>
      <c r="I2417" s="19">
        <f t="shared" si="188"/>
        <v>1.3376158662048868E-2</v>
      </c>
      <c r="J2417" s="19">
        <f t="shared" si="189"/>
        <v>-5.626622317954676E-3</v>
      </c>
      <c r="K2417" s="19">
        <f t="shared" si="190"/>
        <v>-8.4549931146658396E-4</v>
      </c>
    </row>
    <row r="2418" spans="1:11" ht="15.75" x14ac:dyDescent="0.5">
      <c r="A2418" s="17">
        <v>42668</v>
      </c>
      <c r="B2418" s="18">
        <v>150.88189700000001</v>
      </c>
      <c r="C2418" s="18">
        <v>1478.2189940000001</v>
      </c>
      <c r="D2418" s="18">
        <v>21351.767577999999</v>
      </c>
      <c r="E2418" s="18">
        <v>602.26910399999997</v>
      </c>
      <c r="F2418" s="18">
        <v>510.45477299999999</v>
      </c>
      <c r="G2418" s="19">
        <f t="shared" si="186"/>
        <v>-1.1679304158662683E-2</v>
      </c>
      <c r="H2418" s="19">
        <f t="shared" si="187"/>
        <v>-3.7937804439668607E-3</v>
      </c>
      <c r="I2418" s="19">
        <f t="shared" si="188"/>
        <v>-1.3681385331074221E-2</v>
      </c>
      <c r="J2418" s="19">
        <f t="shared" si="189"/>
        <v>-1.0486305933724099E-2</v>
      </c>
      <c r="K2418" s="19">
        <f t="shared" si="190"/>
        <v>-2.3042364187669134E-3</v>
      </c>
    </row>
    <row r="2419" spans="1:11" ht="15.75" x14ac:dyDescent="0.5">
      <c r="A2419" s="17">
        <v>42669</v>
      </c>
      <c r="B2419" s="18">
        <v>149.532578</v>
      </c>
      <c r="C2419" s="18">
        <v>1464.9632570000001</v>
      </c>
      <c r="D2419" s="18">
        <v>21200.376952999999</v>
      </c>
      <c r="E2419" s="18">
        <v>596.97027600000001</v>
      </c>
      <c r="F2419" s="18">
        <v>507.18273900000003</v>
      </c>
      <c r="G2419" s="19">
        <f t="shared" si="186"/>
        <v>-8.9428819946504798E-3</v>
      </c>
      <c r="H2419" s="19">
        <f t="shared" si="187"/>
        <v>-8.967370229853746E-3</v>
      </c>
      <c r="I2419" s="19">
        <f t="shared" si="188"/>
        <v>-7.0903087740607851E-3</v>
      </c>
      <c r="J2419" s="19">
        <f t="shared" si="189"/>
        <v>-8.7981069671472928E-3</v>
      </c>
      <c r="K2419" s="19">
        <f t="shared" si="190"/>
        <v>-6.4100370357394274E-3</v>
      </c>
    </row>
    <row r="2420" spans="1:11" ht="15.75" x14ac:dyDescent="0.5">
      <c r="A2420" s="17">
        <v>42670</v>
      </c>
      <c r="B2420" s="18">
        <v>147.50862100000001</v>
      </c>
      <c r="C2420" s="18">
        <v>1440.8748780000001</v>
      </c>
      <c r="D2420" s="18">
        <v>20960.265625</v>
      </c>
      <c r="E2420" s="18">
        <v>603.13604699999996</v>
      </c>
      <c r="F2420" s="18">
        <v>504.608429</v>
      </c>
      <c r="G2420" s="19">
        <f t="shared" si="186"/>
        <v>-1.3535224411097866E-2</v>
      </c>
      <c r="H2420" s="19">
        <f t="shared" si="187"/>
        <v>-1.6442991921400817E-2</v>
      </c>
      <c r="I2420" s="19">
        <f t="shared" si="188"/>
        <v>-1.132580465584701E-2</v>
      </c>
      <c r="J2420" s="19">
        <f t="shared" si="189"/>
        <v>1.0328438865187233E-2</v>
      </c>
      <c r="K2420" s="19">
        <f t="shared" si="190"/>
        <v>-5.0757050704756442E-3</v>
      </c>
    </row>
    <row r="2421" spans="1:11" ht="15.75" x14ac:dyDescent="0.5">
      <c r="A2421" s="17">
        <v>42671</v>
      </c>
      <c r="B2421" s="18">
        <v>150.592758</v>
      </c>
      <c r="C2421" s="18">
        <v>1485.6651609999999</v>
      </c>
      <c r="D2421" s="18">
        <v>20661.359375</v>
      </c>
      <c r="E2421" s="18">
        <v>606.48400900000001</v>
      </c>
      <c r="F2421" s="18">
        <v>507.61575299999998</v>
      </c>
      <c r="G2421" s="19">
        <f t="shared" si="186"/>
        <v>2.090818135978641E-2</v>
      </c>
      <c r="H2421" s="19">
        <f t="shared" si="187"/>
        <v>3.1085477083319525E-2</v>
      </c>
      <c r="I2421" s="19">
        <f t="shared" si="188"/>
        <v>-1.4260613646207072E-2</v>
      </c>
      <c r="J2421" s="19">
        <f t="shared" si="189"/>
        <v>5.5509234055116131E-3</v>
      </c>
      <c r="K2421" s="19">
        <f t="shared" si="190"/>
        <v>5.9597181243280081E-3</v>
      </c>
    </row>
    <row r="2422" spans="1:11" ht="15.75" x14ac:dyDescent="0.5">
      <c r="A2422" s="17">
        <v>42675</v>
      </c>
      <c r="B2422" s="18">
        <v>149.677155</v>
      </c>
      <c r="C2422" s="18">
        <v>1494.008789</v>
      </c>
      <c r="D2422" s="18">
        <v>21060.738281000002</v>
      </c>
      <c r="E2422" s="18">
        <v>606.84521500000005</v>
      </c>
      <c r="F2422" s="18">
        <v>505.71517899999998</v>
      </c>
      <c r="G2422" s="19">
        <f t="shared" si="186"/>
        <v>-6.0799935678182105E-3</v>
      </c>
      <c r="H2422" s="19">
        <f t="shared" si="187"/>
        <v>5.6160891559064305E-3</v>
      </c>
      <c r="I2422" s="19">
        <f t="shared" si="188"/>
        <v>1.932974973966357E-2</v>
      </c>
      <c r="J2422" s="19">
        <f t="shared" si="189"/>
        <v>5.9557382328284658E-4</v>
      </c>
      <c r="K2422" s="19">
        <f t="shared" si="190"/>
        <v>-3.7441194225507142E-3</v>
      </c>
    </row>
    <row r="2423" spans="1:11" ht="15.75" x14ac:dyDescent="0.5">
      <c r="A2423" s="17">
        <v>42676</v>
      </c>
      <c r="B2423" s="18">
        <v>144.56904599999999</v>
      </c>
      <c r="C2423" s="18">
        <v>1481.4711910000001</v>
      </c>
      <c r="D2423" s="18">
        <v>20461.171875</v>
      </c>
      <c r="E2423" s="18">
        <v>600.26995799999997</v>
      </c>
      <c r="F2423" s="18">
        <v>492.60311899999999</v>
      </c>
      <c r="G2423" s="19">
        <f t="shared" si="186"/>
        <v>-3.4127512645466929E-2</v>
      </c>
      <c r="H2423" s="19">
        <f t="shared" si="187"/>
        <v>-8.3919171642837572E-3</v>
      </c>
      <c r="I2423" s="19">
        <f t="shared" si="188"/>
        <v>-2.8468441989087441E-2</v>
      </c>
      <c r="J2423" s="19">
        <f t="shared" si="189"/>
        <v>-1.0835146817463294E-2</v>
      </c>
      <c r="K2423" s="19">
        <f t="shared" si="190"/>
        <v>-2.592775646150812E-2</v>
      </c>
    </row>
    <row r="2424" spans="1:11" ht="15.75" x14ac:dyDescent="0.5">
      <c r="A2424" s="17">
        <v>42677</v>
      </c>
      <c r="B2424" s="18">
        <v>141.24395799999999</v>
      </c>
      <c r="C2424" s="18">
        <v>1480.977783</v>
      </c>
      <c r="D2424" s="18">
        <v>20301.949218999998</v>
      </c>
      <c r="E2424" s="18">
        <v>604.50891100000001</v>
      </c>
      <c r="F2424" s="18">
        <v>492.69940200000002</v>
      </c>
      <c r="G2424" s="19">
        <f t="shared" si="186"/>
        <v>-2.2999999598807577E-2</v>
      </c>
      <c r="H2424" s="19">
        <f t="shared" si="187"/>
        <v>-3.3305271340915659E-4</v>
      </c>
      <c r="I2424" s="19">
        <f t="shared" si="188"/>
        <v>-7.7816977919306848E-3</v>
      </c>
      <c r="J2424" s="19">
        <f t="shared" si="189"/>
        <v>7.0617443760196269E-3</v>
      </c>
      <c r="K2424" s="19">
        <f t="shared" si="190"/>
        <v>1.9545755251303655E-4</v>
      </c>
    </row>
    <row r="2425" spans="1:11" ht="15.75" x14ac:dyDescent="0.5">
      <c r="A2425" s="17">
        <v>42678</v>
      </c>
      <c r="B2425" s="18">
        <v>137.38879399999999</v>
      </c>
      <c r="C2425" s="18">
        <v>1481.201904</v>
      </c>
      <c r="D2425" s="18">
        <v>20302.65625</v>
      </c>
      <c r="E2425" s="18">
        <v>599.08978300000001</v>
      </c>
      <c r="F2425" s="18">
        <v>483.84576399999997</v>
      </c>
      <c r="G2425" s="19">
        <f t="shared" si="186"/>
        <v>-2.7294363982634941E-2</v>
      </c>
      <c r="H2425" s="19">
        <f t="shared" si="187"/>
        <v>1.5133312772995749E-4</v>
      </c>
      <c r="I2425" s="19">
        <f t="shared" si="188"/>
        <v>3.4825769307906888E-5</v>
      </c>
      <c r="J2425" s="19">
        <f t="shared" si="189"/>
        <v>-8.964513014432636E-3</v>
      </c>
      <c r="K2425" s="19">
        <f t="shared" si="190"/>
        <v>-1.7969654446627573E-2</v>
      </c>
    </row>
    <row r="2426" spans="1:11" ht="15.75" x14ac:dyDescent="0.5">
      <c r="A2426" s="17">
        <v>42681</v>
      </c>
      <c r="B2426" s="18">
        <v>142.689651</v>
      </c>
      <c r="C2426" s="18">
        <v>1481.4487300000001</v>
      </c>
      <c r="D2426" s="18">
        <v>20219.224609000001</v>
      </c>
      <c r="E2426" s="18">
        <v>601.85955799999999</v>
      </c>
      <c r="F2426" s="18">
        <v>481.72854599999999</v>
      </c>
      <c r="G2426" s="19">
        <f t="shared" si="186"/>
        <v>3.8582891993360159E-2</v>
      </c>
      <c r="H2426" s="19">
        <f t="shared" si="187"/>
        <v>1.6663899724507475E-4</v>
      </c>
      <c r="I2426" s="19">
        <f t="shared" si="188"/>
        <v>-4.1093953408189738E-3</v>
      </c>
      <c r="J2426" s="19">
        <f t="shared" si="189"/>
        <v>4.6233053518790878E-3</v>
      </c>
      <c r="K2426" s="19">
        <f t="shared" si="190"/>
        <v>-4.3758117927844044E-3</v>
      </c>
    </row>
    <row r="2427" spans="1:11" ht="15.75" x14ac:dyDescent="0.5">
      <c r="A2427" s="17">
        <v>42682</v>
      </c>
      <c r="B2427" s="18">
        <v>143.55706799999999</v>
      </c>
      <c r="C2427" s="18">
        <v>1451.393677</v>
      </c>
      <c r="D2427" s="18">
        <v>20368.632813</v>
      </c>
      <c r="E2427" s="18">
        <v>604.19586200000003</v>
      </c>
      <c r="F2427" s="18">
        <v>482.85934400000002</v>
      </c>
      <c r="G2427" s="19">
        <f t="shared" si="186"/>
        <v>6.0790463353224472E-3</v>
      </c>
      <c r="H2427" s="19">
        <f t="shared" si="187"/>
        <v>-2.0287609278250244E-2</v>
      </c>
      <c r="I2427" s="19">
        <f t="shared" si="188"/>
        <v>7.3894131396856173E-3</v>
      </c>
      <c r="J2427" s="19">
        <f t="shared" si="189"/>
        <v>3.8818092509216927E-3</v>
      </c>
      <c r="K2427" s="19">
        <f t="shared" si="190"/>
        <v>2.3473759431313149E-3</v>
      </c>
    </row>
    <row r="2428" spans="1:11" ht="15.75" x14ac:dyDescent="0.5">
      <c r="A2428" s="17">
        <v>42683</v>
      </c>
      <c r="B2428" s="18">
        <v>145.72558599999999</v>
      </c>
      <c r="C2428" s="18">
        <v>1401.4448239999999</v>
      </c>
      <c r="D2428" s="18">
        <v>20065.191406000002</v>
      </c>
      <c r="E2428" s="18">
        <v>602.72674600000005</v>
      </c>
      <c r="F2428" s="18">
        <v>483.38864100000001</v>
      </c>
      <c r="G2428" s="19">
        <f t="shared" si="186"/>
        <v>1.5105616395007498E-2</v>
      </c>
      <c r="H2428" s="19">
        <f t="shared" si="187"/>
        <v>-3.4414407194637446E-2</v>
      </c>
      <c r="I2428" s="19">
        <f t="shared" si="188"/>
        <v>-1.489748525518763E-2</v>
      </c>
      <c r="J2428" s="19">
        <f t="shared" si="189"/>
        <v>-2.431522776632299E-3</v>
      </c>
      <c r="K2428" s="19">
        <f t="shared" si="190"/>
        <v>1.0961722219462434E-3</v>
      </c>
    </row>
    <row r="2429" spans="1:11" ht="15.75" x14ac:dyDescent="0.5">
      <c r="A2429" s="17">
        <v>42684</v>
      </c>
      <c r="B2429" s="18">
        <v>159.02595500000001</v>
      </c>
      <c r="C2429" s="18">
        <v>1437.308716</v>
      </c>
      <c r="D2429" s="18">
        <v>19694.21875</v>
      </c>
      <c r="E2429" s="18">
        <v>615.87707499999999</v>
      </c>
      <c r="F2429" s="18">
        <v>486.17944299999999</v>
      </c>
      <c r="G2429" s="19">
        <f t="shared" si="186"/>
        <v>9.1269964081667987E-2</v>
      </c>
      <c r="H2429" s="19">
        <f t="shared" si="187"/>
        <v>2.5590655718886926E-2</v>
      </c>
      <c r="I2429" s="19">
        <f t="shared" si="188"/>
        <v>-1.8488368662611984E-2</v>
      </c>
      <c r="J2429" s="19">
        <f t="shared" si="189"/>
        <v>2.1818061148393009E-2</v>
      </c>
      <c r="K2429" s="19">
        <f t="shared" si="190"/>
        <v>5.7734124538519824E-3</v>
      </c>
    </row>
    <row r="2430" spans="1:11" ht="15.75" x14ac:dyDescent="0.5">
      <c r="A2430" s="17">
        <v>42685</v>
      </c>
      <c r="B2430" s="18">
        <v>154.68888899999999</v>
      </c>
      <c r="C2430" s="18">
        <v>1381.3264160000001</v>
      </c>
      <c r="D2430" s="18">
        <v>18898.244140999999</v>
      </c>
      <c r="E2430" s="18">
        <v>614.552368</v>
      </c>
      <c r="F2430" s="18">
        <v>482.01724200000001</v>
      </c>
      <c r="G2430" s="19">
        <f t="shared" si="186"/>
        <v>-2.7272692687178149E-2</v>
      </c>
      <c r="H2430" s="19">
        <f t="shared" si="187"/>
        <v>-3.8949391579421754E-2</v>
      </c>
      <c r="I2430" s="19">
        <f t="shared" si="188"/>
        <v>-4.0416663341875429E-2</v>
      </c>
      <c r="J2430" s="19">
        <f t="shared" si="189"/>
        <v>-2.1509276019082047E-3</v>
      </c>
      <c r="K2430" s="19">
        <f t="shared" si="190"/>
        <v>-8.5610386451489308E-3</v>
      </c>
    </row>
    <row r="2431" spans="1:11" ht="15.75" x14ac:dyDescent="0.5">
      <c r="A2431" s="17">
        <v>42689</v>
      </c>
      <c r="B2431" s="18">
        <v>167.989227</v>
      </c>
      <c r="C2431" s="18">
        <v>1314.039673</v>
      </c>
      <c r="D2431" s="18">
        <v>18415.193359000001</v>
      </c>
      <c r="E2431" s="18">
        <v>604.412598</v>
      </c>
      <c r="F2431" s="18">
        <v>474.15008499999999</v>
      </c>
      <c r="G2431" s="19">
        <f t="shared" si="186"/>
        <v>8.5981210971138408E-2</v>
      </c>
      <c r="H2431" s="19">
        <f t="shared" si="187"/>
        <v>-4.8711689156605627E-2</v>
      </c>
      <c r="I2431" s="19">
        <f t="shared" si="188"/>
        <v>-2.5560617081457487E-2</v>
      </c>
      <c r="J2431" s="19">
        <f t="shared" si="189"/>
        <v>-1.6499440125825045E-2</v>
      </c>
      <c r="K2431" s="19">
        <f t="shared" si="190"/>
        <v>-1.6321318646937571E-2</v>
      </c>
    </row>
    <row r="2432" spans="1:11" ht="15.75" x14ac:dyDescent="0.5">
      <c r="A2432" s="17">
        <v>42690</v>
      </c>
      <c r="B2432" s="18">
        <v>167.12181100000001</v>
      </c>
      <c r="C2432" s="18">
        <v>1341.694336</v>
      </c>
      <c r="D2432" s="18">
        <v>18097.171875</v>
      </c>
      <c r="E2432" s="18">
        <v>599.40295400000002</v>
      </c>
      <c r="F2432" s="18">
        <v>474.70339999999999</v>
      </c>
      <c r="G2432" s="19">
        <f t="shared" si="186"/>
        <v>-5.1635215870121931E-3</v>
      </c>
      <c r="H2432" s="19">
        <f t="shared" si="187"/>
        <v>2.1045531248583563E-2</v>
      </c>
      <c r="I2432" s="19">
        <f t="shared" si="188"/>
        <v>-1.7269516415073377E-2</v>
      </c>
      <c r="J2432" s="19">
        <f t="shared" si="189"/>
        <v>-8.2884506652854059E-3</v>
      </c>
      <c r="K2432" s="19">
        <f t="shared" si="190"/>
        <v>1.1669617226790073E-3</v>
      </c>
    </row>
    <row r="2433" spans="1:11" ht="15.75" x14ac:dyDescent="0.5">
      <c r="A2433" s="17">
        <v>42691</v>
      </c>
      <c r="B2433" s="18">
        <v>168.422943</v>
      </c>
      <c r="C2433" s="18">
        <v>1316.596558</v>
      </c>
      <c r="D2433" s="18">
        <v>17948.519531000002</v>
      </c>
      <c r="E2433" s="18">
        <v>592.58685300000002</v>
      </c>
      <c r="F2433" s="18">
        <v>470.46905500000003</v>
      </c>
      <c r="G2433" s="19">
        <f t="shared" si="186"/>
        <v>7.7855307587589235E-3</v>
      </c>
      <c r="H2433" s="19">
        <f t="shared" si="187"/>
        <v>-1.8706032608607554E-2</v>
      </c>
      <c r="I2433" s="19">
        <f t="shared" si="188"/>
        <v>-8.2141201413548637E-3</v>
      </c>
      <c r="J2433" s="19">
        <f t="shared" si="189"/>
        <v>-1.13714838315595E-2</v>
      </c>
      <c r="K2433" s="19">
        <f t="shared" si="190"/>
        <v>-8.9199803498352069E-3</v>
      </c>
    </row>
    <row r="2434" spans="1:11" ht="15.75" x14ac:dyDescent="0.5">
      <c r="A2434" s="17">
        <v>42692</v>
      </c>
      <c r="B2434" s="18">
        <v>170.543274</v>
      </c>
      <c r="C2434" s="18">
        <v>1302.0399170000001</v>
      </c>
      <c r="D2434" s="18">
        <v>18146.816406000002</v>
      </c>
      <c r="E2434" s="18">
        <v>583.53094499999997</v>
      </c>
      <c r="F2434" s="18">
        <v>475.16052200000001</v>
      </c>
      <c r="G2434" s="19">
        <f t="shared" si="186"/>
        <v>1.2589324009140448E-2</v>
      </c>
      <c r="H2434" s="19">
        <f t="shared" si="187"/>
        <v>-1.1056265422805321E-2</v>
      </c>
      <c r="I2434" s="19">
        <f t="shared" si="188"/>
        <v>1.104809088334607E-2</v>
      </c>
      <c r="J2434" s="19">
        <f t="shared" si="189"/>
        <v>-1.5281992764696122E-2</v>
      </c>
      <c r="K2434" s="19">
        <f t="shared" si="190"/>
        <v>9.9718928378827992E-3</v>
      </c>
    </row>
    <row r="2435" spans="1:11" ht="15.75" x14ac:dyDescent="0.5">
      <c r="A2435" s="17">
        <v>42695</v>
      </c>
      <c r="B2435" s="18">
        <v>155.26715100000001</v>
      </c>
      <c r="C2435" s="18">
        <v>1298.3167719999999</v>
      </c>
      <c r="D2435" s="18">
        <v>17373.871093999998</v>
      </c>
      <c r="E2435" s="18">
        <v>577.41332999999997</v>
      </c>
      <c r="F2435" s="18">
        <v>477.08523600000001</v>
      </c>
      <c r="G2435" s="19">
        <f t="shared" si="186"/>
        <v>-8.9573295045338369E-2</v>
      </c>
      <c r="H2435" s="19">
        <f t="shared" si="187"/>
        <v>-2.8594707054593002E-3</v>
      </c>
      <c r="I2435" s="19">
        <f t="shared" si="188"/>
        <v>-4.2593989750424735E-2</v>
      </c>
      <c r="J2435" s="19">
        <f t="shared" si="189"/>
        <v>-1.0483788481860205E-2</v>
      </c>
      <c r="K2435" s="19">
        <f t="shared" si="190"/>
        <v>4.050660589180838E-3</v>
      </c>
    </row>
    <row r="2436" spans="1:11" ht="15.75" x14ac:dyDescent="0.5">
      <c r="A2436" s="17">
        <v>42696</v>
      </c>
      <c r="B2436" s="18">
        <v>157.29110700000001</v>
      </c>
      <c r="C2436" s="18">
        <v>1303.587769</v>
      </c>
      <c r="D2436" s="18">
        <v>17483.259765999999</v>
      </c>
      <c r="E2436" s="18">
        <v>577.100281</v>
      </c>
      <c r="F2436" s="18">
        <v>481.87292500000001</v>
      </c>
      <c r="G2436" s="19">
        <f t="shared" ref="G2436:G2499" si="191">(B2436-B2435)/B2435</f>
        <v>1.3035313567388108E-2</v>
      </c>
      <c r="H2436" s="19">
        <f t="shared" ref="H2436:H2499" si="192">(C2436-C2435)/C2435</f>
        <v>4.0598697588111257E-3</v>
      </c>
      <c r="I2436" s="19">
        <f t="shared" ref="I2436:I2499" si="193">(D2436-D2435)/D2435</f>
        <v>6.2961599869230016E-3</v>
      </c>
      <c r="J2436" s="19">
        <f t="shared" ref="J2436:J2499" si="194">(E2436-E2435)/E2435</f>
        <v>-5.4215755635564941E-4</v>
      </c>
      <c r="K2436" s="19">
        <f t="shared" si="190"/>
        <v>1.0035290633055768E-2</v>
      </c>
    </row>
    <row r="2437" spans="1:11" ht="15.75" x14ac:dyDescent="0.5">
      <c r="A2437" s="17">
        <v>42697</v>
      </c>
      <c r="B2437" s="18">
        <v>156.23095699999999</v>
      </c>
      <c r="C2437" s="18">
        <v>1331.2650149999999</v>
      </c>
      <c r="D2437" s="18">
        <v>17909.253906000002</v>
      </c>
      <c r="E2437" s="18">
        <v>570.69360400000005</v>
      </c>
      <c r="F2437" s="18">
        <v>485.50579800000003</v>
      </c>
      <c r="G2437" s="19">
        <f t="shared" si="191"/>
        <v>-6.7400504721479354E-3</v>
      </c>
      <c r="H2437" s="19">
        <f t="shared" si="192"/>
        <v>2.1231593804559523E-2</v>
      </c>
      <c r="I2437" s="19">
        <f t="shared" si="193"/>
        <v>2.4365830268588743E-2</v>
      </c>
      <c r="J2437" s="19">
        <f t="shared" si="194"/>
        <v>-1.1101496933771108E-2</v>
      </c>
      <c r="K2437" s="19">
        <f t="shared" ref="K2437:K2500" si="195">(F2437-F2436)/F2436</f>
        <v>7.5390685210214243E-3</v>
      </c>
    </row>
    <row r="2438" spans="1:11" ht="15.75" x14ac:dyDescent="0.5">
      <c r="A2438" s="17">
        <v>42698</v>
      </c>
      <c r="B2438" s="18">
        <v>161.001724</v>
      </c>
      <c r="C2438" s="18">
        <v>1319.9609379999999</v>
      </c>
      <c r="D2438" s="18">
        <v>17770.417968999998</v>
      </c>
      <c r="E2438" s="18">
        <v>561.42083700000001</v>
      </c>
      <c r="F2438" s="18">
        <v>475.08840900000001</v>
      </c>
      <c r="G2438" s="19">
        <f t="shared" si="191"/>
        <v>3.0536630457944431E-2</v>
      </c>
      <c r="H2438" s="19">
        <f t="shared" si="192"/>
        <v>-8.4912296745062489E-3</v>
      </c>
      <c r="I2438" s="19">
        <f t="shared" si="193"/>
        <v>-7.7521898862291695E-3</v>
      </c>
      <c r="J2438" s="19">
        <f t="shared" si="194"/>
        <v>-1.6248240623352148E-2</v>
      </c>
      <c r="K2438" s="19">
        <f t="shared" si="195"/>
        <v>-2.1456775682007434E-2</v>
      </c>
    </row>
    <row r="2439" spans="1:11" ht="15.75" x14ac:dyDescent="0.5">
      <c r="A2439" s="17">
        <v>42699</v>
      </c>
      <c r="B2439" s="18">
        <v>161.820953</v>
      </c>
      <c r="C2439" s="18">
        <v>1328.685547</v>
      </c>
      <c r="D2439" s="18">
        <v>17782.544922000001</v>
      </c>
      <c r="E2439" s="18">
        <v>572.88549799999998</v>
      </c>
      <c r="F2439" s="18">
        <v>478.143799</v>
      </c>
      <c r="G2439" s="19">
        <f t="shared" si="191"/>
        <v>5.0883243958307371E-3</v>
      </c>
      <c r="H2439" s="19">
        <f t="shared" si="192"/>
        <v>6.6097478711904887E-3</v>
      </c>
      <c r="I2439" s="19">
        <f t="shared" si="193"/>
        <v>6.8242362228945991E-4</v>
      </c>
      <c r="J2439" s="19">
        <f t="shared" si="194"/>
        <v>2.0420797099841126E-2</v>
      </c>
      <c r="K2439" s="19">
        <f t="shared" si="195"/>
        <v>6.4312029974193463E-3</v>
      </c>
    </row>
    <row r="2440" spans="1:11" ht="15.75" x14ac:dyDescent="0.5">
      <c r="A2440" s="17">
        <v>42702</v>
      </c>
      <c r="B2440" s="18">
        <v>157.14656099999999</v>
      </c>
      <c r="C2440" s="18">
        <v>1332.4985349999999</v>
      </c>
      <c r="D2440" s="18">
        <v>18317.367188</v>
      </c>
      <c r="E2440" s="18">
        <v>570.54907200000002</v>
      </c>
      <c r="F2440" s="18">
        <v>474.75149499999998</v>
      </c>
      <c r="G2440" s="19">
        <f t="shared" si="191"/>
        <v>-2.8886197450586092E-2</v>
      </c>
      <c r="H2440" s="19">
        <f t="shared" si="192"/>
        <v>2.869744469343509E-3</v>
      </c>
      <c r="I2440" s="19">
        <f t="shared" si="193"/>
        <v>3.0075687610851137E-2</v>
      </c>
      <c r="J2440" s="19">
        <f t="shared" si="194"/>
        <v>-4.0783472581460952E-3</v>
      </c>
      <c r="K2440" s="19">
        <f t="shared" si="195"/>
        <v>-7.094735949927114E-3</v>
      </c>
    </row>
    <row r="2441" spans="1:11" ht="15.75" x14ac:dyDescent="0.5">
      <c r="A2441" s="17">
        <v>42703</v>
      </c>
      <c r="B2441" s="18">
        <v>155.65267900000001</v>
      </c>
      <c r="C2441" s="18">
        <v>1348.1763920000001</v>
      </c>
      <c r="D2441" s="18">
        <v>19038.023438</v>
      </c>
      <c r="E2441" s="18">
        <v>567.803406</v>
      </c>
      <c r="F2441" s="18">
        <v>480.06854199999998</v>
      </c>
      <c r="G2441" s="19">
        <f t="shared" si="191"/>
        <v>-9.5062977547436447E-3</v>
      </c>
      <c r="H2441" s="19">
        <f t="shared" si="192"/>
        <v>1.176575927717634E-2</v>
      </c>
      <c r="I2441" s="19">
        <f t="shared" si="193"/>
        <v>3.9342785598146079E-2</v>
      </c>
      <c r="J2441" s="19">
        <f t="shared" si="194"/>
        <v>-4.812322260687207E-3</v>
      </c>
      <c r="K2441" s="19">
        <f t="shared" si="195"/>
        <v>1.1199642457155407E-2</v>
      </c>
    </row>
    <row r="2442" spans="1:11" ht="15.75" x14ac:dyDescent="0.5">
      <c r="A2442" s="17">
        <v>42704</v>
      </c>
      <c r="B2442" s="18">
        <v>158.206726</v>
      </c>
      <c r="C2442" s="18">
        <v>1360.489746</v>
      </c>
      <c r="D2442" s="18">
        <v>19372.373047000001</v>
      </c>
      <c r="E2442" s="18">
        <v>577.84686299999998</v>
      </c>
      <c r="F2442" s="18">
        <v>476.38754299999999</v>
      </c>
      <c r="G2442" s="19">
        <f t="shared" si="191"/>
        <v>1.640862859803394E-2</v>
      </c>
      <c r="H2442" s="19">
        <f t="shared" si="192"/>
        <v>9.133340468700249E-3</v>
      </c>
      <c r="I2442" s="19">
        <f t="shared" si="193"/>
        <v>1.7562201774194538E-2</v>
      </c>
      <c r="J2442" s="19">
        <f t="shared" si="194"/>
        <v>1.7688264800581329E-2</v>
      </c>
      <c r="K2442" s="19">
        <f t="shared" si="195"/>
        <v>-7.6676530077656822E-3</v>
      </c>
    </row>
    <row r="2443" spans="1:11" ht="15.75" x14ac:dyDescent="0.5">
      <c r="A2443" s="17">
        <v>42705</v>
      </c>
      <c r="B2443" s="18">
        <v>155.74906899999999</v>
      </c>
      <c r="C2443" s="18">
        <v>1347.2341309999999</v>
      </c>
      <c r="D2443" s="18">
        <v>19237.361327999999</v>
      </c>
      <c r="E2443" s="18">
        <v>576.71490500000004</v>
      </c>
      <c r="F2443" s="18">
        <v>480.09252900000001</v>
      </c>
      <c r="G2443" s="19">
        <f t="shared" si="191"/>
        <v>-1.5534465961959239E-2</v>
      </c>
      <c r="H2443" s="19">
        <f t="shared" si="192"/>
        <v>-9.7432671131650224E-3</v>
      </c>
      <c r="I2443" s="19">
        <f t="shared" si="193"/>
        <v>-6.9692917162210944E-3</v>
      </c>
      <c r="J2443" s="19">
        <f t="shared" si="194"/>
        <v>-1.9589238472684078E-3</v>
      </c>
      <c r="K2443" s="19">
        <f t="shared" si="195"/>
        <v>7.7772520596744894E-3</v>
      </c>
    </row>
    <row r="2444" spans="1:11" ht="15.75" x14ac:dyDescent="0.5">
      <c r="A2444" s="17">
        <v>42706</v>
      </c>
      <c r="B2444" s="18">
        <v>155.26715100000001</v>
      </c>
      <c r="C2444" s="18">
        <v>1335.3245850000001</v>
      </c>
      <c r="D2444" s="18">
        <v>19217.871093999998</v>
      </c>
      <c r="E2444" s="18">
        <v>572.78900099999998</v>
      </c>
      <c r="F2444" s="18">
        <v>478.64901700000001</v>
      </c>
      <c r="G2444" s="19">
        <f t="shared" si="191"/>
        <v>-3.0941950606457815E-3</v>
      </c>
      <c r="H2444" s="19">
        <f t="shared" si="192"/>
        <v>-8.8399972402420264E-3</v>
      </c>
      <c r="I2444" s="19">
        <f t="shared" si="193"/>
        <v>-1.0131448730254251E-3</v>
      </c>
      <c r="J2444" s="19">
        <f t="shared" si="194"/>
        <v>-6.8073565742159193E-3</v>
      </c>
      <c r="K2444" s="19">
        <f t="shared" si="195"/>
        <v>-3.0067370617216965E-3</v>
      </c>
    </row>
    <row r="2445" spans="1:11" ht="15.75" x14ac:dyDescent="0.5">
      <c r="A2445" s="17">
        <v>42709</v>
      </c>
      <c r="B2445" s="18">
        <v>156.61646999999999</v>
      </c>
      <c r="C2445" s="18">
        <v>1375.5169679999999</v>
      </c>
      <c r="D2445" s="18">
        <v>19679.542968999998</v>
      </c>
      <c r="E2445" s="18">
        <v>576.28131099999996</v>
      </c>
      <c r="F2445" s="18">
        <v>478.21597300000002</v>
      </c>
      <c r="G2445" s="19">
        <f t="shared" si="191"/>
        <v>8.6903056526101887E-3</v>
      </c>
      <c r="H2445" s="19">
        <f t="shared" si="192"/>
        <v>3.0099335735662976E-2</v>
      </c>
      <c r="I2445" s="19">
        <f t="shared" si="193"/>
        <v>2.4023049834283588E-2</v>
      </c>
      <c r="J2445" s="19">
        <f t="shared" si="194"/>
        <v>6.0970269923181974E-3</v>
      </c>
      <c r="K2445" s="19">
        <f t="shared" si="195"/>
        <v>-9.0472138167996133E-4</v>
      </c>
    </row>
    <row r="2446" spans="1:11" ht="15.75" x14ac:dyDescent="0.5">
      <c r="A2446" s="17">
        <v>42710</v>
      </c>
      <c r="B2446" s="18">
        <v>156.42370600000001</v>
      </c>
      <c r="C2446" s="18">
        <v>1347.7276609999999</v>
      </c>
      <c r="D2446" s="18">
        <v>19315.978515999999</v>
      </c>
      <c r="E2446" s="18">
        <v>575.36614999999995</v>
      </c>
      <c r="F2446" s="18">
        <v>483.67733800000002</v>
      </c>
      <c r="G2446" s="19">
        <f t="shared" si="191"/>
        <v>-1.2308028651136283E-3</v>
      </c>
      <c r="H2446" s="19">
        <f t="shared" si="192"/>
        <v>-2.020280930478497E-2</v>
      </c>
      <c r="I2446" s="19">
        <f t="shared" si="193"/>
        <v>-1.8474232535415091E-2</v>
      </c>
      <c r="J2446" s="19">
        <f t="shared" si="194"/>
        <v>-1.5880455994867616E-3</v>
      </c>
      <c r="K2446" s="19">
        <f t="shared" si="195"/>
        <v>1.1420289802825136E-2</v>
      </c>
    </row>
    <row r="2447" spans="1:11" ht="15.75" x14ac:dyDescent="0.5">
      <c r="A2447" s="17">
        <v>42711</v>
      </c>
      <c r="B2447" s="18">
        <v>151.79748499999999</v>
      </c>
      <c r="C2447" s="18">
        <v>1343.3764650000001</v>
      </c>
      <c r="D2447" s="18">
        <v>19115.796875</v>
      </c>
      <c r="E2447" s="18">
        <v>569.176331</v>
      </c>
      <c r="F2447" s="18">
        <v>480.76623499999999</v>
      </c>
      <c r="G2447" s="19">
        <f t="shared" si="191"/>
        <v>-2.9574935400136951E-2</v>
      </c>
      <c r="H2447" s="19">
        <f t="shared" si="192"/>
        <v>-3.2285424762828591E-3</v>
      </c>
      <c r="I2447" s="19">
        <f t="shared" si="193"/>
        <v>-1.0363525763614968E-2</v>
      </c>
      <c r="J2447" s="19">
        <f t="shared" si="194"/>
        <v>-1.0758052068235061E-2</v>
      </c>
      <c r="K2447" s="19">
        <f t="shared" si="195"/>
        <v>-6.0186880204836585E-3</v>
      </c>
    </row>
    <row r="2448" spans="1:11" ht="15.75" x14ac:dyDescent="0.5">
      <c r="A2448" s="17">
        <v>42712</v>
      </c>
      <c r="B2448" s="18">
        <v>152.761292</v>
      </c>
      <c r="C2448" s="18">
        <v>1363.1138920000001</v>
      </c>
      <c r="D2448" s="18">
        <v>19747.310547000001</v>
      </c>
      <c r="E2448" s="18">
        <v>577.79870600000004</v>
      </c>
      <c r="F2448" s="18">
        <v>490.82281499999999</v>
      </c>
      <c r="G2448" s="19">
        <f t="shared" si="191"/>
        <v>6.3492949175014508E-3</v>
      </c>
      <c r="H2448" s="19">
        <f t="shared" si="192"/>
        <v>1.4692401954503517E-2</v>
      </c>
      <c r="I2448" s="19">
        <f t="shared" si="193"/>
        <v>3.3036220050334728E-2</v>
      </c>
      <c r="J2448" s="19">
        <f t="shared" si="194"/>
        <v>1.5148864298083459E-2</v>
      </c>
      <c r="K2448" s="19">
        <f t="shared" si="195"/>
        <v>2.0917816743099685E-2</v>
      </c>
    </row>
    <row r="2449" spans="1:11" ht="15.75" x14ac:dyDescent="0.5">
      <c r="A2449" s="17">
        <v>42713</v>
      </c>
      <c r="B2449" s="18">
        <v>156.18277</v>
      </c>
      <c r="C2449" s="18">
        <v>1357.1030270000001</v>
      </c>
      <c r="D2449" s="18">
        <v>19574.072265999999</v>
      </c>
      <c r="E2449" s="18">
        <v>577.22070299999996</v>
      </c>
      <c r="F2449" s="18">
        <v>495.105255</v>
      </c>
      <c r="G2449" s="19">
        <f t="shared" si="191"/>
        <v>2.2397545577187233E-2</v>
      </c>
      <c r="H2449" s="19">
        <f t="shared" si="192"/>
        <v>-4.4096572085995343E-3</v>
      </c>
      <c r="I2449" s="19">
        <f t="shared" si="193"/>
        <v>-8.7727531598635836E-3</v>
      </c>
      <c r="J2449" s="19">
        <f t="shared" si="194"/>
        <v>-1.0003535729622777E-3</v>
      </c>
      <c r="K2449" s="19">
        <f t="shared" si="195"/>
        <v>8.7250222873197295E-3</v>
      </c>
    </row>
    <row r="2450" spans="1:11" ht="15.75" x14ac:dyDescent="0.5">
      <c r="A2450" s="17">
        <v>42716</v>
      </c>
      <c r="B2450" s="18">
        <v>153.146805</v>
      </c>
      <c r="C2450" s="18">
        <v>1335.436768</v>
      </c>
      <c r="D2450" s="18">
        <v>19598.470702999999</v>
      </c>
      <c r="E2450" s="18">
        <v>570.54907200000002</v>
      </c>
      <c r="F2450" s="18">
        <v>494.26324499999998</v>
      </c>
      <c r="G2450" s="19">
        <f t="shared" si="191"/>
        <v>-1.943853985942242E-2</v>
      </c>
      <c r="H2450" s="19">
        <f t="shared" si="192"/>
        <v>-1.5965080446320515E-2</v>
      </c>
      <c r="I2450" s="19">
        <f t="shared" si="193"/>
        <v>1.2464670952696804E-3</v>
      </c>
      <c r="J2450" s="19">
        <f t="shared" si="194"/>
        <v>-1.1558197696869396E-2</v>
      </c>
      <c r="K2450" s="19">
        <f t="shared" si="195"/>
        <v>-1.7006686790266771E-3</v>
      </c>
    </row>
    <row r="2451" spans="1:11" ht="15.75" x14ac:dyDescent="0.5">
      <c r="A2451" s="17">
        <v>42717</v>
      </c>
      <c r="B2451" s="18">
        <v>154.592499</v>
      </c>
      <c r="C2451" s="18">
        <v>1318.2114260000001</v>
      </c>
      <c r="D2451" s="18">
        <v>19741.646484000001</v>
      </c>
      <c r="E2451" s="18">
        <v>571.41613800000005</v>
      </c>
      <c r="F2451" s="18">
        <v>500.32595800000001</v>
      </c>
      <c r="G2451" s="19">
        <f t="shared" si="191"/>
        <v>9.4399226937839364E-3</v>
      </c>
      <c r="H2451" s="19">
        <f t="shared" si="192"/>
        <v>-1.2898657886885405E-2</v>
      </c>
      <c r="I2451" s="19">
        <f t="shared" si="193"/>
        <v>7.3054567965900206E-3</v>
      </c>
      <c r="J2451" s="19">
        <f t="shared" si="194"/>
        <v>1.5197045136899679E-3</v>
      </c>
      <c r="K2451" s="19">
        <f t="shared" si="195"/>
        <v>1.2266161931583707E-2</v>
      </c>
    </row>
    <row r="2452" spans="1:11" ht="15.75" x14ac:dyDescent="0.5">
      <c r="A2452" s="17">
        <v>42718</v>
      </c>
      <c r="B2452" s="18">
        <v>152.61672999999999</v>
      </c>
      <c r="C2452" s="18">
        <v>1319.557129</v>
      </c>
      <c r="D2452" s="18">
        <v>19222.164063</v>
      </c>
      <c r="E2452" s="18">
        <v>566.33422900000005</v>
      </c>
      <c r="F2452" s="18">
        <v>509.805115</v>
      </c>
      <c r="G2452" s="19">
        <f t="shared" si="191"/>
        <v>-1.2780497196050979E-2</v>
      </c>
      <c r="H2452" s="19">
        <f t="shared" si="192"/>
        <v>1.0208552083965608E-3</v>
      </c>
      <c r="I2452" s="19">
        <f t="shared" si="193"/>
        <v>-2.6314037252213242E-2</v>
      </c>
      <c r="J2452" s="19">
        <f t="shared" si="194"/>
        <v>-8.8935342599651881E-3</v>
      </c>
      <c r="K2452" s="19">
        <f t="shared" si="195"/>
        <v>1.8945962823699796E-2</v>
      </c>
    </row>
    <row r="2453" spans="1:11" ht="15.75" x14ac:dyDescent="0.5">
      <c r="A2453" s="17">
        <v>42719</v>
      </c>
      <c r="B2453" s="18">
        <v>154.11059599999999</v>
      </c>
      <c r="C2453" s="18">
        <v>1309.934937</v>
      </c>
      <c r="D2453" s="18">
        <v>18852.796875</v>
      </c>
      <c r="E2453" s="18">
        <v>566.76788299999998</v>
      </c>
      <c r="F2453" s="18">
        <v>506.65347300000002</v>
      </c>
      <c r="G2453" s="19">
        <f t="shared" si="191"/>
        <v>9.7883502024974402E-3</v>
      </c>
      <c r="H2453" s="19">
        <f t="shared" si="192"/>
        <v>-7.291985915980786E-3</v>
      </c>
      <c r="I2453" s="19">
        <f t="shared" si="193"/>
        <v>-1.9215692197268298E-2</v>
      </c>
      <c r="J2453" s="19">
        <f t="shared" si="194"/>
        <v>7.6572097852120667E-4</v>
      </c>
      <c r="K2453" s="19">
        <f t="shared" si="195"/>
        <v>-6.182052528052766E-3</v>
      </c>
    </row>
    <row r="2454" spans="1:11" ht="15.75" x14ac:dyDescent="0.5">
      <c r="A2454" s="17">
        <v>42720</v>
      </c>
      <c r="B2454" s="18">
        <v>153.86964399999999</v>
      </c>
      <c r="C2454" s="18">
        <v>1298.7655030000001</v>
      </c>
      <c r="D2454" s="18">
        <v>18993.046875</v>
      </c>
      <c r="E2454" s="18">
        <v>569.51348900000005</v>
      </c>
      <c r="F2454" s="18">
        <v>508.67437699999999</v>
      </c>
      <c r="G2454" s="19">
        <f t="shared" si="191"/>
        <v>-1.5635005395734955E-3</v>
      </c>
      <c r="H2454" s="19">
        <f t="shared" si="192"/>
        <v>-8.5267089872265237E-3</v>
      </c>
      <c r="I2454" s="19">
        <f t="shared" si="193"/>
        <v>7.4392145064682879E-3</v>
      </c>
      <c r="J2454" s="19">
        <f t="shared" si="194"/>
        <v>4.844321780315252E-3</v>
      </c>
      <c r="K2454" s="19">
        <f t="shared" si="195"/>
        <v>3.9887301828482151E-3</v>
      </c>
    </row>
    <row r="2455" spans="1:11" ht="15.75" x14ac:dyDescent="0.5">
      <c r="A2455" s="17">
        <v>42723</v>
      </c>
      <c r="B2455" s="18">
        <v>153.580521</v>
      </c>
      <c r="C2455" s="18">
        <v>1300.6944579999999</v>
      </c>
      <c r="D2455" s="18">
        <v>18708.722656000002</v>
      </c>
      <c r="E2455" s="18">
        <v>566.84008800000004</v>
      </c>
      <c r="F2455" s="18">
        <v>511.27264400000001</v>
      </c>
      <c r="G2455" s="19">
        <f t="shared" si="191"/>
        <v>-1.8790126010819221E-3</v>
      </c>
      <c r="H2455" s="19">
        <f t="shared" si="192"/>
        <v>1.4852219246231856E-3</v>
      </c>
      <c r="I2455" s="19">
        <f t="shared" si="193"/>
        <v>-1.4969910876924441E-2</v>
      </c>
      <c r="J2455" s="19">
        <f t="shared" si="194"/>
        <v>-4.6941838106314146E-3</v>
      </c>
      <c r="K2455" s="19">
        <f t="shared" si="195"/>
        <v>5.1079179873847295E-3</v>
      </c>
    </row>
    <row r="2456" spans="1:11" ht="15.75" x14ac:dyDescent="0.5">
      <c r="A2456" s="17">
        <v>42724</v>
      </c>
      <c r="B2456" s="18">
        <v>150.11087000000001</v>
      </c>
      <c r="C2456" s="18">
        <v>1288.3585210000001</v>
      </c>
      <c r="D2456" s="18">
        <v>18155.169922000001</v>
      </c>
      <c r="E2456" s="18">
        <v>569.32086200000003</v>
      </c>
      <c r="F2456" s="18">
        <v>509.03518700000001</v>
      </c>
      <c r="G2456" s="19">
        <f t="shared" si="191"/>
        <v>-2.2591738701029662E-2</v>
      </c>
      <c r="H2456" s="19">
        <f t="shared" si="192"/>
        <v>-9.4841159075653037E-3</v>
      </c>
      <c r="I2456" s="19">
        <f t="shared" si="193"/>
        <v>-2.9587949117545607E-2</v>
      </c>
      <c r="J2456" s="19">
        <f t="shared" si="194"/>
        <v>4.3764970977140851E-3</v>
      </c>
      <c r="K2456" s="19">
        <f t="shared" si="195"/>
        <v>-4.3762501793465922E-3</v>
      </c>
    </row>
    <row r="2457" spans="1:11" ht="15.75" x14ac:dyDescent="0.5">
      <c r="A2457" s="17">
        <v>42725</v>
      </c>
      <c r="B2457" s="18">
        <v>151.79748499999999</v>
      </c>
      <c r="C2457" s="18">
        <v>1277.4133300000001</v>
      </c>
      <c r="D2457" s="18">
        <v>18229.304688</v>
      </c>
      <c r="E2457" s="18">
        <v>568.40551800000003</v>
      </c>
      <c r="F2457" s="18">
        <v>511.60955799999999</v>
      </c>
      <c r="G2457" s="19">
        <f t="shared" si="191"/>
        <v>1.1235795249204731E-2</v>
      </c>
      <c r="H2457" s="19">
        <f t="shared" si="192"/>
        <v>-8.4954543487666522E-3</v>
      </c>
      <c r="I2457" s="19">
        <f t="shared" si="193"/>
        <v>4.0833969782989735E-3</v>
      </c>
      <c r="J2457" s="19">
        <f t="shared" si="194"/>
        <v>-1.6077822913153753E-3</v>
      </c>
      <c r="K2457" s="19">
        <f t="shared" si="195"/>
        <v>5.0573537267080615E-3</v>
      </c>
    </row>
    <row r="2458" spans="1:11" ht="15.75" x14ac:dyDescent="0.5">
      <c r="A2458" s="17">
        <v>42726</v>
      </c>
      <c r="B2458" s="18">
        <v>149.43620300000001</v>
      </c>
      <c r="C2458" s="18">
        <v>1260.7933350000001</v>
      </c>
      <c r="D2458" s="18">
        <v>18154.460938</v>
      </c>
      <c r="E2458" s="18">
        <v>565.081726</v>
      </c>
      <c r="F2458" s="18">
        <v>506.84594700000002</v>
      </c>
      <c r="G2458" s="19">
        <f t="shared" si="191"/>
        <v>-1.5555475112120524E-2</v>
      </c>
      <c r="H2458" s="19">
        <f t="shared" si="192"/>
        <v>-1.3010663510142028E-2</v>
      </c>
      <c r="I2458" s="19">
        <f t="shared" si="193"/>
        <v>-4.1056831997145892E-3</v>
      </c>
      <c r="J2458" s="19">
        <f t="shared" si="194"/>
        <v>-5.8475716627367884E-3</v>
      </c>
      <c r="K2458" s="19">
        <f t="shared" si="195"/>
        <v>-9.3110281571400378E-3</v>
      </c>
    </row>
    <row r="2459" spans="1:11" ht="15.75" x14ac:dyDescent="0.5">
      <c r="A2459" s="17">
        <v>42727</v>
      </c>
      <c r="B2459" s="18">
        <v>147.46043399999999</v>
      </c>
      <c r="C2459" s="18">
        <v>1270.0117190000001</v>
      </c>
      <c r="D2459" s="18">
        <v>18608.441406000002</v>
      </c>
      <c r="E2459" s="18">
        <v>571.41613800000005</v>
      </c>
      <c r="F2459" s="18">
        <v>508.74658199999999</v>
      </c>
      <c r="G2459" s="19">
        <f t="shared" si="191"/>
        <v>-1.3221488236020115E-2</v>
      </c>
      <c r="H2459" s="19">
        <f t="shared" si="192"/>
        <v>7.3115741843606859E-3</v>
      </c>
      <c r="I2459" s="19">
        <f t="shared" si="193"/>
        <v>2.5006551808418206E-2</v>
      </c>
      <c r="J2459" s="19">
        <f t="shared" si="194"/>
        <v>1.1209727210325756E-2</v>
      </c>
      <c r="K2459" s="19">
        <f t="shared" si="195"/>
        <v>3.7499264051527783E-3</v>
      </c>
    </row>
    <row r="2460" spans="1:11" ht="15.75" x14ac:dyDescent="0.5">
      <c r="A2460" s="17">
        <v>42730</v>
      </c>
      <c r="B2460" s="18">
        <v>142.01499899999999</v>
      </c>
      <c r="C2460" s="18">
        <v>1259.290649</v>
      </c>
      <c r="D2460" s="18">
        <v>18233.082031000002</v>
      </c>
      <c r="E2460" s="18">
        <v>565.99700900000005</v>
      </c>
      <c r="F2460" s="18">
        <v>504.00698899999998</v>
      </c>
      <c r="G2460" s="19">
        <f t="shared" si="191"/>
        <v>-3.6928109136041221E-2</v>
      </c>
      <c r="H2460" s="19">
        <f t="shared" si="192"/>
        <v>-8.4417095052018599E-3</v>
      </c>
      <c r="I2460" s="19">
        <f t="shared" si="193"/>
        <v>-2.0171456964631719E-2</v>
      </c>
      <c r="J2460" s="19">
        <f t="shared" si="194"/>
        <v>-9.483682100696984E-3</v>
      </c>
      <c r="K2460" s="19">
        <f t="shared" si="195"/>
        <v>-9.3162159072746626E-3</v>
      </c>
    </row>
    <row r="2461" spans="1:11" ht="15.75" x14ac:dyDescent="0.5">
      <c r="A2461" s="17">
        <v>42731</v>
      </c>
      <c r="B2461" s="18">
        <v>144.472656</v>
      </c>
      <c r="C2461" s="18">
        <v>1268.0604249999999</v>
      </c>
      <c r="D2461" s="18">
        <v>18837.652343999998</v>
      </c>
      <c r="E2461" s="18">
        <v>570.91033900000002</v>
      </c>
      <c r="F2461" s="18">
        <v>512.30718999999999</v>
      </c>
      <c r="G2461" s="19">
        <f t="shared" si="191"/>
        <v>1.730561572584324E-2</v>
      </c>
      <c r="H2461" s="19">
        <f t="shared" si="192"/>
        <v>6.9640602881979033E-3</v>
      </c>
      <c r="I2461" s="19">
        <f t="shared" si="193"/>
        <v>3.3157878189332017E-2</v>
      </c>
      <c r="J2461" s="19">
        <f t="shared" si="194"/>
        <v>8.6808409264932593E-3</v>
      </c>
      <c r="K2461" s="19">
        <f t="shared" si="195"/>
        <v>1.6468424409090913E-2</v>
      </c>
    </row>
    <row r="2462" spans="1:11" ht="15.75" x14ac:dyDescent="0.5">
      <c r="A2462" s="17">
        <v>42732</v>
      </c>
      <c r="B2462" s="18">
        <v>144.71360799999999</v>
      </c>
      <c r="C2462" s="18">
        <v>1273.779663</v>
      </c>
      <c r="D2462" s="18">
        <v>19038.875</v>
      </c>
      <c r="E2462" s="18">
        <v>571.65704300000004</v>
      </c>
      <c r="F2462" s="18">
        <v>505.08972199999999</v>
      </c>
      <c r="G2462" s="19">
        <f t="shared" si="191"/>
        <v>1.6678034907864707E-3</v>
      </c>
      <c r="H2462" s="19">
        <f t="shared" si="192"/>
        <v>4.5102251337905547E-3</v>
      </c>
      <c r="I2462" s="19">
        <f t="shared" si="193"/>
        <v>1.0681939146418816E-2</v>
      </c>
      <c r="J2462" s="19">
        <f t="shared" si="194"/>
        <v>1.3079181598076163E-3</v>
      </c>
      <c r="K2462" s="19">
        <f t="shared" si="195"/>
        <v>-1.4088164563921104E-2</v>
      </c>
    </row>
    <row r="2463" spans="1:11" ht="15.75" x14ac:dyDescent="0.5">
      <c r="A2463" s="17">
        <v>42733</v>
      </c>
      <c r="B2463" s="18">
        <v>146.01473999999999</v>
      </c>
      <c r="C2463" s="18">
        <v>1293.315186</v>
      </c>
      <c r="D2463" s="18">
        <v>19490.023438</v>
      </c>
      <c r="E2463" s="18">
        <v>580.54431199999999</v>
      </c>
      <c r="F2463" s="18">
        <v>512.668091</v>
      </c>
      <c r="G2463" s="19">
        <f t="shared" si="191"/>
        <v>8.9910825801537315E-3</v>
      </c>
      <c r="H2463" s="19">
        <f t="shared" si="192"/>
        <v>1.533665795384897E-2</v>
      </c>
      <c r="I2463" s="19">
        <f t="shared" si="193"/>
        <v>2.3696171018508193E-2</v>
      </c>
      <c r="J2463" s="19">
        <f t="shared" si="194"/>
        <v>1.5546504864805709E-2</v>
      </c>
      <c r="K2463" s="19">
        <f t="shared" si="195"/>
        <v>1.5004005565569615E-2</v>
      </c>
    </row>
    <row r="2464" spans="1:11" ht="15.75" x14ac:dyDescent="0.5">
      <c r="A2464" s="17">
        <v>42734</v>
      </c>
      <c r="B2464" s="18">
        <v>147.845932</v>
      </c>
      <c r="C2464" s="18">
        <v>1294.7285159999999</v>
      </c>
      <c r="D2464" s="18">
        <v>19867.507813</v>
      </c>
      <c r="E2464" s="18">
        <v>581.02606200000002</v>
      </c>
      <c r="F2464" s="18">
        <v>520.82409700000005</v>
      </c>
      <c r="G2464" s="19">
        <f t="shared" si="191"/>
        <v>1.2541144818667046E-2</v>
      </c>
      <c r="H2464" s="19">
        <f t="shared" si="192"/>
        <v>1.0927962613437214E-3</v>
      </c>
      <c r="I2464" s="19">
        <f t="shared" si="193"/>
        <v>1.9368082147300698E-2</v>
      </c>
      <c r="J2464" s="19">
        <f t="shared" si="194"/>
        <v>8.2982468356357548E-4</v>
      </c>
      <c r="K2464" s="19">
        <f t="shared" si="195"/>
        <v>1.5908940195772877E-2</v>
      </c>
    </row>
    <row r="2465" spans="1:11" ht="15.75" x14ac:dyDescent="0.5">
      <c r="A2465" s="17">
        <v>42737</v>
      </c>
      <c r="B2465" s="18">
        <v>143.50886499999999</v>
      </c>
      <c r="C2465" s="18">
        <v>1294.7955320000001</v>
      </c>
      <c r="D2465" s="18">
        <v>19911.064452999999</v>
      </c>
      <c r="E2465" s="18">
        <v>576.64263900000003</v>
      </c>
      <c r="F2465" s="18">
        <v>522.12323000000004</v>
      </c>
      <c r="G2465" s="19">
        <f t="shared" si="191"/>
        <v>-2.9335044538121066E-2</v>
      </c>
      <c r="H2465" s="19">
        <f t="shared" si="192"/>
        <v>5.1760658062307065E-5</v>
      </c>
      <c r="I2465" s="19">
        <f t="shared" si="193"/>
        <v>2.1923554987353902E-3</v>
      </c>
      <c r="J2465" s="19">
        <f t="shared" si="194"/>
        <v>-7.5442794853494768E-3</v>
      </c>
      <c r="K2465" s="19">
        <f t="shared" si="195"/>
        <v>2.49437959472905E-3</v>
      </c>
    </row>
    <row r="2466" spans="1:11" ht="15.75" x14ac:dyDescent="0.5">
      <c r="A2466" s="17">
        <v>42738</v>
      </c>
      <c r="B2466" s="18">
        <v>143.219742</v>
      </c>
      <c r="C2466" s="18">
        <v>1288.4259030000001</v>
      </c>
      <c r="D2466" s="18">
        <v>19630.277343999998</v>
      </c>
      <c r="E2466" s="18">
        <v>573.17443800000001</v>
      </c>
      <c r="F2466" s="18">
        <v>524.19232199999999</v>
      </c>
      <c r="G2466" s="19">
        <f t="shared" si="191"/>
        <v>-2.0146699648135981E-3</v>
      </c>
      <c r="H2466" s="19">
        <f t="shared" si="192"/>
        <v>-4.919409159654122E-3</v>
      </c>
      <c r="I2466" s="19">
        <f t="shared" si="193"/>
        <v>-1.4102064189626718E-2</v>
      </c>
      <c r="J2466" s="19">
        <f t="shared" si="194"/>
        <v>-6.0144719891239637E-3</v>
      </c>
      <c r="K2466" s="19">
        <f t="shared" si="195"/>
        <v>3.9628422585219108E-3</v>
      </c>
    </row>
    <row r="2467" spans="1:11" ht="15.75" x14ac:dyDescent="0.5">
      <c r="A2467" s="17">
        <v>42739</v>
      </c>
      <c r="B2467" s="18">
        <v>142.64144899999999</v>
      </c>
      <c r="C2467" s="18">
        <v>1279.5214840000001</v>
      </c>
      <c r="D2467" s="18">
        <v>19194.417968999998</v>
      </c>
      <c r="E2467" s="18">
        <v>571.05493200000001</v>
      </c>
      <c r="F2467" s="18">
        <v>513.48620600000004</v>
      </c>
      <c r="G2467" s="19">
        <f t="shared" si="191"/>
        <v>-4.0378022744937091E-3</v>
      </c>
      <c r="H2467" s="19">
        <f t="shared" si="192"/>
        <v>-6.9110835006240641E-3</v>
      </c>
      <c r="I2467" s="19">
        <f t="shared" si="193"/>
        <v>-2.2203424198345346E-2</v>
      </c>
      <c r="J2467" s="19">
        <f t="shared" si="194"/>
        <v>-3.6978376205953575E-3</v>
      </c>
      <c r="K2467" s="19">
        <f t="shared" si="195"/>
        <v>-2.0424022921877043E-2</v>
      </c>
    </row>
    <row r="2468" spans="1:11" ht="15.75" x14ac:dyDescent="0.5">
      <c r="A2468" s="17">
        <v>42740</v>
      </c>
      <c r="B2468" s="18">
        <v>145.48464999999999</v>
      </c>
      <c r="C2468" s="18">
        <v>1285.5323490000001</v>
      </c>
      <c r="D2468" s="18">
        <v>19729.564452999999</v>
      </c>
      <c r="E2468" s="18">
        <v>571.39209000000005</v>
      </c>
      <c r="F2468" s="18">
        <v>518.41815199999996</v>
      </c>
      <c r="G2468" s="19">
        <f t="shared" si="191"/>
        <v>1.993250222801644E-2</v>
      </c>
      <c r="H2468" s="19">
        <f t="shared" si="192"/>
        <v>4.6977444889858269E-3</v>
      </c>
      <c r="I2468" s="19">
        <f t="shared" si="193"/>
        <v>2.7880318375076062E-2</v>
      </c>
      <c r="J2468" s="19">
        <f t="shared" si="194"/>
        <v>5.9041255246534659E-4</v>
      </c>
      <c r="K2468" s="19">
        <f t="shared" si="195"/>
        <v>9.6048266581866566E-3</v>
      </c>
    </row>
    <row r="2469" spans="1:11" ht="15.75" x14ac:dyDescent="0.5">
      <c r="A2469" s="17">
        <v>42741</v>
      </c>
      <c r="B2469" s="18">
        <v>147.70137</v>
      </c>
      <c r="C2469" s="18">
        <v>1298.6085210000001</v>
      </c>
      <c r="D2469" s="18">
        <v>19925.412109000001</v>
      </c>
      <c r="E2469" s="18">
        <v>574.980774</v>
      </c>
      <c r="F2469" s="18">
        <v>517.23931900000002</v>
      </c>
      <c r="G2469" s="19">
        <f t="shared" si="191"/>
        <v>1.5236796459282883E-2</v>
      </c>
      <c r="H2469" s="19">
        <f t="shared" si="192"/>
        <v>1.0171795373466748E-2</v>
      </c>
      <c r="I2469" s="19">
        <f t="shared" si="193"/>
        <v>9.9266081857281915E-3</v>
      </c>
      <c r="J2469" s="19">
        <f t="shared" si="194"/>
        <v>6.2805979690757421E-3</v>
      </c>
      <c r="K2469" s="19">
        <f t="shared" si="195"/>
        <v>-2.273903788769998E-3</v>
      </c>
    </row>
    <row r="2470" spans="1:11" ht="15.75" x14ac:dyDescent="0.5">
      <c r="A2470" s="17">
        <v>42744</v>
      </c>
      <c r="B2470" s="18">
        <v>147.26767000000001</v>
      </c>
      <c r="C2470" s="18">
        <v>1299.9316409999999</v>
      </c>
      <c r="D2470" s="18">
        <v>19730.037109000001</v>
      </c>
      <c r="E2470" s="18">
        <v>575.72729500000003</v>
      </c>
      <c r="F2470" s="18">
        <v>518.56256099999996</v>
      </c>
      <c r="G2470" s="19">
        <f t="shared" si="191"/>
        <v>-2.9363302452779386E-3</v>
      </c>
      <c r="H2470" s="19">
        <f t="shared" si="192"/>
        <v>1.0188751872511313E-3</v>
      </c>
      <c r="I2470" s="19">
        <f t="shared" si="193"/>
        <v>-9.8053178991340476E-3</v>
      </c>
      <c r="J2470" s="19">
        <f t="shared" si="194"/>
        <v>1.298340803304894E-3</v>
      </c>
      <c r="K2470" s="19">
        <f t="shared" si="195"/>
        <v>2.5582780569702521E-3</v>
      </c>
    </row>
    <row r="2471" spans="1:11" ht="15.75" x14ac:dyDescent="0.5">
      <c r="A2471" s="17">
        <v>42745</v>
      </c>
      <c r="B2471" s="18">
        <v>147.41223099999999</v>
      </c>
      <c r="C2471" s="18">
        <v>1292.2611079999999</v>
      </c>
      <c r="D2471" s="18">
        <v>19958.492188</v>
      </c>
      <c r="E2471" s="18">
        <v>584.95196499999997</v>
      </c>
      <c r="F2471" s="18">
        <v>524.40881300000001</v>
      </c>
      <c r="G2471" s="19">
        <f t="shared" si="191"/>
        <v>9.816207454085592E-4</v>
      </c>
      <c r="H2471" s="19">
        <f t="shared" si="192"/>
        <v>-5.9007202825675188E-3</v>
      </c>
      <c r="I2471" s="19">
        <f t="shared" si="193"/>
        <v>1.1579049635734742E-2</v>
      </c>
      <c r="J2471" s="19">
        <f t="shared" si="194"/>
        <v>1.602263794006839E-2</v>
      </c>
      <c r="K2471" s="19">
        <f t="shared" si="195"/>
        <v>1.1273956971992141E-2</v>
      </c>
    </row>
    <row r="2472" spans="1:11" ht="15.75" x14ac:dyDescent="0.5">
      <c r="A2472" s="17">
        <v>42746</v>
      </c>
      <c r="B2472" s="18">
        <v>153.82145700000001</v>
      </c>
      <c r="C2472" s="18">
        <v>1332.3192140000001</v>
      </c>
      <c r="D2472" s="18">
        <v>20003.84375</v>
      </c>
      <c r="E2472" s="18">
        <v>594.41729699999996</v>
      </c>
      <c r="F2472" s="18">
        <v>522.58038299999998</v>
      </c>
      <c r="G2472" s="19">
        <f t="shared" si="191"/>
        <v>4.3478251136433978E-2</v>
      </c>
      <c r="H2472" s="19">
        <f t="shared" si="192"/>
        <v>3.09984613419165E-2</v>
      </c>
      <c r="I2472" s="19">
        <f t="shared" si="193"/>
        <v>2.2722939976030534E-3</v>
      </c>
      <c r="J2472" s="19">
        <f t="shared" si="194"/>
        <v>1.6181383372222691E-2</v>
      </c>
      <c r="K2472" s="19">
        <f t="shared" si="195"/>
        <v>-3.4866500231757656E-3</v>
      </c>
    </row>
    <row r="2473" spans="1:11" ht="15.75" x14ac:dyDescent="0.5">
      <c r="A2473" s="17">
        <v>42747</v>
      </c>
      <c r="B2473" s="18">
        <v>152.95404099999999</v>
      </c>
      <c r="C2473" s="18">
        <v>1322.315918</v>
      </c>
      <c r="D2473" s="18">
        <v>20244.423827999999</v>
      </c>
      <c r="E2473" s="18">
        <v>594.89898700000003</v>
      </c>
      <c r="F2473" s="18">
        <v>521.25707999999997</v>
      </c>
      <c r="G2473" s="19">
        <f t="shared" si="191"/>
        <v>-5.6391092433874159E-3</v>
      </c>
      <c r="H2473" s="19">
        <f t="shared" si="192"/>
        <v>-7.508182644883849E-3</v>
      </c>
      <c r="I2473" s="19">
        <f t="shared" si="193"/>
        <v>1.202669252003126E-2</v>
      </c>
      <c r="J2473" s="19">
        <f t="shared" si="194"/>
        <v>8.1035663401980631E-4</v>
      </c>
      <c r="K2473" s="19">
        <f t="shared" si="195"/>
        <v>-2.5322477518257892E-3</v>
      </c>
    </row>
    <row r="2474" spans="1:11" ht="15.75" x14ac:dyDescent="0.5">
      <c r="A2474" s="17">
        <v>42748</v>
      </c>
      <c r="B2474" s="18">
        <v>152.03845200000001</v>
      </c>
      <c r="C2474" s="18">
        <v>1318.8170170000001</v>
      </c>
      <c r="D2474" s="18">
        <v>20075.197265999999</v>
      </c>
      <c r="E2474" s="18">
        <v>593.69482400000004</v>
      </c>
      <c r="F2474" s="18">
        <v>524.67352300000005</v>
      </c>
      <c r="G2474" s="19">
        <f t="shared" si="191"/>
        <v>-5.9860399503925688E-3</v>
      </c>
      <c r="H2474" s="19">
        <f t="shared" si="192"/>
        <v>-2.6460401424283032E-3</v>
      </c>
      <c r="I2474" s="19">
        <f t="shared" si="193"/>
        <v>-8.359169094550525E-3</v>
      </c>
      <c r="J2474" s="19">
        <f t="shared" si="194"/>
        <v>-2.0241470002704746E-3</v>
      </c>
      <c r="K2474" s="19">
        <f t="shared" si="195"/>
        <v>6.5542380738503776E-3</v>
      </c>
    </row>
    <row r="2475" spans="1:11" ht="15.75" x14ac:dyDescent="0.5">
      <c r="A2475" s="17">
        <v>42751</v>
      </c>
      <c r="B2475" s="18">
        <v>153.82145700000001</v>
      </c>
      <c r="C2475" s="18">
        <v>1330.367798</v>
      </c>
      <c r="D2475" s="18">
        <v>20272.265625</v>
      </c>
      <c r="E2475" s="18">
        <v>600.99255400000004</v>
      </c>
      <c r="F2475" s="18">
        <v>517.86480700000004</v>
      </c>
      <c r="G2475" s="19">
        <f t="shared" si="191"/>
        <v>1.1727329346920756E-2</v>
      </c>
      <c r="H2475" s="19">
        <f t="shared" si="192"/>
        <v>8.7584409748330642E-3</v>
      </c>
      <c r="I2475" s="19">
        <f t="shared" si="193"/>
        <v>9.8165092172599524E-3</v>
      </c>
      <c r="J2475" s="19">
        <f t="shared" si="194"/>
        <v>1.2292055960386815E-2</v>
      </c>
      <c r="K2475" s="19">
        <f t="shared" si="195"/>
        <v>-1.2977052779543448E-2</v>
      </c>
    </row>
    <row r="2476" spans="1:11" ht="15.75" x14ac:dyDescent="0.5">
      <c r="A2476" s="17">
        <v>42752</v>
      </c>
      <c r="B2476" s="18">
        <v>153.29136700000001</v>
      </c>
      <c r="C2476" s="18">
        <v>1351.809814</v>
      </c>
      <c r="D2476" s="18">
        <v>20213.179688</v>
      </c>
      <c r="E2476" s="18">
        <v>596.58496100000002</v>
      </c>
      <c r="F2476" s="18">
        <v>501.02371199999999</v>
      </c>
      <c r="G2476" s="19">
        <f t="shared" si="191"/>
        <v>-3.4461382068432835E-3</v>
      </c>
      <c r="H2476" s="19">
        <f t="shared" si="192"/>
        <v>1.6117359449194943E-2</v>
      </c>
      <c r="I2476" s="19">
        <f t="shared" si="193"/>
        <v>-2.914619317494259E-3</v>
      </c>
      <c r="J2476" s="19">
        <f t="shared" si="194"/>
        <v>-7.3338562527349039E-3</v>
      </c>
      <c r="K2476" s="19">
        <f t="shared" si="195"/>
        <v>-3.2520253881627548E-2</v>
      </c>
    </row>
    <row r="2477" spans="1:11" ht="15.75" x14ac:dyDescent="0.5">
      <c r="A2477" s="17">
        <v>42753</v>
      </c>
      <c r="B2477" s="18">
        <v>153.09863300000001</v>
      </c>
      <c r="C2477" s="18">
        <v>1386.7989500000001</v>
      </c>
      <c r="D2477" s="18">
        <v>19915.59375</v>
      </c>
      <c r="E2477" s="18">
        <v>598.55993699999999</v>
      </c>
      <c r="F2477" s="18">
        <v>496.83749399999999</v>
      </c>
      <c r="G2477" s="19">
        <f t="shared" si="191"/>
        <v>-1.257304985740009E-3</v>
      </c>
      <c r="H2477" s="19">
        <f t="shared" si="192"/>
        <v>2.5883179451455102E-2</v>
      </c>
      <c r="I2477" s="19">
        <f t="shared" si="193"/>
        <v>-1.4722371373202042E-2</v>
      </c>
      <c r="J2477" s="19">
        <f t="shared" si="194"/>
        <v>3.3104689677217148E-3</v>
      </c>
      <c r="K2477" s="19">
        <f t="shared" si="195"/>
        <v>-8.355329098675467E-3</v>
      </c>
    </row>
    <row r="2478" spans="1:11" ht="15.75" x14ac:dyDescent="0.5">
      <c r="A2478" s="17">
        <v>42754</v>
      </c>
      <c r="B2478" s="18">
        <v>154.30336</v>
      </c>
      <c r="C2478" s="18">
        <v>1394.155518</v>
      </c>
      <c r="D2478" s="18">
        <v>20051.603515999999</v>
      </c>
      <c r="E2478" s="18">
        <v>595.52526899999998</v>
      </c>
      <c r="F2478" s="18">
        <v>497.39080799999999</v>
      </c>
      <c r="G2478" s="19">
        <f t="shared" si="191"/>
        <v>7.8689598750368416E-3</v>
      </c>
      <c r="H2478" s="19">
        <f t="shared" si="192"/>
        <v>5.3047112560908154E-3</v>
      </c>
      <c r="I2478" s="19">
        <f t="shared" si="193"/>
        <v>6.8293101228779187E-3</v>
      </c>
      <c r="J2478" s="19">
        <f t="shared" si="194"/>
        <v>-5.0699484085250605E-3</v>
      </c>
      <c r="K2478" s="19">
        <f t="shared" si="195"/>
        <v>1.1136719886925448E-3</v>
      </c>
    </row>
    <row r="2479" spans="1:11" ht="15.75" x14ac:dyDescent="0.5">
      <c r="A2479" s="17">
        <v>42755</v>
      </c>
      <c r="B2479" s="18">
        <v>148.761551</v>
      </c>
      <c r="C2479" s="18">
        <v>1380.855225</v>
      </c>
      <c r="D2479" s="18">
        <v>20105.302734000001</v>
      </c>
      <c r="E2479" s="18">
        <v>595.54931599999998</v>
      </c>
      <c r="F2479" s="18">
        <v>493.589539</v>
      </c>
      <c r="G2479" s="19">
        <f t="shared" si="191"/>
        <v>-3.5915024792720004E-2</v>
      </c>
      <c r="H2479" s="19">
        <f t="shared" si="192"/>
        <v>-9.5400354037116896E-3</v>
      </c>
      <c r="I2479" s="19">
        <f t="shared" si="193"/>
        <v>2.6780510574704289E-3</v>
      </c>
      <c r="J2479" s="19">
        <f t="shared" si="194"/>
        <v>4.0379478842896813E-5</v>
      </c>
      <c r="K2479" s="19">
        <f t="shared" si="195"/>
        <v>-7.6424190774349631E-3</v>
      </c>
    </row>
    <row r="2480" spans="1:11" ht="15.75" x14ac:dyDescent="0.5">
      <c r="A2480" s="17">
        <v>42758</v>
      </c>
      <c r="B2480" s="18">
        <v>148.616974</v>
      </c>
      <c r="C2480" s="18">
        <v>1387.494263</v>
      </c>
      <c r="D2480" s="18">
        <v>20071.654297000001</v>
      </c>
      <c r="E2480" s="18">
        <v>599.54742399999998</v>
      </c>
      <c r="F2480" s="18">
        <v>488.82592799999998</v>
      </c>
      <c r="G2480" s="19">
        <f t="shared" si="191"/>
        <v>-9.7187074904857762E-4</v>
      </c>
      <c r="H2480" s="19">
        <f t="shared" si="192"/>
        <v>4.8079174990991744E-3</v>
      </c>
      <c r="I2480" s="19">
        <f t="shared" si="193"/>
        <v>-1.6736100642293283E-3</v>
      </c>
      <c r="J2480" s="19">
        <f t="shared" si="194"/>
        <v>6.7133113792376556E-3</v>
      </c>
      <c r="K2480" s="19">
        <f t="shared" si="195"/>
        <v>-9.6509561561028655E-3</v>
      </c>
    </row>
    <row r="2481" spans="1:11" ht="15.75" x14ac:dyDescent="0.5">
      <c r="A2481" s="17">
        <v>42759</v>
      </c>
      <c r="B2481" s="18">
        <v>150.39999399999999</v>
      </c>
      <c r="C2481" s="18">
        <v>1412.2779539999999</v>
      </c>
      <c r="D2481" s="18">
        <v>20593.78125</v>
      </c>
      <c r="E2481" s="18">
        <v>610.57836899999995</v>
      </c>
      <c r="F2481" s="18">
        <v>494.31130999999999</v>
      </c>
      <c r="G2481" s="19">
        <f t="shared" si="191"/>
        <v>1.1997418276057709E-2</v>
      </c>
      <c r="H2481" s="19">
        <f t="shared" si="192"/>
        <v>1.7862193495786629E-2</v>
      </c>
      <c r="I2481" s="19">
        <f t="shared" si="193"/>
        <v>2.6013149951373889E-2</v>
      </c>
      <c r="J2481" s="19">
        <f t="shared" si="194"/>
        <v>1.8398786415267751E-2</v>
      </c>
      <c r="K2481" s="19">
        <f t="shared" si="195"/>
        <v>1.1221544696786247E-2</v>
      </c>
    </row>
    <row r="2482" spans="1:11" ht="15.75" x14ac:dyDescent="0.5">
      <c r="A2482" s="17">
        <v>42760</v>
      </c>
      <c r="B2482" s="18">
        <v>156.08637999999999</v>
      </c>
      <c r="C2482" s="18">
        <v>1406.244629</v>
      </c>
      <c r="D2482" s="18">
        <v>21592.820313</v>
      </c>
      <c r="E2482" s="18">
        <v>621.68151899999998</v>
      </c>
      <c r="F2482" s="18">
        <v>489.499573</v>
      </c>
      <c r="G2482" s="19">
        <f t="shared" si="191"/>
        <v>3.7808419061506074E-2</v>
      </c>
      <c r="H2482" s="19">
        <f t="shared" si="192"/>
        <v>-4.2720521005880389E-3</v>
      </c>
      <c r="I2482" s="19">
        <f t="shared" si="193"/>
        <v>4.8511686652979294E-2</v>
      </c>
      <c r="J2482" s="19">
        <f t="shared" si="194"/>
        <v>1.8184643550646369E-2</v>
      </c>
      <c r="K2482" s="19">
        <f t="shared" si="195"/>
        <v>-9.7342239650555305E-3</v>
      </c>
    </row>
    <row r="2483" spans="1:11" ht="15.75" x14ac:dyDescent="0.5">
      <c r="A2483" s="17">
        <v>42762</v>
      </c>
      <c r="B2483" s="18">
        <v>161.62818899999999</v>
      </c>
      <c r="C2483" s="18">
        <v>1391.91272</v>
      </c>
      <c r="D2483" s="18">
        <v>21198.0625</v>
      </c>
      <c r="E2483" s="18">
        <v>622.30773899999997</v>
      </c>
      <c r="F2483" s="18">
        <v>493.25271600000002</v>
      </c>
      <c r="G2483" s="19">
        <f t="shared" si="191"/>
        <v>3.5504757045425751E-2</v>
      </c>
      <c r="H2483" s="19">
        <f t="shared" si="192"/>
        <v>-1.0191618658975155E-2</v>
      </c>
      <c r="I2483" s="19">
        <f t="shared" si="193"/>
        <v>-1.8281901450471268E-2</v>
      </c>
      <c r="J2483" s="19">
        <f t="shared" si="194"/>
        <v>1.0073003312166811E-3</v>
      </c>
      <c r="K2483" s="19">
        <f t="shared" si="195"/>
        <v>7.667305973319047E-3</v>
      </c>
    </row>
    <row r="2484" spans="1:11" ht="15.75" x14ac:dyDescent="0.5">
      <c r="A2484" s="17">
        <v>42765</v>
      </c>
      <c r="B2484" s="18">
        <v>161.67639199999999</v>
      </c>
      <c r="C2484" s="18">
        <v>1411.0893550000001</v>
      </c>
      <c r="D2484" s="18">
        <v>21004.816406000002</v>
      </c>
      <c r="E2484" s="18">
        <v>618.95996100000002</v>
      </c>
      <c r="F2484" s="18">
        <v>502.73190299999999</v>
      </c>
      <c r="G2484" s="19">
        <f t="shared" si="191"/>
        <v>2.9823386810329781E-4</v>
      </c>
      <c r="H2484" s="19">
        <f t="shared" si="192"/>
        <v>1.3777182092279487E-2</v>
      </c>
      <c r="I2484" s="19">
        <f t="shared" si="193"/>
        <v>-9.1162149370961742E-3</v>
      </c>
      <c r="J2484" s="19">
        <f t="shared" si="194"/>
        <v>-5.379618137771461E-3</v>
      </c>
      <c r="K2484" s="19">
        <f t="shared" si="195"/>
        <v>1.9217708676539689E-2</v>
      </c>
    </row>
    <row r="2485" spans="1:11" ht="15.75" x14ac:dyDescent="0.5">
      <c r="A2485" s="17">
        <v>42766</v>
      </c>
      <c r="B2485" s="18">
        <v>159.17051699999999</v>
      </c>
      <c r="C2485" s="18">
        <v>1404.248413</v>
      </c>
      <c r="D2485" s="18">
        <v>20887.595702999999</v>
      </c>
      <c r="E2485" s="18">
        <v>619.77886999999998</v>
      </c>
      <c r="F2485" s="18">
        <v>502.92440800000003</v>
      </c>
      <c r="G2485" s="19">
        <f t="shared" si="191"/>
        <v>-1.5499325343677903E-2</v>
      </c>
      <c r="H2485" s="19">
        <f t="shared" si="192"/>
        <v>-4.8479863984233944E-3</v>
      </c>
      <c r="I2485" s="19">
        <f t="shared" si="193"/>
        <v>-5.5806582992326808E-3</v>
      </c>
      <c r="J2485" s="19">
        <f t="shared" si="194"/>
        <v>1.3230403444463871E-3</v>
      </c>
      <c r="K2485" s="19">
        <f t="shared" si="195"/>
        <v>3.8291781136483728E-4</v>
      </c>
    </row>
    <row r="2486" spans="1:11" ht="15.75" x14ac:dyDescent="0.5">
      <c r="A2486" s="17">
        <v>42767</v>
      </c>
      <c r="B2486" s="18">
        <v>166.78450000000001</v>
      </c>
      <c r="C2486" s="18">
        <v>1451.0349120000001</v>
      </c>
      <c r="D2486" s="18">
        <v>21990.880859000001</v>
      </c>
      <c r="E2486" s="18">
        <v>628.95513900000003</v>
      </c>
      <c r="F2486" s="18">
        <v>505.06558200000001</v>
      </c>
      <c r="G2486" s="19">
        <f t="shared" si="191"/>
        <v>4.7835385242858887E-2</v>
      </c>
      <c r="H2486" s="19">
        <f t="shared" si="192"/>
        <v>3.3317822236342484E-2</v>
      </c>
      <c r="I2486" s="19">
        <f t="shared" si="193"/>
        <v>5.2820112553286419E-2</v>
      </c>
      <c r="J2486" s="19">
        <f t="shared" si="194"/>
        <v>1.4805714496204183E-2</v>
      </c>
      <c r="K2486" s="19">
        <f t="shared" si="195"/>
        <v>4.2574469760075315E-3</v>
      </c>
    </row>
    <row r="2487" spans="1:11" ht="15.75" x14ac:dyDescent="0.5">
      <c r="A2487" s="17">
        <v>42768</v>
      </c>
      <c r="B2487" s="18">
        <v>171.21792600000001</v>
      </c>
      <c r="C2487" s="18">
        <v>1449.352783</v>
      </c>
      <c r="D2487" s="18">
        <v>21658.134765999999</v>
      </c>
      <c r="E2487" s="18">
        <v>625.58331299999998</v>
      </c>
      <c r="F2487" s="18">
        <v>502.10635400000001</v>
      </c>
      <c r="G2487" s="19">
        <f t="shared" si="191"/>
        <v>2.6581762693775483E-2</v>
      </c>
      <c r="H2487" s="19">
        <f t="shared" si="192"/>
        <v>-1.1592615629637116E-3</v>
      </c>
      <c r="I2487" s="19">
        <f t="shared" si="193"/>
        <v>-1.5131094344673406E-2</v>
      </c>
      <c r="J2487" s="19">
        <f t="shared" si="194"/>
        <v>-5.3609960248692003E-3</v>
      </c>
      <c r="K2487" s="19">
        <f t="shared" si="195"/>
        <v>-5.8590965321410398E-3</v>
      </c>
    </row>
    <row r="2488" spans="1:11" ht="15.75" x14ac:dyDescent="0.5">
      <c r="A2488" s="17">
        <v>42769</v>
      </c>
      <c r="B2488" s="18">
        <v>179.69931</v>
      </c>
      <c r="C2488" s="18">
        <v>1449.2856449999999</v>
      </c>
      <c r="D2488" s="18">
        <v>21159.982422000001</v>
      </c>
      <c r="E2488" s="18">
        <v>631.53234899999995</v>
      </c>
      <c r="F2488" s="18">
        <v>497.36679099999998</v>
      </c>
      <c r="G2488" s="19">
        <f t="shared" si="191"/>
        <v>4.9535607620898238E-2</v>
      </c>
      <c r="H2488" s="19">
        <f t="shared" si="192"/>
        <v>-4.6322745426510565E-5</v>
      </c>
      <c r="I2488" s="19">
        <f t="shared" si="193"/>
        <v>-2.3000703864029057E-2</v>
      </c>
      <c r="J2488" s="19">
        <f t="shared" si="194"/>
        <v>9.5095822992324261E-3</v>
      </c>
      <c r="K2488" s="19">
        <f t="shared" si="195"/>
        <v>-9.439360729539846E-3</v>
      </c>
    </row>
    <row r="2489" spans="1:11" ht="15.75" x14ac:dyDescent="0.5">
      <c r="A2489" s="17">
        <v>42772</v>
      </c>
      <c r="B2489" s="18">
        <v>177.91632100000001</v>
      </c>
      <c r="C2489" s="18">
        <v>1473.576294</v>
      </c>
      <c r="D2489" s="18">
        <v>21291.646484000001</v>
      </c>
      <c r="E2489" s="18">
        <v>633.00146500000005</v>
      </c>
      <c r="F2489" s="18">
        <v>501.21615600000001</v>
      </c>
      <c r="G2489" s="19">
        <f t="shared" si="191"/>
        <v>-9.9220692611451111E-3</v>
      </c>
      <c r="H2489" s="19">
        <f t="shared" si="192"/>
        <v>1.6760428893918999E-2</v>
      </c>
      <c r="I2489" s="19">
        <f t="shared" si="193"/>
        <v>6.2223143372325731E-3</v>
      </c>
      <c r="J2489" s="19">
        <f t="shared" si="194"/>
        <v>2.3262719674239508E-3</v>
      </c>
      <c r="K2489" s="19">
        <f t="shared" si="195"/>
        <v>7.7394893862144376E-3</v>
      </c>
    </row>
    <row r="2490" spans="1:11" ht="15.75" x14ac:dyDescent="0.5">
      <c r="A2490" s="17">
        <v>42773</v>
      </c>
      <c r="B2490" s="18">
        <v>180.277603</v>
      </c>
      <c r="C2490" s="18">
        <v>1449.173462</v>
      </c>
      <c r="D2490" s="18">
        <v>21217.082031000002</v>
      </c>
      <c r="E2490" s="18">
        <v>629.65368699999999</v>
      </c>
      <c r="F2490" s="18">
        <v>496.04354899999998</v>
      </c>
      <c r="G2490" s="19">
        <f t="shared" si="191"/>
        <v>1.3271868408295091E-2</v>
      </c>
      <c r="H2490" s="19">
        <f t="shared" si="192"/>
        <v>-1.6560277265155292E-2</v>
      </c>
      <c r="I2490" s="19">
        <f t="shared" si="193"/>
        <v>-3.5020519928335215E-3</v>
      </c>
      <c r="J2490" s="19">
        <f t="shared" si="194"/>
        <v>-5.2887365750410413E-3</v>
      </c>
      <c r="K2490" s="19">
        <f t="shared" si="195"/>
        <v>-1.0320112267091461E-2</v>
      </c>
    </row>
    <row r="2491" spans="1:11" ht="15.75" x14ac:dyDescent="0.5">
      <c r="A2491" s="17">
        <v>42774</v>
      </c>
      <c r="B2491" s="18">
        <v>180.229401</v>
      </c>
      <c r="C2491" s="18">
        <v>1450.2501219999999</v>
      </c>
      <c r="D2491" s="18">
        <v>21672.292968999998</v>
      </c>
      <c r="E2491" s="18">
        <v>628.931152</v>
      </c>
      <c r="F2491" s="18">
        <v>493.27676400000001</v>
      </c>
      <c r="G2491" s="19">
        <f t="shared" si="191"/>
        <v>-2.6737653040573989E-4</v>
      </c>
      <c r="H2491" s="19">
        <f t="shared" si="192"/>
        <v>7.4294763755475615E-4</v>
      </c>
      <c r="I2491" s="19">
        <f t="shared" si="193"/>
        <v>2.1454926616906782E-2</v>
      </c>
      <c r="J2491" s="19">
        <f t="shared" si="194"/>
        <v>-1.1475117432290895E-3</v>
      </c>
      <c r="K2491" s="19">
        <f t="shared" si="195"/>
        <v>-5.5777058396942695E-3</v>
      </c>
    </row>
    <row r="2492" spans="1:11" ht="15.75" x14ac:dyDescent="0.5">
      <c r="A2492" s="17">
        <v>42775</v>
      </c>
      <c r="B2492" s="18">
        <v>177.38623000000001</v>
      </c>
      <c r="C2492" s="18">
        <v>1447.0876459999999</v>
      </c>
      <c r="D2492" s="18">
        <v>21676.019531000002</v>
      </c>
      <c r="E2492" s="18">
        <v>625.07757600000002</v>
      </c>
      <c r="F2492" s="18">
        <v>496.933716</v>
      </c>
      <c r="G2492" s="19">
        <f t="shared" si="191"/>
        <v>-1.5775289626579762E-2</v>
      </c>
      <c r="H2492" s="19">
        <f t="shared" si="192"/>
        <v>-2.1806417748399748E-3</v>
      </c>
      <c r="I2492" s="19">
        <f t="shared" si="193"/>
        <v>1.7195051789554224E-4</v>
      </c>
      <c r="J2492" s="19">
        <f t="shared" si="194"/>
        <v>-6.1271825822995256E-3</v>
      </c>
      <c r="K2492" s="19">
        <f t="shared" si="195"/>
        <v>7.4135906389460292E-3</v>
      </c>
    </row>
    <row r="2493" spans="1:11" ht="15.75" x14ac:dyDescent="0.5">
      <c r="A2493" s="17">
        <v>42776</v>
      </c>
      <c r="B2493" s="18">
        <v>181.24139400000001</v>
      </c>
      <c r="C2493" s="18">
        <v>1453.0986330000001</v>
      </c>
      <c r="D2493" s="18">
        <v>21406.367188</v>
      </c>
      <c r="E2493" s="18">
        <v>627.94360400000005</v>
      </c>
      <c r="F2493" s="18">
        <v>495.68261699999999</v>
      </c>
      <c r="G2493" s="19">
        <f t="shared" si="191"/>
        <v>2.1733163842537279E-2</v>
      </c>
      <c r="H2493" s="19">
        <f t="shared" si="192"/>
        <v>4.1538513694146439E-3</v>
      </c>
      <c r="I2493" s="19">
        <f t="shared" si="193"/>
        <v>-1.2440122717842995E-2</v>
      </c>
      <c r="J2493" s="19">
        <f t="shared" si="194"/>
        <v>4.5850756930689001E-3</v>
      </c>
      <c r="K2493" s="19">
        <f t="shared" si="195"/>
        <v>-2.5176375836813026E-3</v>
      </c>
    </row>
    <row r="2494" spans="1:11" ht="15.75" x14ac:dyDescent="0.5">
      <c r="A2494" s="17">
        <v>42779</v>
      </c>
      <c r="B2494" s="18">
        <v>162.68836999999999</v>
      </c>
      <c r="C2494" s="18">
        <v>1467.6099850000001</v>
      </c>
      <c r="D2494" s="18">
        <v>21090.894531000002</v>
      </c>
      <c r="E2494" s="18">
        <v>631.12286400000005</v>
      </c>
      <c r="F2494" s="18">
        <v>495.53832999999997</v>
      </c>
      <c r="G2494" s="19">
        <f t="shared" si="191"/>
        <v>-0.10236637222068608</v>
      </c>
      <c r="H2494" s="19">
        <f t="shared" si="192"/>
        <v>9.9864879578343037E-3</v>
      </c>
      <c r="I2494" s="19">
        <f t="shared" si="193"/>
        <v>-1.4737328115012731E-2</v>
      </c>
      <c r="J2494" s="19">
        <f t="shared" si="194"/>
        <v>5.062970591225258E-3</v>
      </c>
      <c r="K2494" s="19">
        <f t="shared" si="195"/>
        <v>-2.9108747220808799E-4</v>
      </c>
    </row>
    <row r="2495" spans="1:11" ht="15.75" x14ac:dyDescent="0.5">
      <c r="A2495" s="17">
        <v>42780</v>
      </c>
      <c r="B2495" s="18">
        <v>162.68836999999999</v>
      </c>
      <c r="C2495" s="18">
        <v>1446.414673</v>
      </c>
      <c r="D2495" s="18">
        <v>21152.386718999998</v>
      </c>
      <c r="E2495" s="18">
        <v>631.55639599999995</v>
      </c>
      <c r="F2495" s="18">
        <v>505.137787</v>
      </c>
      <c r="G2495" s="19">
        <f t="shared" si="191"/>
        <v>0</v>
      </c>
      <c r="H2495" s="19">
        <f t="shared" si="192"/>
        <v>-1.444206036796626E-2</v>
      </c>
      <c r="I2495" s="19">
        <f t="shared" si="193"/>
        <v>2.9155798920531108E-3</v>
      </c>
      <c r="J2495" s="19">
        <f t="shared" si="194"/>
        <v>6.8692171481827364E-4</v>
      </c>
      <c r="K2495" s="19">
        <f t="shared" si="195"/>
        <v>1.9371774934140877E-2</v>
      </c>
    </row>
    <row r="2496" spans="1:11" ht="15.75" x14ac:dyDescent="0.5">
      <c r="A2496" s="17">
        <v>42781</v>
      </c>
      <c r="B2496" s="18">
        <v>157.29110700000001</v>
      </c>
      <c r="C2496" s="18">
        <v>1432.9123540000001</v>
      </c>
      <c r="D2496" s="18">
        <v>20854.984375</v>
      </c>
      <c r="E2496" s="18">
        <v>636.90319799999997</v>
      </c>
      <c r="F2496" s="18">
        <v>505.85949699999998</v>
      </c>
      <c r="G2496" s="19">
        <f t="shared" si="191"/>
        <v>-3.3175469150007353E-2</v>
      </c>
      <c r="H2496" s="19">
        <f t="shared" si="192"/>
        <v>-9.3350262909009801E-3</v>
      </c>
      <c r="I2496" s="19">
        <f t="shared" si="193"/>
        <v>-1.4059989917490421E-2</v>
      </c>
      <c r="J2496" s="19">
        <f t="shared" si="194"/>
        <v>8.4660721257267188E-3</v>
      </c>
      <c r="K2496" s="19">
        <f t="shared" si="195"/>
        <v>1.4287388878313576E-3</v>
      </c>
    </row>
    <row r="2497" spans="1:11" ht="15.75" x14ac:dyDescent="0.5">
      <c r="A2497" s="17">
        <v>42782</v>
      </c>
      <c r="B2497" s="18">
        <v>160.03793300000001</v>
      </c>
      <c r="C2497" s="18">
        <v>1449.2407229999999</v>
      </c>
      <c r="D2497" s="18">
        <v>20669.837890999999</v>
      </c>
      <c r="E2497" s="18">
        <v>639.64892599999996</v>
      </c>
      <c r="F2497" s="18">
        <v>513.65454099999999</v>
      </c>
      <c r="G2497" s="19">
        <f t="shared" si="191"/>
        <v>1.7463326772822564E-2</v>
      </c>
      <c r="H2497" s="19">
        <f t="shared" si="192"/>
        <v>1.1395232202736551E-2</v>
      </c>
      <c r="I2497" s="19">
        <f t="shared" si="193"/>
        <v>-8.8778049731816581E-3</v>
      </c>
      <c r="J2497" s="19">
        <f t="shared" si="194"/>
        <v>4.3110601558009219E-3</v>
      </c>
      <c r="K2497" s="19">
        <f t="shared" si="195"/>
        <v>1.5409504113748048E-2</v>
      </c>
    </row>
    <row r="2498" spans="1:11" ht="15.75" x14ac:dyDescent="0.5">
      <c r="A2498" s="17">
        <v>42783</v>
      </c>
      <c r="B2498" s="18">
        <v>160.134308</v>
      </c>
      <c r="C2498" s="18">
        <v>1456.8666989999999</v>
      </c>
      <c r="D2498" s="18">
        <v>20758.291015999999</v>
      </c>
      <c r="E2498" s="18">
        <v>663.32446300000004</v>
      </c>
      <c r="F2498" s="18">
        <v>517.50390600000003</v>
      </c>
      <c r="G2498" s="19">
        <f t="shared" si="191"/>
        <v>6.0220097943901069E-4</v>
      </c>
      <c r="H2498" s="19">
        <f t="shared" si="192"/>
        <v>5.262049208922235E-3</v>
      </c>
      <c r="I2498" s="19">
        <f t="shared" si="193"/>
        <v>4.2793332713322342E-3</v>
      </c>
      <c r="J2498" s="19">
        <f t="shared" si="194"/>
        <v>3.7013330340525077E-2</v>
      </c>
      <c r="K2498" s="19">
        <f t="shared" si="195"/>
        <v>7.4940737260999592E-3</v>
      </c>
    </row>
    <row r="2499" spans="1:11" ht="15.75" x14ac:dyDescent="0.5">
      <c r="A2499" s="17">
        <v>42786</v>
      </c>
      <c r="B2499" s="18">
        <v>162.736557</v>
      </c>
      <c r="C2499" s="18">
        <v>1460.9710689999999</v>
      </c>
      <c r="D2499" s="18">
        <v>20568.125</v>
      </c>
      <c r="E2499" s="18">
        <v>678.76293899999996</v>
      </c>
      <c r="F2499" s="18">
        <v>517.45581100000004</v>
      </c>
      <c r="G2499" s="19">
        <f t="shared" si="191"/>
        <v>1.6250415245182816E-2</v>
      </c>
      <c r="H2499" s="19">
        <f t="shared" si="192"/>
        <v>2.8172584374516049E-3</v>
      </c>
      <c r="I2499" s="19">
        <f t="shared" si="193"/>
        <v>-9.1609668567332325E-3</v>
      </c>
      <c r="J2499" s="19">
        <f t="shared" si="194"/>
        <v>2.327439565575003E-2</v>
      </c>
      <c r="K2499" s="19">
        <f t="shared" si="195"/>
        <v>-9.293649659909879E-5</v>
      </c>
    </row>
    <row r="2500" spans="1:11" ht="15.75" x14ac:dyDescent="0.5">
      <c r="A2500" s="17">
        <v>42787</v>
      </c>
      <c r="B2500" s="18">
        <v>163.17027300000001</v>
      </c>
      <c r="C2500" s="18">
        <v>1452.9638669999999</v>
      </c>
      <c r="D2500" s="18">
        <v>20581.101563</v>
      </c>
      <c r="E2500" s="18">
        <v>681.86999500000002</v>
      </c>
      <c r="F2500" s="18">
        <v>523.61492899999996</v>
      </c>
      <c r="G2500" s="19">
        <f t="shared" ref="G2500:G2563" si="196">(B2500-B2499)/B2499</f>
        <v>2.6651417972422997E-3</v>
      </c>
      <c r="H2500" s="19">
        <f t="shared" ref="H2500:H2563" si="197">(C2500-C2499)/C2499</f>
        <v>-5.4807396052549808E-3</v>
      </c>
      <c r="I2500" s="19">
        <f t="shared" ref="I2500:I2563" si="198">(D2500-D2499)/D2499</f>
        <v>6.3090646327753112E-4</v>
      </c>
      <c r="J2500" s="19">
        <f t="shared" ref="J2500:J2563" si="199">(E2500-E2499)/E2499</f>
        <v>4.5775274716347725E-3</v>
      </c>
      <c r="K2500" s="19">
        <f t="shared" si="195"/>
        <v>1.1902693658222191E-2</v>
      </c>
    </row>
    <row r="2501" spans="1:11" ht="15.75" x14ac:dyDescent="0.5">
      <c r="A2501" s="17">
        <v>42788</v>
      </c>
      <c r="B2501" s="18">
        <v>161.62818899999999</v>
      </c>
      <c r="C2501" s="18">
        <v>1452.807129</v>
      </c>
      <c r="D2501" s="18">
        <v>20892.867188</v>
      </c>
      <c r="E2501" s="18">
        <v>673.96997099999999</v>
      </c>
      <c r="F2501" s="18">
        <v>581.01916500000004</v>
      </c>
      <c r="G2501" s="19">
        <f t="shared" si="196"/>
        <v>-9.4507655815469337E-3</v>
      </c>
      <c r="H2501" s="19">
        <f t="shared" si="197"/>
        <v>-1.0787467160042239E-4</v>
      </c>
      <c r="I2501" s="19">
        <f t="shared" si="198"/>
        <v>1.5148150551886959E-2</v>
      </c>
      <c r="J2501" s="19">
        <f t="shared" si="199"/>
        <v>-1.1585821429200782E-2</v>
      </c>
      <c r="K2501" s="19">
        <f t="shared" ref="K2501:K2564" si="200">(F2501-F2500)/F2500</f>
        <v>0.10963063278128972</v>
      </c>
    </row>
    <row r="2502" spans="1:11" ht="15.75" x14ac:dyDescent="0.5">
      <c r="A2502" s="17">
        <v>42789</v>
      </c>
      <c r="B2502" s="18">
        <v>162.06189000000001</v>
      </c>
      <c r="C2502" s="18">
        <v>1447.5585940000001</v>
      </c>
      <c r="D2502" s="18">
        <v>20826.289063</v>
      </c>
      <c r="E2502" s="18">
        <v>671.63378899999998</v>
      </c>
      <c r="F2502" s="18">
        <v>569.11004600000001</v>
      </c>
      <c r="G2502" s="19">
        <f t="shared" si="196"/>
        <v>2.6833252459446504E-3</v>
      </c>
      <c r="H2502" s="19">
        <f t="shared" si="197"/>
        <v>-3.6126853284459254E-3</v>
      </c>
      <c r="I2502" s="19">
        <f t="shared" si="198"/>
        <v>-3.186643767028765E-3</v>
      </c>
      <c r="J2502" s="19">
        <f t="shared" si="199"/>
        <v>-3.4662998360798008E-3</v>
      </c>
      <c r="K2502" s="19">
        <f t="shared" si="200"/>
        <v>-2.0496946946664027E-2</v>
      </c>
    </row>
    <row r="2503" spans="1:11" ht="15.75" x14ac:dyDescent="0.5">
      <c r="A2503" s="17">
        <v>42793</v>
      </c>
      <c r="B2503" s="18">
        <v>158.44766200000001</v>
      </c>
      <c r="C2503" s="18">
        <v>1461.9580080000001</v>
      </c>
      <c r="D2503" s="18">
        <v>20499.417968999998</v>
      </c>
      <c r="E2503" s="18">
        <v>671.29656999999997</v>
      </c>
      <c r="F2503" s="18">
        <v>596.12799099999995</v>
      </c>
      <c r="G2503" s="19">
        <f t="shared" si="196"/>
        <v>-2.230152937251316E-2</v>
      </c>
      <c r="H2503" s="19">
        <f t="shared" si="197"/>
        <v>9.947379028168014E-3</v>
      </c>
      <c r="I2503" s="19">
        <f t="shared" si="198"/>
        <v>-1.5695119423878606E-2</v>
      </c>
      <c r="J2503" s="19">
        <f t="shared" si="199"/>
        <v>-5.020876041720477E-4</v>
      </c>
      <c r="K2503" s="19">
        <f t="shared" si="200"/>
        <v>4.7474025787975528E-2</v>
      </c>
    </row>
    <row r="2504" spans="1:11" ht="15.75" x14ac:dyDescent="0.5">
      <c r="A2504" s="17">
        <v>42794</v>
      </c>
      <c r="B2504" s="18">
        <v>159.315079</v>
      </c>
      <c r="C2504" s="18">
        <v>1448.6351320000001</v>
      </c>
      <c r="D2504" s="18">
        <v>20440.228515999999</v>
      </c>
      <c r="E2504" s="18">
        <v>669.61065699999995</v>
      </c>
      <c r="F2504" s="18">
        <v>595.71905500000003</v>
      </c>
      <c r="G2504" s="19">
        <f t="shared" si="196"/>
        <v>5.4744701755207277E-3</v>
      </c>
      <c r="H2504" s="19">
        <f t="shared" si="197"/>
        <v>-9.1130360291442458E-3</v>
      </c>
      <c r="I2504" s="19">
        <f t="shared" si="198"/>
        <v>-2.8873723678158863E-3</v>
      </c>
      <c r="J2504" s="19">
        <f t="shared" si="199"/>
        <v>-2.5114279967198816E-3</v>
      </c>
      <c r="K2504" s="19">
        <f t="shared" si="200"/>
        <v>-6.8598691249833641E-4</v>
      </c>
    </row>
    <row r="2505" spans="1:11" ht="15.75" x14ac:dyDescent="0.5">
      <c r="A2505" s="17">
        <v>42795</v>
      </c>
      <c r="B2505" s="18">
        <v>159.363281</v>
      </c>
      <c r="C2505" s="18">
        <v>1426.924072</v>
      </c>
      <c r="D2505" s="18">
        <v>20375.212890999999</v>
      </c>
      <c r="E2505" s="18">
        <v>670.35730000000001</v>
      </c>
      <c r="F2505" s="18">
        <v>594.01086399999997</v>
      </c>
      <c r="G2505" s="19">
        <f t="shared" si="196"/>
        <v>3.02557675661093E-4</v>
      </c>
      <c r="H2505" s="19">
        <f t="shared" si="197"/>
        <v>-1.4987252152324639E-2</v>
      </c>
      <c r="I2505" s="19">
        <f t="shared" si="198"/>
        <v>-3.1807680109401768E-3</v>
      </c>
      <c r="J2505" s="19">
        <f t="shared" si="199"/>
        <v>1.1150404973319635E-3</v>
      </c>
      <c r="K2505" s="19">
        <f t="shared" si="200"/>
        <v>-2.8674439497324055E-3</v>
      </c>
    </row>
    <row r="2506" spans="1:11" ht="15.75" x14ac:dyDescent="0.5">
      <c r="A2506" s="17">
        <v>42796</v>
      </c>
      <c r="B2506" s="18">
        <v>155.74906899999999</v>
      </c>
      <c r="C2506" s="18">
        <v>1396.9366460000001</v>
      </c>
      <c r="D2506" s="18">
        <v>20463.904297000001</v>
      </c>
      <c r="E2506" s="18">
        <v>664.79370100000006</v>
      </c>
      <c r="F2506" s="18">
        <v>595.09338400000001</v>
      </c>
      <c r="G2506" s="19">
        <f t="shared" si="196"/>
        <v>-2.2679076242161512E-2</v>
      </c>
      <c r="H2506" s="19">
        <f t="shared" si="197"/>
        <v>-2.1015432137162737E-2</v>
      </c>
      <c r="I2506" s="19">
        <f t="shared" si="198"/>
        <v>4.3529069597686458E-3</v>
      </c>
      <c r="J2506" s="19">
        <f t="shared" si="199"/>
        <v>-8.299453142376392E-3</v>
      </c>
      <c r="K2506" s="19">
        <f t="shared" si="200"/>
        <v>1.8223909116922229E-3</v>
      </c>
    </row>
    <row r="2507" spans="1:11" ht="15.75" x14ac:dyDescent="0.5">
      <c r="A2507" s="17">
        <v>42797</v>
      </c>
      <c r="B2507" s="18">
        <v>154.15879799999999</v>
      </c>
      <c r="C2507" s="18">
        <v>1389.1313479999999</v>
      </c>
      <c r="D2507" s="18">
        <v>20038.398438</v>
      </c>
      <c r="E2507" s="18">
        <v>663.30035399999997</v>
      </c>
      <c r="F2507" s="18">
        <v>605.58306900000002</v>
      </c>
      <c r="G2507" s="19">
        <f t="shared" si="196"/>
        <v>-1.0210468738018598E-2</v>
      </c>
      <c r="H2507" s="19">
        <f t="shared" si="197"/>
        <v>-5.5874387878290513E-3</v>
      </c>
      <c r="I2507" s="19">
        <f t="shared" si="198"/>
        <v>-2.0792994964425226E-2</v>
      </c>
      <c r="J2507" s="19">
        <f t="shared" si="199"/>
        <v>-2.2463314525299409E-3</v>
      </c>
      <c r="K2507" s="19">
        <f t="shared" si="200"/>
        <v>1.7626956175335346E-2</v>
      </c>
    </row>
    <row r="2508" spans="1:11" ht="15.75" x14ac:dyDescent="0.5">
      <c r="A2508" s="17">
        <v>42800</v>
      </c>
      <c r="B2508" s="18">
        <v>155.02621500000001</v>
      </c>
      <c r="C2508" s="18">
        <v>1384.3093260000001</v>
      </c>
      <c r="D2508" s="18">
        <v>20233.865234000001</v>
      </c>
      <c r="E2508" s="18">
        <v>665.10681199999999</v>
      </c>
      <c r="F2508" s="18">
        <v>628.10211200000003</v>
      </c>
      <c r="G2508" s="19">
        <f t="shared" si="196"/>
        <v>5.6267758392875991E-3</v>
      </c>
      <c r="H2508" s="19">
        <f t="shared" si="197"/>
        <v>-3.4712498619675768E-3</v>
      </c>
      <c r="I2508" s="19">
        <f t="shared" si="198"/>
        <v>9.754611707357079E-3</v>
      </c>
      <c r="J2508" s="19">
        <f t="shared" si="199"/>
        <v>2.7234389204019941E-3</v>
      </c>
      <c r="K2508" s="19">
        <f t="shared" si="200"/>
        <v>3.7185720923779676E-2</v>
      </c>
    </row>
    <row r="2509" spans="1:11" ht="15.75" x14ac:dyDescent="0.5">
      <c r="A2509" s="17">
        <v>42801</v>
      </c>
      <c r="B2509" s="18">
        <v>154.54431199999999</v>
      </c>
      <c r="C2509" s="18">
        <v>1372.264893</v>
      </c>
      <c r="D2509" s="18">
        <v>20233.0625</v>
      </c>
      <c r="E2509" s="18">
        <v>667.73205599999994</v>
      </c>
      <c r="F2509" s="18">
        <v>627.90960700000005</v>
      </c>
      <c r="G2509" s="19">
        <f t="shared" si="196"/>
        <v>-3.1085258709310348E-3</v>
      </c>
      <c r="H2509" s="19">
        <f t="shared" si="197"/>
        <v>-8.7006803853606537E-3</v>
      </c>
      <c r="I2509" s="19">
        <f t="shared" si="198"/>
        <v>-3.9672795618501375E-5</v>
      </c>
      <c r="J2509" s="19">
        <f t="shared" si="199"/>
        <v>3.947101356706526E-3</v>
      </c>
      <c r="K2509" s="19">
        <f t="shared" si="200"/>
        <v>-3.0648678984219498E-4</v>
      </c>
    </row>
    <row r="2510" spans="1:11" ht="15.75" x14ac:dyDescent="0.5">
      <c r="A2510" s="17">
        <v>42802</v>
      </c>
      <c r="B2510" s="18">
        <v>153.48413099999999</v>
      </c>
      <c r="C2510" s="18">
        <v>1384.0401609999999</v>
      </c>
      <c r="D2510" s="18">
        <v>20730.025390999999</v>
      </c>
      <c r="E2510" s="18">
        <v>670.62219200000004</v>
      </c>
      <c r="F2510" s="18">
        <v>621.29357900000002</v>
      </c>
      <c r="G2510" s="19">
        <f t="shared" si="196"/>
        <v>-6.8600454217946248E-3</v>
      </c>
      <c r="H2510" s="19">
        <f t="shared" si="197"/>
        <v>8.580900130919453E-3</v>
      </c>
      <c r="I2510" s="19">
        <f t="shared" si="198"/>
        <v>2.4561921409574018E-2</v>
      </c>
      <c r="J2510" s="19">
        <f t="shared" si="199"/>
        <v>4.3282870337441126E-3</v>
      </c>
      <c r="K2510" s="19">
        <f t="shared" si="200"/>
        <v>-1.053659304817744E-2</v>
      </c>
    </row>
    <row r="2511" spans="1:11" ht="15.75" x14ac:dyDescent="0.5">
      <c r="A2511" s="17">
        <v>42803</v>
      </c>
      <c r="B2511" s="18">
        <v>153.676895</v>
      </c>
      <c r="C2511" s="18">
        <v>1380.9898679999999</v>
      </c>
      <c r="D2511" s="18">
        <v>20861.898438</v>
      </c>
      <c r="E2511" s="18">
        <v>671.58551</v>
      </c>
      <c r="F2511" s="18">
        <v>619.15222200000005</v>
      </c>
      <c r="G2511" s="19">
        <f t="shared" si="196"/>
        <v>1.2559213694867976E-3</v>
      </c>
      <c r="H2511" s="19">
        <f t="shared" si="197"/>
        <v>-2.2039049775810738E-3</v>
      </c>
      <c r="I2511" s="19">
        <f t="shared" si="198"/>
        <v>6.3614513013213201E-3</v>
      </c>
      <c r="J2511" s="19">
        <f t="shared" si="199"/>
        <v>1.4364541041015212E-3</v>
      </c>
      <c r="K2511" s="19">
        <f t="shared" si="200"/>
        <v>-3.4466105435156458E-3</v>
      </c>
    </row>
    <row r="2512" spans="1:11" ht="15.75" x14ac:dyDescent="0.5">
      <c r="A2512" s="17">
        <v>42804</v>
      </c>
      <c r="B2512" s="18">
        <v>153.243179</v>
      </c>
      <c r="C2512" s="18">
        <v>1400.682251</v>
      </c>
      <c r="D2512" s="18">
        <v>21555.748047000001</v>
      </c>
      <c r="E2512" s="18">
        <v>674.42761199999995</v>
      </c>
      <c r="F2512" s="18">
        <v>616.69818099999998</v>
      </c>
      <c r="G2512" s="19">
        <f t="shared" si="196"/>
        <v>-2.8222589999622517E-3</v>
      </c>
      <c r="H2512" s="19">
        <f t="shared" si="197"/>
        <v>1.4259614394216587E-2</v>
      </c>
      <c r="I2512" s="19">
        <f t="shared" si="198"/>
        <v>3.3259178739752274E-2</v>
      </c>
      <c r="J2512" s="19">
        <f t="shared" si="199"/>
        <v>4.2319287085273091E-3</v>
      </c>
      <c r="K2512" s="19">
        <f t="shared" si="200"/>
        <v>-3.9635503399680517E-3</v>
      </c>
    </row>
    <row r="2513" spans="1:11" ht="15.75" x14ac:dyDescent="0.5">
      <c r="A2513" s="17">
        <v>42808</v>
      </c>
      <c r="B2513" s="18">
        <v>155.17077599999999</v>
      </c>
      <c r="C2513" s="18">
        <v>1425.0177000000001</v>
      </c>
      <c r="D2513" s="18">
        <v>21395.033202999999</v>
      </c>
      <c r="E2513" s="18">
        <v>679.53363000000002</v>
      </c>
      <c r="F2513" s="18">
        <v>620.47546399999999</v>
      </c>
      <c r="G2513" s="19">
        <f t="shared" si="196"/>
        <v>1.2578680581926531E-2</v>
      </c>
      <c r="H2513" s="19">
        <f t="shared" si="197"/>
        <v>1.7373996838059565E-2</v>
      </c>
      <c r="I2513" s="19">
        <f t="shared" si="198"/>
        <v>-7.4557766981493932E-3</v>
      </c>
      <c r="J2513" s="19">
        <f t="shared" si="199"/>
        <v>7.5708910921637399E-3</v>
      </c>
      <c r="K2513" s="19">
        <f t="shared" si="200"/>
        <v>6.1250107692469606E-3</v>
      </c>
    </row>
    <row r="2514" spans="1:11" ht="15.75" x14ac:dyDescent="0.5">
      <c r="A2514" s="17">
        <v>42809</v>
      </c>
      <c r="B2514" s="18">
        <v>160.47163399999999</v>
      </c>
      <c r="C2514" s="18">
        <v>1431.0732419999999</v>
      </c>
      <c r="D2514" s="18">
        <v>21578.099609000001</v>
      </c>
      <c r="E2514" s="18">
        <v>682.37567100000001</v>
      </c>
      <c r="F2514" s="18">
        <v>627.90960700000005</v>
      </c>
      <c r="G2514" s="19">
        <f t="shared" si="196"/>
        <v>3.4161445451558518E-2</v>
      </c>
      <c r="H2514" s="19">
        <f t="shared" si="197"/>
        <v>4.2494503752478529E-3</v>
      </c>
      <c r="I2514" s="19">
        <f t="shared" si="198"/>
        <v>8.5564908576226117E-3</v>
      </c>
      <c r="J2514" s="19">
        <f t="shared" si="199"/>
        <v>4.1823404678293765E-3</v>
      </c>
      <c r="K2514" s="19">
        <f t="shared" si="200"/>
        <v>1.1981364987544556E-2</v>
      </c>
    </row>
    <row r="2515" spans="1:11" ht="15.75" x14ac:dyDescent="0.5">
      <c r="A2515" s="17">
        <v>42810</v>
      </c>
      <c r="B2515" s="18">
        <v>162.447418</v>
      </c>
      <c r="C2515" s="18">
        <v>1446.6838379999999</v>
      </c>
      <c r="D2515" s="18">
        <v>21712.8125</v>
      </c>
      <c r="E2515" s="18">
        <v>682.73693800000001</v>
      </c>
      <c r="F2515" s="18">
        <v>624.39703399999996</v>
      </c>
      <c r="G2515" s="19">
        <f t="shared" si="196"/>
        <v>1.2312356712214973E-2</v>
      </c>
      <c r="H2515" s="19">
        <f t="shared" si="197"/>
        <v>1.0908313803829747E-2</v>
      </c>
      <c r="I2515" s="19">
        <f t="shared" si="198"/>
        <v>6.2430377763114907E-3</v>
      </c>
      <c r="J2515" s="19">
        <f t="shared" si="199"/>
        <v>5.2942538157987461E-4</v>
      </c>
      <c r="K2515" s="19">
        <f t="shared" si="200"/>
        <v>-5.5940743075779831E-3</v>
      </c>
    </row>
    <row r="2516" spans="1:11" ht="15.75" x14ac:dyDescent="0.5">
      <c r="A2516" s="17">
        <v>42811</v>
      </c>
      <c r="B2516" s="18">
        <v>158.929565</v>
      </c>
      <c r="C2516" s="18">
        <v>1456.7767329999999</v>
      </c>
      <c r="D2516" s="18">
        <v>21591.40625</v>
      </c>
      <c r="E2516" s="18">
        <v>686.83136000000002</v>
      </c>
      <c r="F2516" s="18">
        <v>625.86456299999998</v>
      </c>
      <c r="G2516" s="19">
        <f t="shared" si="196"/>
        <v>-2.1655333419950094E-2</v>
      </c>
      <c r="H2516" s="19">
        <f t="shared" si="197"/>
        <v>6.9765727209292281E-3</v>
      </c>
      <c r="I2516" s="19">
        <f t="shared" si="198"/>
        <v>-5.591456657215642E-3</v>
      </c>
      <c r="J2516" s="19">
        <f t="shared" si="199"/>
        <v>5.9970711589066071E-3</v>
      </c>
      <c r="K2516" s="19">
        <f t="shared" si="200"/>
        <v>2.3503138549502037E-3</v>
      </c>
    </row>
    <row r="2517" spans="1:11" ht="15.75" x14ac:dyDescent="0.5">
      <c r="A2517" s="17">
        <v>42814</v>
      </c>
      <c r="B2517" s="18">
        <v>159.60423299999999</v>
      </c>
      <c r="C2517" s="18">
        <v>1458.660889</v>
      </c>
      <c r="D2517" s="18">
        <v>21473.878906000002</v>
      </c>
      <c r="E2517" s="18">
        <v>691.76879899999994</v>
      </c>
      <c r="F2517" s="18">
        <v>616.28912400000002</v>
      </c>
      <c r="G2517" s="19">
        <f t="shared" si="196"/>
        <v>4.245075483595497E-3</v>
      </c>
      <c r="H2517" s="19">
        <f t="shared" si="197"/>
        <v>1.2933732104026374E-3</v>
      </c>
      <c r="I2517" s="19">
        <f t="shared" si="198"/>
        <v>-5.4432463841950201E-3</v>
      </c>
      <c r="J2517" s="19">
        <f t="shared" si="199"/>
        <v>7.18872096929285E-3</v>
      </c>
      <c r="K2517" s="19">
        <f t="shared" si="200"/>
        <v>-1.5299538536103314E-2</v>
      </c>
    </row>
    <row r="2518" spans="1:11" ht="15.75" x14ac:dyDescent="0.5">
      <c r="A2518" s="17">
        <v>42815</v>
      </c>
      <c r="B2518" s="18">
        <v>156.95379600000001</v>
      </c>
      <c r="C2518" s="18">
        <v>1477.7703859999999</v>
      </c>
      <c r="D2518" s="18">
        <v>21689.992188</v>
      </c>
      <c r="E2518" s="18">
        <v>694.10497999999995</v>
      </c>
      <c r="F2518" s="18">
        <v>608.10925299999997</v>
      </c>
      <c r="G2518" s="19">
        <f t="shared" si="196"/>
        <v>-1.6606307678568792E-2</v>
      </c>
      <c r="H2518" s="19">
        <f t="shared" si="197"/>
        <v>1.3100712539910925E-2</v>
      </c>
      <c r="I2518" s="19">
        <f t="shared" si="198"/>
        <v>1.006400766931839E-2</v>
      </c>
      <c r="J2518" s="19">
        <f t="shared" si="199"/>
        <v>3.3771124158492303E-3</v>
      </c>
      <c r="K2518" s="19">
        <f t="shared" si="200"/>
        <v>-1.3272781688745246E-2</v>
      </c>
    </row>
    <row r="2519" spans="1:11" ht="15.75" x14ac:dyDescent="0.5">
      <c r="A2519" s="17">
        <v>42816</v>
      </c>
      <c r="B2519" s="18">
        <v>155.74906899999999</v>
      </c>
      <c r="C2519" s="18">
        <v>1491.8554690000001</v>
      </c>
      <c r="D2519" s="18">
        <v>21769.826172000001</v>
      </c>
      <c r="E2519" s="18">
        <v>689.26403800000003</v>
      </c>
      <c r="F2519" s="18">
        <v>606.13641399999995</v>
      </c>
      <c r="G2519" s="19">
        <f t="shared" si="196"/>
        <v>-7.675679280799424E-3</v>
      </c>
      <c r="H2519" s="19">
        <f t="shared" si="197"/>
        <v>9.5313068480993145E-3</v>
      </c>
      <c r="I2519" s="19">
        <f t="shared" si="198"/>
        <v>3.6806829300827953E-3</v>
      </c>
      <c r="J2519" s="19">
        <f t="shared" si="199"/>
        <v>-6.9743657508406403E-3</v>
      </c>
      <c r="K2519" s="19">
        <f t="shared" si="200"/>
        <v>-3.244218025408046E-3</v>
      </c>
    </row>
    <row r="2520" spans="1:11" ht="15.75" x14ac:dyDescent="0.5">
      <c r="A2520" s="17">
        <v>42817</v>
      </c>
      <c r="B2520" s="18">
        <v>156.327316</v>
      </c>
      <c r="C2520" s="18">
        <v>1478.398193</v>
      </c>
      <c r="D2520" s="18">
        <v>21765.089843999998</v>
      </c>
      <c r="E2520" s="18">
        <v>689.26403800000003</v>
      </c>
      <c r="F2520" s="18">
        <v>612.68035899999995</v>
      </c>
      <c r="G2520" s="19">
        <f t="shared" si="196"/>
        <v>3.7126835088818711E-3</v>
      </c>
      <c r="H2520" s="19">
        <f t="shared" si="197"/>
        <v>-9.0204958051469872E-3</v>
      </c>
      <c r="I2520" s="19">
        <f t="shared" si="198"/>
        <v>-2.1756388694065343E-4</v>
      </c>
      <c r="J2520" s="19">
        <f t="shared" si="199"/>
        <v>0</v>
      </c>
      <c r="K2520" s="19">
        <f t="shared" si="200"/>
        <v>1.0796158832985093E-2</v>
      </c>
    </row>
    <row r="2521" spans="1:11" ht="15.75" x14ac:dyDescent="0.5">
      <c r="A2521" s="17">
        <v>42818</v>
      </c>
      <c r="B2521" s="18">
        <v>162.929306</v>
      </c>
      <c r="C2521" s="18">
        <v>1479.4748540000001</v>
      </c>
      <c r="D2521" s="18">
        <v>21756.283202999999</v>
      </c>
      <c r="E2521" s="18">
        <v>686.10888699999998</v>
      </c>
      <c r="F2521" s="18">
        <v>619.15222200000005</v>
      </c>
      <c r="G2521" s="19">
        <f t="shared" si="196"/>
        <v>4.2231838740198167E-2</v>
      </c>
      <c r="H2521" s="19">
        <f t="shared" si="197"/>
        <v>7.2826184792290139E-4</v>
      </c>
      <c r="I2521" s="19">
        <f t="shared" si="198"/>
        <v>-4.0462231321443187E-4</v>
      </c>
      <c r="J2521" s="19">
        <f t="shared" si="199"/>
        <v>-4.5775650926968081E-3</v>
      </c>
      <c r="K2521" s="19">
        <f t="shared" si="200"/>
        <v>1.0563196461142146E-2</v>
      </c>
    </row>
    <row r="2522" spans="1:11" ht="15.75" x14ac:dyDescent="0.5">
      <c r="A2522" s="17">
        <v>42821</v>
      </c>
      <c r="B2522" s="18">
        <v>166.061646</v>
      </c>
      <c r="C2522" s="18">
        <v>1482.1437989999999</v>
      </c>
      <c r="D2522" s="18">
        <v>21606.414063</v>
      </c>
      <c r="E2522" s="18">
        <v>679.12426800000003</v>
      </c>
      <c r="F2522" s="18">
        <v>601.99829099999999</v>
      </c>
      <c r="G2522" s="19">
        <f t="shared" si="196"/>
        <v>1.9225147868732709E-2</v>
      </c>
      <c r="H2522" s="19">
        <f t="shared" si="197"/>
        <v>1.803981319982539E-3</v>
      </c>
      <c r="I2522" s="19">
        <f t="shared" si="198"/>
        <v>-6.8885451895263636E-3</v>
      </c>
      <c r="J2522" s="19">
        <f t="shared" si="199"/>
        <v>-1.0180044497805714E-2</v>
      </c>
      <c r="K2522" s="19">
        <f t="shared" si="200"/>
        <v>-2.770551471912517E-2</v>
      </c>
    </row>
    <row r="2523" spans="1:11" ht="15.75" x14ac:dyDescent="0.5">
      <c r="A2523" s="17">
        <v>42822</v>
      </c>
      <c r="B2523" s="18">
        <v>167.60369900000001</v>
      </c>
      <c r="C2523" s="18">
        <v>1498.0460210000001</v>
      </c>
      <c r="D2523" s="18">
        <v>21768.976563</v>
      </c>
      <c r="E2523" s="18">
        <v>684.10974099999999</v>
      </c>
      <c r="F2523" s="18">
        <v>599.42394999999999</v>
      </c>
      <c r="G2523" s="19">
        <f t="shared" si="196"/>
        <v>9.2860274310421435E-3</v>
      </c>
      <c r="H2523" s="19">
        <f t="shared" si="197"/>
        <v>1.0729203206011029E-2</v>
      </c>
      <c r="I2523" s="19">
        <f t="shared" si="198"/>
        <v>7.5238074918864426E-3</v>
      </c>
      <c r="J2523" s="19">
        <f t="shared" si="199"/>
        <v>7.3410320244953406E-3</v>
      </c>
      <c r="K2523" s="19">
        <f t="shared" si="200"/>
        <v>-4.2763260934240823E-3</v>
      </c>
    </row>
    <row r="2524" spans="1:11" ht="15.75" x14ac:dyDescent="0.5">
      <c r="A2524" s="17">
        <v>42823</v>
      </c>
      <c r="B2524" s="18">
        <v>167.21820099999999</v>
      </c>
      <c r="C2524" s="18">
        <v>1521.3048100000001</v>
      </c>
      <c r="D2524" s="18">
        <v>21702.681640999999</v>
      </c>
      <c r="E2524" s="18">
        <v>688.15606700000001</v>
      </c>
      <c r="F2524" s="18">
        <v>604.66894500000001</v>
      </c>
      <c r="G2524" s="19">
        <f t="shared" si="196"/>
        <v>-2.3000566353849538E-3</v>
      </c>
      <c r="H2524" s="19">
        <f t="shared" si="197"/>
        <v>1.5526084428617148E-2</v>
      </c>
      <c r="I2524" s="19">
        <f t="shared" si="198"/>
        <v>-3.0453853357846968E-3</v>
      </c>
      <c r="J2524" s="19">
        <f t="shared" si="199"/>
        <v>5.9147323265493776E-3</v>
      </c>
      <c r="K2524" s="19">
        <f t="shared" si="200"/>
        <v>8.7500591192594436E-3</v>
      </c>
    </row>
    <row r="2525" spans="1:11" ht="15.75" x14ac:dyDescent="0.5">
      <c r="A2525" s="17">
        <v>42824</v>
      </c>
      <c r="B2525" s="18">
        <v>167.362762</v>
      </c>
      <c r="C2525" s="18">
        <v>1522.9868160000001</v>
      </c>
      <c r="D2525" s="18">
        <v>21403.083984000001</v>
      </c>
      <c r="E2525" s="18">
        <v>706.26794400000006</v>
      </c>
      <c r="F2525" s="18">
        <v>611.40527299999997</v>
      </c>
      <c r="G2525" s="19">
        <f t="shared" si="196"/>
        <v>8.6450517429026853E-4</v>
      </c>
      <c r="H2525" s="19">
        <f t="shared" si="197"/>
        <v>1.1056337881426939E-3</v>
      </c>
      <c r="I2525" s="19">
        <f t="shared" si="198"/>
        <v>-1.3804637692054068E-2</v>
      </c>
      <c r="J2525" s="19">
        <f t="shared" si="199"/>
        <v>2.6319432274946503E-2</v>
      </c>
      <c r="K2525" s="19">
        <f t="shared" si="200"/>
        <v>1.1140522521790758E-2</v>
      </c>
    </row>
    <row r="2526" spans="1:11" ht="15.75" x14ac:dyDescent="0.5">
      <c r="A2526" s="17">
        <v>42825</v>
      </c>
      <c r="B2526" s="18">
        <v>166.68810999999999</v>
      </c>
      <c r="C2526" s="18">
        <v>1513.4993899999999</v>
      </c>
      <c r="D2526" s="18">
        <v>21546.373047000001</v>
      </c>
      <c r="E2526" s="18">
        <v>694.875854</v>
      </c>
      <c r="F2526" s="18">
        <v>635.58429000000001</v>
      </c>
      <c r="G2526" s="19">
        <f t="shared" si="196"/>
        <v>-4.031075921177788E-3</v>
      </c>
      <c r="H2526" s="19">
        <f t="shared" si="197"/>
        <v>-6.2294866247877886E-3</v>
      </c>
      <c r="I2526" s="19">
        <f t="shared" si="198"/>
        <v>6.6947858125079888E-3</v>
      </c>
      <c r="J2526" s="19">
        <f t="shared" si="199"/>
        <v>-1.6129983098879044E-2</v>
      </c>
      <c r="K2526" s="19">
        <f t="shared" si="200"/>
        <v>3.9546628182253254E-2</v>
      </c>
    </row>
    <row r="2527" spans="1:11" ht="15.75" x14ac:dyDescent="0.5">
      <c r="A2527" s="17">
        <v>42828</v>
      </c>
      <c r="B2527" s="18">
        <v>166.15801999999999</v>
      </c>
      <c r="C2527" s="18">
        <v>1521.4392089999999</v>
      </c>
      <c r="D2527" s="18">
        <v>21436.986327999999</v>
      </c>
      <c r="E2527" s="18">
        <v>690.37188700000002</v>
      </c>
      <c r="F2527" s="18">
        <v>661.44750999999997</v>
      </c>
      <c r="G2527" s="19">
        <f t="shared" si="196"/>
        <v>-3.1801308443655716E-3</v>
      </c>
      <c r="H2527" s="19">
        <f t="shared" si="197"/>
        <v>5.2460007929041475E-3</v>
      </c>
      <c r="I2527" s="19">
        <f t="shared" si="198"/>
        <v>-5.076804284479439E-3</v>
      </c>
      <c r="J2527" s="19">
        <f t="shared" si="199"/>
        <v>-6.4816858638463912E-3</v>
      </c>
      <c r="K2527" s="19">
        <f t="shared" si="200"/>
        <v>4.0692037872742191E-2</v>
      </c>
    </row>
    <row r="2528" spans="1:11" ht="15.75" x14ac:dyDescent="0.5">
      <c r="A2528" s="17">
        <v>42830</v>
      </c>
      <c r="B2528" s="18">
        <v>168.23017899999999</v>
      </c>
      <c r="C2528" s="18">
        <v>1514.3515629999999</v>
      </c>
      <c r="D2528" s="18">
        <v>21686.4375</v>
      </c>
      <c r="E2528" s="18">
        <v>689.962402</v>
      </c>
      <c r="F2528" s="18">
        <v>680.862976</v>
      </c>
      <c r="G2528" s="19">
        <f t="shared" si="196"/>
        <v>1.2471014038323274E-2</v>
      </c>
      <c r="H2528" s="19">
        <f t="shared" si="197"/>
        <v>-4.6585140951234351E-3</v>
      </c>
      <c r="I2528" s="19">
        <f t="shared" si="198"/>
        <v>1.1636485100248414E-2</v>
      </c>
      <c r="J2528" s="19">
        <f t="shared" si="199"/>
        <v>-5.9313684075321831E-4</v>
      </c>
      <c r="K2528" s="19">
        <f t="shared" si="200"/>
        <v>2.9352995825776166E-2</v>
      </c>
    </row>
    <row r="2529" spans="1:11" ht="15.75" x14ac:dyDescent="0.5">
      <c r="A2529" s="17">
        <v>42831</v>
      </c>
      <c r="B2529" s="18">
        <v>168.56748999999999</v>
      </c>
      <c r="C2529" s="18">
        <v>1505.940918</v>
      </c>
      <c r="D2529" s="18">
        <v>21685.115234000001</v>
      </c>
      <c r="E2529" s="18">
        <v>692.92486599999995</v>
      </c>
      <c r="F2529" s="18">
        <v>692.17059300000005</v>
      </c>
      <c r="G2529" s="19">
        <f t="shared" si="196"/>
        <v>2.0050564173744339E-3</v>
      </c>
      <c r="H2529" s="19">
        <f t="shared" si="197"/>
        <v>-5.5539580144375834E-3</v>
      </c>
      <c r="I2529" s="19">
        <f t="shared" si="198"/>
        <v>-6.0972024566008941E-5</v>
      </c>
      <c r="J2529" s="19">
        <f t="shared" si="199"/>
        <v>4.2936600478701943E-3</v>
      </c>
      <c r="K2529" s="19">
        <f t="shared" si="200"/>
        <v>1.6607771899172927E-2</v>
      </c>
    </row>
    <row r="2530" spans="1:11" ht="15.75" x14ac:dyDescent="0.5">
      <c r="A2530" s="17">
        <v>42832</v>
      </c>
      <c r="B2530" s="18">
        <v>162.54379299999999</v>
      </c>
      <c r="C2530" s="18">
        <v>1506.075439</v>
      </c>
      <c r="D2530" s="18">
        <v>21617.923827999999</v>
      </c>
      <c r="E2530" s="18">
        <v>693.09350600000005</v>
      </c>
      <c r="F2530" s="18">
        <v>676.82116699999995</v>
      </c>
      <c r="G2530" s="19">
        <f t="shared" si="196"/>
        <v>-3.5734630681159216E-2</v>
      </c>
      <c r="H2530" s="19">
        <f t="shared" si="197"/>
        <v>8.932687756343287E-5</v>
      </c>
      <c r="I2530" s="19">
        <f t="shared" si="198"/>
        <v>-3.0985035253422409E-3</v>
      </c>
      <c r="J2530" s="19">
        <f t="shared" si="199"/>
        <v>2.4337414960094077E-4</v>
      </c>
      <c r="K2530" s="19">
        <f t="shared" si="200"/>
        <v>-2.2175784633485733E-2</v>
      </c>
    </row>
    <row r="2531" spans="1:11" ht="15.75" x14ac:dyDescent="0.5">
      <c r="A2531" s="17">
        <v>42835</v>
      </c>
      <c r="B2531" s="18">
        <v>164.90509</v>
      </c>
      <c r="C2531" s="18">
        <v>1532.7210689999999</v>
      </c>
      <c r="D2531" s="18">
        <v>21526.484375</v>
      </c>
      <c r="E2531" s="18">
        <v>690.82946800000002</v>
      </c>
      <c r="F2531" s="18">
        <v>664.67144800000005</v>
      </c>
      <c r="G2531" s="19">
        <f t="shared" si="196"/>
        <v>1.4527143463423471E-2</v>
      </c>
      <c r="H2531" s="19">
        <f t="shared" si="197"/>
        <v>1.7692095170008269E-2</v>
      </c>
      <c r="I2531" s="19">
        <f t="shared" si="198"/>
        <v>-4.2297980938190141E-3</v>
      </c>
      <c r="J2531" s="19">
        <f t="shared" si="199"/>
        <v>-3.2665693451180994E-3</v>
      </c>
      <c r="K2531" s="19">
        <f t="shared" si="200"/>
        <v>-1.7951151046078161E-2</v>
      </c>
    </row>
    <row r="2532" spans="1:11" ht="15.75" x14ac:dyDescent="0.5">
      <c r="A2532" s="17">
        <v>42836</v>
      </c>
      <c r="B2532" s="18">
        <v>168.37475599999999</v>
      </c>
      <c r="C2532" s="18">
        <v>1526.418457</v>
      </c>
      <c r="D2532" s="18">
        <v>21543.058593999998</v>
      </c>
      <c r="E2532" s="18">
        <v>693.40661599999999</v>
      </c>
      <c r="F2532" s="18">
        <v>660.34088099999997</v>
      </c>
      <c r="G2532" s="19">
        <f t="shared" si="196"/>
        <v>2.1040381470335389E-2</v>
      </c>
      <c r="H2532" s="19">
        <f t="shared" si="197"/>
        <v>-4.1120410800590057E-3</v>
      </c>
      <c r="I2532" s="19">
        <f t="shared" si="198"/>
        <v>7.6994546398142475E-4</v>
      </c>
      <c r="J2532" s="19">
        <f t="shared" si="199"/>
        <v>3.7305125495891056E-3</v>
      </c>
      <c r="K2532" s="19">
        <f t="shared" si="200"/>
        <v>-6.5153498213753377E-3</v>
      </c>
    </row>
    <row r="2533" spans="1:11" ht="15.75" x14ac:dyDescent="0.5">
      <c r="A2533" s="17">
        <v>42837</v>
      </c>
      <c r="B2533" s="18">
        <v>166.10983300000001</v>
      </c>
      <c r="C2533" s="18">
        <v>1547.142578</v>
      </c>
      <c r="D2533" s="18">
        <v>22125.109375</v>
      </c>
      <c r="E2533" s="18">
        <v>695.42974900000002</v>
      </c>
      <c r="F2533" s="18">
        <v>651.51129200000003</v>
      </c>
      <c r="G2533" s="19">
        <f t="shared" si="196"/>
        <v>-1.3451677993819822E-2</v>
      </c>
      <c r="H2533" s="19">
        <f t="shared" si="197"/>
        <v>1.357695912609105E-2</v>
      </c>
      <c r="I2533" s="19">
        <f t="shared" si="198"/>
        <v>2.701801967721101E-2</v>
      </c>
      <c r="J2533" s="19">
        <f t="shared" si="199"/>
        <v>2.9176719017633803E-3</v>
      </c>
      <c r="K2533" s="19">
        <f t="shared" si="200"/>
        <v>-1.3371259078536351E-2</v>
      </c>
    </row>
    <row r="2534" spans="1:11" ht="15.75" x14ac:dyDescent="0.5">
      <c r="A2534" s="17">
        <v>42838</v>
      </c>
      <c r="B2534" s="18">
        <v>169.290344</v>
      </c>
      <c r="C2534" s="18">
        <v>1526.8670649999999</v>
      </c>
      <c r="D2534" s="18">
        <v>22040.255859000001</v>
      </c>
      <c r="E2534" s="18">
        <v>693.79199200000005</v>
      </c>
      <c r="F2534" s="18">
        <v>656.70788600000003</v>
      </c>
      <c r="G2534" s="19">
        <f t="shared" si="196"/>
        <v>1.9147036286527332E-2</v>
      </c>
      <c r="H2534" s="19">
        <f t="shared" si="197"/>
        <v>-1.3105135420815784E-2</v>
      </c>
      <c r="I2534" s="19">
        <f t="shared" si="198"/>
        <v>-3.835168204676919E-3</v>
      </c>
      <c r="J2534" s="19">
        <f t="shared" si="199"/>
        <v>-2.355028674506654E-3</v>
      </c>
      <c r="K2534" s="19">
        <f t="shared" si="200"/>
        <v>7.9762147852381424E-3</v>
      </c>
    </row>
    <row r="2535" spans="1:11" ht="15.75" x14ac:dyDescent="0.5">
      <c r="A2535" s="17">
        <v>42842</v>
      </c>
      <c r="B2535" s="18">
        <v>169.57948300000001</v>
      </c>
      <c r="C2535" s="18">
        <v>1518.568481</v>
      </c>
      <c r="D2535" s="18">
        <v>21603.904297000001</v>
      </c>
      <c r="E2535" s="18">
        <v>692.10595699999999</v>
      </c>
      <c r="F2535" s="18">
        <v>669.72369400000002</v>
      </c>
      <c r="G2535" s="19">
        <f t="shared" si="196"/>
        <v>1.7079473829883988E-3</v>
      </c>
      <c r="H2535" s="19">
        <f t="shared" si="197"/>
        <v>-5.4350402796853126E-3</v>
      </c>
      <c r="I2535" s="19">
        <f t="shared" si="198"/>
        <v>-1.9797935413795046E-2</v>
      </c>
      <c r="J2535" s="19">
        <f t="shared" si="199"/>
        <v>-2.4301736247195841E-3</v>
      </c>
      <c r="K2535" s="19">
        <f t="shared" si="200"/>
        <v>1.9819783312302105E-2</v>
      </c>
    </row>
    <row r="2536" spans="1:11" ht="15.75" x14ac:dyDescent="0.5">
      <c r="A2536" s="17">
        <v>42843</v>
      </c>
      <c r="B2536" s="18">
        <v>169.675873</v>
      </c>
      <c r="C2536" s="18">
        <v>1511.0322269999999</v>
      </c>
      <c r="D2536" s="18">
        <v>21412.935547000001</v>
      </c>
      <c r="E2536" s="18">
        <v>697.16387899999995</v>
      </c>
      <c r="F2536" s="18">
        <v>659.30633499999999</v>
      </c>
      <c r="G2536" s="19">
        <f t="shared" si="196"/>
        <v>5.6840602586331337E-4</v>
      </c>
      <c r="H2536" s="19">
        <f t="shared" si="197"/>
        <v>-4.9627356910749015E-3</v>
      </c>
      <c r="I2536" s="19">
        <f t="shared" si="198"/>
        <v>-8.8395480453280217E-3</v>
      </c>
      <c r="J2536" s="19">
        <f t="shared" si="199"/>
        <v>7.3080168561530856E-3</v>
      </c>
      <c r="K2536" s="19">
        <f t="shared" si="200"/>
        <v>-1.5554711731611564E-2</v>
      </c>
    </row>
    <row r="2537" spans="1:11" ht="15.75" x14ac:dyDescent="0.5">
      <c r="A2537" s="17">
        <v>42844</v>
      </c>
      <c r="B2537" s="18">
        <v>168.519318</v>
      </c>
      <c r="C2537" s="18">
        <v>1539.180298</v>
      </c>
      <c r="D2537" s="18">
        <v>21285.082031000002</v>
      </c>
      <c r="E2537" s="18">
        <v>697.98272699999995</v>
      </c>
      <c r="F2537" s="18">
        <v>658.63262899999995</v>
      </c>
      <c r="G2537" s="19">
        <f t="shared" si="196"/>
        <v>-6.8162607891812492E-3</v>
      </c>
      <c r="H2537" s="19">
        <f t="shared" si="197"/>
        <v>1.8628372378188908E-2</v>
      </c>
      <c r="I2537" s="19">
        <f t="shared" si="198"/>
        <v>-5.9708541932220862E-3</v>
      </c>
      <c r="J2537" s="19">
        <f t="shared" si="199"/>
        <v>1.1745416316957561E-3</v>
      </c>
      <c r="K2537" s="19">
        <f t="shared" si="200"/>
        <v>-1.0218406289089249E-3</v>
      </c>
    </row>
    <row r="2538" spans="1:11" ht="15.75" x14ac:dyDescent="0.5">
      <c r="A2538" s="17">
        <v>42845</v>
      </c>
      <c r="B2538" s="18">
        <v>173.145523</v>
      </c>
      <c r="C2538" s="18">
        <v>1515.899414</v>
      </c>
      <c r="D2538" s="18">
        <v>21401.806640999999</v>
      </c>
      <c r="E2538" s="18">
        <v>704.317139</v>
      </c>
      <c r="F2538" s="18">
        <v>658.99352999999996</v>
      </c>
      <c r="G2538" s="19">
        <f t="shared" si="196"/>
        <v>2.745207525703373E-2</v>
      </c>
      <c r="H2538" s="19">
        <f t="shared" si="197"/>
        <v>-1.5125508057926047E-2</v>
      </c>
      <c r="I2538" s="19">
        <f t="shared" si="198"/>
        <v>5.4838693987647085E-3</v>
      </c>
      <c r="J2538" s="19">
        <f t="shared" si="199"/>
        <v>9.0753134067170747E-3</v>
      </c>
      <c r="K2538" s="19">
        <f t="shared" si="200"/>
        <v>5.4795493589190609E-4</v>
      </c>
    </row>
    <row r="2539" spans="1:11" ht="15.75" x14ac:dyDescent="0.5">
      <c r="A2539" s="17">
        <v>42846</v>
      </c>
      <c r="B2539" s="18">
        <v>168.85664399999999</v>
      </c>
      <c r="C2539" s="18">
        <v>1514.643433</v>
      </c>
      <c r="D2539" s="18">
        <v>21219.640625</v>
      </c>
      <c r="E2539" s="18">
        <v>720.91162099999997</v>
      </c>
      <c r="F2539" s="18">
        <v>674.848206</v>
      </c>
      <c r="G2539" s="19">
        <f t="shared" si="196"/>
        <v>-2.4770371914265486E-2</v>
      </c>
      <c r="H2539" s="19">
        <f t="shared" si="197"/>
        <v>-8.2853848243523355E-4</v>
      </c>
      <c r="I2539" s="19">
        <f t="shared" si="198"/>
        <v>-8.5117120743918428E-3</v>
      </c>
      <c r="J2539" s="19">
        <f t="shared" si="199"/>
        <v>2.3561093548796874E-2</v>
      </c>
      <c r="K2539" s="19">
        <f t="shared" si="200"/>
        <v>2.4058925130873501E-2</v>
      </c>
    </row>
    <row r="2540" spans="1:11" ht="15.75" x14ac:dyDescent="0.5">
      <c r="A2540" s="17">
        <v>42849</v>
      </c>
      <c r="B2540" s="18">
        <v>172.422684</v>
      </c>
      <c r="C2540" s="18">
        <v>1519.846802</v>
      </c>
      <c r="D2540" s="18">
        <v>21290.482422000001</v>
      </c>
      <c r="E2540" s="18">
        <v>738.469604</v>
      </c>
      <c r="F2540" s="18">
        <v>682.01776099999995</v>
      </c>
      <c r="G2540" s="19">
        <f t="shared" si="196"/>
        <v>2.1118742594457909E-2</v>
      </c>
      <c r="H2540" s="19">
        <f t="shared" si="197"/>
        <v>3.4353755389768138E-3</v>
      </c>
      <c r="I2540" s="19">
        <f t="shared" si="198"/>
        <v>3.3385012617291182E-3</v>
      </c>
      <c r="J2540" s="19">
        <f t="shared" si="199"/>
        <v>2.4355250336573556E-2</v>
      </c>
      <c r="K2540" s="19">
        <f t="shared" si="200"/>
        <v>1.0623952077306027E-2</v>
      </c>
    </row>
    <row r="2541" spans="1:11" ht="15.75" x14ac:dyDescent="0.5">
      <c r="A2541" s="17">
        <v>42850</v>
      </c>
      <c r="B2541" s="18">
        <v>175.217682</v>
      </c>
      <c r="C2541" s="18">
        <v>1559.9045410000001</v>
      </c>
      <c r="D2541" s="18">
        <v>21395.650390999999</v>
      </c>
      <c r="E2541" s="18">
        <v>740.39642300000003</v>
      </c>
      <c r="F2541" s="18">
        <v>689.42791699999998</v>
      </c>
      <c r="G2541" s="19">
        <f t="shared" si="196"/>
        <v>1.6210152487824585E-2</v>
      </c>
      <c r="H2541" s="19">
        <f t="shared" si="197"/>
        <v>2.635643207413222E-2</v>
      </c>
      <c r="I2541" s="19">
        <f t="shared" si="198"/>
        <v>4.93967054928382E-3</v>
      </c>
      <c r="J2541" s="19">
        <f t="shared" si="199"/>
        <v>2.6092055645394216E-3</v>
      </c>
      <c r="K2541" s="19">
        <f t="shared" si="200"/>
        <v>1.0865048425036588E-2</v>
      </c>
    </row>
    <row r="2542" spans="1:11" ht="15.75" x14ac:dyDescent="0.5">
      <c r="A2542" s="17">
        <v>42851</v>
      </c>
      <c r="B2542" s="18">
        <v>175.073105</v>
      </c>
      <c r="C2542" s="18">
        <v>1593.974121</v>
      </c>
      <c r="D2542" s="18">
        <v>21429.080077999999</v>
      </c>
      <c r="E2542" s="18">
        <v>746.94757100000004</v>
      </c>
      <c r="F2542" s="18">
        <v>681.56066899999996</v>
      </c>
      <c r="G2542" s="19">
        <f t="shared" si="196"/>
        <v>-8.2512791146271513E-4</v>
      </c>
      <c r="H2542" s="19">
        <f t="shared" si="197"/>
        <v>2.1840810834590586E-2</v>
      </c>
      <c r="I2542" s="19">
        <f t="shared" si="198"/>
        <v>1.5624524793161653E-3</v>
      </c>
      <c r="J2542" s="19">
        <f t="shared" si="199"/>
        <v>8.8481626821689981E-3</v>
      </c>
      <c r="K2542" s="19">
        <f t="shared" si="200"/>
        <v>-1.1411269845633504E-2</v>
      </c>
    </row>
    <row r="2543" spans="1:11" ht="15.75" x14ac:dyDescent="0.5">
      <c r="A2543" s="17">
        <v>42852</v>
      </c>
      <c r="B2543" s="18">
        <v>174.83215300000001</v>
      </c>
      <c r="C2543" s="18">
        <v>1594.7144780000001</v>
      </c>
      <c r="D2543" s="18">
        <v>21330.777343999998</v>
      </c>
      <c r="E2543" s="18">
        <v>755.59399399999995</v>
      </c>
      <c r="F2543" s="18">
        <v>678.21649200000002</v>
      </c>
      <c r="G2543" s="19">
        <f t="shared" si="196"/>
        <v>-1.3762936345933486E-3</v>
      </c>
      <c r="H2543" s="19">
        <f t="shared" si="197"/>
        <v>4.6447240908507257E-4</v>
      </c>
      <c r="I2543" s="19">
        <f t="shared" si="198"/>
        <v>-4.5873520301472261E-3</v>
      </c>
      <c r="J2543" s="19">
        <f t="shared" si="199"/>
        <v>1.1575675905103E-2</v>
      </c>
      <c r="K2543" s="19">
        <f t="shared" si="200"/>
        <v>-4.9066461022561521E-3</v>
      </c>
    </row>
    <row r="2544" spans="1:11" ht="15.75" x14ac:dyDescent="0.5">
      <c r="A2544" s="17">
        <v>42853</v>
      </c>
      <c r="B2544" s="18">
        <v>180.759491</v>
      </c>
      <c r="C2544" s="18">
        <v>1625.8903809999999</v>
      </c>
      <c r="D2544" s="18">
        <v>21773.992188</v>
      </c>
      <c r="E2544" s="18">
        <v>744.948486</v>
      </c>
      <c r="F2544" s="18">
        <v>671.33563200000003</v>
      </c>
      <c r="G2544" s="19">
        <f t="shared" si="196"/>
        <v>3.3903020115527559E-2</v>
      </c>
      <c r="H2544" s="19">
        <f t="shared" si="197"/>
        <v>1.9549520262146784E-2</v>
      </c>
      <c r="I2544" s="19">
        <f t="shared" si="198"/>
        <v>2.077818528843587E-2</v>
      </c>
      <c r="J2544" s="19">
        <f t="shared" si="199"/>
        <v>-1.4088926175344837E-2</v>
      </c>
      <c r="K2544" s="19">
        <f t="shared" si="200"/>
        <v>-1.0145521498170799E-2</v>
      </c>
    </row>
    <row r="2545" spans="1:11" ht="15.75" x14ac:dyDescent="0.5">
      <c r="A2545" s="17">
        <v>42857</v>
      </c>
      <c r="B2545" s="18">
        <v>181.81965600000001</v>
      </c>
      <c r="C2545" s="18">
        <v>1603.192505</v>
      </c>
      <c r="D2545" s="18">
        <v>21888.304688</v>
      </c>
      <c r="E2545" s="18">
        <v>742.10644500000001</v>
      </c>
      <c r="F2545" s="18">
        <v>659.47473100000002</v>
      </c>
      <c r="G2545" s="19">
        <f t="shared" si="196"/>
        <v>5.8650585600510015E-3</v>
      </c>
      <c r="H2545" s="19">
        <f t="shared" si="197"/>
        <v>-1.3960274484211953E-2</v>
      </c>
      <c r="I2545" s="19">
        <f t="shared" si="198"/>
        <v>5.2499559572267811E-3</v>
      </c>
      <c r="J2545" s="19">
        <f t="shared" si="199"/>
        <v>-3.8150839331996369E-3</v>
      </c>
      <c r="K2545" s="19">
        <f t="shared" si="200"/>
        <v>-1.7667617261227113E-2</v>
      </c>
    </row>
    <row r="2546" spans="1:11" ht="15.75" x14ac:dyDescent="0.5">
      <c r="A2546" s="17">
        <v>42858</v>
      </c>
      <c r="B2546" s="18">
        <v>182.687073</v>
      </c>
      <c r="C2546" s="18">
        <v>1606.130615</v>
      </c>
      <c r="D2546" s="18">
        <v>22062.746093999998</v>
      </c>
      <c r="E2546" s="18">
        <v>743.88879399999996</v>
      </c>
      <c r="F2546" s="18">
        <v>659.25811799999997</v>
      </c>
      <c r="G2546" s="19">
        <f t="shared" si="196"/>
        <v>4.7707548187198691E-3</v>
      </c>
      <c r="H2546" s="19">
        <f t="shared" si="197"/>
        <v>1.8326620108544305E-3</v>
      </c>
      <c r="I2546" s="19">
        <f t="shared" si="198"/>
        <v>7.9696170391685695E-3</v>
      </c>
      <c r="J2546" s="19">
        <f t="shared" si="199"/>
        <v>2.4017430545289951E-3</v>
      </c>
      <c r="K2546" s="19">
        <f t="shared" si="200"/>
        <v>-3.2846292635290087E-4</v>
      </c>
    </row>
    <row r="2547" spans="1:11" ht="15.75" x14ac:dyDescent="0.5">
      <c r="A2547" s="17">
        <v>42859</v>
      </c>
      <c r="B2547" s="18">
        <v>188.66261299999999</v>
      </c>
      <c r="C2547" s="18">
        <v>1611.3339840000001</v>
      </c>
      <c r="D2547" s="18">
        <v>21971.072265999999</v>
      </c>
      <c r="E2547" s="18">
        <v>739.31262200000003</v>
      </c>
      <c r="F2547" s="18">
        <v>653.41198699999995</v>
      </c>
      <c r="G2547" s="19">
        <f t="shared" si="196"/>
        <v>3.2709156164541515E-2</v>
      </c>
      <c r="H2547" s="19">
        <f t="shared" si="197"/>
        <v>3.2396923085860397E-3</v>
      </c>
      <c r="I2547" s="19">
        <f t="shared" si="198"/>
        <v>-4.1551413232702658E-3</v>
      </c>
      <c r="J2547" s="19">
        <f t="shared" si="199"/>
        <v>-6.1516883127021929E-3</v>
      </c>
      <c r="K2547" s="19">
        <f t="shared" si="200"/>
        <v>-8.8677421489105034E-3</v>
      </c>
    </row>
    <row r="2548" spans="1:11" ht="15.75" x14ac:dyDescent="0.5">
      <c r="A2548" s="17">
        <v>42860</v>
      </c>
      <c r="B2548" s="18">
        <v>180.614914</v>
      </c>
      <c r="C2548" s="18">
        <v>1583.1860349999999</v>
      </c>
      <c r="D2548" s="18">
        <v>22211.335938</v>
      </c>
      <c r="E2548" s="18">
        <v>738.06018099999994</v>
      </c>
      <c r="F2548" s="18">
        <v>639.12097200000005</v>
      </c>
      <c r="G2548" s="19">
        <f t="shared" si="196"/>
        <v>-4.2656564923120165E-2</v>
      </c>
      <c r="H2548" s="19">
        <f t="shared" si="197"/>
        <v>-1.7468724224462301E-2</v>
      </c>
      <c r="I2548" s="19">
        <f t="shared" si="198"/>
        <v>1.0935454996969194E-2</v>
      </c>
      <c r="J2548" s="19">
        <f t="shared" si="199"/>
        <v>-1.6940614331890709E-3</v>
      </c>
      <c r="K2548" s="19">
        <f t="shared" si="200"/>
        <v>-2.1871369494786914E-2</v>
      </c>
    </row>
    <row r="2549" spans="1:11" ht="15.75" x14ac:dyDescent="0.5">
      <c r="A2549" s="17">
        <v>42863</v>
      </c>
      <c r="B2549" s="18">
        <v>182.01243600000001</v>
      </c>
      <c r="C2549" s="18">
        <v>1589.286499</v>
      </c>
      <c r="D2549" s="18">
        <v>22153.283202999999</v>
      </c>
      <c r="E2549" s="18">
        <v>739.31262200000003</v>
      </c>
      <c r="F2549" s="18">
        <v>635.82501200000002</v>
      </c>
      <c r="G2549" s="19">
        <f t="shared" si="196"/>
        <v>7.7375780828376622E-3</v>
      </c>
      <c r="H2549" s="19">
        <f t="shared" si="197"/>
        <v>3.8532831045342704E-3</v>
      </c>
      <c r="I2549" s="19">
        <f t="shared" si="198"/>
        <v>-2.6136534588485642E-3</v>
      </c>
      <c r="J2549" s="19">
        <f t="shared" si="199"/>
        <v>1.6969361472707466E-3</v>
      </c>
      <c r="K2549" s="19">
        <f t="shared" si="200"/>
        <v>-5.157020571060272E-3</v>
      </c>
    </row>
    <row r="2550" spans="1:11" ht="15.75" x14ac:dyDescent="0.5">
      <c r="A2550" s="17">
        <v>42864</v>
      </c>
      <c r="B2550" s="18">
        <v>179.98846399999999</v>
      </c>
      <c r="C2550" s="18">
        <v>1611.7154539999999</v>
      </c>
      <c r="D2550" s="18">
        <v>22100.625</v>
      </c>
      <c r="E2550" s="18">
        <v>739.77020300000004</v>
      </c>
      <c r="F2550" s="18">
        <v>640.131531</v>
      </c>
      <c r="G2550" s="19">
        <f t="shared" si="196"/>
        <v>-1.1119965451152E-2</v>
      </c>
      <c r="H2550" s="19">
        <f t="shared" si="197"/>
        <v>1.4112593930743421E-2</v>
      </c>
      <c r="I2550" s="19">
        <f t="shared" si="198"/>
        <v>-2.3769931760213346E-3</v>
      </c>
      <c r="J2550" s="19">
        <f t="shared" si="199"/>
        <v>6.1892761787584447E-4</v>
      </c>
      <c r="K2550" s="19">
        <f t="shared" si="200"/>
        <v>6.7731198344238462E-3</v>
      </c>
    </row>
    <row r="2551" spans="1:11" ht="15.75" x14ac:dyDescent="0.5">
      <c r="A2551" s="17">
        <v>42865</v>
      </c>
      <c r="B2551" s="18">
        <v>178.831909</v>
      </c>
      <c r="C2551" s="18">
        <v>1664.804443</v>
      </c>
      <c r="D2551" s="18">
        <v>21984.617188</v>
      </c>
      <c r="E2551" s="18">
        <v>747.50158699999997</v>
      </c>
      <c r="F2551" s="18">
        <v>653.96527100000003</v>
      </c>
      <c r="G2551" s="19">
        <f t="shared" si="196"/>
        <v>-6.4257173726422678E-3</v>
      </c>
      <c r="H2551" s="19">
        <f t="shared" si="197"/>
        <v>3.2939430386574979E-2</v>
      </c>
      <c r="I2551" s="19">
        <f t="shared" si="198"/>
        <v>-5.2490738157857453E-3</v>
      </c>
      <c r="J2551" s="19">
        <f t="shared" si="199"/>
        <v>1.045106165218165E-2</v>
      </c>
      <c r="K2551" s="19">
        <f t="shared" si="200"/>
        <v>2.1610777363816554E-2</v>
      </c>
    </row>
    <row r="2552" spans="1:11" ht="15.75" x14ac:dyDescent="0.5">
      <c r="A2552" s="17">
        <v>42866</v>
      </c>
      <c r="B2552" s="18">
        <v>181.09681699999999</v>
      </c>
      <c r="C2552" s="18">
        <v>1663.4810789999999</v>
      </c>
      <c r="D2552" s="18">
        <v>22225.072265999999</v>
      </c>
      <c r="E2552" s="18">
        <v>744.90033000000005</v>
      </c>
      <c r="F2552" s="18">
        <v>654.18170199999997</v>
      </c>
      <c r="G2552" s="19">
        <f t="shared" si="196"/>
        <v>1.2665010470810281E-2</v>
      </c>
      <c r="H2552" s="19">
        <f t="shared" si="197"/>
        <v>-7.9490657630355887E-4</v>
      </c>
      <c r="I2552" s="19">
        <f t="shared" si="198"/>
        <v>1.0937423924363265E-2</v>
      </c>
      <c r="J2552" s="19">
        <f t="shared" si="199"/>
        <v>-3.479935086746403E-3</v>
      </c>
      <c r="K2552" s="19">
        <f t="shared" si="200"/>
        <v>3.3095182511602087E-4</v>
      </c>
    </row>
    <row r="2553" spans="1:11" ht="15.75" x14ac:dyDescent="0.5">
      <c r="A2553" s="17">
        <v>42867</v>
      </c>
      <c r="B2553" s="18">
        <v>179.65112300000001</v>
      </c>
      <c r="C2553" s="18">
        <v>1661.6420900000001</v>
      </c>
      <c r="D2553" s="18">
        <v>22242.021484000001</v>
      </c>
      <c r="E2553" s="18">
        <v>747.42926</v>
      </c>
      <c r="F2553" s="18">
        <v>649.80310099999997</v>
      </c>
      <c r="G2553" s="19">
        <f t="shared" si="196"/>
        <v>-7.9829895629804186E-3</v>
      </c>
      <c r="H2553" s="19">
        <f t="shared" si="197"/>
        <v>-1.1055064125558688E-3</v>
      </c>
      <c r="I2553" s="19">
        <f t="shared" si="198"/>
        <v>7.6261700286709723E-4</v>
      </c>
      <c r="J2553" s="19">
        <f t="shared" si="199"/>
        <v>3.394991112435063E-3</v>
      </c>
      <c r="K2553" s="19">
        <f t="shared" si="200"/>
        <v>-6.6932489652546156E-3</v>
      </c>
    </row>
    <row r="2554" spans="1:11" ht="15.75" x14ac:dyDescent="0.5">
      <c r="A2554" s="17">
        <v>42870</v>
      </c>
      <c r="B2554" s="18">
        <v>181.964249</v>
      </c>
      <c r="C2554" s="18">
        <v>1678.3741460000001</v>
      </c>
      <c r="D2554" s="18">
        <v>22913.664063</v>
      </c>
      <c r="E2554" s="18">
        <v>748.27221699999996</v>
      </c>
      <c r="F2554" s="18">
        <v>646.74768099999994</v>
      </c>
      <c r="G2554" s="19">
        <f t="shared" si="196"/>
        <v>1.2875655667345772E-2</v>
      </c>
      <c r="H2554" s="19">
        <f t="shared" si="197"/>
        <v>1.0069590858763126E-2</v>
      </c>
      <c r="I2554" s="19">
        <f t="shared" si="198"/>
        <v>3.0197011520879589E-2</v>
      </c>
      <c r="J2554" s="19">
        <f t="shared" si="199"/>
        <v>1.1278084028981629E-3</v>
      </c>
      <c r="K2554" s="19">
        <f t="shared" si="200"/>
        <v>-4.7020705122797291E-3</v>
      </c>
    </row>
    <row r="2555" spans="1:11" ht="15.75" x14ac:dyDescent="0.5">
      <c r="A2555" s="17">
        <v>42871</v>
      </c>
      <c r="B2555" s="18">
        <v>186.54226700000001</v>
      </c>
      <c r="C2555" s="18">
        <v>1683.443115</v>
      </c>
      <c r="D2555" s="18">
        <v>23369.191406000002</v>
      </c>
      <c r="E2555" s="18">
        <v>751.28289800000005</v>
      </c>
      <c r="F2555" s="18">
        <v>652.61798099999999</v>
      </c>
      <c r="G2555" s="19">
        <f t="shared" si="196"/>
        <v>2.5158887117435989E-2</v>
      </c>
      <c r="H2555" s="19">
        <f t="shared" si="197"/>
        <v>3.0201662794202291E-3</v>
      </c>
      <c r="I2555" s="19">
        <f t="shared" si="198"/>
        <v>1.9880161538004197E-2</v>
      </c>
      <c r="J2555" s="19">
        <f t="shared" si="199"/>
        <v>4.0235103370142777E-3</v>
      </c>
      <c r="K2555" s="19">
        <f t="shared" si="200"/>
        <v>9.076646383831476E-3</v>
      </c>
    </row>
    <row r="2556" spans="1:11" ht="15.75" x14ac:dyDescent="0.5">
      <c r="A2556" s="17">
        <v>42872</v>
      </c>
      <c r="B2556" s="18">
        <v>184.80741900000001</v>
      </c>
      <c r="C2556" s="18">
        <v>1646.098755</v>
      </c>
      <c r="D2556" s="18">
        <v>22909.78125</v>
      </c>
      <c r="E2556" s="18">
        <v>750.07861300000002</v>
      </c>
      <c r="F2556" s="18">
        <v>651.07818599999996</v>
      </c>
      <c r="G2556" s="19">
        <f t="shared" si="196"/>
        <v>-9.3000263581014559E-3</v>
      </c>
      <c r="H2556" s="19">
        <f t="shared" si="197"/>
        <v>-2.2183321590881346E-2</v>
      </c>
      <c r="I2556" s="19">
        <f t="shared" si="198"/>
        <v>-1.965879554917116E-2</v>
      </c>
      <c r="J2556" s="19">
        <f t="shared" si="199"/>
        <v>-1.6029714015931547E-3</v>
      </c>
      <c r="K2556" s="19">
        <f t="shared" si="200"/>
        <v>-2.3594124661423118E-3</v>
      </c>
    </row>
    <row r="2557" spans="1:11" ht="15.75" x14ac:dyDescent="0.5">
      <c r="A2557" s="17">
        <v>42873</v>
      </c>
      <c r="B2557" s="18">
        <v>180.66310100000001</v>
      </c>
      <c r="C2557" s="18">
        <v>1594.893677</v>
      </c>
      <c r="D2557" s="18">
        <v>22032.205077999999</v>
      </c>
      <c r="E2557" s="18">
        <v>750.05444299999999</v>
      </c>
      <c r="F2557" s="18">
        <v>638.68792699999995</v>
      </c>
      <c r="G2557" s="19">
        <f t="shared" si="196"/>
        <v>-2.2425062924557149E-2</v>
      </c>
      <c r="H2557" s="19">
        <f t="shared" si="197"/>
        <v>-3.1106929547492404E-2</v>
      </c>
      <c r="I2557" s="19">
        <f t="shared" si="198"/>
        <v>-3.8305742094329291E-2</v>
      </c>
      <c r="J2557" s="19">
        <f t="shared" si="199"/>
        <v>-3.2223289107466455E-5</v>
      </c>
      <c r="K2557" s="19">
        <f t="shared" si="200"/>
        <v>-1.9030370340191394E-2</v>
      </c>
    </row>
    <row r="2558" spans="1:11" ht="15.75" x14ac:dyDescent="0.5">
      <c r="A2558" s="17">
        <v>42874</v>
      </c>
      <c r="B2558" s="18">
        <v>181.91604599999999</v>
      </c>
      <c r="C2558" s="18">
        <v>1607.1175539999999</v>
      </c>
      <c r="D2558" s="18">
        <v>21779.535156000002</v>
      </c>
      <c r="E2558" s="18">
        <v>752.05352800000003</v>
      </c>
      <c r="F2558" s="18">
        <v>634.59796100000005</v>
      </c>
      <c r="G2558" s="19">
        <f t="shared" si="196"/>
        <v>6.9352568015534207E-3</v>
      </c>
      <c r="H2558" s="19">
        <f t="shared" si="197"/>
        <v>7.6643836365274534E-3</v>
      </c>
      <c r="I2558" s="19">
        <f t="shared" si="198"/>
        <v>-1.1468208520457986E-2</v>
      </c>
      <c r="J2558" s="19">
        <f t="shared" si="199"/>
        <v>2.6652531941605156E-3</v>
      </c>
      <c r="K2558" s="19">
        <f t="shared" si="200"/>
        <v>-6.4037001908130485E-3</v>
      </c>
    </row>
    <row r="2559" spans="1:11" ht="15.75" x14ac:dyDescent="0.5">
      <c r="A2559" s="17">
        <v>42877</v>
      </c>
      <c r="B2559" s="18">
        <v>176.18147300000001</v>
      </c>
      <c r="C2559" s="18">
        <v>1629.882568</v>
      </c>
      <c r="D2559" s="18">
        <v>21859.322265999999</v>
      </c>
      <c r="E2559" s="18">
        <v>759.15863000000002</v>
      </c>
      <c r="F2559" s="18">
        <v>637.14819299999999</v>
      </c>
      <c r="G2559" s="19">
        <f t="shared" si="196"/>
        <v>-3.1523184051614576E-2</v>
      </c>
      <c r="H2559" s="19">
        <f t="shared" si="197"/>
        <v>1.4165120618177297E-2</v>
      </c>
      <c r="I2559" s="19">
        <f t="shared" si="198"/>
        <v>3.6633982051732213E-3</v>
      </c>
      <c r="J2559" s="19">
        <f t="shared" si="199"/>
        <v>9.4476014478586268E-3</v>
      </c>
      <c r="K2559" s="19">
        <f t="shared" si="200"/>
        <v>4.0186577277703181E-3</v>
      </c>
    </row>
    <row r="2560" spans="1:11" ht="15.75" x14ac:dyDescent="0.5">
      <c r="A2560" s="17">
        <v>42878</v>
      </c>
      <c r="B2560" s="18">
        <v>175.41044600000001</v>
      </c>
      <c r="C2560" s="18">
        <v>1612.276001</v>
      </c>
      <c r="D2560" s="18">
        <v>21916.048827999999</v>
      </c>
      <c r="E2560" s="18">
        <v>755.83483899999999</v>
      </c>
      <c r="F2560" s="18">
        <v>628.19830300000001</v>
      </c>
      <c r="G2560" s="19">
        <f t="shared" si="196"/>
        <v>-4.376322815736724E-3</v>
      </c>
      <c r="H2560" s="19">
        <f t="shared" si="197"/>
        <v>-1.0802353093207658E-2</v>
      </c>
      <c r="I2560" s="19">
        <f t="shared" si="198"/>
        <v>2.5950741431829457E-3</v>
      </c>
      <c r="J2560" s="19">
        <f t="shared" si="199"/>
        <v>-4.378256228214159E-3</v>
      </c>
      <c r="K2560" s="19">
        <f t="shared" si="200"/>
        <v>-1.4046794918870597E-2</v>
      </c>
    </row>
    <row r="2561" spans="1:11" ht="15.75" x14ac:dyDescent="0.5">
      <c r="A2561" s="17">
        <v>42879</v>
      </c>
      <c r="B2561" s="18">
        <v>169.38673399999999</v>
      </c>
      <c r="C2561" s="18">
        <v>1584.957764</v>
      </c>
      <c r="D2561" s="18">
        <v>21617.072265999999</v>
      </c>
      <c r="E2561" s="18">
        <v>754.70281999999997</v>
      </c>
      <c r="F2561" s="18">
        <v>624.42108199999996</v>
      </c>
      <c r="G2561" s="19">
        <f t="shared" si="196"/>
        <v>-3.4340668628138699E-2</v>
      </c>
      <c r="H2561" s="19">
        <f t="shared" si="197"/>
        <v>-1.6943896071799157E-2</v>
      </c>
      <c r="I2561" s="19">
        <f t="shared" si="198"/>
        <v>-1.3641900706938864E-2</v>
      </c>
      <c r="J2561" s="19">
        <f t="shared" si="199"/>
        <v>-1.4977068290444519E-3</v>
      </c>
      <c r="K2561" s="19">
        <f t="shared" si="200"/>
        <v>-6.0127844694290011E-3</v>
      </c>
    </row>
    <row r="2562" spans="1:11" ht="15.75" x14ac:dyDescent="0.5">
      <c r="A2562" s="17">
        <v>42880</v>
      </c>
      <c r="B2562" s="18">
        <v>174.92854299999999</v>
      </c>
      <c r="C2562" s="18">
        <v>1578.0048830000001</v>
      </c>
      <c r="D2562" s="18">
        <v>22314.46875</v>
      </c>
      <c r="E2562" s="18">
        <v>778.98053000000004</v>
      </c>
      <c r="F2562" s="18">
        <v>626.70678699999996</v>
      </c>
      <c r="G2562" s="19">
        <f t="shared" si="196"/>
        <v>3.271690095872562E-2</v>
      </c>
      <c r="H2562" s="19">
        <f t="shared" si="197"/>
        <v>-4.3867926060393962E-3</v>
      </c>
      <c r="I2562" s="19">
        <f t="shared" si="198"/>
        <v>3.2261375426721757E-2</v>
      </c>
      <c r="J2562" s="19">
        <f t="shared" si="199"/>
        <v>3.2168569344950999E-2</v>
      </c>
      <c r="K2562" s="19">
        <f t="shared" si="200"/>
        <v>3.6605186241934211E-3</v>
      </c>
    </row>
    <row r="2563" spans="1:11" ht="15.75" x14ac:dyDescent="0.5">
      <c r="A2563" s="17">
        <v>42881</v>
      </c>
      <c r="B2563" s="18">
        <v>172.95277400000001</v>
      </c>
      <c r="C2563" s="18">
        <v>1532.272461</v>
      </c>
      <c r="D2563" s="18">
        <v>22356.138672000001</v>
      </c>
      <c r="E2563" s="18">
        <v>783.24359100000004</v>
      </c>
      <c r="F2563" s="18">
        <v>643.47570800000005</v>
      </c>
      <c r="G2563" s="19">
        <f t="shared" si="196"/>
        <v>-1.1294720496242775E-2</v>
      </c>
      <c r="H2563" s="19">
        <f t="shared" si="197"/>
        <v>-2.8981166340281875E-2</v>
      </c>
      <c r="I2563" s="19">
        <f t="shared" si="198"/>
        <v>1.8673947592859881E-3</v>
      </c>
      <c r="J2563" s="19">
        <f t="shared" si="199"/>
        <v>5.4726155992627862E-3</v>
      </c>
      <c r="K2563" s="19">
        <f t="shared" si="200"/>
        <v>2.6757203444806626E-2</v>
      </c>
    </row>
    <row r="2564" spans="1:11" ht="15.75" x14ac:dyDescent="0.5">
      <c r="A2564" s="17">
        <v>42884</v>
      </c>
      <c r="B2564" s="18">
        <v>167.362762</v>
      </c>
      <c r="C2564" s="18">
        <v>1533.4160159999999</v>
      </c>
      <c r="D2564" s="18">
        <v>22326.640625</v>
      </c>
      <c r="E2564" s="18">
        <v>786.08569299999999</v>
      </c>
      <c r="F2564" s="18">
        <v>652.90667699999995</v>
      </c>
      <c r="G2564" s="19">
        <f t="shared" ref="G2564:G2627" si="201">(B2564-B2563)/B2563</f>
        <v>-3.2321031173515619E-2</v>
      </c>
      <c r="H2564" s="19">
        <f t="shared" ref="H2564:H2627" si="202">(C2564-C2563)/C2563</f>
        <v>7.4631309320378006E-4</v>
      </c>
      <c r="I2564" s="19">
        <f t="shared" ref="I2564:I2627" si="203">(D2564-D2563)/D2563</f>
        <v>-1.319460727667871E-3</v>
      </c>
      <c r="J2564" s="19">
        <f t="shared" ref="J2564:J2627" si="204">(E2564-E2563)/E2563</f>
        <v>3.6286310321049973E-3</v>
      </c>
      <c r="K2564" s="19">
        <f t="shared" si="200"/>
        <v>1.4656293753982535E-2</v>
      </c>
    </row>
    <row r="2565" spans="1:11" ht="15.75" x14ac:dyDescent="0.5">
      <c r="A2565" s="17">
        <v>42885</v>
      </c>
      <c r="B2565" s="18">
        <v>172.03715500000001</v>
      </c>
      <c r="C2565" s="18">
        <v>1536.5786129999999</v>
      </c>
      <c r="D2565" s="18">
        <v>22291.835938</v>
      </c>
      <c r="E2565" s="18">
        <v>784.71276899999998</v>
      </c>
      <c r="F2565" s="18">
        <v>654.08551</v>
      </c>
      <c r="G2565" s="19">
        <f t="shared" si="201"/>
        <v>2.7929707565414158E-2</v>
      </c>
      <c r="H2565" s="19">
        <f t="shared" si="202"/>
        <v>2.0624520462814871E-3</v>
      </c>
      <c r="I2565" s="19">
        <f t="shared" si="203"/>
        <v>-1.5588859777241938E-3</v>
      </c>
      <c r="J2565" s="19">
        <f t="shared" si="204"/>
        <v>-1.7465322320781786E-3</v>
      </c>
      <c r="K2565" s="19">
        <f t="shared" ref="K2565:K2628" si="205">(F2565-F2564)/F2564</f>
        <v>1.8055153079711179E-3</v>
      </c>
    </row>
    <row r="2566" spans="1:11" ht="15.75" x14ac:dyDescent="0.5">
      <c r="A2566" s="17">
        <v>42886</v>
      </c>
      <c r="B2566" s="18">
        <v>171.603455</v>
      </c>
      <c r="C2566" s="18">
        <v>1584.6660159999999</v>
      </c>
      <c r="D2566" s="18">
        <v>22102</v>
      </c>
      <c r="E2566" s="18">
        <v>788.15692100000001</v>
      </c>
      <c r="F2566" s="18">
        <v>645.11163299999998</v>
      </c>
      <c r="G2566" s="19">
        <f t="shared" si="201"/>
        <v>-2.5209670550528224E-3</v>
      </c>
      <c r="H2566" s="19">
        <f t="shared" si="202"/>
        <v>3.129511408864051E-2</v>
      </c>
      <c r="I2566" s="19">
        <f t="shared" si="203"/>
        <v>-8.5159400297036298E-3</v>
      </c>
      <c r="J2566" s="19">
        <f t="shared" si="204"/>
        <v>4.3890607315962143E-3</v>
      </c>
      <c r="K2566" s="19">
        <f t="shared" si="205"/>
        <v>-1.3719730620542284E-2</v>
      </c>
    </row>
    <row r="2567" spans="1:11" ht="15.75" x14ac:dyDescent="0.5">
      <c r="A2567" s="17">
        <v>42887</v>
      </c>
      <c r="B2567" s="18">
        <v>172.519058</v>
      </c>
      <c r="C2567" s="18">
        <v>1617.524414</v>
      </c>
      <c r="D2567" s="18">
        <v>22561.648438</v>
      </c>
      <c r="E2567" s="18">
        <v>784.49603300000001</v>
      </c>
      <c r="F2567" s="18">
        <v>639.12097200000005</v>
      </c>
      <c r="G2567" s="19">
        <f t="shared" si="201"/>
        <v>5.3355743915529229E-3</v>
      </c>
      <c r="H2567" s="19">
        <f t="shared" si="202"/>
        <v>2.0735219704490767E-2</v>
      </c>
      <c r="I2567" s="19">
        <f t="shared" si="203"/>
        <v>2.0796689801827896E-2</v>
      </c>
      <c r="J2567" s="19">
        <f t="shared" si="204"/>
        <v>-4.6448719822889178E-3</v>
      </c>
      <c r="K2567" s="19">
        <f t="shared" si="205"/>
        <v>-9.2862393011597291E-3</v>
      </c>
    </row>
    <row r="2568" spans="1:11" ht="15.75" x14ac:dyDescent="0.5">
      <c r="A2568" s="17">
        <v>42888</v>
      </c>
      <c r="B2568" s="18">
        <v>172.422684</v>
      </c>
      <c r="C2568" s="18">
        <v>1611.1098629999999</v>
      </c>
      <c r="D2568" s="18">
        <v>22550.330077999999</v>
      </c>
      <c r="E2568" s="18">
        <v>787.21765100000005</v>
      </c>
      <c r="F2568" s="18">
        <v>637.43676800000003</v>
      </c>
      <c r="G2568" s="19">
        <f t="shared" si="201"/>
        <v>-5.5862813718816678E-4</v>
      </c>
      <c r="H2568" s="19">
        <f t="shared" si="202"/>
        <v>-3.9656594636104667E-3</v>
      </c>
      <c r="I2568" s="19">
        <f t="shared" si="203"/>
        <v>-5.0166369851494983E-4</v>
      </c>
      <c r="J2568" s="19">
        <f t="shared" si="204"/>
        <v>3.4692565488091318E-3</v>
      </c>
      <c r="K2568" s="19">
        <f t="shared" si="205"/>
        <v>-2.6351881314888572E-3</v>
      </c>
    </row>
    <row r="2569" spans="1:11" ht="15.75" x14ac:dyDescent="0.5">
      <c r="A2569" s="17">
        <v>42891</v>
      </c>
      <c r="B2569" s="18">
        <v>172.133545</v>
      </c>
      <c r="C2569" s="18">
        <v>1634.3012699999999</v>
      </c>
      <c r="D2569" s="18">
        <v>22628.933593999998</v>
      </c>
      <c r="E2569" s="18">
        <v>787.84393299999999</v>
      </c>
      <c r="F2569" s="18">
        <v>639.65033000000005</v>
      </c>
      <c r="G2569" s="19">
        <f t="shared" si="201"/>
        <v>-1.6769197259451419E-3</v>
      </c>
      <c r="H2569" s="19">
        <f t="shared" si="202"/>
        <v>1.4394677565200921E-2</v>
      </c>
      <c r="I2569" s="19">
        <f t="shared" si="203"/>
        <v>3.4856924811350969E-3</v>
      </c>
      <c r="J2569" s="19">
        <f t="shared" si="204"/>
        <v>7.9556397040181012E-4</v>
      </c>
      <c r="K2569" s="19">
        <f t="shared" si="205"/>
        <v>3.4725985558461295E-3</v>
      </c>
    </row>
    <row r="2570" spans="1:11" ht="15.75" x14ac:dyDescent="0.5">
      <c r="A2570" s="17">
        <v>42892</v>
      </c>
      <c r="B2570" s="18">
        <v>168.13378900000001</v>
      </c>
      <c r="C2570" s="18">
        <v>1627.146606</v>
      </c>
      <c r="D2570" s="18">
        <v>22449.140625</v>
      </c>
      <c r="E2570" s="18">
        <v>789.48156700000004</v>
      </c>
      <c r="F2570" s="18">
        <v>631.68676800000003</v>
      </c>
      <c r="G2570" s="19">
        <f t="shared" si="201"/>
        <v>-2.3236354076133104E-2</v>
      </c>
      <c r="H2570" s="19">
        <f t="shared" si="202"/>
        <v>-4.3778121765761782E-3</v>
      </c>
      <c r="I2570" s="19">
        <f t="shared" si="203"/>
        <v>-7.9452691949951151E-3</v>
      </c>
      <c r="J2570" s="19">
        <f t="shared" si="204"/>
        <v>2.0786274176970128E-3</v>
      </c>
      <c r="K2570" s="19">
        <f t="shared" si="205"/>
        <v>-1.2449867726950167E-2</v>
      </c>
    </row>
    <row r="2571" spans="1:11" ht="15.75" x14ac:dyDescent="0.5">
      <c r="A2571" s="17">
        <v>42893</v>
      </c>
      <c r="B2571" s="18">
        <v>170.39872700000001</v>
      </c>
      <c r="C2571" s="18">
        <v>1634.4357910000001</v>
      </c>
      <c r="D2571" s="18">
        <v>22630.210938</v>
      </c>
      <c r="E2571" s="18">
        <v>790.37274200000002</v>
      </c>
      <c r="F2571" s="18">
        <v>644.29363999999998</v>
      </c>
      <c r="G2571" s="19">
        <f t="shared" si="201"/>
        <v>1.3471045965662504E-2</v>
      </c>
      <c r="H2571" s="19">
        <f t="shared" si="202"/>
        <v>4.4797346306237442E-3</v>
      </c>
      <c r="I2571" s="19">
        <f t="shared" si="203"/>
        <v>8.0658015388952193E-3</v>
      </c>
      <c r="J2571" s="19">
        <f t="shared" si="204"/>
        <v>1.1288103956453434E-3</v>
      </c>
      <c r="K2571" s="19">
        <f t="shared" si="205"/>
        <v>1.9957473606602365E-2</v>
      </c>
    </row>
    <row r="2572" spans="1:11" ht="15.75" x14ac:dyDescent="0.5">
      <c r="A2572" s="17">
        <v>42894</v>
      </c>
      <c r="B2572" s="18">
        <v>168.519318</v>
      </c>
      <c r="C2572" s="18">
        <v>1632.5070800000001</v>
      </c>
      <c r="D2572" s="18">
        <v>22666.480468999998</v>
      </c>
      <c r="E2572" s="18">
        <v>792.27539100000001</v>
      </c>
      <c r="F2572" s="18">
        <v>640.78106700000001</v>
      </c>
      <c r="G2572" s="19">
        <f t="shared" si="201"/>
        <v>-1.1029477937355774E-2</v>
      </c>
      <c r="H2572" s="19">
        <f t="shared" si="202"/>
        <v>-1.1800469682690772E-3</v>
      </c>
      <c r="I2572" s="19">
        <f t="shared" si="203"/>
        <v>1.6027040622540261E-3</v>
      </c>
      <c r="J2572" s="19">
        <f t="shared" si="204"/>
        <v>2.4072806397465521E-3</v>
      </c>
      <c r="K2572" s="19">
        <f t="shared" si="205"/>
        <v>-5.4518200738408263E-3</v>
      </c>
    </row>
    <row r="2573" spans="1:11" ht="15.75" x14ac:dyDescent="0.5">
      <c r="A2573" s="17">
        <v>42895</v>
      </c>
      <c r="B2573" s="18">
        <v>167.459137</v>
      </c>
      <c r="C2573" s="18">
        <v>1647.6241460000001</v>
      </c>
      <c r="D2573" s="18">
        <v>22685.109375</v>
      </c>
      <c r="E2573" s="18">
        <v>802.896973</v>
      </c>
      <c r="F2573" s="18">
        <v>642.70581100000004</v>
      </c>
      <c r="G2573" s="19">
        <f t="shared" si="201"/>
        <v>-6.2911541097027228E-3</v>
      </c>
      <c r="H2573" s="19">
        <f t="shared" si="202"/>
        <v>9.2600308967726013E-3</v>
      </c>
      <c r="I2573" s="19">
        <f t="shared" si="203"/>
        <v>8.2187025133786051E-4</v>
      </c>
      <c r="J2573" s="19">
        <f t="shared" si="204"/>
        <v>1.3406426755971257E-2</v>
      </c>
      <c r="K2573" s="19">
        <f t="shared" si="205"/>
        <v>3.0037466759298497E-3</v>
      </c>
    </row>
    <row r="2574" spans="1:11" ht="15.75" x14ac:dyDescent="0.5">
      <c r="A2574" s="17">
        <v>42898</v>
      </c>
      <c r="B2574" s="18">
        <v>161.96551500000001</v>
      </c>
      <c r="C2574" s="18">
        <v>1626.8323969999999</v>
      </c>
      <c r="D2574" s="18">
        <v>22734.021484000001</v>
      </c>
      <c r="E2574" s="18">
        <v>803.83630400000004</v>
      </c>
      <c r="F2574" s="18">
        <v>634.88665800000001</v>
      </c>
      <c r="G2574" s="19">
        <f t="shared" si="201"/>
        <v>-3.2805746514745195E-2</v>
      </c>
      <c r="H2574" s="19">
        <f t="shared" si="202"/>
        <v>-1.2619230575418023E-2</v>
      </c>
      <c r="I2574" s="19">
        <f t="shared" si="203"/>
        <v>2.1561328266684093E-3</v>
      </c>
      <c r="J2574" s="19">
        <f t="shared" si="204"/>
        <v>1.1699271906459639E-3</v>
      </c>
      <c r="K2574" s="19">
        <f t="shared" si="205"/>
        <v>-1.2165990825310941E-2</v>
      </c>
    </row>
    <row r="2575" spans="1:11" ht="15.75" x14ac:dyDescent="0.5">
      <c r="A2575" s="17">
        <v>42899</v>
      </c>
      <c r="B2575" s="18">
        <v>163.603973</v>
      </c>
      <c r="C2575" s="18">
        <v>1626.585693</v>
      </c>
      <c r="D2575" s="18">
        <v>22959.654297000001</v>
      </c>
      <c r="E2575" s="18">
        <v>807.66577099999995</v>
      </c>
      <c r="F2575" s="18">
        <v>632.43267800000001</v>
      </c>
      <c r="G2575" s="19">
        <f t="shared" si="201"/>
        <v>1.011609168778913E-2</v>
      </c>
      <c r="H2575" s="19">
        <f t="shared" si="202"/>
        <v>-1.5164684478551652E-4</v>
      </c>
      <c r="I2575" s="19">
        <f t="shared" si="203"/>
        <v>9.9248966206352228E-3</v>
      </c>
      <c r="J2575" s="19">
        <f t="shared" si="204"/>
        <v>4.7639886142787453E-3</v>
      </c>
      <c r="K2575" s="19">
        <f t="shared" si="205"/>
        <v>-3.8652253423161419E-3</v>
      </c>
    </row>
    <row r="2576" spans="1:11" ht="15.75" x14ac:dyDescent="0.5">
      <c r="A2576" s="17">
        <v>42900</v>
      </c>
      <c r="B2576" s="18">
        <v>166.543533</v>
      </c>
      <c r="C2576" s="18">
        <v>1620.9560550000001</v>
      </c>
      <c r="D2576" s="18">
        <v>23180.148438</v>
      </c>
      <c r="E2576" s="18">
        <v>805.01635699999997</v>
      </c>
      <c r="F2576" s="18">
        <v>653.19531300000006</v>
      </c>
      <c r="G2576" s="19">
        <f t="shared" si="201"/>
        <v>1.7967534321431181E-2</v>
      </c>
      <c r="H2576" s="19">
        <f t="shared" si="202"/>
        <v>-3.4610153182995482E-3</v>
      </c>
      <c r="I2576" s="19">
        <f t="shared" si="203"/>
        <v>9.6035479518874929E-3</v>
      </c>
      <c r="J2576" s="19">
        <f t="shared" si="204"/>
        <v>-3.2803346323809716E-3</v>
      </c>
      <c r="K2576" s="19">
        <f t="shared" si="205"/>
        <v>3.2829794731131914E-2</v>
      </c>
    </row>
    <row r="2577" spans="1:11" ht="15.75" x14ac:dyDescent="0.5">
      <c r="A2577" s="17">
        <v>42901</v>
      </c>
      <c r="B2577" s="18">
        <v>163.459396</v>
      </c>
      <c r="C2577" s="18">
        <v>1599.088013</v>
      </c>
      <c r="D2577" s="18">
        <v>23112.083984000001</v>
      </c>
      <c r="E2577" s="18">
        <v>801.71673599999997</v>
      </c>
      <c r="F2577" s="18">
        <v>665.92242399999998</v>
      </c>
      <c r="G2577" s="19">
        <f t="shared" si="201"/>
        <v>-1.8518503507428286E-2</v>
      </c>
      <c r="H2577" s="19">
        <f t="shared" si="202"/>
        <v>-1.3490829644977673E-2</v>
      </c>
      <c r="I2577" s="19">
        <f t="shared" si="203"/>
        <v>-2.936325200075899E-3</v>
      </c>
      <c r="J2577" s="19">
        <f t="shared" si="204"/>
        <v>-4.0988247894694664E-3</v>
      </c>
      <c r="K2577" s="19">
        <f t="shared" si="205"/>
        <v>1.948438812511798E-2</v>
      </c>
    </row>
    <row r="2578" spans="1:11" ht="15.75" x14ac:dyDescent="0.5">
      <c r="A2578" s="17">
        <v>42902</v>
      </c>
      <c r="B2578" s="18">
        <v>161.62818899999999</v>
      </c>
      <c r="C2578" s="18">
        <v>1600.9494629999999</v>
      </c>
      <c r="D2578" s="18">
        <v>23259.146484000001</v>
      </c>
      <c r="E2578" s="18">
        <v>804.07708700000001</v>
      </c>
      <c r="F2578" s="18">
        <v>668.25610400000005</v>
      </c>
      <c r="G2578" s="19">
        <f t="shared" si="201"/>
        <v>-1.1202824951096762E-2</v>
      </c>
      <c r="H2578" s="19">
        <f t="shared" si="202"/>
        <v>1.1640697603052302E-3</v>
      </c>
      <c r="I2578" s="19">
        <f t="shared" si="203"/>
        <v>6.3630133960143193E-3</v>
      </c>
      <c r="J2578" s="19">
        <f t="shared" si="204"/>
        <v>2.944120902073868E-3</v>
      </c>
      <c r="K2578" s="19">
        <f t="shared" si="205"/>
        <v>3.5044322219731591E-3</v>
      </c>
    </row>
    <row r="2579" spans="1:11" ht="15.75" x14ac:dyDescent="0.5">
      <c r="A2579" s="17">
        <v>42905</v>
      </c>
      <c r="B2579" s="18">
        <v>161.96551500000001</v>
      </c>
      <c r="C2579" s="18">
        <v>1611.4014890000001</v>
      </c>
      <c r="D2579" s="18">
        <v>23819.107422000001</v>
      </c>
      <c r="E2579" s="18">
        <v>815.46929899999998</v>
      </c>
      <c r="F2579" s="18">
        <v>678.09625200000005</v>
      </c>
      <c r="G2579" s="19">
        <f t="shared" si="201"/>
        <v>2.0870493079645823E-3</v>
      </c>
      <c r="H2579" s="19">
        <f t="shared" si="202"/>
        <v>6.5286420599524947E-3</v>
      </c>
      <c r="I2579" s="19">
        <f t="shared" si="203"/>
        <v>2.4074870433667808E-2</v>
      </c>
      <c r="J2579" s="19">
        <f t="shared" si="204"/>
        <v>1.4168059486067624E-2</v>
      </c>
      <c r="K2579" s="19">
        <f t="shared" si="205"/>
        <v>1.4725115028653743E-2</v>
      </c>
    </row>
    <row r="2580" spans="1:11" ht="15.75" x14ac:dyDescent="0.5">
      <c r="A2580" s="17">
        <v>42906</v>
      </c>
      <c r="B2580" s="18">
        <v>161.29087799999999</v>
      </c>
      <c r="C2580" s="18">
        <v>1607.610962</v>
      </c>
      <c r="D2580" s="18">
        <v>23494.089843999998</v>
      </c>
      <c r="E2580" s="18">
        <v>812.41052200000001</v>
      </c>
      <c r="F2580" s="18">
        <v>679.58783000000005</v>
      </c>
      <c r="G2580" s="19">
        <f t="shared" si="201"/>
        <v>-4.1653125975613901E-3</v>
      </c>
      <c r="H2580" s="19">
        <f t="shared" si="202"/>
        <v>-2.3523169277648039E-3</v>
      </c>
      <c r="I2580" s="19">
        <f t="shared" si="203"/>
        <v>-1.3645245904546669E-2</v>
      </c>
      <c r="J2580" s="19">
        <f t="shared" si="204"/>
        <v>-3.7509407205775919E-3</v>
      </c>
      <c r="K2580" s="19">
        <f t="shared" si="205"/>
        <v>2.1996552784367906E-3</v>
      </c>
    </row>
    <row r="2581" spans="1:11" ht="15.75" x14ac:dyDescent="0.5">
      <c r="A2581" s="17">
        <v>42907</v>
      </c>
      <c r="B2581" s="18">
        <v>160.95353700000001</v>
      </c>
      <c r="C2581" s="18">
        <v>1646.4129640000001</v>
      </c>
      <c r="D2581" s="18">
        <v>23029.806640999999</v>
      </c>
      <c r="E2581" s="18">
        <v>818.26312299999995</v>
      </c>
      <c r="F2581" s="18">
        <v>684.23120100000006</v>
      </c>
      <c r="G2581" s="19">
        <f t="shared" si="201"/>
        <v>-2.0915069976863839E-3</v>
      </c>
      <c r="H2581" s="19">
        <f t="shared" si="202"/>
        <v>2.4136437805653711E-2</v>
      </c>
      <c r="I2581" s="19">
        <f t="shared" si="203"/>
        <v>-1.9761702031567283E-2</v>
      </c>
      <c r="J2581" s="19">
        <f t="shared" si="204"/>
        <v>7.2039945834181792E-3</v>
      </c>
      <c r="K2581" s="19">
        <f t="shared" si="205"/>
        <v>6.832628241738822E-3</v>
      </c>
    </row>
    <row r="2582" spans="1:11" ht="15.75" x14ac:dyDescent="0.5">
      <c r="A2582" s="17">
        <v>42908</v>
      </c>
      <c r="B2582" s="18">
        <v>160.32252500000001</v>
      </c>
      <c r="C2582" s="18">
        <v>1633.605957</v>
      </c>
      <c r="D2582" s="18">
        <v>23087.179688</v>
      </c>
      <c r="E2582" s="18">
        <v>817.92602499999998</v>
      </c>
      <c r="F2582" s="18">
        <v>689.35565199999996</v>
      </c>
      <c r="G2582" s="19">
        <f t="shared" si="201"/>
        <v>-3.9204605985142058E-3</v>
      </c>
      <c r="H2582" s="19">
        <f t="shared" si="202"/>
        <v>-7.7787330882558041E-3</v>
      </c>
      <c r="I2582" s="19">
        <f t="shared" si="203"/>
        <v>2.4912517892295124E-3</v>
      </c>
      <c r="J2582" s="19">
        <f t="shared" si="204"/>
        <v>-4.1196772838065322E-4</v>
      </c>
      <c r="K2582" s="19">
        <f t="shared" si="205"/>
        <v>7.4893559260532866E-3</v>
      </c>
    </row>
    <row r="2583" spans="1:11" ht="15.75" x14ac:dyDescent="0.5">
      <c r="A2583" s="17">
        <v>42909</v>
      </c>
      <c r="B2583" s="18">
        <v>156.14823899999999</v>
      </c>
      <c r="C2583" s="18">
        <v>1637.0823969999999</v>
      </c>
      <c r="D2583" s="18">
        <v>22620.517577999999</v>
      </c>
      <c r="E2583" s="18">
        <v>808.60510299999999</v>
      </c>
      <c r="F2583" s="18">
        <v>690.89550799999995</v>
      </c>
      <c r="G2583" s="19">
        <f t="shared" si="201"/>
        <v>-2.6036803000701388E-2</v>
      </c>
      <c r="H2583" s="19">
        <f t="shared" si="202"/>
        <v>2.1280774504422988E-3</v>
      </c>
      <c r="I2583" s="19">
        <f t="shared" si="203"/>
        <v>-2.0213041016983013E-2</v>
      </c>
      <c r="J2583" s="19">
        <f t="shared" si="204"/>
        <v>-1.1395800738825979E-2</v>
      </c>
      <c r="K2583" s="19">
        <f t="shared" si="205"/>
        <v>2.233761332822127E-3</v>
      </c>
    </row>
    <row r="2584" spans="1:11" ht="15.75" x14ac:dyDescent="0.5">
      <c r="A2584" s="17">
        <v>42913</v>
      </c>
      <c r="B2584" s="18">
        <v>150.323624</v>
      </c>
      <c r="C2584" s="18">
        <v>1636.2080080000001</v>
      </c>
      <c r="D2584" s="18">
        <v>22099.578125</v>
      </c>
      <c r="E2584" s="18">
        <v>803.30645800000002</v>
      </c>
      <c r="F2584" s="18">
        <v>691.52099599999997</v>
      </c>
      <c r="G2584" s="19">
        <f t="shared" si="201"/>
        <v>-3.7301829577469615E-2</v>
      </c>
      <c r="H2584" s="19">
        <f t="shared" si="202"/>
        <v>-5.3411422760526897E-4</v>
      </c>
      <c r="I2584" s="19">
        <f t="shared" si="203"/>
        <v>-2.3029510761798318E-2</v>
      </c>
      <c r="J2584" s="19">
        <f t="shared" si="204"/>
        <v>-6.552821618787094E-3</v>
      </c>
      <c r="K2584" s="19">
        <f t="shared" si="205"/>
        <v>9.0532937724646277E-4</v>
      </c>
    </row>
    <row r="2585" spans="1:11" ht="15.75" x14ac:dyDescent="0.5">
      <c r="A2585" s="17">
        <v>42914</v>
      </c>
      <c r="B2585" s="18">
        <v>151.05169699999999</v>
      </c>
      <c r="C2585" s="18">
        <v>1631.0938719999999</v>
      </c>
      <c r="D2585" s="18">
        <v>22158.085938</v>
      </c>
      <c r="E2585" s="18">
        <v>802.72833300000002</v>
      </c>
      <c r="F2585" s="18">
        <v>672.92346199999997</v>
      </c>
      <c r="G2585" s="19">
        <f t="shared" si="201"/>
        <v>4.8433704605205293E-3</v>
      </c>
      <c r="H2585" s="19">
        <f t="shared" si="202"/>
        <v>-3.125602597588646E-3</v>
      </c>
      <c r="I2585" s="19">
        <f t="shared" si="203"/>
        <v>2.647462891330654E-3</v>
      </c>
      <c r="J2585" s="19">
        <f t="shared" si="204"/>
        <v>-7.196817531373562E-4</v>
      </c>
      <c r="K2585" s="19">
        <f t="shared" si="205"/>
        <v>-2.6893664990035961E-2</v>
      </c>
    </row>
    <row r="2586" spans="1:11" ht="15.75" x14ac:dyDescent="0.5">
      <c r="A2586" s="17">
        <v>42915</v>
      </c>
      <c r="B2586" s="18">
        <v>150.95462000000001</v>
      </c>
      <c r="C2586" s="18">
        <v>1631.565063</v>
      </c>
      <c r="D2586" s="18">
        <v>22114.878906000002</v>
      </c>
      <c r="E2586" s="18">
        <v>806.413635</v>
      </c>
      <c r="F2586" s="18">
        <v>670.13269000000003</v>
      </c>
      <c r="G2586" s="19">
        <f t="shared" si="201"/>
        <v>-6.4267401113662795E-4</v>
      </c>
      <c r="H2586" s="19">
        <f t="shared" si="202"/>
        <v>2.888803692348676E-4</v>
      </c>
      <c r="I2586" s="19">
        <f t="shared" si="203"/>
        <v>-1.9499442380039042E-3</v>
      </c>
      <c r="J2586" s="19">
        <f t="shared" si="204"/>
        <v>4.5909703800127094E-3</v>
      </c>
      <c r="K2586" s="19">
        <f t="shared" si="205"/>
        <v>-4.1472353953976825E-3</v>
      </c>
    </row>
    <row r="2587" spans="1:11" ht="15.75" x14ac:dyDescent="0.5">
      <c r="A2587" s="17">
        <v>42916</v>
      </c>
      <c r="B2587" s="18">
        <v>156.924835</v>
      </c>
      <c r="C2587" s="18">
        <v>1655.272217</v>
      </c>
      <c r="D2587" s="18">
        <v>22175.386718999998</v>
      </c>
      <c r="E2587" s="18">
        <v>801.07977300000005</v>
      </c>
      <c r="F2587" s="18">
        <v>664.02179000000001</v>
      </c>
      <c r="G2587" s="19">
        <f t="shared" si="201"/>
        <v>3.9549733555687104E-2</v>
      </c>
      <c r="H2587" s="19">
        <f t="shared" si="202"/>
        <v>1.4530314810988291E-2</v>
      </c>
      <c r="I2587" s="19">
        <f t="shared" si="203"/>
        <v>2.7360680226731931E-3</v>
      </c>
      <c r="J2587" s="19">
        <f t="shared" si="204"/>
        <v>-6.6143003646012928E-3</v>
      </c>
      <c r="K2587" s="19">
        <f t="shared" si="205"/>
        <v>-9.1189403101645666E-3</v>
      </c>
    </row>
    <row r="2588" spans="1:11" ht="15.75" x14ac:dyDescent="0.5">
      <c r="A2588" s="17">
        <v>42919</v>
      </c>
      <c r="B2588" s="18">
        <v>157.11900299999999</v>
      </c>
      <c r="C2588" s="18">
        <v>1661.4178469999999</v>
      </c>
      <c r="D2588" s="18">
        <v>22347.023438</v>
      </c>
      <c r="E2588" s="18">
        <v>804.25573699999995</v>
      </c>
      <c r="F2588" s="18">
        <v>664.52697799999999</v>
      </c>
      <c r="G2588" s="19">
        <f t="shared" si="201"/>
        <v>1.2373312356835716E-3</v>
      </c>
      <c r="H2588" s="19">
        <f t="shared" si="202"/>
        <v>3.7127609204595157E-3</v>
      </c>
      <c r="I2588" s="19">
        <f t="shared" si="203"/>
        <v>7.7399650871902304E-3</v>
      </c>
      <c r="J2588" s="19">
        <f t="shared" si="204"/>
        <v>3.9646039096781788E-3</v>
      </c>
      <c r="K2588" s="19">
        <f t="shared" si="205"/>
        <v>7.6080033457934498E-4</v>
      </c>
    </row>
    <row r="2589" spans="1:11" ht="15.75" x14ac:dyDescent="0.5">
      <c r="A2589" s="17">
        <v>42920</v>
      </c>
      <c r="B2589" s="18">
        <v>154.69207800000001</v>
      </c>
      <c r="C2589" s="18">
        <v>1681.2897949999999</v>
      </c>
      <c r="D2589" s="18">
        <v>22350.445313</v>
      </c>
      <c r="E2589" s="18">
        <v>801.71002199999998</v>
      </c>
      <c r="F2589" s="18">
        <v>684.20709199999999</v>
      </c>
      <c r="G2589" s="19">
        <f t="shared" si="201"/>
        <v>-1.5446412933259148E-2</v>
      </c>
      <c r="H2589" s="19">
        <f t="shared" si="202"/>
        <v>1.1960836965777445E-2</v>
      </c>
      <c r="I2589" s="19">
        <f t="shared" si="203"/>
        <v>1.5312441988051402E-4</v>
      </c>
      <c r="J2589" s="19">
        <f t="shared" si="204"/>
        <v>-3.1653053660467365E-3</v>
      </c>
      <c r="K2589" s="19">
        <f t="shared" si="205"/>
        <v>2.9615222032415369E-2</v>
      </c>
    </row>
    <row r="2590" spans="1:11" ht="15.75" x14ac:dyDescent="0.5">
      <c r="A2590" s="17">
        <v>42921</v>
      </c>
      <c r="B2590" s="18">
        <v>156.09970100000001</v>
      </c>
      <c r="C2590" s="18">
        <v>1674.740601</v>
      </c>
      <c r="D2590" s="18">
        <v>22551.785156000002</v>
      </c>
      <c r="E2590" s="18">
        <v>799.47955300000001</v>
      </c>
      <c r="F2590" s="18">
        <v>694.167419</v>
      </c>
      <c r="G2590" s="19">
        <f t="shared" si="201"/>
        <v>9.0995157489577507E-3</v>
      </c>
      <c r="H2590" s="19">
        <f t="shared" si="202"/>
        <v>-3.8953391732208446E-3</v>
      </c>
      <c r="I2590" s="19">
        <f t="shared" si="203"/>
        <v>9.0083146076241037E-3</v>
      </c>
      <c r="J2590" s="19">
        <f t="shared" si="204"/>
        <v>-2.7821393506291619E-3</v>
      </c>
      <c r="K2590" s="19">
        <f t="shared" si="205"/>
        <v>1.4557474069561394E-2</v>
      </c>
    </row>
    <row r="2591" spans="1:11" ht="15.75" x14ac:dyDescent="0.5">
      <c r="A2591" s="17">
        <v>42922</v>
      </c>
      <c r="B2591" s="18">
        <v>157.65292400000001</v>
      </c>
      <c r="C2591" s="18">
        <v>1673.820923</v>
      </c>
      <c r="D2591" s="18">
        <v>22611.392577999999</v>
      </c>
      <c r="E2591" s="18">
        <v>804.037598</v>
      </c>
      <c r="F2591" s="18">
        <v>694.11932400000001</v>
      </c>
      <c r="G2591" s="19">
        <f t="shared" si="201"/>
        <v>9.9501984311936801E-3</v>
      </c>
      <c r="H2591" s="19">
        <f t="shared" si="202"/>
        <v>-5.4914653615660222E-4</v>
      </c>
      <c r="I2591" s="19">
        <f t="shared" si="203"/>
        <v>2.6431354142329834E-3</v>
      </c>
      <c r="J2591" s="19">
        <f t="shared" si="204"/>
        <v>5.7012652579996534E-3</v>
      </c>
      <c r="K2591" s="19">
        <f t="shared" si="205"/>
        <v>-6.9284438715481311E-5</v>
      </c>
    </row>
    <row r="2592" spans="1:11" ht="15.75" x14ac:dyDescent="0.5">
      <c r="A2592" s="17">
        <v>42923</v>
      </c>
      <c r="B2592" s="18">
        <v>155.85701</v>
      </c>
      <c r="C2592" s="18">
        <v>1656.3041989999999</v>
      </c>
      <c r="D2592" s="18">
        <v>22420.697265999999</v>
      </c>
      <c r="E2592" s="18">
        <v>808.42584199999999</v>
      </c>
      <c r="F2592" s="18">
        <v>717.50439500000005</v>
      </c>
      <c r="G2592" s="19">
        <f t="shared" si="201"/>
        <v>-1.1391567973709198E-2</v>
      </c>
      <c r="H2592" s="19">
        <f t="shared" si="202"/>
        <v>-1.0465112342247897E-2</v>
      </c>
      <c r="I2592" s="19">
        <f t="shared" si="203"/>
        <v>-8.4335943194201544E-3</v>
      </c>
      <c r="J2592" s="19">
        <f t="shared" si="204"/>
        <v>5.4577597004362797E-3</v>
      </c>
      <c r="K2592" s="19">
        <f t="shared" si="205"/>
        <v>3.369027513200315E-2</v>
      </c>
    </row>
    <row r="2593" spans="1:11" ht="15.75" x14ac:dyDescent="0.5">
      <c r="A2593" s="17">
        <v>42926</v>
      </c>
      <c r="B2593" s="18">
        <v>161.730164</v>
      </c>
      <c r="C2593" s="18">
        <v>1666.8903809999999</v>
      </c>
      <c r="D2593" s="18">
        <v>22710.351563</v>
      </c>
      <c r="E2593" s="18">
        <v>812.86279300000001</v>
      </c>
      <c r="F2593" s="18">
        <v>718.32238800000005</v>
      </c>
      <c r="G2593" s="19">
        <f t="shared" si="201"/>
        <v>3.7682963377778128E-2</v>
      </c>
      <c r="H2593" s="19">
        <f t="shared" si="202"/>
        <v>6.3914479033449628E-3</v>
      </c>
      <c r="I2593" s="19">
        <f t="shared" si="203"/>
        <v>1.2919058384470895E-2</v>
      </c>
      <c r="J2593" s="19">
        <f t="shared" si="204"/>
        <v>5.4883834354221717E-3</v>
      </c>
      <c r="K2593" s="19">
        <f t="shared" si="205"/>
        <v>1.1400529469927515E-3</v>
      </c>
    </row>
    <row r="2594" spans="1:11" ht="15.75" x14ac:dyDescent="0.5">
      <c r="A2594" s="17">
        <v>42927</v>
      </c>
      <c r="B2594" s="18">
        <v>157.89561499999999</v>
      </c>
      <c r="C2594" s="18">
        <v>1658.4123540000001</v>
      </c>
      <c r="D2594" s="18">
        <v>22679.693359000001</v>
      </c>
      <c r="E2594" s="18">
        <v>814.82659899999999</v>
      </c>
      <c r="F2594" s="18">
        <v>719.04418899999996</v>
      </c>
      <c r="G2594" s="19">
        <f t="shared" si="201"/>
        <v>-2.3709547465740589E-2</v>
      </c>
      <c r="H2594" s="19">
        <f t="shared" si="202"/>
        <v>-5.0861334954214266E-3</v>
      </c>
      <c r="I2594" s="19">
        <f t="shared" si="203"/>
        <v>-1.3499660678942607E-3</v>
      </c>
      <c r="J2594" s="19">
        <f t="shared" si="204"/>
        <v>2.4159132597916522E-3</v>
      </c>
      <c r="K2594" s="19">
        <f t="shared" si="205"/>
        <v>1.0048426891017545E-3</v>
      </c>
    </row>
    <row r="2595" spans="1:11" ht="15.75" x14ac:dyDescent="0.5">
      <c r="A2595" s="17">
        <v>42928</v>
      </c>
      <c r="B2595" s="18">
        <v>158.720764</v>
      </c>
      <c r="C2595" s="18">
        <v>1660.6998289999999</v>
      </c>
      <c r="D2595" s="18">
        <v>22992.970702999999</v>
      </c>
      <c r="E2595" s="18">
        <v>815.23877000000005</v>
      </c>
      <c r="F2595" s="18">
        <v>727.10382100000004</v>
      </c>
      <c r="G2595" s="19">
        <f t="shared" si="201"/>
        <v>5.2259146018716887E-3</v>
      </c>
      <c r="H2595" s="19">
        <f t="shared" si="202"/>
        <v>1.3793161842304139E-3</v>
      </c>
      <c r="I2595" s="19">
        <f t="shared" si="203"/>
        <v>1.3813120796700726E-2</v>
      </c>
      <c r="J2595" s="19">
        <f t="shared" si="204"/>
        <v>5.0583891162352395E-4</v>
      </c>
      <c r="K2595" s="19">
        <f t="shared" si="205"/>
        <v>1.1208813204107654E-2</v>
      </c>
    </row>
    <row r="2596" spans="1:11" ht="15.75" x14ac:dyDescent="0.5">
      <c r="A2596" s="17">
        <v>42929</v>
      </c>
      <c r="B2596" s="18">
        <v>158.62368799999999</v>
      </c>
      <c r="C2596" s="18">
        <v>1672.1164550000001</v>
      </c>
      <c r="D2596" s="18">
        <v>23055.474609000001</v>
      </c>
      <c r="E2596" s="18">
        <v>816.35406499999999</v>
      </c>
      <c r="F2596" s="18">
        <v>737.76733400000001</v>
      </c>
      <c r="G2596" s="19">
        <f t="shared" si="201"/>
        <v>-6.1161499953475197E-4</v>
      </c>
      <c r="H2596" s="19">
        <f t="shared" si="202"/>
        <v>6.8745873279668886E-3</v>
      </c>
      <c r="I2596" s="19">
        <f t="shared" si="203"/>
        <v>2.7183919297494932E-3</v>
      </c>
      <c r="J2596" s="19">
        <f t="shared" si="204"/>
        <v>1.3680593232826088E-3</v>
      </c>
      <c r="K2596" s="19">
        <f t="shared" si="205"/>
        <v>1.466573643545736E-2</v>
      </c>
    </row>
    <row r="2597" spans="1:11" ht="15.75" x14ac:dyDescent="0.5">
      <c r="A2597" s="17">
        <v>42930</v>
      </c>
      <c r="B2597" s="18">
        <v>160.17692600000001</v>
      </c>
      <c r="C2597" s="18">
        <v>1668.3481449999999</v>
      </c>
      <c r="D2597" s="18">
        <v>23160.042968999998</v>
      </c>
      <c r="E2597" s="18">
        <v>814.60839799999997</v>
      </c>
      <c r="F2597" s="18">
        <v>743.41418499999997</v>
      </c>
      <c r="G2597" s="19">
        <f t="shared" si="201"/>
        <v>9.7919675149654942E-3</v>
      </c>
      <c r="H2597" s="19">
        <f t="shared" si="202"/>
        <v>-2.2536169587543207E-3</v>
      </c>
      <c r="I2597" s="19">
        <f t="shared" si="203"/>
        <v>4.535511056414249E-3</v>
      </c>
      <c r="J2597" s="19">
        <f t="shared" si="204"/>
        <v>-2.1383699485835548E-3</v>
      </c>
      <c r="K2597" s="19">
        <f t="shared" si="205"/>
        <v>7.653972654744795E-3</v>
      </c>
    </row>
    <row r="2598" spans="1:11" ht="15.75" x14ac:dyDescent="0.5">
      <c r="A2598" s="17">
        <v>42933</v>
      </c>
      <c r="B2598" s="18">
        <v>159.545929</v>
      </c>
      <c r="C2598" s="18">
        <v>1658.703857</v>
      </c>
      <c r="D2598" s="18">
        <v>23387.765625</v>
      </c>
      <c r="E2598" s="18">
        <v>815.772156</v>
      </c>
      <c r="F2598" s="18">
        <v>752.13879399999996</v>
      </c>
      <c r="G2598" s="19">
        <f t="shared" si="201"/>
        <v>-3.9393751382144002E-3</v>
      </c>
      <c r="H2598" s="19">
        <f t="shared" si="202"/>
        <v>-5.7807406858716298E-3</v>
      </c>
      <c r="I2598" s="19">
        <f t="shared" si="203"/>
        <v>9.8325662134915431E-3</v>
      </c>
      <c r="J2598" s="19">
        <f t="shared" si="204"/>
        <v>1.4286103640193872E-3</v>
      </c>
      <c r="K2598" s="19">
        <f t="shared" si="205"/>
        <v>1.1735865653410942E-2</v>
      </c>
    </row>
    <row r="2599" spans="1:11" ht="15.75" x14ac:dyDescent="0.5">
      <c r="A2599" s="17">
        <v>42934</v>
      </c>
      <c r="B2599" s="18">
        <v>159.06054700000001</v>
      </c>
      <c r="C2599" s="18">
        <v>1679.001953</v>
      </c>
      <c r="D2599" s="18">
        <v>23160.851563</v>
      </c>
      <c r="E2599" s="18">
        <v>816.35406499999999</v>
      </c>
      <c r="F2599" s="18">
        <v>736.70105000000001</v>
      </c>
      <c r="G2599" s="19">
        <f t="shared" si="201"/>
        <v>-3.0422712948068209E-3</v>
      </c>
      <c r="H2599" s="19">
        <f t="shared" si="202"/>
        <v>1.2237323687612302E-2</v>
      </c>
      <c r="I2599" s="19">
        <f t="shared" si="203"/>
        <v>-9.7022548300827616E-3</v>
      </c>
      <c r="J2599" s="19">
        <f t="shared" si="204"/>
        <v>7.1332294896321027E-4</v>
      </c>
      <c r="K2599" s="19">
        <f t="shared" si="205"/>
        <v>-2.0525126643048747E-2</v>
      </c>
    </row>
    <row r="2600" spans="1:11" ht="15.75" x14ac:dyDescent="0.5">
      <c r="A2600" s="17">
        <v>42935</v>
      </c>
      <c r="B2600" s="18">
        <v>159.64299</v>
      </c>
      <c r="C2600" s="18">
        <v>1707.3743899999999</v>
      </c>
      <c r="D2600" s="18">
        <v>23143.785156000002</v>
      </c>
      <c r="E2600" s="18">
        <v>820.59692399999994</v>
      </c>
      <c r="F2600" s="18">
        <v>743.02642800000001</v>
      </c>
      <c r="G2600" s="19">
        <f t="shared" si="201"/>
        <v>3.6617691249356986E-3</v>
      </c>
      <c r="H2600" s="19">
        <f t="shared" si="202"/>
        <v>1.6898394280783775E-2</v>
      </c>
      <c r="I2600" s="19">
        <f t="shared" si="203"/>
        <v>-7.3686440041187504E-4</v>
      </c>
      <c r="J2600" s="19">
        <f t="shared" si="204"/>
        <v>5.1973269711102048E-3</v>
      </c>
      <c r="K2600" s="19">
        <f t="shared" si="205"/>
        <v>8.5860852241217804E-3</v>
      </c>
    </row>
    <row r="2601" spans="1:11" ht="15.75" x14ac:dyDescent="0.5">
      <c r="A2601" s="17">
        <v>42936</v>
      </c>
      <c r="B2601" s="18">
        <v>157.16752600000001</v>
      </c>
      <c r="C2601" s="18">
        <v>1700.6010739999999</v>
      </c>
      <c r="D2601" s="18">
        <v>22860.833984000001</v>
      </c>
      <c r="E2601" s="18">
        <v>829.61608899999999</v>
      </c>
      <c r="F2601" s="18">
        <v>741.06329300000004</v>
      </c>
      <c r="G2601" s="19">
        <f t="shared" si="201"/>
        <v>-1.5506249287864054E-2</v>
      </c>
      <c r="H2601" s="19">
        <f t="shared" si="202"/>
        <v>-3.9670947623854326E-3</v>
      </c>
      <c r="I2601" s="19">
        <f t="shared" si="203"/>
        <v>-1.2225794963649072E-2</v>
      </c>
      <c r="J2601" s="19">
        <f t="shared" si="204"/>
        <v>1.0990980755857725E-2</v>
      </c>
      <c r="K2601" s="19">
        <f t="shared" si="205"/>
        <v>-2.6420796434981795E-3</v>
      </c>
    </row>
    <row r="2602" spans="1:11" ht="15.75" x14ac:dyDescent="0.5">
      <c r="A2602" s="17">
        <v>42937</v>
      </c>
      <c r="B2602" s="18">
        <v>157.02192700000001</v>
      </c>
      <c r="C2602" s="18">
        <v>1719.867432</v>
      </c>
      <c r="D2602" s="18">
        <v>22787.775390999999</v>
      </c>
      <c r="E2602" s="18">
        <v>825.80963099999997</v>
      </c>
      <c r="F2602" s="18">
        <v>768.25524900000005</v>
      </c>
      <c r="G2602" s="19">
        <f t="shared" si="201"/>
        <v>-9.2639366226331165E-4</v>
      </c>
      <c r="H2602" s="19">
        <f t="shared" si="202"/>
        <v>1.1329146085203568E-2</v>
      </c>
      <c r="I2602" s="19">
        <f t="shared" si="203"/>
        <v>-3.1957973646602011E-3</v>
      </c>
      <c r="J2602" s="19">
        <f t="shared" si="204"/>
        <v>-4.5882162249146312E-3</v>
      </c>
      <c r="K2602" s="19">
        <f t="shared" si="205"/>
        <v>3.6693162725575726E-2</v>
      </c>
    </row>
    <row r="2603" spans="1:11" ht="15.75" x14ac:dyDescent="0.5">
      <c r="A2603" s="17">
        <v>42940</v>
      </c>
      <c r="B2603" s="18">
        <v>159.40029899999999</v>
      </c>
      <c r="C2603" s="18">
        <v>1717.8038329999999</v>
      </c>
      <c r="D2603" s="18">
        <v>22854.556640999999</v>
      </c>
      <c r="E2603" s="18">
        <v>841.35064699999998</v>
      </c>
      <c r="F2603" s="18">
        <v>782.917419</v>
      </c>
      <c r="G2603" s="19">
        <f t="shared" si="201"/>
        <v>1.5146750810159046E-2</v>
      </c>
      <c r="H2603" s="19">
        <f t="shared" si="202"/>
        <v>-1.1998593389261107E-3</v>
      </c>
      <c r="I2603" s="19">
        <f t="shared" si="203"/>
        <v>2.9305734699480654E-3</v>
      </c>
      <c r="J2603" s="19">
        <f t="shared" si="204"/>
        <v>1.8819126608127453E-2</v>
      </c>
      <c r="K2603" s="19">
        <f t="shared" si="205"/>
        <v>1.9085024175344027E-2</v>
      </c>
    </row>
    <row r="2604" spans="1:11" ht="15.75" x14ac:dyDescent="0.5">
      <c r="A2604" s="17">
        <v>42941</v>
      </c>
      <c r="B2604" s="18">
        <v>160.17692600000001</v>
      </c>
      <c r="C2604" s="18">
        <v>1727.246582</v>
      </c>
      <c r="D2604" s="18">
        <v>23049.582031000002</v>
      </c>
      <c r="E2604" s="18">
        <v>843.55694600000004</v>
      </c>
      <c r="F2604" s="18">
        <v>776.56787099999997</v>
      </c>
      <c r="G2604" s="19">
        <f t="shared" si="201"/>
        <v>4.872180321318087E-3</v>
      </c>
      <c r="H2604" s="19">
        <f t="shared" si="202"/>
        <v>5.4969891314708983E-3</v>
      </c>
      <c r="I2604" s="19">
        <f t="shared" si="203"/>
        <v>8.5333263324013104E-3</v>
      </c>
      <c r="J2604" s="19">
        <f t="shared" si="204"/>
        <v>2.6223299499050106E-3</v>
      </c>
      <c r="K2604" s="19">
        <f t="shared" si="205"/>
        <v>-8.1101120576805401E-3</v>
      </c>
    </row>
    <row r="2605" spans="1:11" ht="15.75" x14ac:dyDescent="0.5">
      <c r="A2605" s="17">
        <v>42942</v>
      </c>
      <c r="B2605" s="18">
        <v>158.575165</v>
      </c>
      <c r="C2605" s="18">
        <v>1727.29126</v>
      </c>
      <c r="D2605" s="18">
        <v>23081.332031000002</v>
      </c>
      <c r="E2605" s="18">
        <v>847.38769500000001</v>
      </c>
      <c r="F2605" s="18">
        <v>786.55273399999999</v>
      </c>
      <c r="G2605" s="19">
        <f t="shared" si="201"/>
        <v>-9.9999484320232885E-3</v>
      </c>
      <c r="H2605" s="19">
        <f t="shared" si="202"/>
        <v>2.5866602062250446E-5</v>
      </c>
      <c r="I2605" s="19">
        <f t="shared" si="203"/>
        <v>1.3774653248505146E-3</v>
      </c>
      <c r="J2605" s="19">
        <f t="shared" si="204"/>
        <v>4.5411860078501077E-3</v>
      </c>
      <c r="K2605" s="19">
        <f t="shared" si="205"/>
        <v>1.2857682339010931E-2</v>
      </c>
    </row>
    <row r="2606" spans="1:11" ht="15.75" x14ac:dyDescent="0.5">
      <c r="A2606" s="17">
        <v>42943</v>
      </c>
      <c r="B2606" s="18">
        <v>156.24529999999999</v>
      </c>
      <c r="C2606" s="18">
        <v>1738.6403809999999</v>
      </c>
      <c r="D2606" s="18">
        <v>22798.378906000002</v>
      </c>
      <c r="E2606" s="18">
        <v>867.80200200000002</v>
      </c>
      <c r="F2606" s="18">
        <v>773.00524900000005</v>
      </c>
      <c r="G2606" s="19">
        <f t="shared" si="201"/>
        <v>-1.4692496142129269E-2</v>
      </c>
      <c r="H2606" s="19">
        <f t="shared" si="202"/>
        <v>6.570473239122375E-3</v>
      </c>
      <c r="I2606" s="19">
        <f t="shared" si="203"/>
        <v>-1.225895995170349E-2</v>
      </c>
      <c r="J2606" s="19">
        <f t="shared" si="204"/>
        <v>2.4090870236202815E-2</v>
      </c>
      <c r="K2606" s="19">
        <f t="shared" si="205"/>
        <v>-1.7223873765086852E-2</v>
      </c>
    </row>
    <row r="2607" spans="1:11" ht="15.75" x14ac:dyDescent="0.5">
      <c r="A2607" s="17">
        <v>42944</v>
      </c>
      <c r="B2607" s="18">
        <v>156.82777400000001</v>
      </c>
      <c r="C2607" s="18">
        <v>1762.437866</v>
      </c>
      <c r="D2607" s="18">
        <v>22628.980468999998</v>
      </c>
      <c r="E2607" s="18">
        <v>862.395264</v>
      </c>
      <c r="F2607" s="18">
        <v>772.83563200000003</v>
      </c>
      <c r="G2607" s="19">
        <f t="shared" si="201"/>
        <v>3.7279457366078792E-3</v>
      </c>
      <c r="H2607" s="19">
        <f t="shared" si="202"/>
        <v>1.3687410726255329E-2</v>
      </c>
      <c r="I2607" s="19">
        <f t="shared" si="203"/>
        <v>-7.4302843065487323E-3</v>
      </c>
      <c r="J2607" s="19">
        <f t="shared" si="204"/>
        <v>-6.2303820313150396E-3</v>
      </c>
      <c r="K2607" s="19">
        <f t="shared" si="205"/>
        <v>-2.1942541815782231E-4</v>
      </c>
    </row>
    <row r="2608" spans="1:11" ht="15.75" x14ac:dyDescent="0.5">
      <c r="A2608" s="17">
        <v>42947</v>
      </c>
      <c r="B2608" s="18">
        <v>161.19622799999999</v>
      </c>
      <c r="C2608" s="18">
        <v>1769.1823730000001</v>
      </c>
      <c r="D2608" s="18">
        <v>22984.222656000002</v>
      </c>
      <c r="E2608" s="18">
        <v>865.25628700000004</v>
      </c>
      <c r="F2608" s="18">
        <v>782.89324999999997</v>
      </c>
      <c r="G2608" s="19">
        <f t="shared" si="201"/>
        <v>2.7855104287841166E-2</v>
      </c>
      <c r="H2608" s="19">
        <f t="shared" si="202"/>
        <v>3.8268055459494492E-3</v>
      </c>
      <c r="I2608" s="19">
        <f t="shared" si="203"/>
        <v>1.5698550250050309E-2</v>
      </c>
      <c r="J2608" s="19">
        <f t="shared" si="204"/>
        <v>3.317530973825067E-3</v>
      </c>
      <c r="K2608" s="19">
        <f t="shared" si="205"/>
        <v>1.3013916004328245E-2</v>
      </c>
    </row>
    <row r="2609" spans="1:11" ht="15.75" x14ac:dyDescent="0.5">
      <c r="A2609" s="17">
        <v>42948</v>
      </c>
      <c r="B2609" s="18">
        <v>158.720764</v>
      </c>
      <c r="C2609" s="18">
        <v>1762.8214109999999</v>
      </c>
      <c r="D2609" s="18">
        <v>23448.507813</v>
      </c>
      <c r="E2609" s="18">
        <v>871.46295199999997</v>
      </c>
      <c r="F2609" s="18">
        <v>777.27069100000006</v>
      </c>
      <c r="G2609" s="19">
        <f t="shared" si="201"/>
        <v>-1.5356835769134674E-2</v>
      </c>
      <c r="H2609" s="19">
        <f t="shared" si="202"/>
        <v>-3.5954246984803073E-3</v>
      </c>
      <c r="I2609" s="19">
        <f t="shared" si="203"/>
        <v>2.0200167912957343E-2</v>
      </c>
      <c r="J2609" s="19">
        <f t="shared" si="204"/>
        <v>7.173209941668912E-3</v>
      </c>
      <c r="K2609" s="19">
        <f t="shared" si="205"/>
        <v>-7.1817696729406088E-3</v>
      </c>
    </row>
    <row r="2610" spans="1:11" ht="15.75" x14ac:dyDescent="0.5">
      <c r="A2610" s="17">
        <v>42949</v>
      </c>
      <c r="B2610" s="18">
        <v>158.62368799999999</v>
      </c>
      <c r="C2610" s="18">
        <v>1743.2420649999999</v>
      </c>
      <c r="D2610" s="18">
        <v>23793.822265999999</v>
      </c>
      <c r="E2610" s="18">
        <v>868.77179000000001</v>
      </c>
      <c r="F2610" s="18">
        <v>789.67913799999997</v>
      </c>
      <c r="G2610" s="19">
        <f t="shared" si="201"/>
        <v>-6.1161499953475197E-4</v>
      </c>
      <c r="H2610" s="19">
        <f t="shared" si="202"/>
        <v>-1.1106823344568504E-2</v>
      </c>
      <c r="I2610" s="19">
        <f t="shared" si="203"/>
        <v>1.4726500114798544E-2</v>
      </c>
      <c r="J2610" s="19">
        <f t="shared" si="204"/>
        <v>-3.0880968534850155E-3</v>
      </c>
      <c r="K2610" s="19">
        <f t="shared" si="205"/>
        <v>1.5964125681923996E-2</v>
      </c>
    </row>
    <row r="2611" spans="1:11" ht="15.75" x14ac:dyDescent="0.5">
      <c r="A2611" s="17">
        <v>42950</v>
      </c>
      <c r="B2611" s="18">
        <v>153.575684</v>
      </c>
      <c r="C2611" s="18">
        <v>1747.685547</v>
      </c>
      <c r="D2611" s="18">
        <v>23622.519531000002</v>
      </c>
      <c r="E2611" s="18">
        <v>863.09844999999996</v>
      </c>
      <c r="F2611" s="18">
        <v>799.80938700000002</v>
      </c>
      <c r="G2611" s="19">
        <f t="shared" si="201"/>
        <v>-3.1823771491178494E-2</v>
      </c>
      <c r="H2611" s="19">
        <f t="shared" si="202"/>
        <v>2.5489758933737818E-3</v>
      </c>
      <c r="I2611" s="19">
        <f t="shared" si="203"/>
        <v>-7.1994626624062507E-3</v>
      </c>
      <c r="J2611" s="19">
        <f t="shared" si="204"/>
        <v>-6.5302995162861499E-3</v>
      </c>
      <c r="K2611" s="19">
        <f t="shared" si="205"/>
        <v>1.2828310275052561E-2</v>
      </c>
    </row>
    <row r="2612" spans="1:11" ht="15.75" x14ac:dyDescent="0.5">
      <c r="A2612" s="17">
        <v>42951</v>
      </c>
      <c r="B2612" s="18">
        <v>154.30377200000001</v>
      </c>
      <c r="C2612" s="18">
        <v>1767.2873540000001</v>
      </c>
      <c r="D2612" s="18">
        <v>23347.455077999999</v>
      </c>
      <c r="E2612" s="18">
        <v>868.092896</v>
      </c>
      <c r="F2612" s="18">
        <v>786.26196300000004</v>
      </c>
      <c r="G2612" s="19">
        <f t="shared" si="201"/>
        <v>4.7409067701109104E-3</v>
      </c>
      <c r="H2612" s="19">
        <f t="shared" si="202"/>
        <v>1.1215866054192418E-2</v>
      </c>
      <c r="I2612" s="19">
        <f t="shared" si="203"/>
        <v>-1.1644162369684302E-2</v>
      </c>
      <c r="J2612" s="19">
        <f t="shared" si="204"/>
        <v>5.7866469346573839E-3</v>
      </c>
      <c r="K2612" s="19">
        <f t="shared" si="205"/>
        <v>-1.6938315828993862E-2</v>
      </c>
    </row>
    <row r="2613" spans="1:11" ht="15.75" x14ac:dyDescent="0.5">
      <c r="A2613" s="17">
        <v>42954</v>
      </c>
      <c r="B2613" s="18">
        <v>155.371613</v>
      </c>
      <c r="C2613" s="18">
        <v>1853.184082</v>
      </c>
      <c r="D2613" s="18">
        <v>23151.298827999999</v>
      </c>
      <c r="E2613" s="18">
        <v>867.26861599999995</v>
      </c>
      <c r="F2613" s="18">
        <v>783.45074499999998</v>
      </c>
      <c r="G2613" s="19">
        <f t="shared" si="201"/>
        <v>6.9203817000661983E-3</v>
      </c>
      <c r="H2613" s="19">
        <f t="shared" si="202"/>
        <v>4.8603713372126545E-2</v>
      </c>
      <c r="I2613" s="19">
        <f t="shared" si="203"/>
        <v>-8.4016116251075038E-3</v>
      </c>
      <c r="J2613" s="19">
        <f t="shared" si="204"/>
        <v>-9.4952971484752748E-4</v>
      </c>
      <c r="K2613" s="19">
        <f t="shared" si="205"/>
        <v>-3.5754215926633265E-3</v>
      </c>
    </row>
    <row r="2614" spans="1:11" ht="15.75" x14ac:dyDescent="0.5">
      <c r="A2614" s="17">
        <v>42955</v>
      </c>
      <c r="B2614" s="18">
        <v>151.97392300000001</v>
      </c>
      <c r="C2614" s="18">
        <v>1837.1915280000001</v>
      </c>
      <c r="D2614" s="18">
        <v>22994.966797000001</v>
      </c>
      <c r="E2614" s="18">
        <v>862.10443099999998</v>
      </c>
      <c r="F2614" s="18">
        <v>776.76178000000004</v>
      </c>
      <c r="G2614" s="19">
        <f t="shared" si="201"/>
        <v>-2.1868151680963645E-2</v>
      </c>
      <c r="H2614" s="19">
        <f t="shared" si="202"/>
        <v>-8.6297708659036111E-3</v>
      </c>
      <c r="I2614" s="19">
        <f t="shared" si="203"/>
        <v>-6.7526246437165163E-3</v>
      </c>
      <c r="J2614" s="19">
        <f t="shared" si="204"/>
        <v>-5.9545392335515748E-3</v>
      </c>
      <c r="K2614" s="19">
        <f t="shared" si="205"/>
        <v>-8.537824544413368E-3</v>
      </c>
    </row>
    <row r="2615" spans="1:11" ht="15.75" x14ac:dyDescent="0.5">
      <c r="A2615" s="17">
        <v>42956</v>
      </c>
      <c r="B2615" s="18">
        <v>150.663376</v>
      </c>
      <c r="C2615" s="18">
        <v>1831.123413</v>
      </c>
      <c r="D2615" s="18">
        <v>22845.339843999998</v>
      </c>
      <c r="E2615" s="18">
        <v>855.58239700000001</v>
      </c>
      <c r="F2615" s="18">
        <v>774.94409199999996</v>
      </c>
      <c r="G2615" s="19">
        <f t="shared" si="201"/>
        <v>-8.623499177553071E-3</v>
      </c>
      <c r="H2615" s="19">
        <f t="shared" si="202"/>
        <v>-3.3029299926099127E-3</v>
      </c>
      <c r="I2615" s="19">
        <f t="shared" si="203"/>
        <v>-6.5069436420983878E-3</v>
      </c>
      <c r="J2615" s="19">
        <f t="shared" si="204"/>
        <v>-7.5652482059913716E-3</v>
      </c>
      <c r="K2615" s="19">
        <f t="shared" si="205"/>
        <v>-2.3400842404991775E-3</v>
      </c>
    </row>
    <row r="2616" spans="1:11" ht="15.75" x14ac:dyDescent="0.5">
      <c r="A2616" s="17">
        <v>42957</v>
      </c>
      <c r="B2616" s="18">
        <v>144.11068700000001</v>
      </c>
      <c r="C2616" s="18">
        <v>1858.3272710000001</v>
      </c>
      <c r="D2616" s="18">
        <v>22381.244140999999</v>
      </c>
      <c r="E2616" s="18">
        <v>853.64288299999998</v>
      </c>
      <c r="F2616" s="18">
        <v>767.94018600000004</v>
      </c>
      <c r="G2616" s="19">
        <f t="shared" si="201"/>
        <v>-4.3492248574066111E-2</v>
      </c>
      <c r="H2616" s="19">
        <f t="shared" si="202"/>
        <v>1.4856376040449919E-2</v>
      </c>
      <c r="I2616" s="19">
        <f t="shared" si="203"/>
        <v>-2.0314677136303892E-2</v>
      </c>
      <c r="J2616" s="19">
        <f t="shared" si="204"/>
        <v>-2.2668932960761123E-3</v>
      </c>
      <c r="K2616" s="19">
        <f t="shared" si="205"/>
        <v>-9.0379500564021532E-3</v>
      </c>
    </row>
    <row r="2617" spans="1:11" ht="15.75" x14ac:dyDescent="0.5">
      <c r="A2617" s="17">
        <v>42958</v>
      </c>
      <c r="B2617" s="18">
        <v>138.09191899999999</v>
      </c>
      <c r="C2617" s="18">
        <v>1850.5451660000001</v>
      </c>
      <c r="D2617" s="18">
        <v>21506.101563</v>
      </c>
      <c r="E2617" s="18">
        <v>848.11505099999999</v>
      </c>
      <c r="F2617" s="18">
        <v>749.47296100000005</v>
      </c>
      <c r="G2617" s="19">
        <f t="shared" si="201"/>
        <v>-4.1764897005868981E-2</v>
      </c>
      <c r="H2617" s="19">
        <f t="shared" si="202"/>
        <v>-4.1876934818980017E-3</v>
      </c>
      <c r="I2617" s="19">
        <f t="shared" si="203"/>
        <v>-3.9101605455294293E-2</v>
      </c>
      <c r="J2617" s="19">
        <f t="shared" si="204"/>
        <v>-6.475579085920862E-3</v>
      </c>
      <c r="K2617" s="19">
        <f t="shared" si="205"/>
        <v>-2.4047738790947949E-2</v>
      </c>
    </row>
    <row r="2618" spans="1:11" ht="15.75" x14ac:dyDescent="0.5">
      <c r="A2618" s="17">
        <v>42961</v>
      </c>
      <c r="B2618" s="18">
        <v>138.09191899999999</v>
      </c>
      <c r="C2618" s="18">
        <v>1876.733643</v>
      </c>
      <c r="D2618" s="18">
        <v>21044.955077999999</v>
      </c>
      <c r="E2618" s="18">
        <v>852.06689500000005</v>
      </c>
      <c r="F2618" s="18">
        <v>762.46295199999997</v>
      </c>
      <c r="G2618" s="19">
        <f t="shared" si="201"/>
        <v>0</v>
      </c>
      <c r="H2618" s="19">
        <f t="shared" si="202"/>
        <v>1.4151763210733716E-2</v>
      </c>
      <c r="I2618" s="19">
        <f t="shared" si="203"/>
        <v>-2.1442588450962068E-2</v>
      </c>
      <c r="J2618" s="19">
        <f t="shared" si="204"/>
        <v>4.6595612179509017E-3</v>
      </c>
      <c r="K2618" s="19">
        <f t="shared" si="205"/>
        <v>1.733216763773272E-2</v>
      </c>
    </row>
    <row r="2619" spans="1:11" ht="15.75" x14ac:dyDescent="0.5">
      <c r="A2619" s="17">
        <v>42963</v>
      </c>
      <c r="B2619" s="18">
        <v>142.848679</v>
      </c>
      <c r="C2619" s="18">
        <v>1939.8706050000001</v>
      </c>
      <c r="D2619" s="18">
        <v>21208.275390999999</v>
      </c>
      <c r="E2619" s="18">
        <v>863.72882100000004</v>
      </c>
      <c r="F2619" s="18">
        <v>759.09429899999998</v>
      </c>
      <c r="G2619" s="19">
        <f t="shared" si="201"/>
        <v>3.4446331359911181E-2</v>
      </c>
      <c r="H2619" s="19">
        <f t="shared" si="202"/>
        <v>3.3641940738630451E-2</v>
      </c>
      <c r="I2619" s="19">
        <f t="shared" si="203"/>
        <v>7.7605446243376478E-3</v>
      </c>
      <c r="J2619" s="19">
        <f t="shared" si="204"/>
        <v>1.3686631963327239E-2</v>
      </c>
      <c r="K2619" s="19">
        <f t="shared" si="205"/>
        <v>-4.4181202393686857E-3</v>
      </c>
    </row>
    <row r="2620" spans="1:11" ht="15.75" x14ac:dyDescent="0.5">
      <c r="A2620" s="17">
        <v>42964</v>
      </c>
      <c r="B2620" s="18">
        <v>143.91653400000001</v>
      </c>
      <c r="C2620" s="18">
        <v>1917.5615230000001</v>
      </c>
      <c r="D2620" s="18">
        <v>20949.75</v>
      </c>
      <c r="E2620" s="18">
        <v>856.04315199999996</v>
      </c>
      <c r="F2620" s="18">
        <v>759.578979</v>
      </c>
      <c r="G2620" s="19">
        <f t="shared" si="201"/>
        <v>7.4754278966766546E-3</v>
      </c>
      <c r="H2620" s="19">
        <f t="shared" si="202"/>
        <v>-1.1500293855939937E-2</v>
      </c>
      <c r="I2620" s="19">
        <f t="shared" si="203"/>
        <v>-1.218983562943113E-2</v>
      </c>
      <c r="J2620" s="19">
        <f t="shared" si="204"/>
        <v>-8.8982430748366509E-3</v>
      </c>
      <c r="K2620" s="19">
        <f t="shared" si="205"/>
        <v>6.3849774743206938E-4</v>
      </c>
    </row>
    <row r="2621" spans="1:11" ht="15.75" x14ac:dyDescent="0.5">
      <c r="A2621" s="17">
        <v>42965</v>
      </c>
      <c r="B2621" s="18">
        <v>142.897232</v>
      </c>
      <c r="C2621" s="18">
        <v>1917.9902340000001</v>
      </c>
      <c r="D2621" s="18">
        <v>20946</v>
      </c>
      <c r="E2621" s="18">
        <v>849.61822500000005</v>
      </c>
      <c r="F2621" s="18">
        <v>763.60205099999996</v>
      </c>
      <c r="G2621" s="19">
        <f t="shared" si="201"/>
        <v>-7.0825913581271365E-3</v>
      </c>
      <c r="H2621" s="19">
        <f t="shared" si="202"/>
        <v>2.2357092320527395E-4</v>
      </c>
      <c r="I2621" s="19">
        <f t="shared" si="203"/>
        <v>-1.7899974940035083E-4</v>
      </c>
      <c r="J2621" s="19">
        <f t="shared" si="204"/>
        <v>-7.5053774859236439E-3</v>
      </c>
      <c r="K2621" s="19">
        <f t="shared" si="205"/>
        <v>5.2964498903016067E-3</v>
      </c>
    </row>
    <row r="2622" spans="1:11" ht="15.75" x14ac:dyDescent="0.5">
      <c r="A2622" s="17">
        <v>42968</v>
      </c>
      <c r="B2622" s="18">
        <v>137.94631999999999</v>
      </c>
      <c r="C2622" s="18">
        <v>1908.2230219999999</v>
      </c>
      <c r="D2622" s="18">
        <v>20884.681640999999</v>
      </c>
      <c r="E2622" s="18">
        <v>845.27838099999997</v>
      </c>
      <c r="F2622" s="18">
        <v>758.27032499999996</v>
      </c>
      <c r="G2622" s="19">
        <f t="shared" si="201"/>
        <v>-3.4646661315315165E-2</v>
      </c>
      <c r="H2622" s="19">
        <f t="shared" si="202"/>
        <v>-5.0924200899764328E-3</v>
      </c>
      <c r="I2622" s="19">
        <f t="shared" si="203"/>
        <v>-2.9274495846462706E-3</v>
      </c>
      <c r="J2622" s="19">
        <f t="shared" si="204"/>
        <v>-5.1079930635905138E-3</v>
      </c>
      <c r="K2622" s="19">
        <f t="shared" si="205"/>
        <v>-6.9823358816515323E-3</v>
      </c>
    </row>
    <row r="2623" spans="1:11" ht="15.75" x14ac:dyDescent="0.5">
      <c r="A2623" s="17">
        <v>42969</v>
      </c>
      <c r="B2623" s="18">
        <v>135.276703</v>
      </c>
      <c r="C2623" s="18">
        <v>1894.2604980000001</v>
      </c>
      <c r="D2623" s="18">
        <v>20817.283202999999</v>
      </c>
      <c r="E2623" s="18">
        <v>847.12097200000005</v>
      </c>
      <c r="F2623" s="18">
        <v>756.16192599999999</v>
      </c>
      <c r="G2623" s="19">
        <f t="shared" si="201"/>
        <v>-1.935257859723977E-2</v>
      </c>
      <c r="H2623" s="19">
        <f t="shared" si="202"/>
        <v>-7.3170294242471436E-3</v>
      </c>
      <c r="I2623" s="19">
        <f t="shared" si="203"/>
        <v>-3.2271709551792336E-3</v>
      </c>
      <c r="J2623" s="19">
        <f t="shared" si="204"/>
        <v>2.1798629202136001E-3</v>
      </c>
      <c r="K2623" s="19">
        <f t="shared" si="205"/>
        <v>-2.7805374026735954E-3</v>
      </c>
    </row>
    <row r="2624" spans="1:11" ht="15.75" x14ac:dyDescent="0.5">
      <c r="A2624" s="17">
        <v>42970</v>
      </c>
      <c r="B2624" s="18">
        <v>136.829926</v>
      </c>
      <c r="C2624" s="18">
        <v>1916.0504149999999</v>
      </c>
      <c r="D2624" s="18">
        <v>20801.882813</v>
      </c>
      <c r="E2624" s="18">
        <v>859.46167000000003</v>
      </c>
      <c r="F2624" s="18">
        <v>766.82543899999996</v>
      </c>
      <c r="G2624" s="19">
        <f t="shared" si="201"/>
        <v>1.1481821818203262E-2</v>
      </c>
      <c r="H2624" s="19">
        <f t="shared" si="202"/>
        <v>1.1503125902169254E-2</v>
      </c>
      <c r="I2624" s="19">
        <f t="shared" si="203"/>
        <v>-7.3978865781004093E-4</v>
      </c>
      <c r="J2624" s="19">
        <f t="shared" si="204"/>
        <v>1.4567810747105402E-2</v>
      </c>
      <c r="K2624" s="19">
        <f t="shared" si="205"/>
        <v>1.4102155415849338E-2</v>
      </c>
    </row>
    <row r="2625" spans="1:11" ht="15.75" x14ac:dyDescent="0.5">
      <c r="A2625" s="17">
        <v>42971</v>
      </c>
      <c r="B2625" s="18">
        <v>138.67439300000001</v>
      </c>
      <c r="C2625" s="18">
        <v>1901.140259</v>
      </c>
      <c r="D2625" s="18">
        <v>20605.914063</v>
      </c>
      <c r="E2625" s="18">
        <v>854.63696300000004</v>
      </c>
      <c r="F2625" s="18">
        <v>760.03949</v>
      </c>
      <c r="G2625" s="19">
        <f t="shared" si="201"/>
        <v>1.3479997058538267E-2</v>
      </c>
      <c r="H2625" s="19">
        <f t="shared" si="202"/>
        <v>-7.7817138230154119E-3</v>
      </c>
      <c r="I2625" s="19">
        <f t="shared" si="203"/>
        <v>-9.4207217568560968E-3</v>
      </c>
      <c r="J2625" s="19">
        <f t="shared" si="204"/>
        <v>-5.6136383603936513E-3</v>
      </c>
      <c r="K2625" s="19">
        <f t="shared" si="205"/>
        <v>-8.8494051642957552E-3</v>
      </c>
    </row>
    <row r="2626" spans="1:11" ht="15.75" x14ac:dyDescent="0.5">
      <c r="A2626" s="17">
        <v>42975</v>
      </c>
      <c r="B2626" s="18">
        <v>140.03346300000001</v>
      </c>
      <c r="C2626" s="18">
        <v>1889.5008539999999</v>
      </c>
      <c r="D2626" s="18">
        <v>20764.759765999999</v>
      </c>
      <c r="E2626" s="18">
        <v>854.51568599999996</v>
      </c>
      <c r="F2626" s="18">
        <v>759.31243900000004</v>
      </c>
      <c r="G2626" s="19">
        <f t="shared" si="201"/>
        <v>9.8004395086842208E-3</v>
      </c>
      <c r="H2626" s="19">
        <f t="shared" si="202"/>
        <v>-6.1223283999690022E-3</v>
      </c>
      <c r="I2626" s="19">
        <f t="shared" si="203"/>
        <v>7.7087433498144375E-3</v>
      </c>
      <c r="J2626" s="19">
        <f t="shared" si="204"/>
        <v>-1.4190469784312073E-4</v>
      </c>
      <c r="K2626" s="19">
        <f t="shared" si="205"/>
        <v>-9.5659634738184506E-4</v>
      </c>
    </row>
    <row r="2627" spans="1:11" ht="15.75" x14ac:dyDescent="0.5">
      <c r="A2627" s="17">
        <v>42976</v>
      </c>
      <c r="B2627" s="18">
        <v>135.95623800000001</v>
      </c>
      <c r="C2627" s="18">
        <v>1882.4179690000001</v>
      </c>
      <c r="D2627" s="18">
        <v>20622.164063</v>
      </c>
      <c r="E2627" s="18">
        <v>846.70880099999999</v>
      </c>
      <c r="F2627" s="18">
        <v>742.63861099999997</v>
      </c>
      <c r="G2627" s="19">
        <f t="shared" si="201"/>
        <v>-2.9116076348122577E-2</v>
      </c>
      <c r="H2627" s="19">
        <f t="shared" si="202"/>
        <v>-3.7485481866841252E-3</v>
      </c>
      <c r="I2627" s="19">
        <f t="shared" si="203"/>
        <v>-6.8671973385159872E-3</v>
      </c>
      <c r="J2627" s="19">
        <f t="shared" si="204"/>
        <v>-9.136034747991701E-3</v>
      </c>
      <c r="K2627" s="19">
        <f t="shared" si="205"/>
        <v>-2.1959113460539623E-2</v>
      </c>
    </row>
    <row r="2628" spans="1:11" ht="15.75" x14ac:dyDescent="0.5">
      <c r="A2628" s="17">
        <v>42977</v>
      </c>
      <c r="B2628" s="18">
        <v>135.37376399999999</v>
      </c>
      <c r="C2628" s="18">
        <v>1913.4338379999999</v>
      </c>
      <c r="D2628" s="18">
        <v>21355.904297000001</v>
      </c>
      <c r="E2628" s="18">
        <v>857.57055700000001</v>
      </c>
      <c r="F2628" s="18">
        <v>758.12487799999997</v>
      </c>
      <c r="G2628" s="19">
        <f t="shared" ref="G2628:G2691" si="206">(B2628-B2627)/B2627</f>
        <v>-4.2842756505223319E-3</v>
      </c>
      <c r="H2628" s="19">
        <f t="shared" ref="H2628:H2691" si="207">(C2628-C2627)/C2627</f>
        <v>1.647661120472434E-2</v>
      </c>
      <c r="I2628" s="19">
        <f t="shared" ref="I2628:I2691" si="208">(D2628-D2627)/D2627</f>
        <v>3.5580176346112352E-2</v>
      </c>
      <c r="J2628" s="19">
        <f t="shared" ref="J2628:J2691" si="209">(E2628-E2627)/E2627</f>
        <v>1.2828207274061408E-2</v>
      </c>
      <c r="K2628" s="19">
        <f t="shared" si="205"/>
        <v>2.0853032377547629E-2</v>
      </c>
    </row>
    <row r="2629" spans="1:11" ht="15.75" x14ac:dyDescent="0.5">
      <c r="A2629" s="17">
        <v>42978</v>
      </c>
      <c r="B2629" s="18">
        <v>133.82054099999999</v>
      </c>
      <c r="C2629" s="18">
        <v>1908.741943</v>
      </c>
      <c r="D2629" s="18">
        <v>20901.128906000002</v>
      </c>
      <c r="E2629" s="18">
        <v>861.40124500000002</v>
      </c>
      <c r="F2629" s="18">
        <v>772.85986300000002</v>
      </c>
      <c r="G2629" s="19">
        <f t="shared" si="206"/>
        <v>-1.1473589520640076E-2</v>
      </c>
      <c r="H2629" s="19">
        <f t="shared" si="207"/>
        <v>-2.4520811259949775E-3</v>
      </c>
      <c r="I2629" s="19">
        <f t="shared" si="208"/>
        <v>-2.1295065976854204E-2</v>
      </c>
      <c r="J2629" s="19">
        <f t="shared" si="209"/>
        <v>4.4669070885557573E-3</v>
      </c>
      <c r="K2629" s="19">
        <f t="shared" ref="K2629:K2692" si="210">(F2629-F2628)/F2628</f>
        <v>1.9436092163170052E-2</v>
      </c>
    </row>
    <row r="2630" spans="1:11" ht="15.75" x14ac:dyDescent="0.5">
      <c r="A2630" s="17">
        <v>42979</v>
      </c>
      <c r="B2630" s="18">
        <v>134.20884699999999</v>
      </c>
      <c r="C2630" s="18">
        <v>1914.606812</v>
      </c>
      <c r="D2630" s="18">
        <v>21073.332031000002</v>
      </c>
      <c r="E2630" s="18">
        <v>857.10986300000002</v>
      </c>
      <c r="F2630" s="18">
        <v>780.42126499999995</v>
      </c>
      <c r="G2630" s="19">
        <f t="shared" si="206"/>
        <v>2.901692050400544E-3</v>
      </c>
      <c r="H2630" s="19">
        <f t="shared" si="207"/>
        <v>3.0726358906233765E-3</v>
      </c>
      <c r="I2630" s="19">
        <f t="shared" si="208"/>
        <v>8.2389389479611483E-3</v>
      </c>
      <c r="J2630" s="19">
        <f t="shared" si="209"/>
        <v>-4.9818618499907078E-3</v>
      </c>
      <c r="K2630" s="19">
        <f t="shared" si="210"/>
        <v>9.7836650109489904E-3</v>
      </c>
    </row>
    <row r="2631" spans="1:11" ht="15.75" x14ac:dyDescent="0.5">
      <c r="A2631" s="17">
        <v>42982</v>
      </c>
      <c r="B2631" s="18">
        <v>132.80123900000001</v>
      </c>
      <c r="C2631" s="18">
        <v>1903.6439210000001</v>
      </c>
      <c r="D2631" s="18">
        <v>21359.279297000001</v>
      </c>
      <c r="E2631" s="18">
        <v>849.01214600000003</v>
      </c>
      <c r="F2631" s="18">
        <v>781.99658199999999</v>
      </c>
      <c r="G2631" s="19">
        <f t="shared" si="206"/>
        <v>-1.048819084184504E-2</v>
      </c>
      <c r="H2631" s="19">
        <f t="shared" si="207"/>
        <v>-5.7259229055745672E-3</v>
      </c>
      <c r="I2631" s="19">
        <f t="shared" si="208"/>
        <v>1.3569152973974664E-2</v>
      </c>
      <c r="J2631" s="19">
        <f t="shared" si="209"/>
        <v>-9.4477001718973209E-3</v>
      </c>
      <c r="K2631" s="19">
        <f t="shared" si="210"/>
        <v>2.018546995897198E-3</v>
      </c>
    </row>
    <row r="2632" spans="1:11" ht="15.75" x14ac:dyDescent="0.5">
      <c r="A2632" s="17">
        <v>42983</v>
      </c>
      <c r="B2632" s="18">
        <v>134.35446200000001</v>
      </c>
      <c r="C2632" s="18">
        <v>1922.1180420000001</v>
      </c>
      <c r="D2632" s="18">
        <v>21138.210938</v>
      </c>
      <c r="E2632" s="18">
        <v>851.16992200000004</v>
      </c>
      <c r="F2632" s="18">
        <v>791.32708700000001</v>
      </c>
      <c r="G2632" s="19">
        <f t="shared" si="206"/>
        <v>1.1695847205160507E-2</v>
      </c>
      <c r="H2632" s="19">
        <f t="shared" si="207"/>
        <v>9.704609562851102E-3</v>
      </c>
      <c r="I2632" s="19">
        <f t="shared" si="208"/>
        <v>-1.0349991492037408E-2</v>
      </c>
      <c r="J2632" s="19">
        <f t="shared" si="209"/>
        <v>2.5415136993811776E-3</v>
      </c>
      <c r="K2632" s="19">
        <f t="shared" si="210"/>
        <v>1.1931644222966714E-2</v>
      </c>
    </row>
    <row r="2633" spans="1:11" ht="15.75" x14ac:dyDescent="0.5">
      <c r="A2633" s="17">
        <v>42984</v>
      </c>
      <c r="B2633" s="18">
        <v>134.30592300000001</v>
      </c>
      <c r="C2633" s="18">
        <v>1916.366211</v>
      </c>
      <c r="D2633" s="18">
        <v>20592.271484000001</v>
      </c>
      <c r="E2633" s="18">
        <v>853.37622099999999</v>
      </c>
      <c r="F2633" s="18">
        <v>797.53131099999996</v>
      </c>
      <c r="G2633" s="19">
        <f t="shared" si="206"/>
        <v>-3.6127568282775163E-4</v>
      </c>
      <c r="H2633" s="19">
        <f t="shared" si="207"/>
        <v>-2.9924442070244292E-3</v>
      </c>
      <c r="I2633" s="19">
        <f t="shared" si="208"/>
        <v>-2.5827136251089643E-2</v>
      </c>
      <c r="J2633" s="19">
        <f t="shared" si="209"/>
        <v>2.5920782008083511E-3</v>
      </c>
      <c r="K2633" s="19">
        <f t="shared" si="210"/>
        <v>7.8402775564283874E-3</v>
      </c>
    </row>
    <row r="2634" spans="1:11" ht="15.75" x14ac:dyDescent="0.5">
      <c r="A2634" s="17">
        <v>42985</v>
      </c>
      <c r="B2634" s="18">
        <v>135.470856</v>
      </c>
      <c r="C2634" s="18">
        <v>1922.3436280000001</v>
      </c>
      <c r="D2634" s="18">
        <v>21014.203125</v>
      </c>
      <c r="E2634" s="18">
        <v>856.60082999999997</v>
      </c>
      <c r="F2634" s="18">
        <v>793.07202099999995</v>
      </c>
      <c r="G2634" s="19">
        <f t="shared" si="206"/>
        <v>8.6737276657559668E-3</v>
      </c>
      <c r="H2634" s="19">
        <f t="shared" si="207"/>
        <v>3.1191413027893649E-3</v>
      </c>
      <c r="I2634" s="19">
        <f t="shared" si="208"/>
        <v>2.0489805669463717E-2</v>
      </c>
      <c r="J2634" s="19">
        <f t="shared" si="209"/>
        <v>3.7786487608259555E-3</v>
      </c>
      <c r="K2634" s="19">
        <f t="shared" si="210"/>
        <v>-5.5913666817778524E-3</v>
      </c>
    </row>
    <row r="2635" spans="1:11" ht="15.75" x14ac:dyDescent="0.5">
      <c r="A2635" s="17">
        <v>42986</v>
      </c>
      <c r="B2635" s="18">
        <v>132.80123900000001</v>
      </c>
      <c r="C2635" s="18">
        <v>1934.592163</v>
      </c>
      <c r="D2635" s="18">
        <v>20891.289063</v>
      </c>
      <c r="E2635" s="18">
        <v>866.83215299999995</v>
      </c>
      <c r="F2635" s="18">
        <v>791.90869099999998</v>
      </c>
      <c r="G2635" s="19">
        <f t="shared" si="206"/>
        <v>-1.9706208987119622E-2</v>
      </c>
      <c r="H2635" s="19">
        <f t="shared" si="207"/>
        <v>6.3716678025683071E-3</v>
      </c>
      <c r="I2635" s="19">
        <f t="shared" si="208"/>
        <v>-5.8490945989654241E-3</v>
      </c>
      <c r="J2635" s="19">
        <f t="shared" si="209"/>
        <v>1.194409652860128E-2</v>
      </c>
      <c r="K2635" s="19">
        <f t="shared" si="210"/>
        <v>-1.4668655168708488E-3</v>
      </c>
    </row>
    <row r="2636" spans="1:11" ht="15.75" x14ac:dyDescent="0.5">
      <c r="A2636" s="17">
        <v>42989</v>
      </c>
      <c r="B2636" s="18">
        <v>133.43222</v>
      </c>
      <c r="C2636" s="18">
        <v>1938.674561</v>
      </c>
      <c r="D2636" s="18">
        <v>20968.148438</v>
      </c>
      <c r="E2636" s="18">
        <v>884.14312700000005</v>
      </c>
      <c r="F2636" s="18">
        <v>792.87811299999998</v>
      </c>
      <c r="G2636" s="19">
        <f t="shared" si="206"/>
        <v>4.7513186228630841E-3</v>
      </c>
      <c r="H2636" s="19">
        <f t="shared" si="207"/>
        <v>2.1102111742608213E-3</v>
      </c>
      <c r="I2636" s="19">
        <f t="shared" si="208"/>
        <v>3.6790154388377867E-3</v>
      </c>
      <c r="J2636" s="19">
        <f t="shared" si="209"/>
        <v>1.9970387508226294E-2</v>
      </c>
      <c r="K2636" s="19">
        <f t="shared" si="210"/>
        <v>1.2241588089857303E-3</v>
      </c>
    </row>
    <row r="2637" spans="1:11" ht="15.75" x14ac:dyDescent="0.5">
      <c r="A2637" s="17">
        <v>42990</v>
      </c>
      <c r="B2637" s="18">
        <v>137.70361299999999</v>
      </c>
      <c r="C2637" s="18">
        <v>1947.652832</v>
      </c>
      <c r="D2637" s="18">
        <v>21018.53125</v>
      </c>
      <c r="E2637" s="18">
        <v>889.88915999999995</v>
      </c>
      <c r="F2637" s="18">
        <v>798.54919400000006</v>
      </c>
      <c r="G2637" s="19">
        <f t="shared" si="206"/>
        <v>3.2011706018231494E-2</v>
      </c>
      <c r="H2637" s="19">
        <f t="shared" si="207"/>
        <v>4.6311388103059499E-3</v>
      </c>
      <c r="I2637" s="19">
        <f t="shared" si="208"/>
        <v>2.4028259886167366E-3</v>
      </c>
      <c r="J2637" s="19">
        <f t="shared" si="209"/>
        <v>6.4989850902272489E-3</v>
      </c>
      <c r="K2637" s="19">
        <f t="shared" si="210"/>
        <v>7.1525255988496078E-3</v>
      </c>
    </row>
    <row r="2638" spans="1:11" ht="15.75" x14ac:dyDescent="0.5">
      <c r="A2638" s="17">
        <v>42991</v>
      </c>
      <c r="B2638" s="18">
        <v>139.596619</v>
      </c>
      <c r="C2638" s="18">
        <v>1953.4047849999999</v>
      </c>
      <c r="D2638" s="18">
        <v>20925.464843999998</v>
      </c>
      <c r="E2638" s="18">
        <v>893.11377000000005</v>
      </c>
      <c r="F2638" s="18">
        <v>823.02667199999996</v>
      </c>
      <c r="G2638" s="19">
        <f t="shared" si="206"/>
        <v>1.3746959565977504E-2</v>
      </c>
      <c r="H2638" s="19">
        <f t="shared" si="207"/>
        <v>2.9532742722394776E-3</v>
      </c>
      <c r="I2638" s="19">
        <f t="shared" si="208"/>
        <v>-4.4278263258762064E-3</v>
      </c>
      <c r="J2638" s="19">
        <f t="shared" si="209"/>
        <v>3.623608585141208E-3</v>
      </c>
      <c r="K2638" s="19">
        <f t="shared" si="210"/>
        <v>3.0652435922438492E-2</v>
      </c>
    </row>
    <row r="2639" spans="1:11" ht="15.75" x14ac:dyDescent="0.5">
      <c r="A2639" s="17">
        <v>42992</v>
      </c>
      <c r="B2639" s="18">
        <v>141.44107099999999</v>
      </c>
      <c r="C2639" s="18">
        <v>1958.231567</v>
      </c>
      <c r="D2639" s="18">
        <v>20856.638672000001</v>
      </c>
      <c r="E2639" s="18">
        <v>891.92584199999999</v>
      </c>
      <c r="F2639" s="18">
        <v>818.03424099999995</v>
      </c>
      <c r="G2639" s="19">
        <f t="shared" si="206"/>
        <v>1.3212726878435284E-2</v>
      </c>
      <c r="H2639" s="19">
        <f t="shared" si="207"/>
        <v>2.4709584194041452E-3</v>
      </c>
      <c r="I2639" s="19">
        <f t="shared" si="208"/>
        <v>-3.2891107802430486E-3</v>
      </c>
      <c r="J2639" s="19">
        <f t="shared" si="209"/>
        <v>-1.3300970603107554E-3</v>
      </c>
      <c r="K2639" s="19">
        <f t="shared" si="210"/>
        <v>-6.0659407159528974E-3</v>
      </c>
    </row>
    <row r="2640" spans="1:11" ht="15.75" x14ac:dyDescent="0.5">
      <c r="A2640" s="17">
        <v>42993</v>
      </c>
      <c r="B2640" s="18">
        <v>141.05276499999999</v>
      </c>
      <c r="C2640" s="18">
        <v>1965.6080320000001</v>
      </c>
      <c r="D2640" s="18">
        <v>20741.615234000001</v>
      </c>
      <c r="E2640" s="18">
        <v>896.55651899999998</v>
      </c>
      <c r="F2640" s="18">
        <v>816.04699700000003</v>
      </c>
      <c r="G2640" s="19">
        <f t="shared" si="206"/>
        <v>-2.7453553430742904E-3</v>
      </c>
      <c r="H2640" s="19">
        <f t="shared" si="207"/>
        <v>3.7669012819054677E-3</v>
      </c>
      <c r="I2640" s="19">
        <f t="shared" si="208"/>
        <v>-5.5149556843221781E-3</v>
      </c>
      <c r="J2640" s="19">
        <f t="shared" si="209"/>
        <v>5.1917735555418428E-3</v>
      </c>
      <c r="K2640" s="19">
        <f t="shared" si="210"/>
        <v>-2.42929195429598E-3</v>
      </c>
    </row>
    <row r="2641" spans="1:11" ht="15.75" x14ac:dyDescent="0.5">
      <c r="A2641" s="17">
        <v>42996</v>
      </c>
      <c r="B2641" s="18">
        <v>141.19837999999999</v>
      </c>
      <c r="C2641" s="18">
        <v>1979.796509</v>
      </c>
      <c r="D2641" s="18">
        <v>20828.308593999998</v>
      </c>
      <c r="E2641" s="18">
        <v>902.13293499999997</v>
      </c>
      <c r="F2641" s="18">
        <v>819.68225099999995</v>
      </c>
      <c r="G2641" s="19">
        <f t="shared" si="206"/>
        <v>1.0323441727639461E-3</v>
      </c>
      <c r="H2641" s="19">
        <f t="shared" si="207"/>
        <v>7.2183653958532053E-3</v>
      </c>
      <c r="I2641" s="19">
        <f t="shared" si="208"/>
        <v>4.1796822003470728E-3</v>
      </c>
      <c r="J2641" s="19">
        <f t="shared" si="209"/>
        <v>6.2198153510944409E-3</v>
      </c>
      <c r="K2641" s="19">
        <f t="shared" si="210"/>
        <v>4.4547115709806578E-3</v>
      </c>
    </row>
    <row r="2642" spans="1:11" ht="15.75" x14ac:dyDescent="0.5">
      <c r="A2642" s="17">
        <v>42997</v>
      </c>
      <c r="B2642" s="18">
        <v>140.324692</v>
      </c>
      <c r="C2642" s="18">
        <v>1971.5627440000001</v>
      </c>
      <c r="D2642" s="18">
        <v>20772.082031000002</v>
      </c>
      <c r="E2642" s="18">
        <v>896.92016599999999</v>
      </c>
      <c r="F2642" s="18">
        <v>812.94482400000004</v>
      </c>
      <c r="G2642" s="19">
        <f t="shared" si="206"/>
        <v>-6.1876630595902532E-3</v>
      </c>
      <c r="H2642" s="19">
        <f t="shared" si="207"/>
        <v>-4.1588945947575407E-3</v>
      </c>
      <c r="I2642" s="19">
        <f t="shared" si="208"/>
        <v>-2.6995261159225236E-3</v>
      </c>
      <c r="J2642" s="19">
        <f t="shared" si="209"/>
        <v>-5.7782714694924429E-3</v>
      </c>
      <c r="K2642" s="19">
        <f t="shared" si="210"/>
        <v>-8.2195594595105021E-3</v>
      </c>
    </row>
    <row r="2643" spans="1:11" ht="15.75" x14ac:dyDescent="0.5">
      <c r="A2643" s="17">
        <v>42998</v>
      </c>
      <c r="B2643" s="18">
        <v>144.01362599999999</v>
      </c>
      <c r="C2643" s="18">
        <v>1962.923462</v>
      </c>
      <c r="D2643" s="18">
        <v>20745.796875</v>
      </c>
      <c r="E2643" s="18">
        <v>896.50811799999997</v>
      </c>
      <c r="F2643" s="18">
        <v>821.23327600000005</v>
      </c>
      <c r="G2643" s="19">
        <f t="shared" si="206"/>
        <v>2.6288559393381667E-2</v>
      </c>
      <c r="H2643" s="19">
        <f t="shared" si="207"/>
        <v>-4.3819462638416008E-3</v>
      </c>
      <c r="I2643" s="19">
        <f t="shared" si="208"/>
        <v>-1.2654078662299758E-3</v>
      </c>
      <c r="J2643" s="19">
        <f t="shared" si="209"/>
        <v>-4.5940320623812027E-4</v>
      </c>
      <c r="K2643" s="19">
        <f t="shared" si="210"/>
        <v>1.0195589854693517E-2</v>
      </c>
    </row>
    <row r="2644" spans="1:11" ht="15.75" x14ac:dyDescent="0.5">
      <c r="A2644" s="17">
        <v>42999</v>
      </c>
      <c r="B2644" s="18">
        <v>141.344009</v>
      </c>
      <c r="C2644" s="18">
        <v>1952.5699460000001</v>
      </c>
      <c r="D2644" s="18">
        <v>20493.408202999999</v>
      </c>
      <c r="E2644" s="18">
        <v>891.78027299999997</v>
      </c>
      <c r="F2644" s="18">
        <v>815.61071800000002</v>
      </c>
      <c r="G2644" s="19">
        <f t="shared" si="206"/>
        <v>-1.853725285689278E-2</v>
      </c>
      <c r="H2644" s="19">
        <f t="shared" si="207"/>
        <v>-5.2745388194865338E-3</v>
      </c>
      <c r="I2644" s="19">
        <f t="shared" si="208"/>
        <v>-1.2165773796047588E-2</v>
      </c>
      <c r="J2644" s="19">
        <f t="shared" si="209"/>
        <v>-5.2736220733251658E-3</v>
      </c>
      <c r="K2644" s="19">
        <f t="shared" si="210"/>
        <v>-6.8464809747919011E-3</v>
      </c>
    </row>
    <row r="2645" spans="1:11" ht="15.75" x14ac:dyDescent="0.5">
      <c r="A2645" s="17">
        <v>43000</v>
      </c>
      <c r="B2645" s="18">
        <v>137.70361299999999</v>
      </c>
      <c r="C2645" s="18">
        <v>1926.494019</v>
      </c>
      <c r="D2645" s="18">
        <v>20433.662109000001</v>
      </c>
      <c r="E2645" s="18">
        <v>884.50671399999999</v>
      </c>
      <c r="F2645" s="18">
        <v>792.39343299999996</v>
      </c>
      <c r="G2645" s="19">
        <f t="shared" si="206"/>
        <v>-2.5755573410967916E-2</v>
      </c>
      <c r="H2645" s="19">
        <f t="shared" si="207"/>
        <v>-1.3354669856216302E-2</v>
      </c>
      <c r="I2645" s="19">
        <f t="shared" si="208"/>
        <v>-2.91538105366252E-3</v>
      </c>
      <c r="J2645" s="19">
        <f t="shared" si="209"/>
        <v>-8.1562232538866415E-3</v>
      </c>
      <c r="K2645" s="19">
        <f t="shared" si="210"/>
        <v>-2.8466135237815819E-2</v>
      </c>
    </row>
    <row r="2646" spans="1:11" ht="15.75" x14ac:dyDescent="0.5">
      <c r="A2646" s="17">
        <v>43003</v>
      </c>
      <c r="B2646" s="18">
        <v>138.431702</v>
      </c>
      <c r="C2646" s="18">
        <v>1931.3664550000001</v>
      </c>
      <c r="D2646" s="18">
        <v>20127.085938</v>
      </c>
      <c r="E2646" s="18">
        <v>872.699524</v>
      </c>
      <c r="F2646" s="18">
        <v>796.41644299999996</v>
      </c>
      <c r="G2646" s="19">
        <f t="shared" si="206"/>
        <v>5.2873630846564015E-3</v>
      </c>
      <c r="H2646" s="19">
        <f t="shared" si="207"/>
        <v>2.5291726586980424E-3</v>
      </c>
      <c r="I2646" s="19">
        <f t="shared" si="208"/>
        <v>-1.5003486372859675E-2</v>
      </c>
      <c r="J2646" s="19">
        <f t="shared" si="209"/>
        <v>-1.3348898106837877E-2</v>
      </c>
      <c r="K2646" s="19">
        <f t="shared" si="210"/>
        <v>5.0770360182932003E-3</v>
      </c>
    </row>
    <row r="2647" spans="1:11" ht="15.75" x14ac:dyDescent="0.5">
      <c r="A2647" s="17">
        <v>43004</v>
      </c>
      <c r="B2647" s="18">
        <v>138.48022499999999</v>
      </c>
      <c r="C2647" s="18">
        <v>1951.622437</v>
      </c>
      <c r="D2647" s="18">
        <v>20434.181640999999</v>
      </c>
      <c r="E2647" s="18">
        <v>869.08691399999998</v>
      </c>
      <c r="F2647" s="18">
        <v>795.01092500000004</v>
      </c>
      <c r="G2647" s="19">
        <f t="shared" si="206"/>
        <v>3.5051942076092348E-4</v>
      </c>
      <c r="H2647" s="19">
        <f t="shared" si="207"/>
        <v>1.048790194505056E-2</v>
      </c>
      <c r="I2647" s="19">
        <f t="shared" si="208"/>
        <v>1.5257832353177438E-2</v>
      </c>
      <c r="J2647" s="19">
        <f t="shared" si="209"/>
        <v>-4.139580578022657E-3</v>
      </c>
      <c r="K2647" s="19">
        <f t="shared" si="210"/>
        <v>-1.7648028394611078E-3</v>
      </c>
    </row>
    <row r="2648" spans="1:11" ht="15.75" x14ac:dyDescent="0.5">
      <c r="A2648" s="17">
        <v>43005</v>
      </c>
      <c r="B2648" s="18">
        <v>134.451538</v>
      </c>
      <c r="C2648" s="18">
        <v>1940.682251</v>
      </c>
      <c r="D2648" s="18">
        <v>20070.048827999999</v>
      </c>
      <c r="E2648" s="18">
        <v>861.42553699999996</v>
      </c>
      <c r="F2648" s="18">
        <v>774.70178199999998</v>
      </c>
      <c r="G2648" s="19">
        <f t="shared" si="206"/>
        <v>-2.9092146550166214E-2</v>
      </c>
      <c r="H2648" s="19">
        <f t="shared" si="207"/>
        <v>-5.6056877562942467E-3</v>
      </c>
      <c r="I2648" s="19">
        <f t="shared" si="208"/>
        <v>-1.781978938023086E-2</v>
      </c>
      <c r="J2648" s="19">
        <f t="shared" si="209"/>
        <v>-8.8154324689325783E-3</v>
      </c>
      <c r="K2648" s="19">
        <f t="shared" si="210"/>
        <v>-2.5545740770795147E-2</v>
      </c>
    </row>
    <row r="2649" spans="1:11" ht="15.75" x14ac:dyDescent="0.5">
      <c r="A2649" s="17">
        <v>43006</v>
      </c>
      <c r="B2649" s="18">
        <v>134.50007600000001</v>
      </c>
      <c r="C2649" s="18">
        <v>1957.8032229999999</v>
      </c>
      <c r="D2649" s="18">
        <v>19661.185547000001</v>
      </c>
      <c r="E2649" s="18">
        <v>870.54174799999998</v>
      </c>
      <c r="F2649" s="18">
        <v>762.39031999999997</v>
      </c>
      <c r="G2649" s="19">
        <f t="shared" si="206"/>
        <v>3.6100739881464011E-4</v>
      </c>
      <c r="H2649" s="19">
        <f t="shared" si="207"/>
        <v>8.8221407657939864E-3</v>
      </c>
      <c r="I2649" s="19">
        <f t="shared" si="208"/>
        <v>-2.0371812968864696E-2</v>
      </c>
      <c r="J2649" s="19">
        <f t="shared" si="209"/>
        <v>1.0582703447297524E-2</v>
      </c>
      <c r="K2649" s="19">
        <f t="shared" si="210"/>
        <v>-1.5891872570908849E-2</v>
      </c>
    </row>
    <row r="2650" spans="1:11" ht="15.75" x14ac:dyDescent="0.5">
      <c r="A2650" s="17">
        <v>43007</v>
      </c>
      <c r="B2650" s="18">
        <v>133.57785000000001</v>
      </c>
      <c r="C2650" s="18">
        <v>1959.855957</v>
      </c>
      <c r="D2650" s="18">
        <v>19530.615234000001</v>
      </c>
      <c r="E2650" s="18">
        <v>875.584656</v>
      </c>
      <c r="F2650" s="18">
        <v>757.01007100000004</v>
      </c>
      <c r="G2650" s="19">
        <f t="shared" si="206"/>
        <v>-6.8566950103433012E-3</v>
      </c>
      <c r="H2650" s="19">
        <f t="shared" si="207"/>
        <v>1.0484884159372438E-3</v>
      </c>
      <c r="I2650" s="19">
        <f t="shared" si="208"/>
        <v>-6.641019316351613E-3</v>
      </c>
      <c r="J2650" s="19">
        <f t="shared" si="209"/>
        <v>5.792838782959794E-3</v>
      </c>
      <c r="K2650" s="19">
        <f t="shared" si="210"/>
        <v>-7.0570793711021091E-3</v>
      </c>
    </row>
    <row r="2651" spans="1:11" ht="15.75" x14ac:dyDescent="0.5">
      <c r="A2651" s="17">
        <v>43011</v>
      </c>
      <c r="B2651" s="18">
        <v>133.286621</v>
      </c>
      <c r="C2651" s="18">
        <v>1957.9610600000001</v>
      </c>
      <c r="D2651" s="18">
        <v>19390.591797000001</v>
      </c>
      <c r="E2651" s="18">
        <v>877.11199999999997</v>
      </c>
      <c r="F2651" s="18">
        <v>773.92627000000005</v>
      </c>
      <c r="G2651" s="19">
        <f t="shared" si="206"/>
        <v>-2.1802192504222478E-3</v>
      </c>
      <c r="H2651" s="19">
        <f t="shared" si="207"/>
        <v>-9.6685523914750678E-4</v>
      </c>
      <c r="I2651" s="19">
        <f t="shared" si="208"/>
        <v>-7.1694329811095303E-3</v>
      </c>
      <c r="J2651" s="19">
        <f t="shared" si="209"/>
        <v>1.7443704495433403E-3</v>
      </c>
      <c r="K2651" s="19">
        <f t="shared" si="210"/>
        <v>2.2346068629779173E-2</v>
      </c>
    </row>
    <row r="2652" spans="1:11" ht="15.75" x14ac:dyDescent="0.5">
      <c r="A2652" s="17">
        <v>43012</v>
      </c>
      <c r="B2652" s="18">
        <v>133.529312</v>
      </c>
      <c r="C2652" s="18">
        <v>1958.7730710000001</v>
      </c>
      <c r="D2652" s="18">
        <v>19684.523438</v>
      </c>
      <c r="E2652" s="18">
        <v>871.36602800000003</v>
      </c>
      <c r="F2652" s="18">
        <v>793.79907200000002</v>
      </c>
      <c r="G2652" s="19">
        <f t="shared" si="206"/>
        <v>1.8208204107748201E-3</v>
      </c>
      <c r="H2652" s="19">
        <f t="shared" si="207"/>
        <v>4.1472275245350588E-4</v>
      </c>
      <c r="I2652" s="19">
        <f t="shared" si="208"/>
        <v>1.5158466749089865E-2</v>
      </c>
      <c r="J2652" s="19">
        <f t="shared" si="209"/>
        <v>-6.5510128695080421E-3</v>
      </c>
      <c r="K2652" s="19">
        <f t="shared" si="210"/>
        <v>2.5677900816055744E-2</v>
      </c>
    </row>
    <row r="2653" spans="1:11" ht="15.75" x14ac:dyDescent="0.5">
      <c r="A2653" s="17">
        <v>43013</v>
      </c>
      <c r="B2653" s="18">
        <v>135.51939400000001</v>
      </c>
      <c r="C2653" s="18">
        <v>1968.6076660000001</v>
      </c>
      <c r="D2653" s="18">
        <v>19756.580077999999</v>
      </c>
      <c r="E2653" s="18">
        <v>872.14178500000003</v>
      </c>
      <c r="F2653" s="18">
        <v>798.93695100000002</v>
      </c>
      <c r="G2653" s="19">
        <f t="shared" si="206"/>
        <v>1.4903708932462716E-2</v>
      </c>
      <c r="H2653" s="19">
        <f t="shared" si="207"/>
        <v>5.0207934474917207E-3</v>
      </c>
      <c r="I2653" s="19">
        <f t="shared" si="208"/>
        <v>3.6605732532440736E-3</v>
      </c>
      <c r="J2653" s="19">
        <f t="shared" si="209"/>
        <v>8.9027684701060972E-4</v>
      </c>
      <c r="K2653" s="19">
        <f t="shared" si="210"/>
        <v>6.4725182747505123E-3</v>
      </c>
    </row>
    <row r="2654" spans="1:11" ht="15.75" x14ac:dyDescent="0.5">
      <c r="A2654" s="17">
        <v>43014</v>
      </c>
      <c r="B2654" s="18">
        <v>137.65507500000001</v>
      </c>
      <c r="C2654" s="18">
        <v>1967.795654</v>
      </c>
      <c r="D2654" s="18">
        <v>20033.017577999999</v>
      </c>
      <c r="E2654" s="18">
        <v>872.86914100000001</v>
      </c>
      <c r="F2654" s="18">
        <v>811.44232199999999</v>
      </c>
      <c r="G2654" s="19">
        <f t="shared" si="206"/>
        <v>1.5759227789935402E-2</v>
      </c>
      <c r="H2654" s="19">
        <f t="shared" si="207"/>
        <v>-4.1248036062463205E-4</v>
      </c>
      <c r="I2654" s="19">
        <f t="shared" si="208"/>
        <v>1.3992173691428904E-2</v>
      </c>
      <c r="J2654" s="19">
        <f t="shared" si="209"/>
        <v>8.339882488258329E-4</v>
      </c>
      <c r="K2654" s="19">
        <f t="shared" si="210"/>
        <v>1.565251298534566E-2</v>
      </c>
    </row>
    <row r="2655" spans="1:11" ht="15.75" x14ac:dyDescent="0.5">
      <c r="A2655" s="17">
        <v>43017</v>
      </c>
      <c r="B2655" s="18">
        <v>137.412384</v>
      </c>
      <c r="C2655" s="18">
        <v>1959.9686280000001</v>
      </c>
      <c r="D2655" s="18">
        <v>20225.998047000001</v>
      </c>
      <c r="E2655" s="18">
        <v>870.63867200000004</v>
      </c>
      <c r="F2655" s="18">
        <v>805.23809800000004</v>
      </c>
      <c r="G2655" s="19">
        <f t="shared" si="206"/>
        <v>-1.7630370692835534E-3</v>
      </c>
      <c r="H2655" s="19">
        <f t="shared" si="207"/>
        <v>-3.9775603651170241E-3</v>
      </c>
      <c r="I2655" s="19">
        <f t="shared" si="208"/>
        <v>9.6331203348980522E-3</v>
      </c>
      <c r="J2655" s="19">
        <f t="shared" si="209"/>
        <v>-2.5553303413208541E-3</v>
      </c>
      <c r="K2655" s="19">
        <f t="shared" si="210"/>
        <v>-7.6459211354765319E-3</v>
      </c>
    </row>
    <row r="2656" spans="1:11" ht="15.75" x14ac:dyDescent="0.5">
      <c r="A2656" s="17">
        <v>43018</v>
      </c>
      <c r="B2656" s="18">
        <v>137.50945999999999</v>
      </c>
      <c r="C2656" s="18">
        <v>1961.818237</v>
      </c>
      <c r="D2656" s="18">
        <v>20178.466797000001</v>
      </c>
      <c r="E2656" s="18">
        <v>874.12982199999999</v>
      </c>
      <c r="F2656" s="18">
        <v>817.40423599999997</v>
      </c>
      <c r="G2656" s="19">
        <f t="shared" si="206"/>
        <v>7.0645743254106597E-4</v>
      </c>
      <c r="H2656" s="19">
        <f t="shared" si="207"/>
        <v>9.4369316609279577E-4</v>
      </c>
      <c r="I2656" s="19">
        <f t="shared" si="208"/>
        <v>-2.3500076431110907E-3</v>
      </c>
      <c r="J2656" s="19">
        <f t="shared" si="209"/>
        <v>4.0098724215640487E-3</v>
      </c>
      <c r="K2656" s="19">
        <f t="shared" si="210"/>
        <v>1.5108746133867019E-2</v>
      </c>
    </row>
    <row r="2657" spans="1:11" ht="15.75" x14ac:dyDescent="0.5">
      <c r="A2657" s="17">
        <v>43019</v>
      </c>
      <c r="B2657" s="18">
        <v>134.54861500000001</v>
      </c>
      <c r="C2657" s="18">
        <v>1974.1568600000001</v>
      </c>
      <c r="D2657" s="18">
        <v>20103.841797000001</v>
      </c>
      <c r="E2657" s="18">
        <v>868.04449499999998</v>
      </c>
      <c r="F2657" s="18">
        <v>814.44744900000001</v>
      </c>
      <c r="G2657" s="19">
        <f t="shared" si="206"/>
        <v>-2.1531936784567243E-2</v>
      </c>
      <c r="H2657" s="19">
        <f t="shared" si="207"/>
        <v>6.2893813337510018E-3</v>
      </c>
      <c r="I2657" s="19">
        <f t="shared" si="208"/>
        <v>-3.69824926495876E-3</v>
      </c>
      <c r="J2657" s="19">
        <f t="shared" si="209"/>
        <v>-6.9615826469309116E-3</v>
      </c>
      <c r="K2657" s="19">
        <f t="shared" si="210"/>
        <v>-3.6172885700582092E-3</v>
      </c>
    </row>
    <row r="2658" spans="1:11" ht="15.75" x14ac:dyDescent="0.5">
      <c r="A2658" s="17">
        <v>43020</v>
      </c>
      <c r="B2658" s="18">
        <v>134.50007600000001</v>
      </c>
      <c r="C2658" s="18">
        <v>2050.1733399999998</v>
      </c>
      <c r="D2658" s="18">
        <v>20114.154297000001</v>
      </c>
      <c r="E2658" s="18">
        <v>881.93676800000003</v>
      </c>
      <c r="F2658" s="18">
        <v>846.05017099999998</v>
      </c>
      <c r="G2658" s="19">
        <f t="shared" si="206"/>
        <v>-3.6075436376662232E-4</v>
      </c>
      <c r="H2658" s="19">
        <f t="shared" si="207"/>
        <v>3.8505795329759042E-2</v>
      </c>
      <c r="I2658" s="19">
        <f t="shared" si="208"/>
        <v>5.1296165698731691E-4</v>
      </c>
      <c r="J2658" s="19">
        <f t="shared" si="209"/>
        <v>1.6004102416432058E-2</v>
      </c>
      <c r="K2658" s="19">
        <f t="shared" si="210"/>
        <v>3.8802653306610049E-2</v>
      </c>
    </row>
    <row r="2659" spans="1:11" ht="15.75" x14ac:dyDescent="0.5">
      <c r="A2659" s="17">
        <v>43021</v>
      </c>
      <c r="B2659" s="18">
        <v>135.470856</v>
      </c>
      <c r="C2659" s="18">
        <v>2067.204346</v>
      </c>
      <c r="D2659" s="18">
        <v>20506.431640999999</v>
      </c>
      <c r="E2659" s="18">
        <v>897.45367399999998</v>
      </c>
      <c r="F2659" s="18">
        <v>849.63696300000004</v>
      </c>
      <c r="G2659" s="19">
        <f t="shared" si="206"/>
        <v>7.2176910888882371E-3</v>
      </c>
      <c r="H2659" s="19">
        <f t="shared" si="207"/>
        <v>8.307105388464452E-3</v>
      </c>
      <c r="I2659" s="19">
        <f t="shared" si="208"/>
        <v>1.9502552193233692E-2</v>
      </c>
      <c r="J2659" s="19">
        <f t="shared" si="209"/>
        <v>1.7594125296746841E-2</v>
      </c>
      <c r="K2659" s="19">
        <f t="shared" si="210"/>
        <v>4.2394554400486725E-3</v>
      </c>
    </row>
    <row r="2660" spans="1:11" ht="15.75" x14ac:dyDescent="0.5">
      <c r="A2660" s="17">
        <v>43024</v>
      </c>
      <c r="B2660" s="18">
        <v>134.16030900000001</v>
      </c>
      <c r="C2660" s="18">
        <v>2048.211182</v>
      </c>
      <c r="D2660" s="18">
        <v>21103.134765999999</v>
      </c>
      <c r="E2660" s="18">
        <v>900.53277600000001</v>
      </c>
      <c r="F2660" s="18">
        <v>849.97619599999996</v>
      </c>
      <c r="G2660" s="19">
        <f t="shared" si="206"/>
        <v>-9.6740143134548835E-3</v>
      </c>
      <c r="H2660" s="19">
        <f t="shared" si="207"/>
        <v>-9.1878502658681912E-3</v>
      </c>
      <c r="I2660" s="19">
        <f t="shared" si="208"/>
        <v>2.9098340240091704E-2</v>
      </c>
      <c r="J2660" s="19">
        <f t="shared" si="209"/>
        <v>3.4309314109510622E-3</v>
      </c>
      <c r="K2660" s="19">
        <f t="shared" si="210"/>
        <v>3.9926817543591491E-4</v>
      </c>
    </row>
    <row r="2661" spans="1:11" ht="15.75" x14ac:dyDescent="0.5">
      <c r="A2661" s="17">
        <v>43025</v>
      </c>
      <c r="B2661" s="18">
        <v>135.08253500000001</v>
      </c>
      <c r="C2661" s="18">
        <v>2082.1367190000001</v>
      </c>
      <c r="D2661" s="18">
        <v>21004.173827999999</v>
      </c>
      <c r="E2661" s="18">
        <v>897.67181400000004</v>
      </c>
      <c r="F2661" s="18">
        <v>847.601135</v>
      </c>
      <c r="G2661" s="19">
        <f t="shared" si="206"/>
        <v>6.8740598979985567E-3</v>
      </c>
      <c r="H2661" s="19">
        <f t="shared" si="207"/>
        <v>1.6563495648370147E-2</v>
      </c>
      <c r="I2661" s="19">
        <f t="shared" si="208"/>
        <v>-4.6893951584595674E-3</v>
      </c>
      <c r="J2661" s="19">
        <f t="shared" si="209"/>
        <v>-3.1769659875211164E-3</v>
      </c>
      <c r="K2661" s="19">
        <f t="shared" si="210"/>
        <v>-2.7942676644087568E-3</v>
      </c>
    </row>
    <row r="2662" spans="1:11" ht="15.75" x14ac:dyDescent="0.5">
      <c r="A2662" s="17">
        <v>43026</v>
      </c>
      <c r="B2662" s="18">
        <v>132.70414700000001</v>
      </c>
      <c r="C2662" s="18">
        <v>2113.9643550000001</v>
      </c>
      <c r="D2662" s="18">
        <v>20659.71875</v>
      </c>
      <c r="E2662" s="18">
        <v>906.03631600000006</v>
      </c>
      <c r="F2662" s="18">
        <v>886.52288799999997</v>
      </c>
      <c r="G2662" s="19">
        <f t="shared" si="206"/>
        <v>-1.760692453691368E-2</v>
      </c>
      <c r="H2662" s="19">
        <f t="shared" si="207"/>
        <v>1.5286045200377633E-2</v>
      </c>
      <c r="I2662" s="19">
        <f t="shared" si="208"/>
        <v>-1.639936332753145E-2</v>
      </c>
      <c r="J2662" s="19">
        <f t="shared" si="209"/>
        <v>9.3179955854111457E-3</v>
      </c>
      <c r="K2662" s="19">
        <f t="shared" si="210"/>
        <v>4.5919892497548354E-2</v>
      </c>
    </row>
    <row r="2663" spans="1:11" ht="15.75" x14ac:dyDescent="0.5">
      <c r="A2663" s="17">
        <v>43027</v>
      </c>
      <c r="B2663" s="18">
        <v>130.95675700000001</v>
      </c>
      <c r="C2663" s="18">
        <v>2091.5883789999998</v>
      </c>
      <c r="D2663" s="18">
        <v>20475.152343999998</v>
      </c>
      <c r="E2663" s="18">
        <v>896.28985599999999</v>
      </c>
      <c r="F2663" s="18">
        <v>882.06359899999995</v>
      </c>
      <c r="G2663" s="19">
        <f t="shared" si="206"/>
        <v>-1.3167561372441478E-2</v>
      </c>
      <c r="H2663" s="19">
        <f t="shared" si="207"/>
        <v>-1.0584840726891189E-2</v>
      </c>
      <c r="I2663" s="19">
        <f t="shared" si="208"/>
        <v>-8.9336359431321753E-3</v>
      </c>
      <c r="J2663" s="19">
        <f t="shared" si="209"/>
        <v>-1.0757250926794052E-2</v>
      </c>
      <c r="K2663" s="19">
        <f t="shared" si="210"/>
        <v>-5.0300889693442553E-3</v>
      </c>
    </row>
    <row r="2664" spans="1:11" ht="15.75" x14ac:dyDescent="0.5">
      <c r="A2664" s="17">
        <v>43031</v>
      </c>
      <c r="B2664" s="18">
        <v>133.86906400000001</v>
      </c>
      <c r="C2664" s="18">
        <v>2100.1367190000001</v>
      </c>
      <c r="D2664" s="18">
        <v>20231.650390999999</v>
      </c>
      <c r="E2664" s="18">
        <v>903.51489300000003</v>
      </c>
      <c r="F2664" s="18">
        <v>911.00048800000002</v>
      </c>
      <c r="G2664" s="19">
        <f t="shared" si="206"/>
        <v>2.2238692120330975E-2</v>
      </c>
      <c r="H2664" s="19">
        <f t="shared" si="207"/>
        <v>4.0870087469539731E-3</v>
      </c>
      <c r="I2664" s="19">
        <f t="shared" si="208"/>
        <v>-1.1892558790721498E-2</v>
      </c>
      <c r="J2664" s="19">
        <f t="shared" si="209"/>
        <v>8.0610496165205315E-3</v>
      </c>
      <c r="K2664" s="19">
        <f t="shared" si="210"/>
        <v>3.2805898614120303E-2</v>
      </c>
    </row>
    <row r="2665" spans="1:11" ht="15.75" x14ac:dyDescent="0.5">
      <c r="A2665" s="17">
        <v>43032</v>
      </c>
      <c r="B2665" s="18">
        <v>138.96560700000001</v>
      </c>
      <c r="C2665" s="18">
        <v>2086.89624</v>
      </c>
      <c r="D2665" s="18">
        <v>20267.726563</v>
      </c>
      <c r="E2665" s="18">
        <v>905.357483</v>
      </c>
      <c r="F2665" s="18">
        <v>905.66870100000006</v>
      </c>
      <c r="G2665" s="19">
        <f t="shared" si="206"/>
        <v>3.8071103567288683E-2</v>
      </c>
      <c r="H2665" s="19">
        <f t="shared" si="207"/>
        <v>-6.3045795448520275E-3</v>
      </c>
      <c r="I2665" s="19">
        <f t="shared" si="208"/>
        <v>1.7831551703784555E-3</v>
      </c>
      <c r="J2665" s="19">
        <f t="shared" si="209"/>
        <v>2.0393576401180284E-3</v>
      </c>
      <c r="K2665" s="19">
        <f t="shared" si="210"/>
        <v>-5.8526719471965454E-3</v>
      </c>
    </row>
    <row r="2666" spans="1:11" ht="15.75" x14ac:dyDescent="0.5">
      <c r="A2666" s="17">
        <v>43033</v>
      </c>
      <c r="B2666" s="18">
        <v>182.65022300000001</v>
      </c>
      <c r="C2666" s="18">
        <v>2095.1972660000001</v>
      </c>
      <c r="D2666" s="18">
        <v>20209.40625</v>
      </c>
      <c r="E2666" s="18">
        <v>870.44464100000005</v>
      </c>
      <c r="F2666" s="18">
        <v>911.14581299999998</v>
      </c>
      <c r="G2666" s="19">
        <f t="shared" si="206"/>
        <v>0.31435559447453787</v>
      </c>
      <c r="H2666" s="19">
        <f t="shared" si="207"/>
        <v>3.9776898539048075E-3</v>
      </c>
      <c r="I2666" s="19">
        <f t="shared" si="208"/>
        <v>-2.8774965371038477E-3</v>
      </c>
      <c r="J2666" s="19">
        <f t="shared" si="209"/>
        <v>-3.8562493441057638E-2</v>
      </c>
      <c r="K2666" s="19">
        <f t="shared" si="210"/>
        <v>6.0475889185000326E-3</v>
      </c>
    </row>
    <row r="2667" spans="1:11" ht="15.75" x14ac:dyDescent="0.5">
      <c r="A2667" s="17">
        <v>43034</v>
      </c>
      <c r="B2667" s="18">
        <v>180.27183500000001</v>
      </c>
      <c r="C2667" s="18">
        <v>2077.3322750000002</v>
      </c>
      <c r="D2667" s="18">
        <v>19992.949218999998</v>
      </c>
      <c r="E2667" s="18">
        <v>870.56585700000005</v>
      </c>
      <c r="F2667" s="18">
        <v>918.41644299999996</v>
      </c>
      <c r="G2667" s="19">
        <f t="shared" si="206"/>
        <v>-1.3021544463156778E-2</v>
      </c>
      <c r="H2667" s="19">
        <f t="shared" si="207"/>
        <v>-8.526639133176455E-3</v>
      </c>
      <c r="I2667" s="19">
        <f t="shared" si="208"/>
        <v>-1.0710707099571603E-2</v>
      </c>
      <c r="J2667" s="19">
        <f t="shared" si="209"/>
        <v>1.3925756365246435E-4</v>
      </c>
      <c r="K2667" s="19">
        <f t="shared" si="210"/>
        <v>7.979655831442627E-3</v>
      </c>
    </row>
    <row r="2668" spans="1:11" ht="15.75" x14ac:dyDescent="0.5">
      <c r="A2668" s="17">
        <v>43035</v>
      </c>
      <c r="B2668" s="18">
        <v>169.302155</v>
      </c>
      <c r="C2668" s="18">
        <v>2074.038818</v>
      </c>
      <c r="D2668" s="18">
        <v>20251.566406000002</v>
      </c>
      <c r="E2668" s="18">
        <v>868.48083499999996</v>
      </c>
      <c r="F2668" s="18">
        <v>901.40325900000005</v>
      </c>
      <c r="G2668" s="19">
        <f t="shared" si="206"/>
        <v>-6.0850770171613389E-2</v>
      </c>
      <c r="H2668" s="19">
        <f t="shared" si="207"/>
        <v>-1.5854261928319659E-3</v>
      </c>
      <c r="I2668" s="19">
        <f t="shared" si="208"/>
        <v>1.2935419590533973E-2</v>
      </c>
      <c r="J2668" s="19">
        <f t="shared" si="209"/>
        <v>-2.3950192661875715E-3</v>
      </c>
      <c r="K2668" s="19">
        <f t="shared" si="210"/>
        <v>-1.8524476700816115E-2</v>
      </c>
    </row>
    <row r="2669" spans="1:11" ht="15.75" x14ac:dyDescent="0.5">
      <c r="A2669" s="17">
        <v>43038</v>
      </c>
      <c r="B2669" s="18">
        <v>169.54484600000001</v>
      </c>
      <c r="C2669" s="18">
        <v>2141.0551759999998</v>
      </c>
      <c r="D2669" s="18">
        <v>20209.314452999999</v>
      </c>
      <c r="E2669" s="18">
        <v>880.09411599999999</v>
      </c>
      <c r="F2669" s="18">
        <v>913.66632100000004</v>
      </c>
      <c r="G2669" s="19">
        <f t="shared" si="206"/>
        <v>1.4334785047479624E-3</v>
      </c>
      <c r="H2669" s="19">
        <f t="shared" si="207"/>
        <v>3.2312007575935282E-2</v>
      </c>
      <c r="I2669" s="19">
        <f t="shared" si="208"/>
        <v>-2.0863548109288253E-3</v>
      </c>
      <c r="J2669" s="19">
        <f t="shared" si="209"/>
        <v>1.3371948501316129E-2</v>
      </c>
      <c r="K2669" s="19">
        <f t="shared" si="210"/>
        <v>1.3604412761502996E-2</v>
      </c>
    </row>
    <row r="2670" spans="1:11" ht="15.75" x14ac:dyDescent="0.5">
      <c r="A2670" s="17">
        <v>43039</v>
      </c>
      <c r="B2670" s="18">
        <v>164.933685</v>
      </c>
      <c r="C2670" s="18">
        <v>2093.0546880000002</v>
      </c>
      <c r="D2670" s="18">
        <v>19974.652343999998</v>
      </c>
      <c r="E2670" s="18">
        <v>876.94238299999995</v>
      </c>
      <c r="F2670" s="18">
        <v>912.06677200000001</v>
      </c>
      <c r="G2670" s="19">
        <f t="shared" si="206"/>
        <v>-2.7197293865246778E-2</v>
      </c>
      <c r="H2670" s="19">
        <f t="shared" si="207"/>
        <v>-2.24190803385441E-2</v>
      </c>
      <c r="I2670" s="19">
        <f t="shared" si="208"/>
        <v>-1.1611581854780138E-2</v>
      </c>
      <c r="J2670" s="19">
        <f t="shared" si="209"/>
        <v>-3.5811317706844386E-3</v>
      </c>
      <c r="K2670" s="19">
        <f t="shared" si="210"/>
        <v>-1.750692745519318E-3</v>
      </c>
    </row>
    <row r="2671" spans="1:11" ht="15.75" x14ac:dyDescent="0.5">
      <c r="A2671" s="17">
        <v>43040</v>
      </c>
      <c r="B2671" s="18">
        <v>167.40914900000001</v>
      </c>
      <c r="C2671" s="18">
        <v>2119.1071780000002</v>
      </c>
      <c r="D2671" s="18">
        <v>19979.689452999999</v>
      </c>
      <c r="E2671" s="18">
        <v>883.10058600000002</v>
      </c>
      <c r="F2671" s="18">
        <v>923.40887499999997</v>
      </c>
      <c r="G2671" s="19">
        <f t="shared" si="206"/>
        <v>1.5008844312185328E-2</v>
      </c>
      <c r="H2671" s="19">
        <f t="shared" si="207"/>
        <v>1.2447113852000809E-2</v>
      </c>
      <c r="I2671" s="19">
        <f t="shared" si="208"/>
        <v>2.5217505232394362E-4</v>
      </c>
      <c r="J2671" s="19">
        <f t="shared" si="209"/>
        <v>7.0223575908522047E-3</v>
      </c>
      <c r="K2671" s="19">
        <f t="shared" si="210"/>
        <v>1.2435605975567709E-2</v>
      </c>
    </row>
    <row r="2672" spans="1:11" ht="15.75" x14ac:dyDescent="0.5">
      <c r="A2672" s="17">
        <v>43041</v>
      </c>
      <c r="B2672" s="18">
        <v>164.593918</v>
      </c>
      <c r="C2672" s="18">
        <v>2101.6938479999999</v>
      </c>
      <c r="D2672" s="18">
        <v>19953.310547000001</v>
      </c>
      <c r="E2672" s="18">
        <v>883.53692599999999</v>
      </c>
      <c r="F2672" s="18">
        <v>917.64086899999995</v>
      </c>
      <c r="G2672" s="19">
        <f t="shared" si="206"/>
        <v>-1.6816470406883267E-2</v>
      </c>
      <c r="H2672" s="19">
        <f t="shared" si="207"/>
        <v>-8.2172955576673111E-3</v>
      </c>
      <c r="I2672" s="19">
        <f t="shared" si="208"/>
        <v>-1.3202860866307028E-3</v>
      </c>
      <c r="J2672" s="19">
        <f t="shared" si="209"/>
        <v>4.9410000051791701E-4</v>
      </c>
      <c r="K2672" s="19">
        <f t="shared" si="210"/>
        <v>-6.2464268604739302E-3</v>
      </c>
    </row>
    <row r="2673" spans="1:11" ht="15.75" x14ac:dyDescent="0.5">
      <c r="A2673" s="17">
        <v>43042</v>
      </c>
      <c r="B2673" s="18">
        <v>166.729614</v>
      </c>
      <c r="C2673" s="18">
        <v>2101.445557</v>
      </c>
      <c r="D2673" s="18">
        <v>20008.589843999998</v>
      </c>
      <c r="E2673" s="18">
        <v>887.70709199999999</v>
      </c>
      <c r="F2673" s="18">
        <v>916.38067599999999</v>
      </c>
      <c r="G2673" s="19">
        <f t="shared" si="206"/>
        <v>1.2975546277475427E-2</v>
      </c>
      <c r="H2673" s="19">
        <f t="shared" si="207"/>
        <v>-1.1813851966886522E-4</v>
      </c>
      <c r="I2673" s="19">
        <f t="shared" si="208"/>
        <v>2.770432348546222E-3</v>
      </c>
      <c r="J2673" s="19">
        <f t="shared" si="209"/>
        <v>4.7198547986889621E-3</v>
      </c>
      <c r="K2673" s="19">
        <f t="shared" si="210"/>
        <v>-1.3732965069147966E-3</v>
      </c>
    </row>
    <row r="2674" spans="1:11" ht="15.75" x14ac:dyDescent="0.5">
      <c r="A2674" s="17">
        <v>43045</v>
      </c>
      <c r="B2674" s="18">
        <v>167.554779</v>
      </c>
      <c r="C2674" s="18">
        <v>2094.6557619999999</v>
      </c>
      <c r="D2674" s="18">
        <v>19831.394531000002</v>
      </c>
      <c r="E2674" s="18">
        <v>886.68884300000002</v>
      </c>
      <c r="F2674" s="18">
        <v>903.97222899999997</v>
      </c>
      <c r="G2674" s="19">
        <f t="shared" si="206"/>
        <v>4.9491207962611755E-3</v>
      </c>
      <c r="H2674" s="19">
        <f t="shared" si="207"/>
        <v>-3.2310116135928712E-3</v>
      </c>
      <c r="I2674" s="19">
        <f t="shared" si="208"/>
        <v>-8.855962083361528E-3</v>
      </c>
      <c r="J2674" s="19">
        <f t="shared" si="209"/>
        <v>-1.1470551594962011E-3</v>
      </c>
      <c r="K2674" s="19">
        <f t="shared" si="210"/>
        <v>-1.3540712200701211E-2</v>
      </c>
    </row>
    <row r="2675" spans="1:11" ht="15.75" x14ac:dyDescent="0.5">
      <c r="A2675" s="17">
        <v>43046</v>
      </c>
      <c r="B2675" s="18">
        <v>160.41961699999999</v>
      </c>
      <c r="C2675" s="18">
        <v>2097.3400879999999</v>
      </c>
      <c r="D2675" s="18">
        <v>19732.669922000001</v>
      </c>
      <c r="E2675" s="18">
        <v>884.31280500000003</v>
      </c>
      <c r="F2675" s="18">
        <v>878.96148700000003</v>
      </c>
      <c r="G2675" s="19">
        <f t="shared" si="206"/>
        <v>-4.2584055450904261E-2</v>
      </c>
      <c r="H2675" s="19">
        <f t="shared" si="207"/>
        <v>1.2815117637453861E-3</v>
      </c>
      <c r="I2675" s="19">
        <f t="shared" si="208"/>
        <v>-4.9781980206019616E-3</v>
      </c>
      <c r="J2675" s="19">
        <f t="shared" si="209"/>
        <v>-2.6796750841715442E-3</v>
      </c>
      <c r="K2675" s="19">
        <f t="shared" si="210"/>
        <v>-2.7667599952343157E-2</v>
      </c>
    </row>
    <row r="2676" spans="1:11" ht="15.75" x14ac:dyDescent="0.5">
      <c r="A2676" s="17">
        <v>43047</v>
      </c>
      <c r="B2676" s="18">
        <v>157.555847</v>
      </c>
      <c r="C2676" s="18">
        <v>2099.3701169999999</v>
      </c>
      <c r="D2676" s="18">
        <v>19738.753906000002</v>
      </c>
      <c r="E2676" s="18">
        <v>885.40386999999998</v>
      </c>
      <c r="F2676" s="18">
        <v>860.63970900000004</v>
      </c>
      <c r="G2676" s="19">
        <f t="shared" si="206"/>
        <v>-1.7851744403553766E-2</v>
      </c>
      <c r="H2676" s="19">
        <f t="shared" si="207"/>
        <v>9.679064504678524E-4</v>
      </c>
      <c r="I2676" s="19">
        <f t="shared" si="208"/>
        <v>3.0832036536615525E-4</v>
      </c>
      <c r="J2676" s="19">
        <f t="shared" si="209"/>
        <v>1.23379984303174E-3</v>
      </c>
      <c r="K2676" s="19">
        <f t="shared" si="210"/>
        <v>-2.0844801815531645E-2</v>
      </c>
    </row>
    <row r="2677" spans="1:11" ht="15.75" x14ac:dyDescent="0.5">
      <c r="A2677" s="17">
        <v>43048</v>
      </c>
      <c r="B2677" s="18">
        <v>160.710846</v>
      </c>
      <c r="C2677" s="18">
        <v>2146.4914549999999</v>
      </c>
      <c r="D2677" s="18">
        <v>20083.023438</v>
      </c>
      <c r="E2677" s="18">
        <v>886.32513400000005</v>
      </c>
      <c r="F2677" s="18">
        <v>872.951233</v>
      </c>
      <c r="G2677" s="19">
        <f t="shared" si="206"/>
        <v>2.0024639263308355E-2</v>
      </c>
      <c r="H2677" s="19">
        <f t="shared" si="207"/>
        <v>2.2445464769850262E-2</v>
      </c>
      <c r="I2677" s="19">
        <f t="shared" si="208"/>
        <v>1.7441300177279712E-2</v>
      </c>
      <c r="J2677" s="19">
        <f t="shared" si="209"/>
        <v>1.0405014380613275E-3</v>
      </c>
      <c r="K2677" s="19">
        <f t="shared" si="210"/>
        <v>1.4305084777351311E-2</v>
      </c>
    </row>
    <row r="2678" spans="1:11" ht="15.75" x14ac:dyDescent="0.5">
      <c r="A2678" s="17">
        <v>43049</v>
      </c>
      <c r="B2678" s="18">
        <v>164.836624</v>
      </c>
      <c r="C2678" s="18">
        <v>2198.3947750000002</v>
      </c>
      <c r="D2678" s="18">
        <v>19446.916015999999</v>
      </c>
      <c r="E2678" s="18">
        <v>883.48852499999998</v>
      </c>
      <c r="F2678" s="18">
        <v>856.810608</v>
      </c>
      <c r="G2678" s="19">
        <f t="shared" si="206"/>
        <v>2.5672057006034282E-2</v>
      </c>
      <c r="H2678" s="19">
        <f t="shared" si="207"/>
        <v>2.4180538841232124E-2</v>
      </c>
      <c r="I2678" s="19">
        <f t="shared" si="208"/>
        <v>-3.1673887348873636E-2</v>
      </c>
      <c r="J2678" s="19">
        <f t="shared" si="209"/>
        <v>-3.2004158419816024E-3</v>
      </c>
      <c r="K2678" s="19">
        <f t="shared" si="210"/>
        <v>-1.8489721292369147E-2</v>
      </c>
    </row>
    <row r="2679" spans="1:11" ht="15.75" x14ac:dyDescent="0.5">
      <c r="A2679" s="17">
        <v>43052</v>
      </c>
      <c r="B2679" s="18">
        <v>167.06939700000001</v>
      </c>
      <c r="C2679" s="18">
        <v>2202.5905760000001</v>
      </c>
      <c r="D2679" s="18">
        <v>18947.078125</v>
      </c>
      <c r="E2679" s="18">
        <v>879.39117399999998</v>
      </c>
      <c r="F2679" s="18">
        <v>848.47369400000002</v>
      </c>
      <c r="G2679" s="19">
        <f t="shared" si="206"/>
        <v>1.3545369626109357E-2</v>
      </c>
      <c r="H2679" s="19">
        <f t="shared" si="207"/>
        <v>1.9085748600361581E-3</v>
      </c>
      <c r="I2679" s="19">
        <f t="shared" si="208"/>
        <v>-2.5702681627706746E-2</v>
      </c>
      <c r="J2679" s="19">
        <f t="shared" si="209"/>
        <v>-4.6376957753922199E-3</v>
      </c>
      <c r="K2679" s="19">
        <f t="shared" si="210"/>
        <v>-9.730171314592289E-3</v>
      </c>
    </row>
    <row r="2680" spans="1:11" ht="15.75" x14ac:dyDescent="0.5">
      <c r="A2680" s="17">
        <v>43053</v>
      </c>
      <c r="B2680" s="18">
        <v>169.25361599999999</v>
      </c>
      <c r="C2680" s="18">
        <v>2160.2060550000001</v>
      </c>
      <c r="D2680" s="18">
        <v>18704.574218999998</v>
      </c>
      <c r="E2680" s="18">
        <v>873.96026600000005</v>
      </c>
      <c r="F2680" s="18">
        <v>859.57336399999997</v>
      </c>
      <c r="G2680" s="19">
        <f t="shared" si="206"/>
        <v>1.3073722891332304E-2</v>
      </c>
      <c r="H2680" s="19">
        <f t="shared" si="207"/>
        <v>-1.9243032028663301E-2</v>
      </c>
      <c r="I2680" s="19">
        <f t="shared" si="208"/>
        <v>-1.279901335710578E-2</v>
      </c>
      <c r="J2680" s="19">
        <f t="shared" si="209"/>
        <v>-6.1757590484981728E-3</v>
      </c>
      <c r="K2680" s="19">
        <f t="shared" si="210"/>
        <v>1.3081925908241471E-2</v>
      </c>
    </row>
    <row r="2681" spans="1:11" ht="15.75" x14ac:dyDescent="0.5">
      <c r="A2681" s="17">
        <v>43054</v>
      </c>
      <c r="B2681" s="18">
        <v>170.078766</v>
      </c>
      <c r="C2681" s="18">
        <v>2142.7922359999998</v>
      </c>
      <c r="D2681" s="18">
        <v>18257.451172000001</v>
      </c>
      <c r="E2681" s="18">
        <v>872.941956</v>
      </c>
      <c r="F2681" s="18">
        <v>856.66516100000001</v>
      </c>
      <c r="G2681" s="19">
        <f t="shared" si="206"/>
        <v>4.8752281901026434E-3</v>
      </c>
      <c r="H2681" s="19">
        <f t="shared" si="207"/>
        <v>-8.0611842373529176E-3</v>
      </c>
      <c r="I2681" s="19">
        <f t="shared" si="208"/>
        <v>-2.3904476079750176E-2</v>
      </c>
      <c r="J2681" s="19">
        <f t="shared" si="209"/>
        <v>-1.1651673875984223E-3</v>
      </c>
      <c r="K2681" s="19">
        <f t="shared" si="210"/>
        <v>-3.3833098160076978E-3</v>
      </c>
    </row>
    <row r="2682" spans="1:11" ht="15.75" x14ac:dyDescent="0.5">
      <c r="A2682" s="17">
        <v>43055</v>
      </c>
      <c r="B2682" s="18">
        <v>177.45661899999999</v>
      </c>
      <c r="C2682" s="18">
        <v>2136.905029</v>
      </c>
      <c r="D2682" s="18">
        <v>18307.498047000001</v>
      </c>
      <c r="E2682" s="18">
        <v>876.55438200000003</v>
      </c>
      <c r="F2682" s="18">
        <v>876.19872999999995</v>
      </c>
      <c r="G2682" s="19">
        <f t="shared" si="206"/>
        <v>4.3379036510648172E-2</v>
      </c>
      <c r="H2682" s="19">
        <f t="shared" si="207"/>
        <v>-2.7474464864543045E-3</v>
      </c>
      <c r="I2682" s="19">
        <f t="shared" si="208"/>
        <v>2.7411753441659429E-3</v>
      </c>
      <c r="J2682" s="19">
        <f t="shared" si="209"/>
        <v>4.1382201590503317E-3</v>
      </c>
      <c r="K2682" s="19">
        <f t="shared" si="210"/>
        <v>2.2801871593795261E-2</v>
      </c>
    </row>
    <row r="2683" spans="1:11" ht="15.75" x14ac:dyDescent="0.5">
      <c r="A2683" s="17">
        <v>43056</v>
      </c>
      <c r="B2683" s="18">
        <v>178.18469200000001</v>
      </c>
      <c r="C2683" s="18">
        <v>2142.9272460000002</v>
      </c>
      <c r="D2683" s="18">
        <v>18029.394531000002</v>
      </c>
      <c r="E2683" s="18">
        <v>885.20996100000002</v>
      </c>
      <c r="F2683" s="18">
        <v>884.00244099999998</v>
      </c>
      <c r="G2683" s="19">
        <f t="shared" si="206"/>
        <v>4.1028224481163104E-3</v>
      </c>
      <c r="H2683" s="19">
        <f t="shared" si="207"/>
        <v>2.8181959040165573E-3</v>
      </c>
      <c r="I2683" s="19">
        <f t="shared" si="208"/>
        <v>-1.5190689371427859E-2</v>
      </c>
      <c r="J2683" s="19">
        <f t="shared" si="209"/>
        <v>9.8745487761419792E-3</v>
      </c>
      <c r="K2683" s="19">
        <f t="shared" si="210"/>
        <v>8.9063253949249865E-3</v>
      </c>
    </row>
    <row r="2684" spans="1:11" ht="15.75" x14ac:dyDescent="0.5">
      <c r="A2684" s="17">
        <v>43059</v>
      </c>
      <c r="B2684" s="18">
        <v>179.05838</v>
      </c>
      <c r="C2684" s="18">
        <v>2148.8603520000001</v>
      </c>
      <c r="D2684" s="18">
        <v>18419.720702999999</v>
      </c>
      <c r="E2684" s="18">
        <v>891.31957999999997</v>
      </c>
      <c r="F2684" s="18">
        <v>892.67858899999999</v>
      </c>
      <c r="G2684" s="19">
        <f t="shared" si="206"/>
        <v>4.9032719376364111E-3</v>
      </c>
      <c r="H2684" s="19">
        <f t="shared" si="207"/>
        <v>2.7686922227876474E-3</v>
      </c>
      <c r="I2684" s="19">
        <f t="shared" si="208"/>
        <v>2.1649433170307791E-2</v>
      </c>
      <c r="J2684" s="19">
        <f t="shared" si="209"/>
        <v>6.901886862070627E-3</v>
      </c>
      <c r="K2684" s="19">
        <f t="shared" si="210"/>
        <v>9.814619957593548E-3</v>
      </c>
    </row>
    <row r="2685" spans="1:11" ht="15.75" x14ac:dyDescent="0.5">
      <c r="A2685" s="17">
        <v>43060</v>
      </c>
      <c r="B2685" s="18">
        <v>175.07823200000001</v>
      </c>
      <c r="C2685" s="18">
        <v>2173.0859380000002</v>
      </c>
      <c r="D2685" s="18">
        <v>18287.582031000002</v>
      </c>
      <c r="E2685" s="18">
        <v>895.24731399999996</v>
      </c>
      <c r="F2685" s="18">
        <v>904.02069100000006</v>
      </c>
      <c r="G2685" s="19">
        <f t="shared" si="206"/>
        <v>-2.2228214060687836E-2</v>
      </c>
      <c r="H2685" s="19">
        <f t="shared" si="207"/>
        <v>1.1273690250486794E-2</v>
      </c>
      <c r="I2685" s="19">
        <f t="shared" si="208"/>
        <v>-7.1737608908736625E-3</v>
      </c>
      <c r="J2685" s="19">
        <f t="shared" si="209"/>
        <v>4.406650642634808E-3</v>
      </c>
      <c r="K2685" s="19">
        <f t="shared" si="210"/>
        <v>1.2705695128977791E-2</v>
      </c>
    </row>
    <row r="2686" spans="1:11" ht="15.75" x14ac:dyDescent="0.5">
      <c r="A2686" s="17">
        <v>43061</v>
      </c>
      <c r="B2686" s="18">
        <v>175.369461</v>
      </c>
      <c r="C2686" s="18">
        <v>2154.251221</v>
      </c>
      <c r="D2686" s="18">
        <v>18070.179688</v>
      </c>
      <c r="E2686" s="18">
        <v>899.61144999999999</v>
      </c>
      <c r="F2686" s="18">
        <v>902.275757</v>
      </c>
      <c r="G2686" s="19">
        <f t="shared" si="206"/>
        <v>1.6634220980709187E-3</v>
      </c>
      <c r="H2686" s="19">
        <f t="shared" si="207"/>
        <v>-8.6672674424163442E-3</v>
      </c>
      <c r="I2686" s="19">
        <f t="shared" si="208"/>
        <v>-1.1887976367322606E-2</v>
      </c>
      <c r="J2686" s="19">
        <f t="shared" si="209"/>
        <v>4.874782567624694E-3</v>
      </c>
      <c r="K2686" s="19">
        <f t="shared" si="210"/>
        <v>-1.9301925468872452E-3</v>
      </c>
    </row>
    <row r="2687" spans="1:11" ht="15.75" x14ac:dyDescent="0.5">
      <c r="A2687" s="17">
        <v>43062</v>
      </c>
      <c r="B2687" s="18">
        <v>172.894012</v>
      </c>
      <c r="C2687" s="18">
        <v>2157.4995119999999</v>
      </c>
      <c r="D2687" s="18">
        <v>18041.085938</v>
      </c>
      <c r="E2687" s="18">
        <v>893.59863299999995</v>
      </c>
      <c r="F2687" s="18">
        <v>918.02862500000003</v>
      </c>
      <c r="G2687" s="19">
        <f t="shared" si="206"/>
        <v>-1.4115621875578426E-2</v>
      </c>
      <c r="H2687" s="19">
        <f t="shared" si="207"/>
        <v>1.507851530190629E-3</v>
      </c>
      <c r="I2687" s="19">
        <f t="shared" si="208"/>
        <v>-1.6100420971087799E-3</v>
      </c>
      <c r="J2687" s="19">
        <f t="shared" si="209"/>
        <v>-6.6837933198827569E-3</v>
      </c>
      <c r="K2687" s="19">
        <f t="shared" si="210"/>
        <v>1.7459039409833146E-2</v>
      </c>
    </row>
    <row r="2688" spans="1:11" ht="15.75" x14ac:dyDescent="0.5">
      <c r="A2688" s="17">
        <v>43063</v>
      </c>
      <c r="B2688" s="18">
        <v>171.680542</v>
      </c>
      <c r="C2688" s="18">
        <v>2139.2958979999999</v>
      </c>
      <c r="D2688" s="18">
        <v>18021.265625</v>
      </c>
      <c r="E2688" s="18">
        <v>897.74456799999996</v>
      </c>
      <c r="F2688" s="18">
        <v>922.00323500000002</v>
      </c>
      <c r="G2688" s="19">
        <f t="shared" si="206"/>
        <v>-7.0185773698166068E-3</v>
      </c>
      <c r="H2688" s="19">
        <f t="shared" si="207"/>
        <v>-8.4373664507229867E-3</v>
      </c>
      <c r="I2688" s="19">
        <f t="shared" si="208"/>
        <v>-1.0986208406808028E-3</v>
      </c>
      <c r="J2688" s="19">
        <f t="shared" si="209"/>
        <v>4.6395941610622507E-3</v>
      </c>
      <c r="K2688" s="19">
        <f t="shared" si="210"/>
        <v>4.3295055205930903E-3</v>
      </c>
    </row>
    <row r="2689" spans="1:11" ht="15.75" x14ac:dyDescent="0.5">
      <c r="A2689" s="17">
        <v>43066</v>
      </c>
      <c r="B2689" s="18">
        <v>170.272919</v>
      </c>
      <c r="C2689" s="18">
        <v>2164.063232</v>
      </c>
      <c r="D2689" s="18">
        <v>17994.837890999999</v>
      </c>
      <c r="E2689" s="18">
        <v>900.72668499999997</v>
      </c>
      <c r="F2689" s="18">
        <v>922.24548300000004</v>
      </c>
      <c r="G2689" s="19">
        <f t="shared" si="206"/>
        <v>-8.1990829222801549E-3</v>
      </c>
      <c r="H2689" s="19">
        <f t="shared" si="207"/>
        <v>1.157732972944733E-2</v>
      </c>
      <c r="I2689" s="19">
        <f t="shared" si="208"/>
        <v>-1.4664749163532062E-3</v>
      </c>
      <c r="J2689" s="19">
        <f t="shared" si="209"/>
        <v>3.3217878517979699E-3</v>
      </c>
      <c r="K2689" s="19">
        <f t="shared" si="210"/>
        <v>2.6274094363673008E-4</v>
      </c>
    </row>
    <row r="2690" spans="1:11" ht="15.75" x14ac:dyDescent="0.5">
      <c r="A2690" s="17">
        <v>43067</v>
      </c>
      <c r="B2690" s="18">
        <v>167.21499600000001</v>
      </c>
      <c r="C2690" s="18">
        <v>2163.0710450000001</v>
      </c>
      <c r="D2690" s="18">
        <v>18045.126952999999</v>
      </c>
      <c r="E2690" s="18">
        <v>904.50897199999997</v>
      </c>
      <c r="F2690" s="18">
        <v>914.49023399999999</v>
      </c>
      <c r="G2690" s="19">
        <f t="shared" si="206"/>
        <v>-1.7958950947449183E-2</v>
      </c>
      <c r="H2690" s="19">
        <f t="shared" si="207"/>
        <v>-4.5848336838238502E-4</v>
      </c>
      <c r="I2690" s="19">
        <f t="shared" si="208"/>
        <v>2.7946382348435369E-3</v>
      </c>
      <c r="J2690" s="19">
        <f t="shared" si="209"/>
        <v>4.1991506002733749E-3</v>
      </c>
      <c r="K2690" s="19">
        <f t="shared" si="210"/>
        <v>-8.4090940459505062E-3</v>
      </c>
    </row>
    <row r="2691" spans="1:11" ht="15.75" x14ac:dyDescent="0.5">
      <c r="A2691" s="17">
        <v>43068</v>
      </c>
      <c r="B2691" s="18">
        <v>166.63253800000001</v>
      </c>
      <c r="C2691" s="18">
        <v>2170.4916990000002</v>
      </c>
      <c r="D2691" s="18">
        <v>19074.839843999998</v>
      </c>
      <c r="E2691" s="18">
        <v>908.36389199999996</v>
      </c>
      <c r="F2691" s="18">
        <v>917.05926499999998</v>
      </c>
      <c r="G2691" s="19">
        <f t="shared" si="206"/>
        <v>-3.4832880658622421E-3</v>
      </c>
      <c r="H2691" s="19">
        <f t="shared" si="207"/>
        <v>3.4306103894058701E-3</v>
      </c>
      <c r="I2691" s="19">
        <f t="shared" si="208"/>
        <v>5.7063211230487333E-2</v>
      </c>
      <c r="J2691" s="19">
        <f t="shared" si="209"/>
        <v>4.2618924956335236E-3</v>
      </c>
      <c r="K2691" s="19">
        <f t="shared" si="210"/>
        <v>2.8092492456294458E-3</v>
      </c>
    </row>
    <row r="2692" spans="1:11" ht="15.75" x14ac:dyDescent="0.5">
      <c r="A2692" s="17">
        <v>43069</v>
      </c>
      <c r="B2692" s="18">
        <v>164.15708900000001</v>
      </c>
      <c r="C2692" s="18">
        <v>2172.4997560000002</v>
      </c>
      <c r="D2692" s="18">
        <v>19329.703125</v>
      </c>
      <c r="E2692" s="18">
        <v>898.85980199999995</v>
      </c>
      <c r="F2692" s="18">
        <v>893.35717799999998</v>
      </c>
      <c r="G2692" s="19">
        <f t="shared" ref="G2692:G2755" si="211">(B2692-B2691)/B2691</f>
        <v>-1.4855736038780118E-2</v>
      </c>
      <c r="H2692" s="19">
        <f t="shared" ref="H2692:H2755" si="212">(C2692-C2691)/C2691</f>
        <v>9.2516225743925675E-4</v>
      </c>
      <c r="I2692" s="19">
        <f t="shared" ref="I2692:I2755" si="213">(D2692-D2691)/D2691</f>
        <v>1.336122783123493E-2</v>
      </c>
      <c r="J2692" s="19">
        <f t="shared" ref="J2692:J2755" si="214">(E2692-E2691)/E2691</f>
        <v>-1.0462866350922742E-2</v>
      </c>
      <c r="K2692" s="19">
        <f t="shared" si="210"/>
        <v>-2.5845752727878504E-2</v>
      </c>
    </row>
    <row r="2693" spans="1:11" ht="15.75" x14ac:dyDescent="0.5">
      <c r="A2693" s="17">
        <v>43070</v>
      </c>
      <c r="B2693" s="18">
        <v>162.700928</v>
      </c>
      <c r="C2693" s="18">
        <v>2168.14624</v>
      </c>
      <c r="D2693" s="18">
        <v>19001.169922000001</v>
      </c>
      <c r="E2693" s="18">
        <v>896.19281000000001</v>
      </c>
      <c r="F2693" s="18">
        <v>882.25744599999996</v>
      </c>
      <c r="G2693" s="19">
        <f t="shared" si="211"/>
        <v>-8.8705337605006415E-3</v>
      </c>
      <c r="H2693" s="19">
        <f t="shared" si="212"/>
        <v>-2.0039201330065083E-3</v>
      </c>
      <c r="I2693" s="19">
        <f t="shared" si="213"/>
        <v>-1.6996288089654716E-2</v>
      </c>
      <c r="J2693" s="19">
        <f t="shared" si="214"/>
        <v>-2.967083402846328E-3</v>
      </c>
      <c r="K2693" s="19">
        <f t="shared" ref="K2693:K2756" si="215">(F2693-F2692)/F2692</f>
        <v>-1.2424741495724589E-2</v>
      </c>
    </row>
    <row r="2694" spans="1:11" ht="15.75" x14ac:dyDescent="0.5">
      <c r="A2694" s="17">
        <v>43073</v>
      </c>
      <c r="B2694" s="18">
        <v>165.12785299999999</v>
      </c>
      <c r="C2694" s="18">
        <v>2148.882568</v>
      </c>
      <c r="D2694" s="18">
        <v>19110.726563</v>
      </c>
      <c r="E2694" s="18">
        <v>889.355774</v>
      </c>
      <c r="F2694" s="18">
        <v>874.017517</v>
      </c>
      <c r="G2694" s="19">
        <f t="shared" si="211"/>
        <v>1.4916479148785081E-2</v>
      </c>
      <c r="H2694" s="19">
        <f t="shared" si="212"/>
        <v>-8.8848582464622142E-3</v>
      </c>
      <c r="I2694" s="19">
        <f t="shared" si="213"/>
        <v>5.7657839727622224E-3</v>
      </c>
      <c r="J2694" s="19">
        <f t="shared" si="214"/>
        <v>-7.6289788577973659E-3</v>
      </c>
      <c r="K2694" s="19">
        <f t="shared" si="215"/>
        <v>-9.3395970046592971E-3</v>
      </c>
    </row>
    <row r="2695" spans="1:11" ht="15.75" x14ac:dyDescent="0.5">
      <c r="A2695" s="17">
        <v>43074</v>
      </c>
      <c r="B2695" s="18">
        <v>165.03076200000001</v>
      </c>
      <c r="C2695" s="18">
        <v>2148.251221</v>
      </c>
      <c r="D2695" s="18">
        <v>18911.855468999998</v>
      </c>
      <c r="E2695" s="18">
        <v>882.73681599999998</v>
      </c>
      <c r="F2695" s="18">
        <v>885.74737500000003</v>
      </c>
      <c r="G2695" s="19">
        <f t="shared" si="211"/>
        <v>-5.879747010334932E-4</v>
      </c>
      <c r="H2695" s="19">
        <f t="shared" si="212"/>
        <v>-2.938024671062459E-4</v>
      </c>
      <c r="I2695" s="19">
        <f t="shared" si="213"/>
        <v>-1.0406255007856862E-2</v>
      </c>
      <c r="J2695" s="19">
        <f t="shared" si="214"/>
        <v>-7.4424186512337415E-3</v>
      </c>
      <c r="K2695" s="19">
        <f t="shared" si="215"/>
        <v>1.3420621179609649E-2</v>
      </c>
    </row>
    <row r="2696" spans="1:11" ht="15.75" x14ac:dyDescent="0.5">
      <c r="A2696" s="17">
        <v>43075</v>
      </c>
      <c r="B2696" s="18">
        <v>161.099152</v>
      </c>
      <c r="C2696" s="18">
        <v>2147.619385</v>
      </c>
      <c r="D2696" s="18">
        <v>18204.355468999998</v>
      </c>
      <c r="E2696" s="18">
        <v>874.42083700000001</v>
      </c>
      <c r="F2696" s="18">
        <v>898.30120799999997</v>
      </c>
      <c r="G2696" s="19">
        <f t="shared" si="211"/>
        <v>-2.3823497827635348E-2</v>
      </c>
      <c r="H2696" s="19">
        <f t="shared" si="212"/>
        <v>-2.9411643937337305E-4</v>
      </c>
      <c r="I2696" s="19">
        <f t="shared" si="213"/>
        <v>-3.741039588419668E-2</v>
      </c>
      <c r="J2696" s="19">
        <f t="shared" si="214"/>
        <v>-9.420677657563532E-3</v>
      </c>
      <c r="K2696" s="19">
        <f t="shared" si="215"/>
        <v>1.4173152926363388E-2</v>
      </c>
    </row>
    <row r="2697" spans="1:11" ht="15.75" x14ac:dyDescent="0.5">
      <c r="A2697" s="17">
        <v>43076</v>
      </c>
      <c r="B2697" s="18">
        <v>163.040695</v>
      </c>
      <c r="C2697" s="18">
        <v>2221.0651859999998</v>
      </c>
      <c r="D2697" s="18">
        <v>18760.845702999999</v>
      </c>
      <c r="E2697" s="18">
        <v>877.5</v>
      </c>
      <c r="F2697" s="18">
        <v>903.05120799999997</v>
      </c>
      <c r="G2697" s="19">
        <f t="shared" si="211"/>
        <v>1.2051851148167408E-2</v>
      </c>
      <c r="H2697" s="19">
        <f t="shared" si="212"/>
        <v>3.4198704627542674E-2</v>
      </c>
      <c r="I2697" s="19">
        <f t="shared" si="213"/>
        <v>3.0569070953796854E-2</v>
      </c>
      <c r="J2697" s="19">
        <f t="shared" si="214"/>
        <v>3.5213742281852713E-3</v>
      </c>
      <c r="K2697" s="19">
        <f t="shared" si="215"/>
        <v>5.2877586690276389E-3</v>
      </c>
    </row>
    <row r="2698" spans="1:11" ht="15.75" x14ac:dyDescent="0.5">
      <c r="A2698" s="17">
        <v>43077</v>
      </c>
      <c r="B2698" s="18">
        <v>162.55529799999999</v>
      </c>
      <c r="C2698" s="18">
        <v>2190.6579590000001</v>
      </c>
      <c r="D2698" s="18">
        <v>18584.888672000001</v>
      </c>
      <c r="E2698" s="18">
        <v>892.41064500000005</v>
      </c>
      <c r="F2698" s="18">
        <v>892.82403599999998</v>
      </c>
      <c r="G2698" s="19">
        <f t="shared" si="211"/>
        <v>-2.9771524219766488E-3</v>
      </c>
      <c r="H2698" s="19">
        <f t="shared" si="212"/>
        <v>-1.3690380269640449E-2</v>
      </c>
      <c r="I2698" s="19">
        <f t="shared" si="213"/>
        <v>-9.3789498504249866E-3</v>
      </c>
      <c r="J2698" s="19">
        <f t="shared" si="214"/>
        <v>1.6992188034188085E-2</v>
      </c>
      <c r="K2698" s="19">
        <f t="shared" si="215"/>
        <v>-1.1325129637609649E-2</v>
      </c>
    </row>
    <row r="2699" spans="1:11" ht="15.75" x14ac:dyDescent="0.5">
      <c r="A2699" s="17">
        <v>43080</v>
      </c>
      <c r="B2699" s="18">
        <v>162.55529799999999</v>
      </c>
      <c r="C2699" s="18">
        <v>2196.6809079999998</v>
      </c>
      <c r="D2699" s="18">
        <v>18943.322265999999</v>
      </c>
      <c r="E2699" s="18">
        <v>895.32000700000003</v>
      </c>
      <c r="F2699" s="18">
        <v>888.12237500000003</v>
      </c>
      <c r="G2699" s="19">
        <f t="shared" si="211"/>
        <v>0</v>
      </c>
      <c r="H2699" s="19">
        <f t="shared" si="212"/>
        <v>2.7493790051775482E-3</v>
      </c>
      <c r="I2699" s="19">
        <f t="shared" si="213"/>
        <v>1.928629223052675E-2</v>
      </c>
      <c r="J2699" s="19">
        <f t="shared" si="214"/>
        <v>3.2601157508603982E-3</v>
      </c>
      <c r="K2699" s="19">
        <f t="shared" si="215"/>
        <v>-5.2660555836558419E-3</v>
      </c>
    </row>
    <row r="2700" spans="1:11" ht="15.75" x14ac:dyDescent="0.5">
      <c r="A2700" s="17">
        <v>43081</v>
      </c>
      <c r="B2700" s="18">
        <v>160.75938400000001</v>
      </c>
      <c r="C2700" s="18">
        <v>2192.5754390000002</v>
      </c>
      <c r="D2700" s="18">
        <v>18967.515625</v>
      </c>
      <c r="E2700" s="18">
        <v>882.47021500000005</v>
      </c>
      <c r="F2700" s="18">
        <v>887.58923300000004</v>
      </c>
      <c r="G2700" s="19">
        <f t="shared" si="211"/>
        <v>-1.1048018871707166E-2</v>
      </c>
      <c r="H2700" s="19">
        <f t="shared" si="212"/>
        <v>-1.8689419046016629E-3</v>
      </c>
      <c r="I2700" s="19">
        <f t="shared" si="213"/>
        <v>1.2771444554593096E-3</v>
      </c>
      <c r="J2700" s="19">
        <f t="shared" si="214"/>
        <v>-1.4352177880014669E-2</v>
      </c>
      <c r="K2700" s="19">
        <f t="shared" si="215"/>
        <v>-6.0030240764961918E-4</v>
      </c>
    </row>
    <row r="2701" spans="1:11" ht="15.75" x14ac:dyDescent="0.5">
      <c r="A2701" s="17">
        <v>43082</v>
      </c>
      <c r="B2701" s="18">
        <v>158.96345500000001</v>
      </c>
      <c r="C2701" s="18">
        <v>2172.1611330000001</v>
      </c>
      <c r="D2701" s="18">
        <v>18883.910156000002</v>
      </c>
      <c r="E2701" s="18">
        <v>883.17334000000005</v>
      </c>
      <c r="F2701" s="18">
        <v>886.66833499999996</v>
      </c>
      <c r="G2701" s="19">
        <f t="shared" si="211"/>
        <v>-1.1171534471667301E-2</v>
      </c>
      <c r="H2701" s="19">
        <f t="shared" si="212"/>
        <v>-9.3106515912222271E-3</v>
      </c>
      <c r="I2701" s="19">
        <f t="shared" si="213"/>
        <v>-4.4078239160537536E-3</v>
      </c>
      <c r="J2701" s="19">
        <f t="shared" si="214"/>
        <v>7.9676910115317602E-4</v>
      </c>
      <c r="K2701" s="19">
        <f t="shared" si="215"/>
        <v>-1.0375272319240484E-3</v>
      </c>
    </row>
    <row r="2702" spans="1:11" ht="15.75" x14ac:dyDescent="0.5">
      <c r="A2702" s="17">
        <v>43083</v>
      </c>
      <c r="B2702" s="18">
        <v>161.00207499999999</v>
      </c>
      <c r="C2702" s="18">
        <v>2118.0249020000001</v>
      </c>
      <c r="D2702" s="18">
        <v>18898.550781000002</v>
      </c>
      <c r="E2702" s="18">
        <v>891.27117899999996</v>
      </c>
      <c r="F2702" s="18">
        <v>893.308716</v>
      </c>
      <c r="G2702" s="19">
        <f t="shared" si="211"/>
        <v>1.2824457042657887E-2</v>
      </c>
      <c r="H2702" s="19">
        <f t="shared" si="212"/>
        <v>-2.4922750977148595E-2</v>
      </c>
      <c r="I2702" s="19">
        <f t="shared" si="213"/>
        <v>7.752962643358172E-4</v>
      </c>
      <c r="J2702" s="19">
        <f t="shared" si="214"/>
        <v>9.1690256411045053E-3</v>
      </c>
      <c r="K2702" s="19">
        <f t="shared" si="215"/>
        <v>7.4891374123561638E-3</v>
      </c>
    </row>
    <row r="2703" spans="1:11" ht="15.75" x14ac:dyDescent="0.5">
      <c r="A2703" s="17">
        <v>43084</v>
      </c>
      <c r="B2703" s="18">
        <v>160.41961699999999</v>
      </c>
      <c r="C2703" s="18">
        <v>2121.9721679999998</v>
      </c>
      <c r="D2703" s="18">
        <v>18756.048827999999</v>
      </c>
      <c r="E2703" s="18">
        <v>908.43652299999997</v>
      </c>
      <c r="F2703" s="18">
        <v>891.61224400000003</v>
      </c>
      <c r="G2703" s="19">
        <f t="shared" si="211"/>
        <v>-3.6177049270948998E-3</v>
      </c>
      <c r="H2703" s="19">
        <f t="shared" si="212"/>
        <v>1.8636541979616783E-3</v>
      </c>
      <c r="I2703" s="19">
        <f t="shared" si="213"/>
        <v>-7.5403640549660342E-3</v>
      </c>
      <c r="J2703" s="19">
        <f t="shared" si="214"/>
        <v>1.9259395349526955E-2</v>
      </c>
      <c r="K2703" s="19">
        <f t="shared" si="215"/>
        <v>-1.89908815352919E-3</v>
      </c>
    </row>
    <row r="2704" spans="1:11" ht="15.75" x14ac:dyDescent="0.5">
      <c r="A2704" s="17">
        <v>43087</v>
      </c>
      <c r="B2704" s="18">
        <v>164.44830300000001</v>
      </c>
      <c r="C2704" s="18">
        <v>2120.1228030000002</v>
      </c>
      <c r="D2704" s="18">
        <v>18901.591797000001</v>
      </c>
      <c r="E2704" s="18">
        <v>911.10357699999997</v>
      </c>
      <c r="F2704" s="18">
        <v>892.82403599999998</v>
      </c>
      <c r="G2704" s="19">
        <f t="shared" si="211"/>
        <v>2.5113424874964152E-2</v>
      </c>
      <c r="H2704" s="19">
        <f t="shared" si="212"/>
        <v>-8.7153122358934717E-4</v>
      </c>
      <c r="I2704" s="19">
        <f t="shared" si="213"/>
        <v>7.7597883400008982E-3</v>
      </c>
      <c r="J2704" s="19">
        <f t="shared" si="214"/>
        <v>2.9358727136953823E-3</v>
      </c>
      <c r="K2704" s="19">
        <f t="shared" si="215"/>
        <v>1.3591020178946149E-3</v>
      </c>
    </row>
    <row r="2705" spans="1:11" ht="15.75" x14ac:dyDescent="0.5">
      <c r="A2705" s="17">
        <v>43088</v>
      </c>
      <c r="B2705" s="18">
        <v>163.38046299999999</v>
      </c>
      <c r="C2705" s="18">
        <v>2145.860107</v>
      </c>
      <c r="D2705" s="18">
        <v>18886.998047000001</v>
      </c>
      <c r="E2705" s="18">
        <v>913.79480000000001</v>
      </c>
      <c r="F2705" s="18">
        <v>897.62255900000002</v>
      </c>
      <c r="G2705" s="19">
        <f t="shared" si="211"/>
        <v>-6.4934692576305757E-3</v>
      </c>
      <c r="H2705" s="19">
        <f t="shared" si="212"/>
        <v>1.2139534541858217E-2</v>
      </c>
      <c r="I2705" s="19">
        <f t="shared" si="213"/>
        <v>-7.7209105755401367E-4</v>
      </c>
      <c r="J2705" s="19">
        <f t="shared" si="214"/>
        <v>2.9538057669156056E-3</v>
      </c>
      <c r="K2705" s="19">
        <f t="shared" si="215"/>
        <v>5.3745450464105175E-3</v>
      </c>
    </row>
    <row r="2706" spans="1:11" ht="15.75" x14ac:dyDescent="0.5">
      <c r="A2706" s="17">
        <v>43089</v>
      </c>
      <c r="B2706" s="18">
        <v>161.77868699999999</v>
      </c>
      <c r="C2706" s="18">
        <v>2140.8295899999998</v>
      </c>
      <c r="D2706" s="18">
        <v>18864.279297000001</v>
      </c>
      <c r="E2706" s="18">
        <v>905.86669900000004</v>
      </c>
      <c r="F2706" s="18">
        <v>890.06121800000005</v>
      </c>
      <c r="G2706" s="19">
        <f t="shared" si="211"/>
        <v>-9.8039629132401288E-3</v>
      </c>
      <c r="H2706" s="19">
        <f t="shared" si="212"/>
        <v>-2.3442893521297683E-3</v>
      </c>
      <c r="I2706" s="19">
        <f t="shared" si="213"/>
        <v>-1.2028777650881703E-3</v>
      </c>
      <c r="J2706" s="19">
        <f t="shared" si="214"/>
        <v>-8.6760189486742197E-3</v>
      </c>
      <c r="K2706" s="19">
        <f t="shared" si="215"/>
        <v>-8.4237421666671485E-3</v>
      </c>
    </row>
    <row r="2707" spans="1:11" ht="15.75" x14ac:dyDescent="0.5">
      <c r="A2707" s="17">
        <v>43090</v>
      </c>
      <c r="B2707" s="18">
        <v>162.992142</v>
      </c>
      <c r="C2707" s="18">
        <v>2135.1003420000002</v>
      </c>
      <c r="D2707" s="18">
        <v>18901.591797000001</v>
      </c>
      <c r="E2707" s="18">
        <v>905.939392</v>
      </c>
      <c r="F2707" s="18">
        <v>885.02032499999996</v>
      </c>
      <c r="G2707" s="19">
        <f t="shared" si="211"/>
        <v>7.5007099050075146E-3</v>
      </c>
      <c r="H2707" s="19">
        <f t="shared" si="212"/>
        <v>-2.6761812461680535E-3</v>
      </c>
      <c r="I2707" s="19">
        <f t="shared" si="213"/>
        <v>1.9779446334816423E-3</v>
      </c>
      <c r="J2707" s="19">
        <f t="shared" si="214"/>
        <v>8.0246906173066384E-5</v>
      </c>
      <c r="K2707" s="19">
        <f t="shared" si="215"/>
        <v>-5.6635351569717489E-3</v>
      </c>
    </row>
    <row r="2708" spans="1:11" ht="15.75" x14ac:dyDescent="0.5">
      <c r="A2708" s="17">
        <v>43091</v>
      </c>
      <c r="B2708" s="18">
        <v>163.08923300000001</v>
      </c>
      <c r="C2708" s="18">
        <v>2141.3937989999999</v>
      </c>
      <c r="D2708" s="18">
        <v>18942.560547000001</v>
      </c>
      <c r="E2708" s="18">
        <v>909.98840299999995</v>
      </c>
      <c r="F2708" s="18">
        <v>892.24243200000001</v>
      </c>
      <c r="G2708" s="19">
        <f t="shared" si="211"/>
        <v>5.9567902359370208E-4</v>
      </c>
      <c r="H2708" s="19">
        <f t="shared" si="212"/>
        <v>2.9476165012949831E-3</v>
      </c>
      <c r="I2708" s="19">
        <f t="shared" si="213"/>
        <v>2.1674761808422095E-3</v>
      </c>
      <c r="J2708" s="19">
        <f t="shared" si="214"/>
        <v>4.4694060505097791E-3</v>
      </c>
      <c r="K2708" s="19">
        <f t="shared" si="215"/>
        <v>8.1603854691134365E-3</v>
      </c>
    </row>
    <row r="2709" spans="1:11" ht="15.75" x14ac:dyDescent="0.5">
      <c r="A2709" s="17">
        <v>43095</v>
      </c>
      <c r="B2709" s="18">
        <v>161.633072</v>
      </c>
      <c r="C2709" s="18">
        <v>2140.9201659999999</v>
      </c>
      <c r="D2709" s="18">
        <v>19288.777343999998</v>
      </c>
      <c r="E2709" s="18">
        <v>905.96362299999998</v>
      </c>
      <c r="F2709" s="18">
        <v>901.35479699999996</v>
      </c>
      <c r="G2709" s="19">
        <f t="shared" si="211"/>
        <v>-8.9286151710579725E-3</v>
      </c>
      <c r="H2709" s="19">
        <f t="shared" si="212"/>
        <v>-2.2117977563082663E-4</v>
      </c>
      <c r="I2709" s="19">
        <f t="shared" si="213"/>
        <v>1.8277190992261542E-2</v>
      </c>
      <c r="J2709" s="19">
        <f t="shared" si="214"/>
        <v>-4.4228915299703714E-3</v>
      </c>
      <c r="K2709" s="19">
        <f t="shared" si="215"/>
        <v>1.0212880124490599E-2</v>
      </c>
    </row>
    <row r="2710" spans="1:11" ht="15.75" x14ac:dyDescent="0.5">
      <c r="A2710" s="17">
        <v>43096</v>
      </c>
      <c r="B2710" s="18">
        <v>161.14769000000001</v>
      </c>
      <c r="C2710" s="18">
        <v>2136.2053219999998</v>
      </c>
      <c r="D2710" s="18">
        <v>19100.601563</v>
      </c>
      <c r="E2710" s="18">
        <v>900.33880599999998</v>
      </c>
      <c r="F2710" s="18">
        <v>895.48992899999996</v>
      </c>
      <c r="G2710" s="19">
        <f t="shared" si="211"/>
        <v>-3.0029869134702031E-3</v>
      </c>
      <c r="H2710" s="19">
        <f t="shared" si="212"/>
        <v>-2.2022511978151385E-3</v>
      </c>
      <c r="I2710" s="19">
        <f t="shared" si="213"/>
        <v>-9.7557132649743819E-3</v>
      </c>
      <c r="J2710" s="19">
        <f t="shared" si="214"/>
        <v>-6.2086565698676044E-3</v>
      </c>
      <c r="K2710" s="19">
        <f t="shared" si="215"/>
        <v>-6.5067252313075578E-3</v>
      </c>
    </row>
    <row r="2711" spans="1:11" ht="15.75" x14ac:dyDescent="0.5">
      <c r="A2711" s="17">
        <v>43097</v>
      </c>
      <c r="B2711" s="18">
        <v>157.99269100000001</v>
      </c>
      <c r="C2711" s="18">
        <v>2105.031982</v>
      </c>
      <c r="D2711" s="18">
        <v>19081.449218999998</v>
      </c>
      <c r="E2711" s="18">
        <v>910.667236</v>
      </c>
      <c r="F2711" s="18">
        <v>895.92608600000005</v>
      </c>
      <c r="G2711" s="19">
        <f t="shared" si="211"/>
        <v>-1.9578307327892838E-2</v>
      </c>
      <c r="H2711" s="19">
        <f t="shared" si="212"/>
        <v>-1.4592857568023523E-2</v>
      </c>
      <c r="I2711" s="19">
        <f t="shared" si="213"/>
        <v>-1.002708942795924E-3</v>
      </c>
      <c r="J2711" s="19">
        <f t="shared" si="214"/>
        <v>1.1471714793552979E-2</v>
      </c>
      <c r="K2711" s="19">
        <f t="shared" si="215"/>
        <v>4.8705963727269775E-4</v>
      </c>
    </row>
    <row r="2712" spans="1:11" ht="15.75" x14ac:dyDescent="0.5">
      <c r="A2712" s="17">
        <v>43098</v>
      </c>
      <c r="B2712" s="18">
        <v>155.954071</v>
      </c>
      <c r="C2712" s="18">
        <v>2124.5214839999999</v>
      </c>
      <c r="D2712" s="18">
        <v>19169.810547000001</v>
      </c>
      <c r="E2712" s="18">
        <v>907.92749000000003</v>
      </c>
      <c r="F2712" s="18">
        <v>892.87243699999999</v>
      </c>
      <c r="G2712" s="19">
        <f t="shared" si="211"/>
        <v>-1.2903255125896986E-2</v>
      </c>
      <c r="H2712" s="19">
        <f t="shared" si="212"/>
        <v>9.2585301157670982E-3</v>
      </c>
      <c r="I2712" s="19">
        <f t="shared" si="213"/>
        <v>4.6307451276823633E-3</v>
      </c>
      <c r="J2712" s="19">
        <f t="shared" si="214"/>
        <v>-3.008503975649749E-3</v>
      </c>
      <c r="K2712" s="19">
        <f t="shared" si="215"/>
        <v>-3.4083715696163622E-3</v>
      </c>
    </row>
    <row r="2713" spans="1:11" ht="15.75" x14ac:dyDescent="0.5">
      <c r="A2713" s="17">
        <v>43101</v>
      </c>
      <c r="B2713" s="18">
        <v>156.779236</v>
      </c>
      <c r="C2713" s="18">
        <v>2137.6042480000001</v>
      </c>
      <c r="D2713" s="18">
        <v>18814.607422000001</v>
      </c>
      <c r="E2713" s="18">
        <v>899.24774200000002</v>
      </c>
      <c r="F2713" s="18">
        <v>881.91821300000004</v>
      </c>
      <c r="G2713" s="19">
        <f t="shared" si="211"/>
        <v>5.2910770120261777E-3</v>
      </c>
      <c r="H2713" s="19">
        <f t="shared" si="212"/>
        <v>6.1579815024361629E-3</v>
      </c>
      <c r="I2713" s="19">
        <f t="shared" si="213"/>
        <v>-1.852929762290154E-2</v>
      </c>
      <c r="J2713" s="19">
        <f t="shared" si="214"/>
        <v>-9.5599572604636272E-3</v>
      </c>
      <c r="K2713" s="19">
        <f t="shared" si="215"/>
        <v>-1.2268520727110264E-2</v>
      </c>
    </row>
    <row r="2714" spans="1:11" ht="15.75" x14ac:dyDescent="0.5">
      <c r="A2714" s="17">
        <v>43102</v>
      </c>
      <c r="B2714" s="18">
        <v>153.33299299999999</v>
      </c>
      <c r="C2714" s="18">
        <v>2100.5205080000001</v>
      </c>
      <c r="D2714" s="18">
        <v>18747.919922000001</v>
      </c>
      <c r="E2714" s="18">
        <v>907.90319799999997</v>
      </c>
      <c r="F2714" s="18">
        <v>883.27539100000001</v>
      </c>
      <c r="G2714" s="19">
        <f t="shared" si="211"/>
        <v>-2.1981501427905989E-2</v>
      </c>
      <c r="H2714" s="19">
        <f t="shared" si="212"/>
        <v>-1.7348272036180962E-2</v>
      </c>
      <c r="I2714" s="19">
        <f t="shared" si="213"/>
        <v>-3.5444534400447827E-3</v>
      </c>
      <c r="J2714" s="19">
        <f t="shared" si="214"/>
        <v>9.6252184973514877E-3</v>
      </c>
      <c r="K2714" s="19">
        <f t="shared" si="215"/>
        <v>1.5388932669655345E-3</v>
      </c>
    </row>
    <row r="2715" spans="1:11" ht="15.75" x14ac:dyDescent="0.5">
      <c r="A2715" s="17">
        <v>43103</v>
      </c>
      <c r="B2715" s="18">
        <v>153.23593099999999</v>
      </c>
      <c r="C2715" s="18">
        <v>2111.7541500000002</v>
      </c>
      <c r="D2715" s="18">
        <v>18720.544922000001</v>
      </c>
      <c r="E2715" s="18">
        <v>898.35070800000005</v>
      </c>
      <c r="F2715" s="18">
        <v>886.81366000000003</v>
      </c>
      <c r="G2715" s="19">
        <f t="shared" si="211"/>
        <v>-6.3301444849507365E-4</v>
      </c>
      <c r="H2715" s="19">
        <f t="shared" si="212"/>
        <v>5.3480277660779424E-3</v>
      </c>
      <c r="I2715" s="19">
        <f t="shared" si="213"/>
        <v>-1.4601619867106663E-3</v>
      </c>
      <c r="J2715" s="19">
        <f t="shared" si="214"/>
        <v>-1.0521485133043799E-2</v>
      </c>
      <c r="K2715" s="19">
        <f t="shared" si="215"/>
        <v>4.0058503112989068E-3</v>
      </c>
    </row>
    <row r="2716" spans="1:11" ht="15.75" x14ac:dyDescent="0.5">
      <c r="A2716" s="17">
        <v>43104</v>
      </c>
      <c r="B2716" s="18">
        <v>159.10907</v>
      </c>
      <c r="C2716" s="18">
        <v>2087.1445309999999</v>
      </c>
      <c r="D2716" s="18">
        <v>18682.234375</v>
      </c>
      <c r="E2716" s="18">
        <v>901.86627199999998</v>
      </c>
      <c r="F2716" s="18">
        <v>892.14550799999995</v>
      </c>
      <c r="G2716" s="19">
        <f t="shared" si="211"/>
        <v>3.8327427266389692E-2</v>
      </c>
      <c r="H2716" s="19">
        <f t="shared" si="212"/>
        <v>-1.1653638279815996E-2</v>
      </c>
      <c r="I2716" s="19">
        <f t="shared" si="213"/>
        <v>-2.046444008955059E-3</v>
      </c>
      <c r="J2716" s="19">
        <f t="shared" si="214"/>
        <v>3.913353625363789E-3</v>
      </c>
      <c r="K2716" s="19">
        <f t="shared" si="215"/>
        <v>6.0123656642816284E-3</v>
      </c>
    </row>
    <row r="2717" spans="1:11" ht="15.75" x14ac:dyDescent="0.5">
      <c r="A2717" s="17">
        <v>43105</v>
      </c>
      <c r="B2717" s="18">
        <v>157.07046500000001</v>
      </c>
      <c r="C2717" s="18">
        <v>2095.1296390000002</v>
      </c>
      <c r="D2717" s="18">
        <v>18720.734375</v>
      </c>
      <c r="E2717" s="18">
        <v>903.66033900000002</v>
      </c>
      <c r="F2717" s="18">
        <v>895.00518799999998</v>
      </c>
      <c r="G2717" s="19">
        <f t="shared" si="211"/>
        <v>-1.2812625955264459E-2</v>
      </c>
      <c r="H2717" s="19">
        <f t="shared" si="212"/>
        <v>3.8258529207723132E-3</v>
      </c>
      <c r="I2717" s="19">
        <f t="shared" si="213"/>
        <v>2.0607813405616798E-3</v>
      </c>
      <c r="J2717" s="19">
        <f t="shared" si="214"/>
        <v>1.9892827303780586E-3</v>
      </c>
      <c r="K2717" s="19">
        <f t="shared" si="215"/>
        <v>3.2053964004266733E-3</v>
      </c>
    </row>
    <row r="2718" spans="1:11" ht="15.75" x14ac:dyDescent="0.5">
      <c r="A2718" s="17">
        <v>43108</v>
      </c>
      <c r="B2718" s="18">
        <v>156.924835</v>
      </c>
      <c r="C2718" s="18">
        <v>2117.5283199999999</v>
      </c>
      <c r="D2718" s="18">
        <v>19010.865234000001</v>
      </c>
      <c r="E2718" s="18">
        <v>902.20562700000005</v>
      </c>
      <c r="F2718" s="18">
        <v>900.14306599999998</v>
      </c>
      <c r="G2718" s="19">
        <f t="shared" si="211"/>
        <v>-9.2716348678289866E-4</v>
      </c>
      <c r="H2718" s="19">
        <f t="shared" si="212"/>
        <v>1.0690832959954927E-2</v>
      </c>
      <c r="I2718" s="19">
        <f t="shared" si="213"/>
        <v>1.5497835351344264E-2</v>
      </c>
      <c r="J2718" s="19">
        <f t="shared" si="214"/>
        <v>-1.6097995421706477E-3</v>
      </c>
      <c r="K2718" s="19">
        <f t="shared" si="215"/>
        <v>5.740612533745448E-3</v>
      </c>
    </row>
    <row r="2719" spans="1:11" ht="15.75" x14ac:dyDescent="0.5">
      <c r="A2719" s="17">
        <v>43109</v>
      </c>
      <c r="B2719" s="18">
        <v>159.69154399999999</v>
      </c>
      <c r="C2719" s="18">
        <v>2094.1601559999999</v>
      </c>
      <c r="D2719" s="18">
        <v>18850.921875</v>
      </c>
      <c r="E2719" s="18">
        <v>903.70886199999995</v>
      </c>
      <c r="F2719" s="18">
        <v>912.16369599999996</v>
      </c>
      <c r="G2719" s="19">
        <f t="shared" si="211"/>
        <v>1.7630791200130887E-2</v>
      </c>
      <c r="H2719" s="19">
        <f t="shared" si="212"/>
        <v>-1.103558511085225E-2</v>
      </c>
      <c r="I2719" s="19">
        <f t="shared" si="213"/>
        <v>-8.4132603661799636E-3</v>
      </c>
      <c r="J2719" s="19">
        <f t="shared" si="214"/>
        <v>1.6661778146944588E-3</v>
      </c>
      <c r="K2719" s="19">
        <f t="shared" si="215"/>
        <v>1.335413275293728E-2</v>
      </c>
    </row>
    <row r="2720" spans="1:11" ht="15.75" x14ac:dyDescent="0.5">
      <c r="A2720" s="17">
        <v>43110</v>
      </c>
      <c r="B2720" s="18">
        <v>157.75</v>
      </c>
      <c r="C2720" s="18">
        <v>2108.9565429999998</v>
      </c>
      <c r="D2720" s="18">
        <v>18832.908202999999</v>
      </c>
      <c r="E2720" s="18">
        <v>903.951233</v>
      </c>
      <c r="F2720" s="18">
        <v>913.52093500000001</v>
      </c>
      <c r="G2720" s="19">
        <f t="shared" si="211"/>
        <v>-1.215808897182429E-2</v>
      </c>
      <c r="H2720" s="19">
        <f t="shared" si="212"/>
        <v>7.0655469963013988E-3</v>
      </c>
      <c r="I2720" s="19">
        <f t="shared" si="213"/>
        <v>-9.555857331248396E-4</v>
      </c>
      <c r="J2720" s="19">
        <f t="shared" si="214"/>
        <v>2.6819588718390624E-4</v>
      </c>
      <c r="K2720" s="19">
        <f t="shared" si="215"/>
        <v>1.4879335868679974E-3</v>
      </c>
    </row>
    <row r="2721" spans="1:11" ht="15.75" x14ac:dyDescent="0.5">
      <c r="A2721" s="17">
        <v>43111</v>
      </c>
      <c r="B2721" s="18">
        <v>158.526611</v>
      </c>
      <c r="C2721" s="18">
        <v>2130.0698240000002</v>
      </c>
      <c r="D2721" s="18">
        <v>18969.367188</v>
      </c>
      <c r="E2721" s="18">
        <v>908.00024399999995</v>
      </c>
      <c r="F2721" s="18">
        <v>909.06158400000004</v>
      </c>
      <c r="G2721" s="19">
        <f t="shared" si="211"/>
        <v>4.9230491283676868E-3</v>
      </c>
      <c r="H2721" s="19">
        <f t="shared" si="212"/>
        <v>1.0011245167701103E-2</v>
      </c>
      <c r="I2721" s="19">
        <f t="shared" si="213"/>
        <v>7.2457733839675284E-3</v>
      </c>
      <c r="J2721" s="19">
        <f t="shared" si="214"/>
        <v>4.4792361049857104E-3</v>
      </c>
      <c r="K2721" s="19">
        <f t="shared" si="215"/>
        <v>-4.8814984190810795E-3</v>
      </c>
    </row>
    <row r="2722" spans="1:11" ht="15.75" x14ac:dyDescent="0.5">
      <c r="A2722" s="17">
        <v>43112</v>
      </c>
      <c r="B2722" s="18">
        <v>158.23538199999999</v>
      </c>
      <c r="C2722" s="18">
        <v>2124.092529</v>
      </c>
      <c r="D2722" s="18">
        <v>18795.308593999998</v>
      </c>
      <c r="E2722" s="18">
        <v>904.48468000000003</v>
      </c>
      <c r="F2722" s="18">
        <v>919.96734600000002</v>
      </c>
      <c r="G2722" s="19">
        <f t="shared" si="211"/>
        <v>-1.8370985045533805E-3</v>
      </c>
      <c r="H2722" s="19">
        <f t="shared" si="212"/>
        <v>-2.8061497950219961E-3</v>
      </c>
      <c r="I2722" s="19">
        <f t="shared" si="213"/>
        <v>-9.1757723004123812E-3</v>
      </c>
      <c r="J2722" s="19">
        <f t="shared" si="214"/>
        <v>-3.8717654793933368E-3</v>
      </c>
      <c r="K2722" s="19">
        <f t="shared" si="215"/>
        <v>1.1996725185562326E-2</v>
      </c>
    </row>
    <row r="2723" spans="1:11" ht="15.75" x14ac:dyDescent="0.5">
      <c r="A2723" s="17">
        <v>43115</v>
      </c>
      <c r="B2723" s="18">
        <v>159.59445199999999</v>
      </c>
      <c r="C2723" s="18">
        <v>2129.3034670000002</v>
      </c>
      <c r="D2723" s="18">
        <v>18920.84375</v>
      </c>
      <c r="E2723" s="18">
        <v>920.219604</v>
      </c>
      <c r="F2723" s="18">
        <v>920.11291500000004</v>
      </c>
      <c r="G2723" s="19">
        <f t="shared" si="211"/>
        <v>8.5889134454138882E-3</v>
      </c>
      <c r="H2723" s="19">
        <f t="shared" si="212"/>
        <v>2.4532537678353507E-3</v>
      </c>
      <c r="I2723" s="19">
        <f t="shared" si="213"/>
        <v>6.6790686288639156E-3</v>
      </c>
      <c r="J2723" s="19">
        <f t="shared" si="214"/>
        <v>1.7396562206006605E-2</v>
      </c>
      <c r="K2723" s="19">
        <f t="shared" si="215"/>
        <v>1.5823279014516581E-4</v>
      </c>
    </row>
    <row r="2724" spans="1:11" ht="15.75" x14ac:dyDescent="0.5">
      <c r="A2724" s="17">
        <v>43116</v>
      </c>
      <c r="B2724" s="18">
        <v>152.36222799999999</v>
      </c>
      <c r="C2724" s="18">
        <v>2110.1296390000002</v>
      </c>
      <c r="D2724" s="18">
        <v>18878.394531000002</v>
      </c>
      <c r="E2724" s="18">
        <v>921.38348399999995</v>
      </c>
      <c r="F2724" s="18">
        <v>894.71441700000003</v>
      </c>
      <c r="G2724" s="19">
        <f t="shared" si="211"/>
        <v>-4.531626199637568E-2</v>
      </c>
      <c r="H2724" s="19">
        <f t="shared" si="212"/>
        <v>-9.004741830911581E-3</v>
      </c>
      <c r="I2724" s="19">
        <f t="shared" si="213"/>
        <v>-2.2435161751176275E-3</v>
      </c>
      <c r="J2724" s="19">
        <f t="shared" si="214"/>
        <v>1.2647850523296927E-3</v>
      </c>
      <c r="K2724" s="19">
        <f t="shared" si="215"/>
        <v>-2.7603675142414467E-2</v>
      </c>
    </row>
    <row r="2725" spans="1:11" ht="15.75" x14ac:dyDescent="0.5">
      <c r="A2725" s="17">
        <v>43117</v>
      </c>
      <c r="B2725" s="18">
        <v>160.37107800000001</v>
      </c>
      <c r="C2725" s="18">
        <v>2142.8146969999998</v>
      </c>
      <c r="D2725" s="18">
        <v>18968.941406000002</v>
      </c>
      <c r="E2725" s="18">
        <v>916.70410200000003</v>
      </c>
      <c r="F2725" s="18">
        <v>896.21698000000004</v>
      </c>
      <c r="G2725" s="19">
        <f t="shared" si="211"/>
        <v>5.2564537189624352E-2</v>
      </c>
      <c r="H2725" s="19">
        <f t="shared" si="212"/>
        <v>1.5489597129913385E-2</v>
      </c>
      <c r="I2725" s="19">
        <f t="shared" si="213"/>
        <v>4.7963228468032061E-3</v>
      </c>
      <c r="J2725" s="19">
        <f t="shared" si="214"/>
        <v>-5.0786475786231038E-3</v>
      </c>
      <c r="K2725" s="19">
        <f t="shared" si="215"/>
        <v>1.6793772084707664E-3</v>
      </c>
    </row>
    <row r="2726" spans="1:11" ht="15.75" x14ac:dyDescent="0.5">
      <c r="A2726" s="17">
        <v>43118</v>
      </c>
      <c r="B2726" s="18">
        <v>157.60438500000001</v>
      </c>
      <c r="C2726" s="18">
        <v>2089.4453130000002</v>
      </c>
      <c r="D2726" s="18">
        <v>18920.886718999998</v>
      </c>
      <c r="E2726" s="18">
        <v>937.94281000000001</v>
      </c>
      <c r="F2726" s="18">
        <v>891.56384300000002</v>
      </c>
      <c r="G2726" s="19">
        <f t="shared" si="211"/>
        <v>-1.7251820181691385E-2</v>
      </c>
      <c r="H2726" s="19">
        <f t="shared" si="212"/>
        <v>-2.4906205877119589E-2</v>
      </c>
      <c r="I2726" s="19">
        <f t="shared" si="213"/>
        <v>-2.5333352015523363E-3</v>
      </c>
      <c r="J2726" s="19">
        <f t="shared" si="214"/>
        <v>2.3168553466339756E-2</v>
      </c>
      <c r="K2726" s="19">
        <f t="shared" si="215"/>
        <v>-5.1919759431471773E-3</v>
      </c>
    </row>
    <row r="2727" spans="1:11" ht="15.75" x14ac:dyDescent="0.5">
      <c r="A2727" s="17">
        <v>43119</v>
      </c>
      <c r="B2727" s="18">
        <v>160.56523100000001</v>
      </c>
      <c r="C2727" s="18">
        <v>2113.3332519999999</v>
      </c>
      <c r="D2727" s="18">
        <v>18989.761718999998</v>
      </c>
      <c r="E2727" s="18">
        <v>946.62249799999995</v>
      </c>
      <c r="F2727" s="18">
        <v>902.80902100000003</v>
      </c>
      <c r="G2727" s="19">
        <f t="shared" si="211"/>
        <v>1.8786571198510776E-2</v>
      </c>
      <c r="H2727" s="19">
        <f t="shared" si="212"/>
        <v>1.1432670121287703E-2</v>
      </c>
      <c r="I2727" s="19">
        <f t="shared" si="213"/>
        <v>3.6401570932104899E-3</v>
      </c>
      <c r="J2727" s="19">
        <f t="shared" si="214"/>
        <v>9.253962936183649E-3</v>
      </c>
      <c r="K2727" s="19">
        <f t="shared" si="215"/>
        <v>1.2612869048347006E-2</v>
      </c>
    </row>
    <row r="2728" spans="1:11" ht="15.75" x14ac:dyDescent="0.5">
      <c r="A2728" s="17">
        <v>43122</v>
      </c>
      <c r="B2728" s="18">
        <v>159.98277300000001</v>
      </c>
      <c r="C2728" s="18">
        <v>2123.664307</v>
      </c>
      <c r="D2728" s="18">
        <v>18994.845702999999</v>
      </c>
      <c r="E2728" s="18">
        <v>952.02911400000005</v>
      </c>
      <c r="F2728" s="18">
        <v>941.77905299999998</v>
      </c>
      <c r="G2728" s="19">
        <f t="shared" si="211"/>
        <v>-3.6275474856695628E-3</v>
      </c>
      <c r="H2728" s="19">
        <f t="shared" si="212"/>
        <v>4.8885120177913641E-3</v>
      </c>
      <c r="I2728" s="19">
        <f t="shared" si="213"/>
        <v>2.677223693077759E-4</v>
      </c>
      <c r="J2728" s="19">
        <f t="shared" si="214"/>
        <v>5.7114805652972124E-3</v>
      </c>
      <c r="K2728" s="19">
        <f t="shared" si="215"/>
        <v>4.3165310817158908E-2</v>
      </c>
    </row>
    <row r="2729" spans="1:11" ht="15.75" x14ac:dyDescent="0.5">
      <c r="A2729" s="17">
        <v>43123</v>
      </c>
      <c r="B2729" s="18">
        <v>168.088684</v>
      </c>
      <c r="C2729" s="18">
        <v>2136.7919919999999</v>
      </c>
      <c r="D2729" s="18">
        <v>18799.490234000001</v>
      </c>
      <c r="E2729" s="18">
        <v>946.18615699999998</v>
      </c>
      <c r="F2729" s="18">
        <v>953.16961700000002</v>
      </c>
      <c r="G2729" s="19">
        <f t="shared" si="211"/>
        <v>5.0667399045520929E-2</v>
      </c>
      <c r="H2729" s="19">
        <f t="shared" si="212"/>
        <v>6.1816196452182158E-3</v>
      </c>
      <c r="I2729" s="19">
        <f t="shared" si="213"/>
        <v>-1.0284656798720102E-2</v>
      </c>
      <c r="J2729" s="19">
        <f t="shared" si="214"/>
        <v>-6.1373721812462024E-3</v>
      </c>
      <c r="K2729" s="19">
        <f t="shared" si="215"/>
        <v>1.2094730673522467E-2</v>
      </c>
    </row>
    <row r="2730" spans="1:11" ht="15.75" x14ac:dyDescent="0.5">
      <c r="A2730" s="17">
        <v>43124</v>
      </c>
      <c r="B2730" s="18">
        <v>173.13670300000001</v>
      </c>
      <c r="C2730" s="18">
        <v>2129.0322270000001</v>
      </c>
      <c r="D2730" s="18">
        <v>18756.048827999999</v>
      </c>
      <c r="E2730" s="18">
        <v>949.26531999999997</v>
      </c>
      <c r="F2730" s="18">
        <v>936.78662099999997</v>
      </c>
      <c r="G2730" s="19">
        <f t="shared" si="211"/>
        <v>3.0031878886029061E-2</v>
      </c>
      <c r="H2730" s="19">
        <f t="shared" si="212"/>
        <v>-3.63150228428963E-3</v>
      </c>
      <c r="I2730" s="19">
        <f t="shared" si="213"/>
        <v>-2.3107757422823815E-3</v>
      </c>
      <c r="J2730" s="19">
        <f t="shared" si="214"/>
        <v>3.254288785795451E-3</v>
      </c>
      <c r="K2730" s="19">
        <f t="shared" si="215"/>
        <v>-1.7187912526590791E-2</v>
      </c>
    </row>
    <row r="2731" spans="1:11" ht="15.75" x14ac:dyDescent="0.5">
      <c r="A2731" s="17">
        <v>43125</v>
      </c>
      <c r="B2731" s="18">
        <v>162.26406900000001</v>
      </c>
      <c r="C2731" s="18">
        <v>2086.783203</v>
      </c>
      <c r="D2731" s="18">
        <v>18672.585938</v>
      </c>
      <c r="E2731" s="18">
        <v>957.65399200000002</v>
      </c>
      <c r="F2731" s="18">
        <v>936.35040300000003</v>
      </c>
      <c r="G2731" s="19">
        <f t="shared" si="211"/>
        <v>-6.2797972998249851E-2</v>
      </c>
      <c r="H2731" s="19">
        <f t="shared" si="212"/>
        <v>-1.9844238835000118E-2</v>
      </c>
      <c r="I2731" s="19">
        <f t="shared" si="213"/>
        <v>-4.4499185710905791E-3</v>
      </c>
      <c r="J2731" s="19">
        <f t="shared" si="214"/>
        <v>8.8370151350309969E-3</v>
      </c>
      <c r="K2731" s="19">
        <f t="shared" si="215"/>
        <v>-4.6565353328198293E-4</v>
      </c>
    </row>
    <row r="2732" spans="1:11" ht="15.75" x14ac:dyDescent="0.5">
      <c r="A2732" s="17">
        <v>43129</v>
      </c>
      <c r="B2732" s="18">
        <v>157.60438500000001</v>
      </c>
      <c r="C2732" s="18">
        <v>2116.7839359999998</v>
      </c>
      <c r="D2732" s="18">
        <v>18897.595702999999</v>
      </c>
      <c r="E2732" s="18">
        <v>969.63104199999998</v>
      </c>
      <c r="F2732" s="18">
        <v>934.99322500000005</v>
      </c>
      <c r="G2732" s="19">
        <f t="shared" si="211"/>
        <v>-2.8716671711221529E-2</v>
      </c>
      <c r="H2732" s="19">
        <f t="shared" si="212"/>
        <v>1.4376545180577561E-2</v>
      </c>
      <c r="I2732" s="19">
        <f t="shared" si="213"/>
        <v>1.2050273365837803E-2</v>
      </c>
      <c r="J2732" s="19">
        <f t="shared" si="214"/>
        <v>1.2506656997259155E-2</v>
      </c>
      <c r="K2732" s="19">
        <f t="shared" si="215"/>
        <v>-1.4494338824991954E-3</v>
      </c>
    </row>
    <row r="2733" spans="1:11" ht="15.75" x14ac:dyDescent="0.5">
      <c r="A2733" s="17">
        <v>43130</v>
      </c>
      <c r="B2733" s="18">
        <v>155.51722699999999</v>
      </c>
      <c r="C2733" s="18">
        <v>2122.8745119999999</v>
      </c>
      <c r="D2733" s="18">
        <v>18532.892577999999</v>
      </c>
      <c r="E2733" s="18">
        <v>967.61871299999996</v>
      </c>
      <c r="F2733" s="18">
        <v>921.32464600000003</v>
      </c>
      <c r="G2733" s="19">
        <f t="shared" si="211"/>
        <v>-1.3243019856332148E-2</v>
      </c>
      <c r="H2733" s="19">
        <f t="shared" si="212"/>
        <v>2.8772780709537924E-3</v>
      </c>
      <c r="I2733" s="19">
        <f t="shared" si="213"/>
        <v>-1.9298916683994E-2</v>
      </c>
      <c r="J2733" s="19">
        <f t="shared" si="214"/>
        <v>-2.0753553803819149E-3</v>
      </c>
      <c r="K2733" s="19">
        <f t="shared" si="215"/>
        <v>-1.4618906997962495E-2</v>
      </c>
    </row>
    <row r="2734" spans="1:11" ht="15.75" x14ac:dyDescent="0.5">
      <c r="A2734" s="17">
        <v>43131</v>
      </c>
      <c r="B2734" s="18">
        <v>152.21661399999999</v>
      </c>
      <c r="C2734" s="18">
        <v>2113.1972660000001</v>
      </c>
      <c r="D2734" s="18">
        <v>18442.296875</v>
      </c>
      <c r="E2734" s="18">
        <v>972.56463599999995</v>
      </c>
      <c r="F2734" s="18">
        <v>931.89111300000002</v>
      </c>
      <c r="G2734" s="19">
        <f t="shared" si="211"/>
        <v>-2.1223455842612204E-2</v>
      </c>
      <c r="H2734" s="19">
        <f t="shared" si="212"/>
        <v>-4.5585577222285387E-3</v>
      </c>
      <c r="I2734" s="19">
        <f t="shared" si="213"/>
        <v>-4.8883736102557068E-3</v>
      </c>
      <c r="J2734" s="19">
        <f t="shared" si="214"/>
        <v>5.1114379388816078E-3</v>
      </c>
      <c r="K2734" s="19">
        <f t="shared" si="215"/>
        <v>1.1468777098143522E-2</v>
      </c>
    </row>
    <row r="2735" spans="1:11" ht="15.75" x14ac:dyDescent="0.5">
      <c r="A2735" s="17">
        <v>43132</v>
      </c>
      <c r="B2735" s="18">
        <v>147.89669799999999</v>
      </c>
      <c r="C2735" s="18">
        <v>2138.6191410000001</v>
      </c>
      <c r="D2735" s="18">
        <v>18554.091797000001</v>
      </c>
      <c r="E2735" s="18">
        <v>965.50939900000003</v>
      </c>
      <c r="F2735" s="18">
        <v>914.97491500000001</v>
      </c>
      <c r="G2735" s="19">
        <f t="shared" si="211"/>
        <v>-2.8380055806523238E-2</v>
      </c>
      <c r="H2735" s="19">
        <f t="shared" si="212"/>
        <v>1.2030052948213495E-2</v>
      </c>
      <c r="I2735" s="19">
        <f t="shared" si="213"/>
        <v>6.0618762813404144E-3</v>
      </c>
      <c r="J2735" s="19">
        <f t="shared" si="214"/>
        <v>-7.254260271087957E-3</v>
      </c>
      <c r="K2735" s="19">
        <f t="shared" si="215"/>
        <v>-1.8152547828836317E-2</v>
      </c>
    </row>
    <row r="2736" spans="1:11" ht="15.75" x14ac:dyDescent="0.5">
      <c r="A2736" s="17">
        <v>43133</v>
      </c>
      <c r="B2736" s="18">
        <v>148.72184799999999</v>
      </c>
      <c r="C2736" s="18">
        <v>2132.2810060000002</v>
      </c>
      <c r="D2736" s="18">
        <v>18512.785156000002</v>
      </c>
      <c r="E2736" s="18">
        <v>944.58599900000002</v>
      </c>
      <c r="F2736" s="18">
        <v>876.68335000000002</v>
      </c>
      <c r="G2736" s="19">
        <f t="shared" si="211"/>
        <v>5.5792320664252281E-3</v>
      </c>
      <c r="H2736" s="19">
        <f t="shared" si="212"/>
        <v>-2.9636576604454719E-3</v>
      </c>
      <c r="I2736" s="19">
        <f t="shared" si="213"/>
        <v>-2.2262820218814515E-3</v>
      </c>
      <c r="J2736" s="19">
        <f t="shared" si="214"/>
        <v>-2.1670840306340731E-2</v>
      </c>
      <c r="K2736" s="19">
        <f t="shared" si="215"/>
        <v>-4.1849852244309878E-2</v>
      </c>
    </row>
    <row r="2737" spans="1:11" ht="15.75" x14ac:dyDescent="0.5">
      <c r="A2737" s="17">
        <v>43136</v>
      </c>
      <c r="B2737" s="18">
        <v>152.89614900000001</v>
      </c>
      <c r="C2737" s="18">
        <v>2082.7685550000001</v>
      </c>
      <c r="D2737" s="18">
        <v>18966.375</v>
      </c>
      <c r="E2737" s="18">
        <v>928.02655000000004</v>
      </c>
      <c r="F2737" s="18">
        <v>874.55071999999996</v>
      </c>
      <c r="G2737" s="19">
        <f t="shared" si="211"/>
        <v>2.8067839770253622E-2</v>
      </c>
      <c r="H2737" s="19">
        <f t="shared" si="212"/>
        <v>-2.3220415536543991E-2</v>
      </c>
      <c r="I2737" s="19">
        <f t="shared" si="213"/>
        <v>2.450143725958974E-2</v>
      </c>
      <c r="J2737" s="19">
        <f t="shared" si="214"/>
        <v>-1.7530906680313787E-2</v>
      </c>
      <c r="K2737" s="19">
        <f t="shared" si="215"/>
        <v>-2.4326115010625707E-3</v>
      </c>
    </row>
    <row r="2738" spans="1:11" ht="15.75" x14ac:dyDescent="0.5">
      <c r="A2738" s="17">
        <v>43137</v>
      </c>
      <c r="B2738" s="18">
        <v>149.935303</v>
      </c>
      <c r="C2738" s="18">
        <v>2043.857788</v>
      </c>
      <c r="D2738" s="18">
        <v>18590.451172000001</v>
      </c>
      <c r="E2738" s="18">
        <v>919.75903300000004</v>
      </c>
      <c r="F2738" s="18">
        <v>864.80816700000003</v>
      </c>
      <c r="G2738" s="19">
        <f t="shared" si="211"/>
        <v>-1.9365078972656161E-2</v>
      </c>
      <c r="H2738" s="19">
        <f t="shared" si="212"/>
        <v>-1.8682232793744129E-2</v>
      </c>
      <c r="I2738" s="19">
        <f t="shared" si="213"/>
        <v>-1.9820541774587874E-2</v>
      </c>
      <c r="J2738" s="19">
        <f t="shared" si="214"/>
        <v>-8.9087074071318301E-3</v>
      </c>
      <c r="K2738" s="19">
        <f t="shared" si="215"/>
        <v>-1.1140066295983303E-2</v>
      </c>
    </row>
    <row r="2739" spans="1:11" ht="15.75" x14ac:dyDescent="0.5">
      <c r="A2739" s="17">
        <v>43138</v>
      </c>
      <c r="B2739" s="18">
        <v>149.44992099999999</v>
      </c>
      <c r="C2739" s="18">
        <v>2052.880615</v>
      </c>
      <c r="D2739" s="18">
        <v>18294.478515999999</v>
      </c>
      <c r="E2739" s="18">
        <v>908.12145999999996</v>
      </c>
      <c r="F2739" s="18">
        <v>867.037781</v>
      </c>
      <c r="G2739" s="19">
        <f t="shared" si="211"/>
        <v>-3.2372762804235337E-3</v>
      </c>
      <c r="H2739" s="19">
        <f t="shared" si="212"/>
        <v>4.4146060714083338E-3</v>
      </c>
      <c r="I2739" s="19">
        <f t="shared" si="213"/>
        <v>-1.5920681712436373E-2</v>
      </c>
      <c r="J2739" s="19">
        <f t="shared" si="214"/>
        <v>-1.2652849912266192E-2</v>
      </c>
      <c r="K2739" s="19">
        <f t="shared" si="215"/>
        <v>2.5781602037067367E-3</v>
      </c>
    </row>
    <row r="2740" spans="1:11" ht="15.75" x14ac:dyDescent="0.5">
      <c r="A2740" s="17">
        <v>43139</v>
      </c>
      <c r="B2740" s="18">
        <v>151.63415499999999</v>
      </c>
      <c r="C2740" s="18">
        <v>2087.8664549999999</v>
      </c>
      <c r="D2740" s="18">
        <v>18624.818359000001</v>
      </c>
      <c r="E2740" s="18">
        <v>912.07342500000004</v>
      </c>
      <c r="F2740" s="18">
        <v>876.87731900000006</v>
      </c>
      <c r="G2740" s="19">
        <f t="shared" si="211"/>
        <v>1.4615156604867017E-2</v>
      </c>
      <c r="H2740" s="19">
        <f t="shared" si="212"/>
        <v>1.7042315926393912E-2</v>
      </c>
      <c r="I2740" s="19">
        <f t="shared" si="213"/>
        <v>1.8056805648277576E-2</v>
      </c>
      <c r="J2740" s="19">
        <f t="shared" si="214"/>
        <v>4.3518022357935324E-3</v>
      </c>
      <c r="K2740" s="19">
        <f t="shared" si="215"/>
        <v>1.1348453568714858E-2</v>
      </c>
    </row>
    <row r="2741" spans="1:11" ht="15.75" x14ac:dyDescent="0.5">
      <c r="A2741" s="17">
        <v>43140</v>
      </c>
      <c r="B2741" s="18">
        <v>151.682693</v>
      </c>
      <c r="C2741" s="18">
        <v>2093.7985840000001</v>
      </c>
      <c r="D2741" s="18">
        <v>18520.583984000001</v>
      </c>
      <c r="E2741" s="18">
        <v>896.82330300000001</v>
      </c>
      <c r="F2741" s="18">
        <v>870.38226299999997</v>
      </c>
      <c r="G2741" s="19">
        <f t="shared" si="211"/>
        <v>3.2009938657954562E-4</v>
      </c>
      <c r="H2741" s="19">
        <f t="shared" si="212"/>
        <v>2.8412396711456622E-3</v>
      </c>
      <c r="I2741" s="19">
        <f t="shared" si="213"/>
        <v>-5.5965310904431565E-3</v>
      </c>
      <c r="J2741" s="19">
        <f t="shared" si="214"/>
        <v>-1.6720278852549654E-2</v>
      </c>
      <c r="K2741" s="19">
        <f t="shared" si="215"/>
        <v>-7.4070293064565969E-3</v>
      </c>
    </row>
    <row r="2742" spans="1:11" ht="15.75" x14ac:dyDescent="0.5">
      <c r="A2742" s="17">
        <v>43143</v>
      </c>
      <c r="B2742" s="18">
        <v>163.72022999999999</v>
      </c>
      <c r="C2742" s="18">
        <v>2153.055664</v>
      </c>
      <c r="D2742" s="18">
        <v>18580.708984000001</v>
      </c>
      <c r="E2742" s="18">
        <v>909.98840299999995</v>
      </c>
      <c r="F2742" s="18">
        <v>887.49224900000002</v>
      </c>
      <c r="G2742" s="19">
        <f t="shared" si="211"/>
        <v>7.935999000228712E-2</v>
      </c>
      <c r="H2742" s="19">
        <f t="shared" si="212"/>
        <v>2.8301232244982672E-2</v>
      </c>
      <c r="I2742" s="19">
        <f t="shared" si="213"/>
        <v>3.2463879136825384E-3</v>
      </c>
      <c r="J2742" s="19">
        <f t="shared" si="214"/>
        <v>1.4679703299368815E-2</v>
      </c>
      <c r="K2742" s="19">
        <f t="shared" si="215"/>
        <v>1.9658013182651507E-2</v>
      </c>
    </row>
    <row r="2743" spans="1:11" ht="15.75" x14ac:dyDescent="0.5">
      <c r="A2743" s="17">
        <v>43145</v>
      </c>
      <c r="B2743" s="18">
        <v>160.95353700000001</v>
      </c>
      <c r="C2743" s="18">
        <v>2149.2883299999999</v>
      </c>
      <c r="D2743" s="18">
        <v>18551.476563</v>
      </c>
      <c r="E2743" s="18">
        <v>913.14019800000005</v>
      </c>
      <c r="F2743" s="18">
        <v>905.08703600000001</v>
      </c>
      <c r="G2743" s="19">
        <f t="shared" si="211"/>
        <v>-1.6898907361661875E-2</v>
      </c>
      <c r="H2743" s="19">
        <f t="shared" si="212"/>
        <v>-1.7497615426259221E-3</v>
      </c>
      <c r="I2743" s="19">
        <f t="shared" si="213"/>
        <v>-1.5732672539660831E-3</v>
      </c>
      <c r="J2743" s="19">
        <f t="shared" si="214"/>
        <v>3.4635551284054183E-3</v>
      </c>
      <c r="K2743" s="19">
        <f t="shared" si="215"/>
        <v>1.9825285257223692E-2</v>
      </c>
    </row>
    <row r="2744" spans="1:11" ht="15.75" x14ac:dyDescent="0.5">
      <c r="A2744" s="17">
        <v>43146</v>
      </c>
      <c r="B2744" s="18">
        <v>154.400848</v>
      </c>
      <c r="C2744" s="18">
        <v>2145.4990229999999</v>
      </c>
      <c r="D2744" s="18">
        <v>18539.449218999998</v>
      </c>
      <c r="E2744" s="18">
        <v>912.53405799999996</v>
      </c>
      <c r="F2744" s="18">
        <v>907.02587900000003</v>
      </c>
      <c r="G2744" s="19">
        <f t="shared" si="211"/>
        <v>-4.0711680663470071E-2</v>
      </c>
      <c r="H2744" s="19">
        <f t="shared" si="212"/>
        <v>-1.7630519586918374E-3</v>
      </c>
      <c r="I2744" s="19">
        <f t="shared" si="213"/>
        <v>-6.4832273372728965E-4</v>
      </c>
      <c r="J2744" s="19">
        <f t="shared" si="214"/>
        <v>-6.6379730224087213E-4</v>
      </c>
      <c r="K2744" s="19">
        <f t="shared" si="215"/>
        <v>2.1421619389983392E-3</v>
      </c>
    </row>
    <row r="2745" spans="1:11" ht="15.75" x14ac:dyDescent="0.5">
      <c r="A2745" s="17">
        <v>43147</v>
      </c>
      <c r="B2745" s="18">
        <v>147.945221</v>
      </c>
      <c r="C2745" s="18">
        <v>2157.3190920000002</v>
      </c>
      <c r="D2745" s="18">
        <v>18588.076172000001</v>
      </c>
      <c r="E2745" s="18">
        <v>910.93383800000004</v>
      </c>
      <c r="F2745" s="18">
        <v>893.11480700000004</v>
      </c>
      <c r="G2745" s="19">
        <f t="shared" si="211"/>
        <v>-4.1810826064893065E-2</v>
      </c>
      <c r="H2745" s="19">
        <f t="shared" si="212"/>
        <v>5.5092399825345112E-3</v>
      </c>
      <c r="I2745" s="19">
        <f t="shared" si="213"/>
        <v>2.6228909190121876E-3</v>
      </c>
      <c r="J2745" s="19">
        <f t="shared" si="214"/>
        <v>-1.753600302335151E-3</v>
      </c>
      <c r="K2745" s="19">
        <f t="shared" si="215"/>
        <v>-1.5337017743459544E-2</v>
      </c>
    </row>
    <row r="2746" spans="1:11" ht="15.75" x14ac:dyDescent="0.5">
      <c r="A2746" s="17">
        <v>43150</v>
      </c>
      <c r="B2746" s="18">
        <v>139.64515700000001</v>
      </c>
      <c r="C2746" s="18">
        <v>2135.3708499999998</v>
      </c>
      <c r="D2746" s="18">
        <v>18468.152343999998</v>
      </c>
      <c r="E2746" s="18">
        <v>910.739868</v>
      </c>
      <c r="F2746" s="18">
        <v>898.64038100000005</v>
      </c>
      <c r="G2746" s="19">
        <f t="shared" si="211"/>
        <v>-5.6102278558899793E-2</v>
      </c>
      <c r="H2746" s="19">
        <f t="shared" si="212"/>
        <v>-1.01738505357836E-2</v>
      </c>
      <c r="I2746" s="19">
        <f t="shared" si="213"/>
        <v>-6.451653570295186E-3</v>
      </c>
      <c r="J2746" s="19">
        <f t="shared" si="214"/>
        <v>-2.1293533285129289E-4</v>
      </c>
      <c r="K2746" s="19">
        <f t="shared" si="215"/>
        <v>6.1868574529187108E-3</v>
      </c>
    </row>
    <row r="2747" spans="1:11" ht="15.75" x14ac:dyDescent="0.5">
      <c r="A2747" s="17">
        <v>43151</v>
      </c>
      <c r="B2747" s="18">
        <v>140.56738300000001</v>
      </c>
      <c r="C2747" s="18">
        <v>2135.7319339999999</v>
      </c>
      <c r="D2747" s="18">
        <v>18440.207031000002</v>
      </c>
      <c r="E2747" s="18">
        <v>903.46636999999998</v>
      </c>
      <c r="F2747" s="18">
        <v>892.92095900000004</v>
      </c>
      <c r="G2747" s="19">
        <f t="shared" si="211"/>
        <v>6.6040671929639121E-3</v>
      </c>
      <c r="H2747" s="19">
        <f t="shared" si="212"/>
        <v>1.6909662319316527E-4</v>
      </c>
      <c r="I2747" s="19">
        <f t="shared" si="213"/>
        <v>-1.5131623607748453E-3</v>
      </c>
      <c r="J2747" s="19">
        <f t="shared" si="214"/>
        <v>-7.9863616994968502E-3</v>
      </c>
      <c r="K2747" s="19">
        <f t="shared" si="215"/>
        <v>-6.3645281482181786E-3</v>
      </c>
    </row>
    <row r="2748" spans="1:11" ht="15.75" x14ac:dyDescent="0.5">
      <c r="A2748" s="17">
        <v>43152</v>
      </c>
      <c r="B2748" s="18">
        <v>141.635223</v>
      </c>
      <c r="C2748" s="18">
        <v>2151.8146969999998</v>
      </c>
      <c r="D2748" s="18">
        <v>18213.958984000001</v>
      </c>
      <c r="E2748" s="18">
        <v>900.65399200000002</v>
      </c>
      <c r="F2748" s="18">
        <v>900.91857900000002</v>
      </c>
      <c r="G2748" s="19">
        <f t="shared" si="211"/>
        <v>7.5966413915523326E-3</v>
      </c>
      <c r="H2748" s="19">
        <f t="shared" si="212"/>
        <v>7.5303284761391257E-3</v>
      </c>
      <c r="I2748" s="19">
        <f t="shared" si="213"/>
        <v>-1.2269279114906535E-2</v>
      </c>
      <c r="J2748" s="19">
        <f t="shared" si="214"/>
        <v>-3.1128751366804801E-3</v>
      </c>
      <c r="K2748" s="19">
        <f t="shared" si="215"/>
        <v>8.9566942285201571E-3</v>
      </c>
    </row>
    <row r="2749" spans="1:11" ht="15.75" x14ac:dyDescent="0.5">
      <c r="A2749" s="17">
        <v>43153</v>
      </c>
      <c r="B2749" s="18">
        <v>139.20829800000001</v>
      </c>
      <c r="C2749" s="18">
        <v>2190.6579590000001</v>
      </c>
      <c r="D2749" s="18">
        <v>17956.957031000002</v>
      </c>
      <c r="E2749" s="18">
        <v>898.61743200000001</v>
      </c>
      <c r="F2749" s="18">
        <v>896.07147199999997</v>
      </c>
      <c r="G2749" s="19">
        <f t="shared" si="211"/>
        <v>-1.7135038506628984E-2</v>
      </c>
      <c r="H2749" s="19">
        <f t="shared" si="212"/>
        <v>1.8051397294643688E-2</v>
      </c>
      <c r="I2749" s="19">
        <f t="shared" si="213"/>
        <v>-1.411016425510575E-2</v>
      </c>
      <c r="J2749" s="19">
        <f t="shared" si="214"/>
        <v>-2.2612013249145835E-3</v>
      </c>
      <c r="K2749" s="19">
        <f t="shared" si="215"/>
        <v>-5.3801831963330516E-3</v>
      </c>
    </row>
    <row r="2750" spans="1:11" ht="15.75" x14ac:dyDescent="0.5">
      <c r="A2750" s="17">
        <v>43154</v>
      </c>
      <c r="B2750" s="18">
        <v>141.29547099999999</v>
      </c>
      <c r="C2750" s="18">
        <v>2238.5009770000001</v>
      </c>
      <c r="D2750" s="18">
        <v>17986.332031000002</v>
      </c>
      <c r="E2750" s="18">
        <v>911.879456</v>
      </c>
      <c r="F2750" s="18">
        <v>905.66870100000006</v>
      </c>
      <c r="G2750" s="19">
        <f t="shared" si="211"/>
        <v>1.4993165134451815E-2</v>
      </c>
      <c r="H2750" s="19">
        <f t="shared" si="212"/>
        <v>2.1839565507451284E-2</v>
      </c>
      <c r="I2750" s="19">
        <f t="shared" si="213"/>
        <v>1.6358562282734459E-3</v>
      </c>
      <c r="J2750" s="19">
        <f t="shared" si="214"/>
        <v>1.4758253654709869E-2</v>
      </c>
      <c r="K2750" s="19">
        <f t="shared" si="215"/>
        <v>1.0710338739586706E-2</v>
      </c>
    </row>
    <row r="2751" spans="1:11" ht="15.75" x14ac:dyDescent="0.5">
      <c r="A2751" s="17">
        <v>43157</v>
      </c>
      <c r="B2751" s="18">
        <v>139.54808</v>
      </c>
      <c r="C2751" s="18">
        <v>2239.7866210000002</v>
      </c>
      <c r="D2751" s="18">
        <v>18175.080077999999</v>
      </c>
      <c r="E2751" s="18">
        <v>926.91137700000002</v>
      </c>
      <c r="F2751" s="18">
        <v>909.98254399999996</v>
      </c>
      <c r="G2751" s="19">
        <f t="shared" si="211"/>
        <v>-1.236692859037211E-2</v>
      </c>
      <c r="H2751" s="19">
        <f t="shared" si="212"/>
        <v>5.7433256148185612E-4</v>
      </c>
      <c r="I2751" s="19">
        <f t="shared" si="213"/>
        <v>1.0493971015028756E-2</v>
      </c>
      <c r="J2751" s="19">
        <f t="shared" si="214"/>
        <v>1.6484548369954735E-2</v>
      </c>
      <c r="K2751" s="19">
        <f t="shared" si="215"/>
        <v>4.7631578691377414E-3</v>
      </c>
    </row>
    <row r="2752" spans="1:11" ht="15.75" x14ac:dyDescent="0.5">
      <c r="A2752" s="17">
        <v>43158</v>
      </c>
      <c r="B2752" s="18">
        <v>137.31530799999999</v>
      </c>
      <c r="C2752" s="18">
        <v>2234.147461</v>
      </c>
      <c r="D2752" s="18">
        <v>18078.779297000001</v>
      </c>
      <c r="E2752" s="18">
        <v>922.54724099999999</v>
      </c>
      <c r="F2752" s="18">
        <v>921.42150900000001</v>
      </c>
      <c r="G2752" s="19">
        <f t="shared" si="211"/>
        <v>-1.600001949149004E-2</v>
      </c>
      <c r="H2752" s="19">
        <f t="shared" si="212"/>
        <v>-2.5177219772312292E-3</v>
      </c>
      <c r="I2752" s="19">
        <f t="shared" si="213"/>
        <v>-5.2985065587999938E-3</v>
      </c>
      <c r="J2752" s="19">
        <f t="shared" si="214"/>
        <v>-4.7082559436532091E-3</v>
      </c>
      <c r="K2752" s="19">
        <f t="shared" si="215"/>
        <v>1.2570532341991885E-2</v>
      </c>
    </row>
    <row r="2753" spans="1:11" ht="15.75" x14ac:dyDescent="0.5">
      <c r="A2753" s="17">
        <v>43159</v>
      </c>
      <c r="B2753" s="18">
        <v>137.80069</v>
      </c>
      <c r="C2753" s="18">
        <v>2253.0952149999998</v>
      </c>
      <c r="D2753" s="18">
        <v>17764.550781000002</v>
      </c>
      <c r="E2753" s="18">
        <v>913.64929199999995</v>
      </c>
      <c r="F2753" s="18">
        <v>925.34765600000003</v>
      </c>
      <c r="G2753" s="19">
        <f t="shared" si="211"/>
        <v>3.5347989023919719E-3</v>
      </c>
      <c r="H2753" s="19">
        <f t="shared" si="212"/>
        <v>8.4809773440464066E-3</v>
      </c>
      <c r="I2753" s="19">
        <f t="shared" si="213"/>
        <v>-1.7381069309925279E-2</v>
      </c>
      <c r="J2753" s="19">
        <f t="shared" si="214"/>
        <v>-9.6449792536966034E-3</v>
      </c>
      <c r="K2753" s="19">
        <f t="shared" si="215"/>
        <v>4.2609673875108273E-3</v>
      </c>
    </row>
    <row r="2754" spans="1:11" ht="15.75" x14ac:dyDescent="0.5">
      <c r="A2754" s="17">
        <v>43160</v>
      </c>
      <c r="B2754" s="18">
        <v>134.257385</v>
      </c>
      <c r="C2754" s="18">
        <v>2230.3579100000002</v>
      </c>
      <c r="D2754" s="18">
        <v>17783.753906000002</v>
      </c>
      <c r="E2754" s="18">
        <v>908.87304700000004</v>
      </c>
      <c r="F2754" s="18">
        <v>919.38580300000001</v>
      </c>
      <c r="G2754" s="19">
        <f t="shared" si="211"/>
        <v>-2.5713260216621583E-2</v>
      </c>
      <c r="H2754" s="19">
        <f t="shared" si="212"/>
        <v>-1.0091586386862772E-2</v>
      </c>
      <c r="I2754" s="19">
        <f t="shared" si="213"/>
        <v>1.0809800504800054E-3</v>
      </c>
      <c r="J2754" s="19">
        <f t="shared" si="214"/>
        <v>-5.2276568720855572E-3</v>
      </c>
      <c r="K2754" s="19">
        <f t="shared" si="215"/>
        <v>-6.4428249872824223E-3</v>
      </c>
    </row>
    <row r="2755" spans="1:11" ht="15.75" x14ac:dyDescent="0.5">
      <c r="A2755" s="17">
        <v>43164</v>
      </c>
      <c r="B2755" s="18">
        <v>134.74276699999999</v>
      </c>
      <c r="C2755" s="18">
        <v>2211.6811520000001</v>
      </c>
      <c r="D2755" s="18">
        <v>17442.003906000002</v>
      </c>
      <c r="E2755" s="18">
        <v>906.73944100000006</v>
      </c>
      <c r="F2755" s="18">
        <v>895.82916299999999</v>
      </c>
      <c r="G2755" s="19">
        <f t="shared" si="211"/>
        <v>3.6153095042033411E-3</v>
      </c>
      <c r="H2755" s="19">
        <f t="shared" si="212"/>
        <v>-8.3738838131141302E-3</v>
      </c>
      <c r="I2755" s="19">
        <f t="shared" si="213"/>
        <v>-1.9216977574385917E-2</v>
      </c>
      <c r="J2755" s="19">
        <f t="shared" si="214"/>
        <v>-2.3475291813775021E-3</v>
      </c>
      <c r="K2755" s="19">
        <f t="shared" si="215"/>
        <v>-2.5622148964160169E-2</v>
      </c>
    </row>
    <row r="2756" spans="1:11" ht="15.75" x14ac:dyDescent="0.5">
      <c r="A2756" s="17">
        <v>43165</v>
      </c>
      <c r="B2756" s="18">
        <v>131.296539</v>
      </c>
      <c r="C2756" s="18">
        <v>2176.8305660000001</v>
      </c>
      <c r="D2756" s="18">
        <v>17263.048827999999</v>
      </c>
      <c r="E2756" s="18">
        <v>895.24731399999996</v>
      </c>
      <c r="F2756" s="18">
        <v>882.98461899999995</v>
      </c>
      <c r="G2756" s="19">
        <f t="shared" ref="G2756:G2819" si="216">(B2756-B2755)/B2755</f>
        <v>-2.5576348747536046E-2</v>
      </c>
      <c r="H2756" s="19">
        <f t="shared" ref="H2756:H2819" si="217">(C2756-C2755)/C2755</f>
        <v>-1.5757509154737337E-2</v>
      </c>
      <c r="I2756" s="19">
        <f t="shared" ref="I2756:I2819" si="218">(D2756-D2755)/D2755</f>
        <v>-1.0260006760945777E-2</v>
      </c>
      <c r="J2756" s="19">
        <f t="shared" ref="J2756:J2819" si="219">(E2756-E2755)/E2755</f>
        <v>-1.2674122774813867E-2</v>
      </c>
      <c r="K2756" s="19">
        <f t="shared" si="215"/>
        <v>-1.4338162375720784E-2</v>
      </c>
    </row>
    <row r="2757" spans="1:11" ht="15.75" x14ac:dyDescent="0.5">
      <c r="A2757" s="17">
        <v>43166</v>
      </c>
      <c r="B2757" s="18">
        <v>128.72399899999999</v>
      </c>
      <c r="C2757" s="18">
        <v>2203.6735840000001</v>
      </c>
      <c r="D2757" s="18">
        <v>16966.933593999998</v>
      </c>
      <c r="E2757" s="18">
        <v>888.62841800000001</v>
      </c>
      <c r="F2757" s="18">
        <v>862.53008999999997</v>
      </c>
      <c r="G2757" s="19">
        <f t="shared" si="216"/>
        <v>-1.9593357293294714E-2</v>
      </c>
      <c r="H2757" s="19">
        <f t="shared" si="217"/>
        <v>1.2331239012931072E-2</v>
      </c>
      <c r="I2757" s="19">
        <f t="shared" si="218"/>
        <v>-1.7153124975219515E-2</v>
      </c>
      <c r="J2757" s="19">
        <f t="shared" si="219"/>
        <v>-7.3933715259378594E-3</v>
      </c>
      <c r="K2757" s="19">
        <f t="shared" ref="K2757:K2820" si="220">(F2757-F2756)/F2756</f>
        <v>-2.3165215520022531E-2</v>
      </c>
    </row>
    <row r="2758" spans="1:11" ht="15.75" x14ac:dyDescent="0.5">
      <c r="A2758" s="17">
        <v>43167</v>
      </c>
      <c r="B2758" s="18">
        <v>130.42285200000001</v>
      </c>
      <c r="C2758" s="18">
        <v>2187.2966310000002</v>
      </c>
      <c r="D2758" s="18">
        <v>17201.308593999998</v>
      </c>
      <c r="E2758" s="18">
        <v>898.44769299999996</v>
      </c>
      <c r="F2758" s="18">
        <v>883.56616199999996</v>
      </c>
      <c r="G2758" s="19">
        <f t="shared" si="216"/>
        <v>1.3197640014275924E-2</v>
      </c>
      <c r="H2758" s="19">
        <f t="shared" si="217"/>
        <v>-7.4316600783829864E-3</v>
      </c>
      <c r="I2758" s="19">
        <f t="shared" si="218"/>
        <v>1.3813633365246495E-2</v>
      </c>
      <c r="J2758" s="19">
        <f t="shared" si="219"/>
        <v>1.1049922330978106E-2</v>
      </c>
      <c r="K2758" s="19">
        <f t="shared" si="220"/>
        <v>2.4388797844722136E-2</v>
      </c>
    </row>
    <row r="2759" spans="1:11" ht="15.75" x14ac:dyDescent="0.5">
      <c r="A2759" s="17">
        <v>43168</v>
      </c>
      <c r="B2759" s="18">
        <v>127.704697</v>
      </c>
      <c r="C2759" s="18">
        <v>2184.319336</v>
      </c>
      <c r="D2759" s="18">
        <v>17304.6875</v>
      </c>
      <c r="E2759" s="18">
        <v>897.57488999999998</v>
      </c>
      <c r="F2759" s="18">
        <v>885.16564900000003</v>
      </c>
      <c r="G2759" s="19">
        <f t="shared" si="216"/>
        <v>-2.0841094626576715E-2</v>
      </c>
      <c r="H2759" s="19">
        <f t="shared" si="217"/>
        <v>-1.3611756895720926E-3</v>
      </c>
      <c r="I2759" s="19">
        <f t="shared" si="218"/>
        <v>6.0099442687785633E-3</v>
      </c>
      <c r="J2759" s="19">
        <f t="shared" si="219"/>
        <v>-9.7145666553564883E-4</v>
      </c>
      <c r="K2759" s="19">
        <f t="shared" si="220"/>
        <v>1.8102628516007695E-3</v>
      </c>
    </row>
    <row r="2760" spans="1:11" ht="15.75" x14ac:dyDescent="0.5">
      <c r="A2760" s="17">
        <v>43171</v>
      </c>
      <c r="B2760" s="18">
        <v>128.238617</v>
      </c>
      <c r="C2760" s="18">
        <v>2195.5974120000001</v>
      </c>
      <c r="D2760" s="18">
        <v>17346.419922000001</v>
      </c>
      <c r="E2760" s="18">
        <v>905.43029799999999</v>
      </c>
      <c r="F2760" s="18">
        <v>901.83960000000002</v>
      </c>
      <c r="G2760" s="19">
        <f t="shared" si="216"/>
        <v>4.1808955546874605E-3</v>
      </c>
      <c r="H2760" s="19">
        <f t="shared" si="217"/>
        <v>5.1631992695046376E-3</v>
      </c>
      <c r="I2760" s="19">
        <f t="shared" si="218"/>
        <v>2.4116252893905741E-3</v>
      </c>
      <c r="J2760" s="19">
        <f t="shared" si="219"/>
        <v>8.751813455922337E-3</v>
      </c>
      <c r="K2760" s="19">
        <f t="shared" si="220"/>
        <v>1.8837096783903762E-2</v>
      </c>
    </row>
    <row r="2761" spans="1:11" ht="15.75" x14ac:dyDescent="0.5">
      <c r="A2761" s="17">
        <v>43172</v>
      </c>
      <c r="B2761" s="18">
        <v>137.412384</v>
      </c>
      <c r="C2761" s="18">
        <v>2197.0190429999998</v>
      </c>
      <c r="D2761" s="18">
        <v>17574.998047000001</v>
      </c>
      <c r="E2761" s="18">
        <v>902.035889</v>
      </c>
      <c r="F2761" s="18">
        <v>903.34210199999995</v>
      </c>
      <c r="G2761" s="19">
        <f t="shared" si="216"/>
        <v>7.1536696313560508E-2</v>
      </c>
      <c r="H2761" s="19">
        <f t="shared" si="217"/>
        <v>6.4749165408458157E-4</v>
      </c>
      <c r="I2761" s="19">
        <f t="shared" si="218"/>
        <v>1.3177250754208969E-2</v>
      </c>
      <c r="J2761" s="19">
        <f t="shared" si="219"/>
        <v>-3.7489456753301577E-3</v>
      </c>
      <c r="K2761" s="19">
        <f t="shared" si="220"/>
        <v>1.6660412782937629E-3</v>
      </c>
    </row>
    <row r="2762" spans="1:11" ht="15.75" x14ac:dyDescent="0.5">
      <c r="A2762" s="17">
        <v>43173</v>
      </c>
      <c r="B2762" s="18">
        <v>141.489609</v>
      </c>
      <c r="C2762" s="18">
        <v>2176.1767580000001</v>
      </c>
      <c r="D2762" s="18">
        <v>17381.451172000001</v>
      </c>
      <c r="E2762" s="18">
        <v>904.09674099999995</v>
      </c>
      <c r="F2762" s="18">
        <v>900.62780799999996</v>
      </c>
      <c r="G2762" s="19">
        <f t="shared" si="216"/>
        <v>2.9671452319755973E-2</v>
      </c>
      <c r="H2762" s="19">
        <f t="shared" si="217"/>
        <v>-9.486620093897712E-3</v>
      </c>
      <c r="I2762" s="19">
        <f t="shared" si="218"/>
        <v>-1.1012625690336158E-2</v>
      </c>
      <c r="J2762" s="19">
        <f t="shared" si="219"/>
        <v>2.2846674119414716E-3</v>
      </c>
      <c r="K2762" s="19">
        <f t="shared" si="220"/>
        <v>-3.0047243386426324E-3</v>
      </c>
    </row>
    <row r="2763" spans="1:11" ht="15.75" x14ac:dyDescent="0.5">
      <c r="A2763" s="17">
        <v>43174</v>
      </c>
      <c r="B2763" s="18">
        <v>139.54808</v>
      </c>
      <c r="C2763" s="18">
        <v>2196.2521969999998</v>
      </c>
      <c r="D2763" s="18">
        <v>17135.144531000002</v>
      </c>
      <c r="E2763" s="18">
        <v>912.00067100000001</v>
      </c>
      <c r="F2763" s="18">
        <v>883.90545699999996</v>
      </c>
      <c r="G2763" s="19">
        <f t="shared" si="216"/>
        <v>-1.372206067796825E-2</v>
      </c>
      <c r="H2763" s="19">
        <f t="shared" si="217"/>
        <v>9.2250957677031363E-3</v>
      </c>
      <c r="I2763" s="19">
        <f t="shared" si="218"/>
        <v>-1.4170660352961649E-2</v>
      </c>
      <c r="J2763" s="19">
        <f t="shared" si="219"/>
        <v>8.742349841077527E-3</v>
      </c>
      <c r="K2763" s="19">
        <f t="shared" si="220"/>
        <v>-1.8567438015416025E-2</v>
      </c>
    </row>
    <row r="2764" spans="1:11" ht="15.75" x14ac:dyDescent="0.5">
      <c r="A2764" s="17">
        <v>43175</v>
      </c>
      <c r="B2764" s="18">
        <v>139.596619</v>
      </c>
      <c r="C2764" s="18">
        <v>2192.8012699999999</v>
      </c>
      <c r="D2764" s="18">
        <v>17036.753906000002</v>
      </c>
      <c r="E2764" s="18">
        <v>898.52038600000003</v>
      </c>
      <c r="F2764" s="18">
        <v>872.51489300000003</v>
      </c>
      <c r="G2764" s="19">
        <f t="shared" si="216"/>
        <v>3.4782993789671073E-4</v>
      </c>
      <c r="H2764" s="19">
        <f t="shared" si="217"/>
        <v>-1.5712799307446136E-3</v>
      </c>
      <c r="I2764" s="19">
        <f t="shared" si="218"/>
        <v>-5.7420364807543268E-3</v>
      </c>
      <c r="J2764" s="19">
        <f t="shared" si="219"/>
        <v>-1.4781003379327536E-2</v>
      </c>
      <c r="K2764" s="19">
        <f t="shared" si="220"/>
        <v>-1.2886631607253361E-2</v>
      </c>
    </row>
    <row r="2765" spans="1:11" ht="15.75" x14ac:dyDescent="0.5">
      <c r="A2765" s="17">
        <v>43178</v>
      </c>
      <c r="B2765" s="18">
        <v>129.45208700000001</v>
      </c>
      <c r="C2765" s="18">
        <v>2172.476807</v>
      </c>
      <c r="D2765" s="18">
        <v>16650.185547000001</v>
      </c>
      <c r="E2765" s="18">
        <v>895.73230000000001</v>
      </c>
      <c r="F2765" s="18">
        <v>868.10412599999995</v>
      </c>
      <c r="G2765" s="19">
        <f t="shared" si="216"/>
        <v>-7.2670327352269165E-2</v>
      </c>
      <c r="H2765" s="19">
        <f t="shared" si="217"/>
        <v>-9.2687209178786752E-3</v>
      </c>
      <c r="I2765" s="19">
        <f t="shared" si="218"/>
        <v>-2.2690259020755076E-2</v>
      </c>
      <c r="J2765" s="19">
        <f t="shared" si="219"/>
        <v>-3.1029746719625582E-3</v>
      </c>
      <c r="K2765" s="19">
        <f t="shared" si="220"/>
        <v>-5.0552340543258533E-3</v>
      </c>
    </row>
    <row r="2766" spans="1:11" ht="15.75" x14ac:dyDescent="0.5">
      <c r="A2766" s="17">
        <v>43179</v>
      </c>
      <c r="B2766" s="18">
        <v>131.878998</v>
      </c>
      <c r="C2766" s="18">
        <v>2176.7631839999999</v>
      </c>
      <c r="D2766" s="18">
        <v>16994.025390999999</v>
      </c>
      <c r="E2766" s="18">
        <v>891.97430399999996</v>
      </c>
      <c r="F2766" s="18">
        <v>862.57849099999999</v>
      </c>
      <c r="G2766" s="19">
        <f t="shared" si="216"/>
        <v>1.8747561790950423E-2</v>
      </c>
      <c r="H2766" s="19">
        <f t="shared" si="217"/>
        <v>1.9730369439105834E-3</v>
      </c>
      <c r="I2766" s="19">
        <f t="shared" si="218"/>
        <v>2.065081154978184E-2</v>
      </c>
      <c r="J2766" s="19">
        <f t="shared" si="219"/>
        <v>-4.1954454472614734E-3</v>
      </c>
      <c r="K2766" s="19">
        <f t="shared" si="220"/>
        <v>-6.3651753683750673E-3</v>
      </c>
    </row>
    <row r="2767" spans="1:11" ht="15.75" x14ac:dyDescent="0.5">
      <c r="A2767" s="17">
        <v>43180</v>
      </c>
      <c r="B2767" s="18">
        <v>131.63630699999999</v>
      </c>
      <c r="C2767" s="18">
        <v>2181.0036620000001</v>
      </c>
      <c r="D2767" s="18">
        <v>16717.300781000002</v>
      </c>
      <c r="E2767" s="18">
        <v>901.381348</v>
      </c>
      <c r="F2767" s="18">
        <v>869.46130400000004</v>
      </c>
      <c r="G2767" s="19">
        <f t="shared" si="216"/>
        <v>-1.8402551102185943E-3</v>
      </c>
      <c r="H2767" s="19">
        <f t="shared" si="217"/>
        <v>1.9480658397611739E-3</v>
      </c>
      <c r="I2767" s="19">
        <f t="shared" si="218"/>
        <v>-1.6283641081679817E-2</v>
      </c>
      <c r="J2767" s="19">
        <f t="shared" si="219"/>
        <v>1.0546317262520651E-2</v>
      </c>
      <c r="K2767" s="19">
        <f t="shared" si="220"/>
        <v>7.9793468905313292E-3</v>
      </c>
    </row>
    <row r="2768" spans="1:11" ht="15.75" x14ac:dyDescent="0.5">
      <c r="A2768" s="17">
        <v>43181</v>
      </c>
      <c r="B2768" s="18">
        <v>131.00531000000001</v>
      </c>
      <c r="C2768" s="18">
        <v>2182.695068</v>
      </c>
      <c r="D2768" s="18">
        <v>16493.476563</v>
      </c>
      <c r="E2768" s="18">
        <v>905.67266800000004</v>
      </c>
      <c r="F2768" s="18">
        <v>880.36718800000006</v>
      </c>
      <c r="G2768" s="19">
        <f t="shared" si="216"/>
        <v>-4.7934875596288146E-3</v>
      </c>
      <c r="H2768" s="19">
        <f t="shared" si="217"/>
        <v>7.755172673341047E-4</v>
      </c>
      <c r="I2768" s="19">
        <f t="shared" si="218"/>
        <v>-1.3388777347021734E-2</v>
      </c>
      <c r="J2768" s="19">
        <f t="shared" si="219"/>
        <v>4.7608262690610297E-3</v>
      </c>
      <c r="K2768" s="19">
        <f t="shared" si="220"/>
        <v>1.254326552524759E-2</v>
      </c>
    </row>
    <row r="2769" spans="1:11" ht="15.75" x14ac:dyDescent="0.5">
      <c r="A2769" s="17">
        <v>43182</v>
      </c>
      <c r="B2769" s="18">
        <v>129.30645799999999</v>
      </c>
      <c r="C2769" s="18">
        <v>2183.3498540000001</v>
      </c>
      <c r="D2769" s="18">
        <v>16504.501952999999</v>
      </c>
      <c r="E2769" s="18">
        <v>892.96832300000005</v>
      </c>
      <c r="F2769" s="18">
        <v>866.55304000000001</v>
      </c>
      <c r="G2769" s="19">
        <f t="shared" si="216"/>
        <v>-1.2967810236089028E-2</v>
      </c>
      <c r="H2769" s="19">
        <f t="shared" si="217"/>
        <v>2.9998968229677525E-4</v>
      </c>
      <c r="I2769" s="19">
        <f t="shared" si="218"/>
        <v>6.684697406204984E-4</v>
      </c>
      <c r="J2769" s="19">
        <f t="shared" si="219"/>
        <v>-1.4027523904475373E-2</v>
      </c>
      <c r="K2769" s="19">
        <f t="shared" si="220"/>
        <v>-1.5691348096903455E-2</v>
      </c>
    </row>
    <row r="2770" spans="1:11" ht="15.75" x14ac:dyDescent="0.5">
      <c r="A2770" s="17">
        <v>43185</v>
      </c>
      <c r="B2770" s="18">
        <v>137.363846</v>
      </c>
      <c r="C2770" s="18">
        <v>2191.6274410000001</v>
      </c>
      <c r="D2770" s="18">
        <v>16437.767577999999</v>
      </c>
      <c r="E2770" s="18">
        <v>918.13452099999995</v>
      </c>
      <c r="F2770" s="18">
        <v>873.53283699999997</v>
      </c>
      <c r="G2770" s="19">
        <f t="shared" si="216"/>
        <v>6.231234019262985E-2</v>
      </c>
      <c r="H2770" s="19">
        <f t="shared" si="217"/>
        <v>3.7912325341882837E-3</v>
      </c>
      <c r="I2770" s="19">
        <f t="shared" si="218"/>
        <v>-4.0434043505244814E-3</v>
      </c>
      <c r="J2770" s="19">
        <f t="shared" si="219"/>
        <v>2.8182632409010876E-2</v>
      </c>
      <c r="K2770" s="19">
        <f t="shared" si="220"/>
        <v>8.0546679520043709E-3</v>
      </c>
    </row>
    <row r="2771" spans="1:11" ht="15.75" x14ac:dyDescent="0.5">
      <c r="A2771" s="17">
        <v>43186</v>
      </c>
      <c r="B2771" s="18">
        <v>139.49954199999999</v>
      </c>
      <c r="C2771" s="18">
        <v>2239.8093260000001</v>
      </c>
      <c r="D2771" s="18">
        <v>16814.404297000001</v>
      </c>
      <c r="E2771" s="18">
        <v>917.72241199999996</v>
      </c>
      <c r="F2771" s="18">
        <v>872.27258300000005</v>
      </c>
      <c r="G2771" s="19">
        <f t="shared" si="216"/>
        <v>1.5547730077388747E-2</v>
      </c>
      <c r="H2771" s="19">
        <f t="shared" si="217"/>
        <v>2.1984523509166978E-2</v>
      </c>
      <c r="I2771" s="19">
        <f t="shared" si="218"/>
        <v>2.2912887483826298E-2</v>
      </c>
      <c r="J2771" s="19">
        <f t="shared" si="219"/>
        <v>-4.4885470546421894E-4</v>
      </c>
      <c r="K2771" s="19">
        <f t="shared" si="220"/>
        <v>-1.4427093597626462E-3</v>
      </c>
    </row>
    <row r="2772" spans="1:11" ht="15.75" x14ac:dyDescent="0.5">
      <c r="A2772" s="17">
        <v>43187</v>
      </c>
      <c r="B2772" s="18">
        <v>138.140457</v>
      </c>
      <c r="C2772" s="18">
        <v>2242.4265140000002</v>
      </c>
      <c r="D2772" s="18">
        <v>17127.873047000001</v>
      </c>
      <c r="E2772" s="18">
        <v>914.57061799999997</v>
      </c>
      <c r="F2772" s="18">
        <v>855.69574</v>
      </c>
      <c r="G2772" s="19">
        <f t="shared" si="216"/>
        <v>-9.7425767892484784E-3</v>
      </c>
      <c r="H2772" s="19">
        <f t="shared" si="217"/>
        <v>1.1684869643230377E-3</v>
      </c>
      <c r="I2772" s="19">
        <f t="shared" si="218"/>
        <v>1.8642869795626873E-2</v>
      </c>
      <c r="J2772" s="19">
        <f t="shared" si="219"/>
        <v>-3.4343652925847858E-3</v>
      </c>
      <c r="K2772" s="19">
        <f t="shared" si="220"/>
        <v>-1.9004200433524406E-2</v>
      </c>
    </row>
    <row r="2773" spans="1:11" ht="15.75" x14ac:dyDescent="0.5">
      <c r="A2773" s="17">
        <v>43192</v>
      </c>
      <c r="B2773" s="18">
        <v>137.752151</v>
      </c>
      <c r="C2773" s="18">
        <v>2303.9838869999999</v>
      </c>
      <c r="D2773" s="18">
        <v>17600.761718999998</v>
      </c>
      <c r="E2773" s="18">
        <v>936.43963599999995</v>
      </c>
      <c r="F2773" s="18">
        <v>865.63214100000005</v>
      </c>
      <c r="G2773" s="19">
        <f t="shared" si="216"/>
        <v>-2.8109505964642933E-3</v>
      </c>
      <c r="H2773" s="19">
        <f t="shared" si="217"/>
        <v>2.7451233124333115E-2</v>
      </c>
      <c r="I2773" s="19">
        <f t="shared" si="218"/>
        <v>2.7609305060958822E-2</v>
      </c>
      <c r="J2773" s="19">
        <f t="shared" si="219"/>
        <v>2.3911787203292796E-2</v>
      </c>
      <c r="K2773" s="19">
        <f t="shared" si="220"/>
        <v>1.1612072534099616E-2</v>
      </c>
    </row>
    <row r="2774" spans="1:11" ht="15.75" x14ac:dyDescent="0.5">
      <c r="A2774" s="17">
        <v>43193</v>
      </c>
      <c r="B2774" s="18">
        <v>141.10131799999999</v>
      </c>
      <c r="C2774" s="18">
        <v>2300.7128910000001</v>
      </c>
      <c r="D2774" s="18">
        <v>18122.125</v>
      </c>
      <c r="E2774" s="18">
        <v>929.02062999999998</v>
      </c>
      <c r="F2774" s="18">
        <v>872.03021200000001</v>
      </c>
      <c r="G2774" s="19">
        <f t="shared" si="216"/>
        <v>2.4312992397483465E-2</v>
      </c>
      <c r="H2774" s="19">
        <f t="shared" si="217"/>
        <v>-1.4197130537483404E-3</v>
      </c>
      <c r="I2774" s="19">
        <f t="shared" si="218"/>
        <v>2.9621631684110056E-2</v>
      </c>
      <c r="J2774" s="19">
        <f t="shared" si="219"/>
        <v>-7.9225672587826777E-3</v>
      </c>
      <c r="K2774" s="19">
        <f t="shared" si="220"/>
        <v>7.3912123833673113E-3</v>
      </c>
    </row>
    <row r="2775" spans="1:11" ht="15.75" x14ac:dyDescent="0.5">
      <c r="A2775" s="17">
        <v>43194</v>
      </c>
      <c r="B2775" s="18">
        <v>135.810608</v>
      </c>
      <c r="C2775" s="18">
        <v>2266.6970209999999</v>
      </c>
      <c r="D2775" s="18">
        <v>18713.412109000001</v>
      </c>
      <c r="E2775" s="18">
        <v>913.18866000000003</v>
      </c>
      <c r="F2775" s="18">
        <v>867.52252199999998</v>
      </c>
      <c r="G2775" s="19">
        <f t="shared" si="216"/>
        <v>-3.7495822682535047E-2</v>
      </c>
      <c r="H2775" s="19">
        <f t="shared" si="217"/>
        <v>-1.4784926069247714E-2</v>
      </c>
      <c r="I2775" s="19">
        <f t="shared" si="218"/>
        <v>3.2627912510260294E-2</v>
      </c>
      <c r="J2775" s="19">
        <f t="shared" si="219"/>
        <v>-1.7041569894954815E-2</v>
      </c>
      <c r="K2775" s="19">
        <f t="shared" si="220"/>
        <v>-5.1691901702139937E-3</v>
      </c>
    </row>
    <row r="2776" spans="1:11" ht="15.75" x14ac:dyDescent="0.5">
      <c r="A2776" s="17">
        <v>43195</v>
      </c>
      <c r="B2776" s="18">
        <v>143.479691</v>
      </c>
      <c r="C2776" s="18">
        <v>2286.2990719999998</v>
      </c>
      <c r="D2776" s="18">
        <v>18574.101563</v>
      </c>
      <c r="E2776" s="18">
        <v>925.62634300000002</v>
      </c>
      <c r="F2776" s="18">
        <v>880.41564900000003</v>
      </c>
      <c r="G2776" s="19">
        <f t="shared" si="216"/>
        <v>5.6468954177717842E-2</v>
      </c>
      <c r="H2776" s="19">
        <f t="shared" si="217"/>
        <v>8.6478478677984045E-3</v>
      </c>
      <c r="I2776" s="19">
        <f t="shared" si="218"/>
        <v>-7.4444224916631217E-3</v>
      </c>
      <c r="J2776" s="19">
        <f t="shared" si="219"/>
        <v>1.3620058532045275E-2</v>
      </c>
      <c r="K2776" s="19">
        <f t="shared" si="220"/>
        <v>1.486200838944911E-2</v>
      </c>
    </row>
    <row r="2777" spans="1:11" ht="15.75" x14ac:dyDescent="0.5">
      <c r="A2777" s="17">
        <v>43196</v>
      </c>
      <c r="B2777" s="18">
        <v>146.003693</v>
      </c>
      <c r="C2777" s="18">
        <v>2336.1049800000001</v>
      </c>
      <c r="D2777" s="18">
        <v>18933.294922000001</v>
      </c>
      <c r="E2777" s="18">
        <v>932.65747099999999</v>
      </c>
      <c r="F2777" s="18">
        <v>883.13000499999998</v>
      </c>
      <c r="G2777" s="19">
        <f t="shared" si="216"/>
        <v>1.7591353747757901E-2</v>
      </c>
      <c r="H2777" s="19">
        <f t="shared" si="217"/>
        <v>2.1784511313487635E-2</v>
      </c>
      <c r="I2777" s="19">
        <f t="shared" si="218"/>
        <v>1.9338397487581392E-2</v>
      </c>
      <c r="J2777" s="19">
        <f t="shared" si="219"/>
        <v>7.5960759470303525E-3</v>
      </c>
      <c r="K2777" s="19">
        <f t="shared" si="220"/>
        <v>3.0830392475224531E-3</v>
      </c>
    </row>
    <row r="2778" spans="1:11" ht="15.75" x14ac:dyDescent="0.5">
      <c r="A2778" s="17">
        <v>43199</v>
      </c>
      <c r="B2778" s="18">
        <v>148.81892400000001</v>
      </c>
      <c r="C2778" s="18">
        <v>2329.179932</v>
      </c>
      <c r="D2778" s="18">
        <v>18976.404297000001</v>
      </c>
      <c r="E2778" s="18">
        <v>940.24603300000001</v>
      </c>
      <c r="F2778" s="18">
        <v>887.97699</v>
      </c>
      <c r="G2778" s="19">
        <f t="shared" si="216"/>
        <v>1.928191638275897E-2</v>
      </c>
      <c r="H2778" s="19">
        <f t="shared" si="217"/>
        <v>-2.9643565076429316E-3</v>
      </c>
      <c r="I2778" s="19">
        <f t="shared" si="218"/>
        <v>2.2769082284725844E-3</v>
      </c>
      <c r="J2778" s="19">
        <f t="shared" si="219"/>
        <v>8.1364940891574377E-3</v>
      </c>
      <c r="K2778" s="19">
        <f t="shared" si="220"/>
        <v>5.4884161703916039E-3</v>
      </c>
    </row>
    <row r="2779" spans="1:11" ht="15.75" x14ac:dyDescent="0.5">
      <c r="A2779" s="17">
        <v>43200</v>
      </c>
      <c r="B2779" s="18">
        <v>148.770386</v>
      </c>
      <c r="C2779" s="18">
        <v>2316.2546390000002</v>
      </c>
      <c r="D2779" s="18">
        <v>18772.828125</v>
      </c>
      <c r="E2779" s="18">
        <v>931.42089799999997</v>
      </c>
      <c r="F2779" s="18">
        <v>888.99493399999994</v>
      </c>
      <c r="G2779" s="19">
        <f t="shared" si="216"/>
        <v>-3.2615475703888128E-4</v>
      </c>
      <c r="H2779" s="19">
        <f t="shared" si="217"/>
        <v>-5.5492891821806159E-3</v>
      </c>
      <c r="I2779" s="19">
        <f t="shared" si="218"/>
        <v>-1.0727858071203959E-2</v>
      </c>
      <c r="J2779" s="19">
        <f t="shared" si="219"/>
        <v>-9.3859848276541952E-3</v>
      </c>
      <c r="K2779" s="19">
        <f t="shared" si="220"/>
        <v>1.1463630380782086E-3</v>
      </c>
    </row>
    <row r="2780" spans="1:11" ht="15.75" x14ac:dyDescent="0.5">
      <c r="A2780" s="17">
        <v>43201</v>
      </c>
      <c r="B2780" s="18">
        <v>146.197845</v>
      </c>
      <c r="C2780" s="18">
        <v>2316.751221</v>
      </c>
      <c r="D2780" s="18">
        <v>18907.482422000001</v>
      </c>
      <c r="E2780" s="18">
        <v>930.45098900000005</v>
      </c>
      <c r="F2780" s="18">
        <v>902.37268099999994</v>
      </c>
      <c r="G2780" s="19">
        <f t="shared" si="216"/>
        <v>-1.7292023427296889E-2</v>
      </c>
      <c r="H2780" s="19">
        <f t="shared" si="217"/>
        <v>2.1439007250694686E-4</v>
      </c>
      <c r="I2780" s="19">
        <f t="shared" si="218"/>
        <v>7.1728295866449769E-3</v>
      </c>
      <c r="J2780" s="19">
        <f t="shared" si="219"/>
        <v>-1.0413219223259428E-3</v>
      </c>
      <c r="K2780" s="19">
        <f t="shared" si="220"/>
        <v>1.5048170117018912E-2</v>
      </c>
    </row>
    <row r="2781" spans="1:11" ht="15.75" x14ac:dyDescent="0.5">
      <c r="A2781" s="17">
        <v>43202</v>
      </c>
      <c r="B2781" s="18">
        <v>144.499008</v>
      </c>
      <c r="C2781" s="18">
        <v>2329.1572270000001</v>
      </c>
      <c r="D2781" s="18">
        <v>19182.787109000001</v>
      </c>
      <c r="E2781" s="18">
        <v>935.27587900000003</v>
      </c>
      <c r="F2781" s="18">
        <v>900.28845200000001</v>
      </c>
      <c r="G2781" s="19">
        <f t="shared" si="216"/>
        <v>-1.1620123401955737E-2</v>
      </c>
      <c r="H2781" s="19">
        <f t="shared" si="217"/>
        <v>5.354915058443455E-3</v>
      </c>
      <c r="I2781" s="19">
        <f t="shared" si="218"/>
        <v>1.4560621073468043E-2</v>
      </c>
      <c r="J2781" s="19">
        <f t="shared" si="219"/>
        <v>5.1855391170958082E-3</v>
      </c>
      <c r="K2781" s="19">
        <f t="shared" si="220"/>
        <v>-2.309720854680813E-3</v>
      </c>
    </row>
    <row r="2782" spans="1:11" ht="15.75" x14ac:dyDescent="0.5">
      <c r="A2782" s="17">
        <v>43203</v>
      </c>
      <c r="B2782" s="18">
        <v>146.05223100000001</v>
      </c>
      <c r="C2782" s="18">
        <v>2349.9321289999998</v>
      </c>
      <c r="D2782" s="18">
        <v>18599.912109000001</v>
      </c>
      <c r="E2782" s="18">
        <v>933.43310499999995</v>
      </c>
      <c r="F2782" s="18">
        <v>910.12799099999995</v>
      </c>
      <c r="G2782" s="19">
        <f t="shared" si="216"/>
        <v>1.0749021889479011E-2</v>
      </c>
      <c r="H2782" s="19">
        <f t="shared" si="217"/>
        <v>8.9194931794098486E-3</v>
      </c>
      <c r="I2782" s="19">
        <f t="shared" si="218"/>
        <v>-3.0385313494227965E-2</v>
      </c>
      <c r="J2782" s="19">
        <f t="shared" si="219"/>
        <v>-1.9702999311501292E-3</v>
      </c>
      <c r="K2782" s="19">
        <f t="shared" si="220"/>
        <v>1.0929318240327651E-2</v>
      </c>
    </row>
    <row r="2783" spans="1:11" ht="15.75" x14ac:dyDescent="0.5">
      <c r="A2783" s="17">
        <v>43206</v>
      </c>
      <c r="B2783" s="18">
        <v>145.46977200000001</v>
      </c>
      <c r="C2783" s="18">
        <v>2396.6022950000001</v>
      </c>
      <c r="D2783" s="18">
        <v>18587.410156000002</v>
      </c>
      <c r="E2783" s="18">
        <v>941.72503700000004</v>
      </c>
      <c r="F2783" s="18">
        <v>908.38299600000005</v>
      </c>
      <c r="G2783" s="19">
        <f t="shared" si="216"/>
        <v>-3.9880185055167017E-3</v>
      </c>
      <c r="H2783" s="19">
        <f t="shared" si="217"/>
        <v>1.9860218694852501E-2</v>
      </c>
      <c r="I2783" s="19">
        <f t="shared" si="218"/>
        <v>-6.7215118688381795E-4</v>
      </c>
      <c r="J2783" s="19">
        <f t="shared" si="219"/>
        <v>8.8832632521642658E-3</v>
      </c>
      <c r="K2783" s="19">
        <f t="shared" si="220"/>
        <v>-1.917307254864886E-3</v>
      </c>
    </row>
    <row r="2784" spans="1:11" ht="15.75" x14ac:dyDescent="0.5">
      <c r="A2784" s="17">
        <v>43207</v>
      </c>
      <c r="B2784" s="18">
        <v>143.52822900000001</v>
      </c>
      <c r="C2784" s="18">
        <v>2410.0239259999998</v>
      </c>
      <c r="D2784" s="18">
        <v>18421.384765999999</v>
      </c>
      <c r="E2784" s="18">
        <v>944.82843000000003</v>
      </c>
      <c r="F2784" s="18">
        <v>915.36279300000001</v>
      </c>
      <c r="G2784" s="19">
        <f t="shared" si="216"/>
        <v>-1.3346710957930117E-2</v>
      </c>
      <c r="H2784" s="19">
        <f t="shared" si="217"/>
        <v>5.6002746171115161E-3</v>
      </c>
      <c r="I2784" s="19">
        <f t="shared" si="218"/>
        <v>-8.9321421654005757E-3</v>
      </c>
      <c r="J2784" s="19">
        <f t="shared" si="219"/>
        <v>3.2954343126378859E-3</v>
      </c>
      <c r="K2784" s="19">
        <f t="shared" si="220"/>
        <v>7.6837600777810702E-3</v>
      </c>
    </row>
    <row r="2785" spans="1:11" ht="15.75" x14ac:dyDescent="0.5">
      <c r="A2785" s="17">
        <v>43208</v>
      </c>
      <c r="B2785" s="18">
        <v>137.50945999999999</v>
      </c>
      <c r="C2785" s="18">
        <v>2418.8435060000002</v>
      </c>
      <c r="D2785" s="18">
        <v>18442.820313</v>
      </c>
      <c r="E2785" s="18">
        <v>937.11840800000004</v>
      </c>
      <c r="F2785" s="18">
        <v>909.30395499999997</v>
      </c>
      <c r="G2785" s="19">
        <f t="shared" si="216"/>
        <v>-4.1934391874925314E-2</v>
      </c>
      <c r="H2785" s="19">
        <f t="shared" si="217"/>
        <v>3.6595404322970673E-3</v>
      </c>
      <c r="I2785" s="19">
        <f t="shared" si="218"/>
        <v>1.1636229996978367E-3</v>
      </c>
      <c r="J2785" s="19">
        <f t="shared" si="219"/>
        <v>-8.1602349751477947E-3</v>
      </c>
      <c r="K2785" s="19">
        <f t="shared" si="220"/>
        <v>-6.6190564509869005E-3</v>
      </c>
    </row>
    <row r="2786" spans="1:11" ht="15.75" x14ac:dyDescent="0.5">
      <c r="A2786" s="17">
        <v>43209</v>
      </c>
      <c r="B2786" s="18">
        <v>141.10131799999999</v>
      </c>
      <c r="C2786" s="18">
        <v>2434.2497560000002</v>
      </c>
      <c r="D2786" s="18">
        <v>18584.033202999999</v>
      </c>
      <c r="E2786" s="18">
        <v>940.22186299999998</v>
      </c>
      <c r="F2786" s="18">
        <v>913.472351</v>
      </c>
      <c r="G2786" s="19">
        <f t="shared" si="216"/>
        <v>2.6120806524874741E-2</v>
      </c>
      <c r="H2786" s="19">
        <f t="shared" si="217"/>
        <v>6.369262815797889E-3</v>
      </c>
      <c r="I2786" s="19">
        <f t="shared" si="218"/>
        <v>7.6567947636761689E-3</v>
      </c>
      <c r="J2786" s="19">
        <f t="shared" si="219"/>
        <v>3.3116999660942953E-3</v>
      </c>
      <c r="K2786" s="19">
        <f t="shared" si="220"/>
        <v>4.5841612995074126E-3</v>
      </c>
    </row>
    <row r="2787" spans="1:11" ht="15.75" x14ac:dyDescent="0.5">
      <c r="A2787" s="17">
        <v>43210</v>
      </c>
      <c r="B2787" s="18">
        <v>139.402466</v>
      </c>
      <c r="C2787" s="18">
        <v>2401.1140140000002</v>
      </c>
      <c r="D2787" s="18">
        <v>18519.628906000002</v>
      </c>
      <c r="E2787" s="18">
        <v>948.41656499999999</v>
      </c>
      <c r="F2787" s="18">
        <v>899.51300000000003</v>
      </c>
      <c r="G2787" s="19">
        <f t="shared" si="216"/>
        <v>-1.2039944233547047E-2</v>
      </c>
      <c r="H2787" s="19">
        <f t="shared" si="217"/>
        <v>-1.3612301662278541E-2</v>
      </c>
      <c r="I2787" s="19">
        <f t="shared" si="218"/>
        <v>-3.4655715633138558E-3</v>
      </c>
      <c r="J2787" s="19">
        <f t="shared" si="219"/>
        <v>8.7157109640621146E-3</v>
      </c>
      <c r="K2787" s="19">
        <f t="shared" si="220"/>
        <v>-1.5281634944635527E-2</v>
      </c>
    </row>
    <row r="2788" spans="1:11" ht="15.75" x14ac:dyDescent="0.5">
      <c r="A2788" s="17">
        <v>43213</v>
      </c>
      <c r="B2788" s="18">
        <v>139.93637100000001</v>
      </c>
      <c r="C2788" s="18">
        <v>2396.9182129999999</v>
      </c>
      <c r="D2788" s="18">
        <v>18720.6875</v>
      </c>
      <c r="E2788" s="18">
        <v>938.64587400000005</v>
      </c>
      <c r="F2788" s="18">
        <v>907.36517300000003</v>
      </c>
      <c r="G2788" s="19">
        <f t="shared" si="216"/>
        <v>3.829953768536665E-3</v>
      </c>
      <c r="H2788" s="19">
        <f t="shared" si="217"/>
        <v>-1.7474393033967363E-3</v>
      </c>
      <c r="I2788" s="19">
        <f t="shared" si="218"/>
        <v>1.0856513109442445E-2</v>
      </c>
      <c r="J2788" s="19">
        <f t="shared" si="219"/>
        <v>-1.0302109179208551E-2</v>
      </c>
      <c r="K2788" s="19">
        <f t="shared" si="220"/>
        <v>8.7293602204748487E-3</v>
      </c>
    </row>
    <row r="2789" spans="1:11" ht="15.75" x14ac:dyDescent="0.5">
      <c r="A2789" s="17">
        <v>43214</v>
      </c>
      <c r="B2789" s="18">
        <v>137.70361299999999</v>
      </c>
      <c r="C2789" s="18">
        <v>2389.767578</v>
      </c>
      <c r="D2789" s="18">
        <v>18690.458984000001</v>
      </c>
      <c r="E2789" s="18">
        <v>938.28222700000003</v>
      </c>
      <c r="F2789" s="18">
        <v>940.37341300000003</v>
      </c>
      <c r="G2789" s="19">
        <f t="shared" si="216"/>
        <v>-1.5955523099852417E-2</v>
      </c>
      <c r="H2789" s="19">
        <f t="shared" si="217"/>
        <v>-2.9832619908420569E-3</v>
      </c>
      <c r="I2789" s="19">
        <f t="shared" si="218"/>
        <v>-1.6147118528632679E-3</v>
      </c>
      <c r="J2789" s="19">
        <f t="shared" si="219"/>
        <v>-3.8741660734132677E-4</v>
      </c>
      <c r="K2789" s="19">
        <f t="shared" si="220"/>
        <v>3.6378120939847887E-2</v>
      </c>
    </row>
    <row r="2790" spans="1:11" ht="15.75" x14ac:dyDescent="0.5">
      <c r="A2790" s="17">
        <v>43215</v>
      </c>
      <c r="B2790" s="18">
        <v>132.364395</v>
      </c>
      <c r="C2790" s="18">
        <v>2425.001221</v>
      </c>
      <c r="D2790" s="18">
        <v>18606.28125</v>
      </c>
      <c r="E2790" s="18">
        <v>931.37243699999999</v>
      </c>
      <c r="F2790" s="18">
        <v>940.809753</v>
      </c>
      <c r="G2790" s="19">
        <f t="shared" si="216"/>
        <v>-3.8773260074156435E-2</v>
      </c>
      <c r="H2790" s="19">
        <f t="shared" si="217"/>
        <v>1.4743543817548615E-2</v>
      </c>
      <c r="I2790" s="19">
        <f t="shared" si="218"/>
        <v>-4.503780997141979E-3</v>
      </c>
      <c r="J2790" s="19">
        <f t="shared" si="219"/>
        <v>-7.3642980770220251E-3</v>
      </c>
      <c r="K2790" s="19">
        <f t="shared" si="220"/>
        <v>4.640071635032209E-4</v>
      </c>
    </row>
    <row r="2791" spans="1:11" ht="15.75" x14ac:dyDescent="0.5">
      <c r="A2791" s="17">
        <v>43216</v>
      </c>
      <c r="B2791" s="18">
        <v>133.335159</v>
      </c>
      <c r="C2791" s="18">
        <v>2424.1440429999998</v>
      </c>
      <c r="D2791" s="18">
        <v>18676.71875</v>
      </c>
      <c r="E2791" s="18">
        <v>935.97894299999996</v>
      </c>
      <c r="F2791" s="18">
        <v>945.51129200000003</v>
      </c>
      <c r="G2791" s="19">
        <f t="shared" si="216"/>
        <v>7.3340266466673503E-3</v>
      </c>
      <c r="H2791" s="19">
        <f t="shared" si="217"/>
        <v>-3.5347528594098125E-4</v>
      </c>
      <c r="I2791" s="19">
        <f t="shared" si="218"/>
        <v>3.7856839340209372E-3</v>
      </c>
      <c r="J2791" s="19">
        <f t="shared" si="219"/>
        <v>4.9459333527603283E-3</v>
      </c>
      <c r="K2791" s="19">
        <f t="shared" si="220"/>
        <v>4.9973323352654753E-3</v>
      </c>
    </row>
    <row r="2792" spans="1:11" ht="15.75" x14ac:dyDescent="0.5">
      <c r="A2792" s="17">
        <v>43217</v>
      </c>
      <c r="B2792" s="18">
        <v>139.01414500000001</v>
      </c>
      <c r="C2792" s="18">
        <v>2463.5512699999999</v>
      </c>
      <c r="D2792" s="18">
        <v>18608.037109000001</v>
      </c>
      <c r="E2792" s="18">
        <v>932.65747099999999</v>
      </c>
      <c r="F2792" s="18">
        <v>965.82043499999997</v>
      </c>
      <c r="G2792" s="19">
        <f t="shared" si="216"/>
        <v>4.2591811811616836E-2</v>
      </c>
      <c r="H2792" s="19">
        <f t="shared" si="217"/>
        <v>1.6256140848475212E-2</v>
      </c>
      <c r="I2792" s="19">
        <f t="shared" si="218"/>
        <v>-3.6773933322735942E-3</v>
      </c>
      <c r="J2792" s="19">
        <f t="shared" si="219"/>
        <v>-3.5486610300804297E-3</v>
      </c>
      <c r="K2792" s="19">
        <f t="shared" si="220"/>
        <v>2.1479535116963943E-2</v>
      </c>
    </row>
    <row r="2793" spans="1:11" ht="15.75" x14ac:dyDescent="0.5">
      <c r="A2793" s="17">
        <v>43220</v>
      </c>
      <c r="B2793" s="18">
        <v>144.596069</v>
      </c>
      <c r="C2793" s="18">
        <v>2487.2138669999999</v>
      </c>
      <c r="D2793" s="18">
        <v>18446.621093999998</v>
      </c>
      <c r="E2793" s="18">
        <v>942.79180899999994</v>
      </c>
      <c r="F2793" s="18">
        <v>933.830017</v>
      </c>
      <c r="G2793" s="19">
        <f t="shared" si="216"/>
        <v>4.0153640480254625E-2</v>
      </c>
      <c r="H2793" s="19">
        <f t="shared" si="217"/>
        <v>9.605075927646518E-3</v>
      </c>
      <c r="I2793" s="19">
        <f t="shared" si="218"/>
        <v>-8.6745320881766574E-3</v>
      </c>
      <c r="J2793" s="19">
        <f t="shared" si="219"/>
        <v>1.086608783515546E-2</v>
      </c>
      <c r="K2793" s="19">
        <f t="shared" si="220"/>
        <v>-3.3122531726096659E-2</v>
      </c>
    </row>
    <row r="2794" spans="1:11" ht="15.75" x14ac:dyDescent="0.5">
      <c r="A2794" s="17">
        <v>43222</v>
      </c>
      <c r="B2794" s="18">
        <v>140.08200099999999</v>
      </c>
      <c r="C2794" s="18">
        <v>2447.4458009999998</v>
      </c>
      <c r="D2794" s="18">
        <v>18567.162109000001</v>
      </c>
      <c r="E2794" s="18">
        <v>955.01129200000003</v>
      </c>
      <c r="F2794" s="18">
        <v>942.94238299999995</v>
      </c>
      <c r="G2794" s="19">
        <f t="shared" si="216"/>
        <v>-3.1218469708191091E-2</v>
      </c>
      <c r="H2794" s="19">
        <f t="shared" si="217"/>
        <v>-1.5989001399371858E-2</v>
      </c>
      <c r="I2794" s="19">
        <f t="shared" si="218"/>
        <v>6.5345850812325752E-3</v>
      </c>
      <c r="J2794" s="19">
        <f t="shared" si="219"/>
        <v>1.2960955837069733E-2</v>
      </c>
      <c r="K2794" s="19">
        <f t="shared" si="220"/>
        <v>9.7580564279504747E-3</v>
      </c>
    </row>
    <row r="2795" spans="1:11" ht="15.75" x14ac:dyDescent="0.5">
      <c r="A2795" s="17">
        <v>43223</v>
      </c>
      <c r="B2795" s="18">
        <v>138.86854600000001</v>
      </c>
      <c r="C2795" s="18">
        <v>2407.7683109999998</v>
      </c>
      <c r="D2795" s="18">
        <v>18489.496093999998</v>
      </c>
      <c r="E2795" s="18">
        <v>954.23547399999995</v>
      </c>
      <c r="F2795" s="18">
        <v>932.182007</v>
      </c>
      <c r="G2795" s="19">
        <f t="shared" si="216"/>
        <v>-8.6624619247120983E-3</v>
      </c>
      <c r="H2795" s="19">
        <f t="shared" si="217"/>
        <v>-1.6211795163671546E-2</v>
      </c>
      <c r="I2795" s="19">
        <f t="shared" si="218"/>
        <v>-4.1829771584940122E-3</v>
      </c>
      <c r="J2795" s="19">
        <f t="shared" si="219"/>
        <v>-8.1236526363509434E-4</v>
      </c>
      <c r="K2795" s="19">
        <f t="shared" si="220"/>
        <v>-1.1411488330565317E-2</v>
      </c>
    </row>
    <row r="2796" spans="1:11" ht="15.75" x14ac:dyDescent="0.5">
      <c r="A2796" s="17">
        <v>43224</v>
      </c>
      <c r="B2796" s="18">
        <v>135.810608</v>
      </c>
      <c r="C2796" s="18">
        <v>2429.1516109999998</v>
      </c>
      <c r="D2796" s="18">
        <v>18380.222656000002</v>
      </c>
      <c r="E2796" s="18">
        <v>964.22436500000003</v>
      </c>
      <c r="F2796" s="18">
        <v>924.76605199999995</v>
      </c>
      <c r="G2796" s="19">
        <f t="shared" si="216"/>
        <v>-2.2020378898472855E-2</v>
      </c>
      <c r="H2796" s="19">
        <f t="shared" si="217"/>
        <v>8.8809624673226971E-3</v>
      </c>
      <c r="I2796" s="19">
        <f t="shared" si="218"/>
        <v>-5.9100279123051229E-3</v>
      </c>
      <c r="J2796" s="19">
        <f t="shared" si="219"/>
        <v>1.0467951854827063E-2</v>
      </c>
      <c r="K2796" s="19">
        <f t="shared" si="220"/>
        <v>-7.9554796641768417E-3</v>
      </c>
    </row>
    <row r="2797" spans="1:11" ht="15.75" x14ac:dyDescent="0.5">
      <c r="A2797" s="17">
        <v>43227</v>
      </c>
      <c r="B2797" s="18">
        <v>139.353928</v>
      </c>
      <c r="C2797" s="18">
        <v>2468.9426269999999</v>
      </c>
      <c r="D2797" s="18">
        <v>18627.621093999998</v>
      </c>
      <c r="E2797" s="18">
        <v>958.84198000000004</v>
      </c>
      <c r="F2797" s="18">
        <v>941.29437299999995</v>
      </c>
      <c r="G2797" s="19">
        <f t="shared" si="216"/>
        <v>2.6090156374235465E-2</v>
      </c>
      <c r="H2797" s="19">
        <f t="shared" si="217"/>
        <v>1.6380622691401097E-2</v>
      </c>
      <c r="I2797" s="19">
        <f t="shared" si="218"/>
        <v>1.3460034877174695E-2</v>
      </c>
      <c r="J2797" s="19">
        <f t="shared" si="219"/>
        <v>-5.5820877332839426E-3</v>
      </c>
      <c r="K2797" s="19">
        <f t="shared" si="220"/>
        <v>1.7872975510134757E-2</v>
      </c>
    </row>
    <row r="2798" spans="1:11" ht="15.75" x14ac:dyDescent="0.5">
      <c r="A2798" s="17">
        <v>43228</v>
      </c>
      <c r="B2798" s="18">
        <v>141.344009</v>
      </c>
      <c r="C2798" s="18">
        <v>2456.310547</v>
      </c>
      <c r="D2798" s="18">
        <v>18084.958984000001</v>
      </c>
      <c r="E2798" s="18">
        <v>953.82336399999997</v>
      </c>
      <c r="F2798" s="18">
        <v>937.51367200000004</v>
      </c>
      <c r="G2798" s="19">
        <f t="shared" si="216"/>
        <v>1.4280767170050661E-2</v>
      </c>
      <c r="H2798" s="19">
        <f t="shared" si="217"/>
        <v>-5.1163926864307247E-3</v>
      </c>
      <c r="I2798" s="19">
        <f t="shared" si="218"/>
        <v>-2.9132120911284278E-2</v>
      </c>
      <c r="J2798" s="19">
        <f t="shared" si="219"/>
        <v>-5.2340386681860394E-3</v>
      </c>
      <c r="K2798" s="19">
        <f t="shared" si="220"/>
        <v>-4.0164916613178439E-3</v>
      </c>
    </row>
    <row r="2799" spans="1:11" ht="15.75" x14ac:dyDescent="0.5">
      <c r="A2799" s="17">
        <v>43229</v>
      </c>
      <c r="B2799" s="18">
        <v>140.08200099999999</v>
      </c>
      <c r="C2799" s="18">
        <v>2436.821289</v>
      </c>
      <c r="D2799" s="18">
        <v>17989.375</v>
      </c>
      <c r="E2799" s="18">
        <v>959.32696499999997</v>
      </c>
      <c r="F2799" s="18">
        <v>946.82000700000003</v>
      </c>
      <c r="G2799" s="19">
        <f t="shared" si="216"/>
        <v>-8.9286274595480643E-3</v>
      </c>
      <c r="H2799" s="19">
        <f t="shared" si="217"/>
        <v>-7.9343623809306815E-3</v>
      </c>
      <c r="I2799" s="19">
        <f t="shared" si="218"/>
        <v>-5.2852751330298943E-3</v>
      </c>
      <c r="J2799" s="19">
        <f t="shared" si="219"/>
        <v>5.7700421353905976E-3</v>
      </c>
      <c r="K2799" s="19">
        <f t="shared" si="220"/>
        <v>9.9266125689098112E-3</v>
      </c>
    </row>
    <row r="2800" spans="1:11" ht="15.75" x14ac:dyDescent="0.5">
      <c r="A2800" s="17">
        <v>43230</v>
      </c>
      <c r="B2800" s="18">
        <v>134.59715299999999</v>
      </c>
      <c r="C2800" s="18">
        <v>2430.0317380000001</v>
      </c>
      <c r="D2800" s="18">
        <v>17770.494140999999</v>
      </c>
      <c r="E2800" s="18">
        <v>966.260986</v>
      </c>
      <c r="F2800" s="18">
        <v>951.13391100000001</v>
      </c>
      <c r="G2800" s="19">
        <f t="shared" si="216"/>
        <v>-3.9154552054121501E-2</v>
      </c>
      <c r="H2800" s="19">
        <f t="shared" si="217"/>
        <v>-2.7862326345589666E-3</v>
      </c>
      <c r="I2800" s="19">
        <f t="shared" si="218"/>
        <v>-1.2167229767571178E-2</v>
      </c>
      <c r="J2800" s="19">
        <f t="shared" si="219"/>
        <v>7.2280059385175623E-3</v>
      </c>
      <c r="K2800" s="19">
        <f t="shared" si="220"/>
        <v>4.5562028348646623E-3</v>
      </c>
    </row>
    <row r="2801" spans="1:11" ht="15.75" x14ac:dyDescent="0.5">
      <c r="A2801" s="17">
        <v>43231</v>
      </c>
      <c r="B2801" s="18">
        <v>138.528763</v>
      </c>
      <c r="C2801" s="18">
        <v>2471.1977539999998</v>
      </c>
      <c r="D2801" s="18">
        <v>17736.701172000001</v>
      </c>
      <c r="E2801" s="18">
        <v>975.49835199999995</v>
      </c>
      <c r="F2801" s="18">
        <v>958.98602300000005</v>
      </c>
      <c r="G2801" s="19">
        <f t="shared" si="216"/>
        <v>2.9210201793792818E-2</v>
      </c>
      <c r="H2801" s="19">
        <f t="shared" si="217"/>
        <v>1.6940526066495213E-2</v>
      </c>
      <c r="I2801" s="19">
        <f t="shared" si="218"/>
        <v>-1.9016336142297411E-3</v>
      </c>
      <c r="J2801" s="19">
        <f t="shared" si="219"/>
        <v>9.5599078653062289E-3</v>
      </c>
      <c r="K2801" s="19">
        <f t="shared" si="220"/>
        <v>8.2555273334167078E-3</v>
      </c>
    </row>
    <row r="2802" spans="1:11" ht="15.75" x14ac:dyDescent="0.5">
      <c r="A2802" s="17">
        <v>43234</v>
      </c>
      <c r="B2802" s="18">
        <v>138.528763</v>
      </c>
      <c r="C2802" s="18">
        <v>2465.0629880000001</v>
      </c>
      <c r="D2802" s="18">
        <v>17313.484375</v>
      </c>
      <c r="E2802" s="18">
        <v>980.347351</v>
      </c>
      <c r="F2802" s="18">
        <v>956.41711399999997</v>
      </c>
      <c r="G2802" s="19">
        <f t="shared" si="216"/>
        <v>0</v>
      </c>
      <c r="H2802" s="19">
        <f t="shared" si="217"/>
        <v>-2.4825071122169984E-3</v>
      </c>
      <c r="I2802" s="19">
        <f t="shared" si="218"/>
        <v>-2.3861077259852079E-2</v>
      </c>
      <c r="J2802" s="19">
        <f t="shared" si="219"/>
        <v>4.9707915857145901E-3</v>
      </c>
      <c r="K2802" s="19">
        <f t="shared" si="220"/>
        <v>-2.6787762682544082E-3</v>
      </c>
    </row>
    <row r="2803" spans="1:11" ht="15.75" x14ac:dyDescent="0.5">
      <c r="A2803" s="17">
        <v>43235</v>
      </c>
      <c r="B2803" s="18">
        <v>135.56791699999999</v>
      </c>
      <c r="C2803" s="18">
        <v>2460.8664549999999</v>
      </c>
      <c r="D2803" s="18">
        <v>17441.767577999999</v>
      </c>
      <c r="E2803" s="18">
        <v>988.13006600000006</v>
      </c>
      <c r="F2803" s="18">
        <v>949.00128199999995</v>
      </c>
      <c r="G2803" s="19">
        <f t="shared" si="216"/>
        <v>-2.1373510712717501E-2</v>
      </c>
      <c r="H2803" s="19">
        <f t="shared" si="217"/>
        <v>-1.702403963074826E-3</v>
      </c>
      <c r="I2803" s="19">
        <f t="shared" si="218"/>
        <v>7.4094388062772056E-3</v>
      </c>
      <c r="J2803" s="19">
        <f t="shared" si="219"/>
        <v>7.938732115776434E-3</v>
      </c>
      <c r="K2803" s="19">
        <f t="shared" si="220"/>
        <v>-7.7537633857104145E-3</v>
      </c>
    </row>
    <row r="2804" spans="1:11" ht="15.75" x14ac:dyDescent="0.5">
      <c r="A2804" s="17">
        <v>43236</v>
      </c>
      <c r="B2804" s="18">
        <v>128.190079</v>
      </c>
      <c r="C2804" s="18">
        <v>2500.2966310000002</v>
      </c>
      <c r="D2804" s="18">
        <v>17226.693359000001</v>
      </c>
      <c r="E2804" s="18">
        <v>981.12316899999996</v>
      </c>
      <c r="F2804" s="18">
        <v>926.89874299999997</v>
      </c>
      <c r="G2804" s="19">
        <f t="shared" si="216"/>
        <v>-5.442171100113604E-2</v>
      </c>
      <c r="H2804" s="19">
        <f t="shared" si="217"/>
        <v>1.6022883289698996E-2</v>
      </c>
      <c r="I2804" s="19">
        <f t="shared" si="218"/>
        <v>-1.2330987558352744E-2</v>
      </c>
      <c r="J2804" s="19">
        <f t="shared" si="219"/>
        <v>-7.0910675032532554E-3</v>
      </c>
      <c r="K2804" s="19">
        <f t="shared" si="220"/>
        <v>-2.3290315217930319E-2</v>
      </c>
    </row>
    <row r="2805" spans="1:11" ht="15.75" x14ac:dyDescent="0.5">
      <c r="A2805" s="17">
        <v>43237</v>
      </c>
      <c r="B2805" s="18">
        <v>126.199997</v>
      </c>
      <c r="C2805" s="18">
        <v>2470.7697750000002</v>
      </c>
      <c r="D2805" s="18">
        <v>17013.179688</v>
      </c>
      <c r="E2805" s="18">
        <v>983.25677499999995</v>
      </c>
      <c r="F2805" s="18">
        <v>916.42901600000005</v>
      </c>
      <c r="G2805" s="19">
        <f t="shared" si="216"/>
        <v>-1.5524461920333172E-2</v>
      </c>
      <c r="H2805" s="19">
        <f t="shared" si="217"/>
        <v>-1.1809341193324973E-2</v>
      </c>
      <c r="I2805" s="19">
        <f t="shared" si="218"/>
        <v>-1.2394350241826963E-2</v>
      </c>
      <c r="J2805" s="19">
        <f t="shared" si="219"/>
        <v>2.1746566256045535E-3</v>
      </c>
      <c r="K2805" s="19">
        <f t="shared" si="220"/>
        <v>-1.1295437693780453E-2</v>
      </c>
    </row>
    <row r="2806" spans="1:11" ht="15.75" x14ac:dyDescent="0.5">
      <c r="A2806" s="17">
        <v>43238</v>
      </c>
      <c r="B2806" s="18">
        <v>122.99646</v>
      </c>
      <c r="C2806" s="18">
        <v>2525.04126</v>
      </c>
      <c r="D2806" s="18">
        <v>16838.410156000002</v>
      </c>
      <c r="E2806" s="18">
        <v>975.69232199999999</v>
      </c>
      <c r="F2806" s="18">
        <v>905.28094499999997</v>
      </c>
      <c r="G2806" s="19">
        <f t="shared" si="216"/>
        <v>-2.5384604406924013E-2</v>
      </c>
      <c r="H2806" s="19">
        <f t="shared" si="217"/>
        <v>2.1965415616272767E-2</v>
      </c>
      <c r="I2806" s="19">
        <f t="shared" si="218"/>
        <v>-1.0272596610689393E-2</v>
      </c>
      <c r="J2806" s="19">
        <f t="shared" si="219"/>
        <v>-7.6932630339617628E-3</v>
      </c>
      <c r="K2806" s="19">
        <f t="shared" si="220"/>
        <v>-1.2164685758924151E-2</v>
      </c>
    </row>
    <row r="2807" spans="1:11" ht="15.75" x14ac:dyDescent="0.5">
      <c r="A2807" s="17">
        <v>43241</v>
      </c>
      <c r="B2807" s="18">
        <v>126.102913</v>
      </c>
      <c r="C2807" s="18">
        <v>2491.0029300000001</v>
      </c>
      <c r="D2807" s="18">
        <v>16751.332031000002</v>
      </c>
      <c r="E2807" s="18">
        <v>966.43072500000005</v>
      </c>
      <c r="F2807" s="18">
        <v>902.85736099999997</v>
      </c>
      <c r="G2807" s="19">
        <f t="shared" si="216"/>
        <v>2.5256442339885245E-2</v>
      </c>
      <c r="H2807" s="19">
        <f t="shared" si="217"/>
        <v>-1.348030645645761E-2</v>
      </c>
      <c r="I2807" s="19">
        <f t="shared" si="218"/>
        <v>-5.1713982610746417E-3</v>
      </c>
      <c r="J2807" s="19">
        <f t="shared" si="219"/>
        <v>-9.4923335883337397E-3</v>
      </c>
      <c r="K2807" s="19">
        <f t="shared" si="220"/>
        <v>-2.6771622813733316E-3</v>
      </c>
    </row>
    <row r="2808" spans="1:11" ht="15.75" x14ac:dyDescent="0.5">
      <c r="A2808" s="17">
        <v>43242</v>
      </c>
      <c r="B2808" s="18">
        <v>129.01522800000001</v>
      </c>
      <c r="C2808" s="18">
        <v>2528.3571780000002</v>
      </c>
      <c r="D2808" s="18">
        <v>17312.486327999999</v>
      </c>
      <c r="E2808" s="18">
        <v>964.90325900000005</v>
      </c>
      <c r="F2808" s="18">
        <v>898.39807099999996</v>
      </c>
      <c r="G2808" s="19">
        <f t="shared" si="216"/>
        <v>2.3094748017438792E-2</v>
      </c>
      <c r="H2808" s="19">
        <f t="shared" si="217"/>
        <v>1.4995666022761402E-2</v>
      </c>
      <c r="I2808" s="19">
        <f t="shared" si="218"/>
        <v>3.3499085085384593E-2</v>
      </c>
      <c r="J2808" s="19">
        <f t="shared" si="219"/>
        <v>-1.5805230116209352E-3</v>
      </c>
      <c r="K2808" s="19">
        <f t="shared" si="220"/>
        <v>-4.9390858319645582E-3</v>
      </c>
    </row>
    <row r="2809" spans="1:11" ht="15.75" x14ac:dyDescent="0.5">
      <c r="A2809" s="17">
        <v>43243</v>
      </c>
      <c r="B2809" s="18">
        <v>132.60708600000001</v>
      </c>
      <c r="C2809" s="18">
        <v>2578.5688479999999</v>
      </c>
      <c r="D2809" s="18">
        <v>17117.320313</v>
      </c>
      <c r="E2809" s="18">
        <v>954.04150400000003</v>
      </c>
      <c r="F2809" s="18">
        <v>884.34167500000001</v>
      </c>
      <c r="G2809" s="19">
        <f t="shared" si="216"/>
        <v>2.7840573982475941E-2</v>
      </c>
      <c r="H2809" s="19">
        <f t="shared" si="217"/>
        <v>1.9859405323308984E-2</v>
      </c>
      <c r="I2809" s="19">
        <f t="shared" si="218"/>
        <v>-1.1273136122819695E-2</v>
      </c>
      <c r="J2809" s="19">
        <f t="shared" si="219"/>
        <v>-1.1256833157820246E-2</v>
      </c>
      <c r="K2809" s="19">
        <f t="shared" si="220"/>
        <v>-1.5646066541921539E-2</v>
      </c>
    </row>
    <row r="2810" spans="1:11" ht="15.75" x14ac:dyDescent="0.5">
      <c r="A2810" s="17">
        <v>43244</v>
      </c>
      <c r="B2810" s="18">
        <v>134.79130599999999</v>
      </c>
      <c r="C2810" s="18">
        <v>2579.6967770000001</v>
      </c>
      <c r="D2810" s="18">
        <v>16880.662109000001</v>
      </c>
      <c r="E2810" s="18">
        <v>963.01220699999999</v>
      </c>
      <c r="F2810" s="18">
        <v>887.83166500000004</v>
      </c>
      <c r="G2810" s="19">
        <f t="shared" si="216"/>
        <v>1.6471367148509559E-2</v>
      </c>
      <c r="H2810" s="19">
        <f t="shared" si="217"/>
        <v>4.3742442668345696E-4</v>
      </c>
      <c r="I2810" s="19">
        <f t="shared" si="218"/>
        <v>-1.3825657268343915E-2</v>
      </c>
      <c r="J2810" s="19">
        <f t="shared" si="219"/>
        <v>9.4028435475695584E-3</v>
      </c>
      <c r="K2810" s="19">
        <f t="shared" si="220"/>
        <v>3.9464271544140837E-3</v>
      </c>
    </row>
    <row r="2811" spans="1:11" ht="15.75" x14ac:dyDescent="0.5">
      <c r="A2811" s="17">
        <v>43245</v>
      </c>
      <c r="B2811" s="18">
        <v>137.169693</v>
      </c>
      <c r="C2811" s="18">
        <v>2629.0061040000001</v>
      </c>
      <c r="D2811" s="18">
        <v>16927.765625</v>
      </c>
      <c r="E2811" s="18">
        <v>974.01934800000004</v>
      </c>
      <c r="F2811" s="18">
        <v>892.63012700000002</v>
      </c>
      <c r="G2811" s="19">
        <f t="shared" si="216"/>
        <v>1.7644958496062079E-2</v>
      </c>
      <c r="H2811" s="19">
        <f t="shared" si="217"/>
        <v>1.9114388729571195E-2</v>
      </c>
      <c r="I2811" s="19">
        <f t="shared" si="218"/>
        <v>2.7903832027350258E-3</v>
      </c>
      <c r="J2811" s="19">
        <f t="shared" si="219"/>
        <v>1.1429908073844433E-2</v>
      </c>
      <c r="K2811" s="19">
        <f t="shared" si="220"/>
        <v>5.4046979727851588E-3</v>
      </c>
    </row>
    <row r="2812" spans="1:11" ht="15.75" x14ac:dyDescent="0.5">
      <c r="A2812" s="17">
        <v>43248</v>
      </c>
      <c r="B2812" s="18">
        <v>141.14984100000001</v>
      </c>
      <c r="C2812" s="18">
        <v>2635.976318</v>
      </c>
      <c r="D2812" s="18">
        <v>17200.361327999999</v>
      </c>
      <c r="E2812" s="18">
        <v>990.26355000000001</v>
      </c>
      <c r="F2812" s="18">
        <v>892.24243200000001</v>
      </c>
      <c r="G2812" s="19">
        <f t="shared" si="216"/>
        <v>2.9016234657607741E-2</v>
      </c>
      <c r="H2812" s="19">
        <f t="shared" si="217"/>
        <v>2.6512734182681614E-3</v>
      </c>
      <c r="I2812" s="19">
        <f t="shared" si="218"/>
        <v>1.6103466283666663E-2</v>
      </c>
      <c r="J2812" s="19">
        <f t="shared" si="219"/>
        <v>1.6677494172323129E-2</v>
      </c>
      <c r="K2812" s="19">
        <f t="shared" si="220"/>
        <v>-4.343288314758033E-4</v>
      </c>
    </row>
    <row r="2813" spans="1:11" ht="15.75" x14ac:dyDescent="0.5">
      <c r="A2813" s="17">
        <v>43249</v>
      </c>
      <c r="B2813" s="18">
        <v>136.29598999999999</v>
      </c>
      <c r="C2813" s="18">
        <v>2618.900635</v>
      </c>
      <c r="D2813" s="18">
        <v>17640.447265999999</v>
      </c>
      <c r="E2813" s="18">
        <v>985.60845900000004</v>
      </c>
      <c r="F2813" s="18">
        <v>889.38256799999999</v>
      </c>
      <c r="G2813" s="19">
        <f t="shared" si="216"/>
        <v>-3.4387931049812658E-2</v>
      </c>
      <c r="H2813" s="19">
        <f t="shared" si="217"/>
        <v>-6.4779349053317352E-3</v>
      </c>
      <c r="I2813" s="19">
        <f t="shared" si="218"/>
        <v>2.5585854250840433E-2</v>
      </c>
      <c r="J2813" s="19">
        <f t="shared" si="219"/>
        <v>-4.7008606951149216E-3</v>
      </c>
      <c r="K2813" s="19">
        <f t="shared" si="220"/>
        <v>-3.205254421255787E-3</v>
      </c>
    </row>
    <row r="2814" spans="1:11" ht="15.75" x14ac:dyDescent="0.5">
      <c r="A2814" s="17">
        <v>43250</v>
      </c>
      <c r="B2814" s="18">
        <v>134.40299999999999</v>
      </c>
      <c r="C2814" s="18">
        <v>2612.0207519999999</v>
      </c>
      <c r="D2814" s="18">
        <v>17635.125</v>
      </c>
      <c r="E2814" s="18">
        <v>993.24572799999999</v>
      </c>
      <c r="F2814" s="18">
        <v>888.07391399999995</v>
      </c>
      <c r="G2814" s="19">
        <f t="shared" si="216"/>
        <v>-1.38888165381828E-2</v>
      </c>
      <c r="H2814" s="19">
        <f t="shared" si="217"/>
        <v>-2.6270118491914696E-3</v>
      </c>
      <c r="I2814" s="19">
        <f t="shared" si="218"/>
        <v>-3.0170810976302699E-4</v>
      </c>
      <c r="J2814" s="19">
        <f t="shared" si="219"/>
        <v>7.7487859710018443E-3</v>
      </c>
      <c r="K2814" s="19">
        <f t="shared" si="220"/>
        <v>-1.4714185403283582E-3</v>
      </c>
    </row>
    <row r="2815" spans="1:11" ht="15.75" x14ac:dyDescent="0.5">
      <c r="A2815" s="17">
        <v>43251</v>
      </c>
      <c r="B2815" s="18">
        <v>132.84977699999999</v>
      </c>
      <c r="C2815" s="18">
        <v>2672.5180660000001</v>
      </c>
      <c r="D2815" s="18">
        <v>17460.542968999998</v>
      </c>
      <c r="E2815" s="18">
        <v>1044.0462649999999</v>
      </c>
      <c r="F2815" s="18">
        <v>893.16332999999997</v>
      </c>
      <c r="G2815" s="19">
        <f t="shared" si="216"/>
        <v>-1.1556460793285884E-2</v>
      </c>
      <c r="H2815" s="19">
        <f t="shared" si="217"/>
        <v>2.3161115375395835E-2</v>
      </c>
      <c r="I2815" s="19">
        <f t="shared" si="218"/>
        <v>-9.8996764128409485E-3</v>
      </c>
      <c r="J2815" s="19">
        <f t="shared" si="219"/>
        <v>5.1145990934480981E-2</v>
      </c>
      <c r="K2815" s="19">
        <f t="shared" si="220"/>
        <v>5.7308473087297872E-3</v>
      </c>
    </row>
    <row r="2816" spans="1:11" ht="15.75" x14ac:dyDescent="0.5">
      <c r="A2816" s="17">
        <v>43252</v>
      </c>
      <c r="B2816" s="18">
        <v>132.94683800000001</v>
      </c>
      <c r="C2816" s="18">
        <v>2622.2163089999999</v>
      </c>
      <c r="D2816" s="18">
        <v>17389.150390999999</v>
      </c>
      <c r="E2816" s="18">
        <v>1029.967529</v>
      </c>
      <c r="F2816" s="18">
        <v>902.081909</v>
      </c>
      <c r="G2816" s="19">
        <f t="shared" si="216"/>
        <v>7.3060717294260076E-4</v>
      </c>
      <c r="H2816" s="19">
        <f t="shared" si="217"/>
        <v>-1.8821858546044411E-2</v>
      </c>
      <c r="I2816" s="19">
        <f t="shared" si="218"/>
        <v>-4.0887948402722465E-3</v>
      </c>
      <c r="J2816" s="19">
        <f t="shared" si="219"/>
        <v>-1.3484781730434077E-2</v>
      </c>
      <c r="K2816" s="19">
        <f t="shared" si="220"/>
        <v>9.9853841961917798E-3</v>
      </c>
    </row>
    <row r="2817" spans="1:11" ht="15.75" x14ac:dyDescent="0.5">
      <c r="A2817" s="17">
        <v>43255</v>
      </c>
      <c r="B2817" s="18">
        <v>127.704697</v>
      </c>
      <c r="C2817" s="18">
        <v>2601.351318</v>
      </c>
      <c r="D2817" s="18">
        <v>17247.033202999999</v>
      </c>
      <c r="E2817" s="18">
        <v>998.54040499999996</v>
      </c>
      <c r="F2817" s="18">
        <v>912.06677200000001</v>
      </c>
      <c r="G2817" s="19">
        <f t="shared" si="216"/>
        <v>-3.9430354861091296E-2</v>
      </c>
      <c r="H2817" s="19">
        <f t="shared" si="217"/>
        <v>-7.9570060366060819E-3</v>
      </c>
      <c r="I2817" s="19">
        <f t="shared" si="218"/>
        <v>-8.1727505257275217E-3</v>
      </c>
      <c r="J2817" s="19">
        <f t="shared" si="219"/>
        <v>-3.0512732795093825E-2</v>
      </c>
      <c r="K2817" s="19">
        <f t="shared" si="220"/>
        <v>1.1068687776998772E-2</v>
      </c>
    </row>
    <row r="2818" spans="1:11" ht="15.75" x14ac:dyDescent="0.5">
      <c r="A2818" s="17">
        <v>43256</v>
      </c>
      <c r="B2818" s="18">
        <v>124.01577</v>
      </c>
      <c r="C2818" s="18">
        <v>2621.9228520000001</v>
      </c>
      <c r="D2818" s="18">
        <v>17027.962890999999</v>
      </c>
      <c r="E2818" s="18">
        <v>1007.031738</v>
      </c>
      <c r="F2818" s="18">
        <v>918.65881300000001</v>
      </c>
      <c r="G2818" s="19">
        <f t="shared" si="216"/>
        <v>-2.8886384656626941E-2</v>
      </c>
      <c r="H2818" s="19">
        <f t="shared" si="217"/>
        <v>7.9080183663220831E-3</v>
      </c>
      <c r="I2818" s="19">
        <f t="shared" si="218"/>
        <v>-1.2701912811410029E-2</v>
      </c>
      <c r="J2818" s="19">
        <f t="shared" si="219"/>
        <v>8.5037450237179478E-3</v>
      </c>
      <c r="K2818" s="19">
        <f t="shared" si="220"/>
        <v>7.2275859645065492E-3</v>
      </c>
    </row>
    <row r="2819" spans="1:11" ht="15.75" x14ac:dyDescent="0.5">
      <c r="A2819" s="17">
        <v>43257</v>
      </c>
      <c r="B2819" s="18">
        <v>126.442688</v>
      </c>
      <c r="C2819" s="18">
        <v>2651.3151859999998</v>
      </c>
      <c r="D2819" s="18">
        <v>18022.550781000002</v>
      </c>
      <c r="E2819" s="18">
        <v>1003.981689</v>
      </c>
      <c r="F2819" s="18">
        <v>925.20220900000004</v>
      </c>
      <c r="G2819" s="19">
        <f t="shared" si="216"/>
        <v>1.9569430565161194E-2</v>
      </c>
      <c r="H2819" s="19">
        <f t="shared" si="217"/>
        <v>1.1210220765107266E-2</v>
      </c>
      <c r="I2819" s="19">
        <f t="shared" si="218"/>
        <v>5.8409094286063099E-2</v>
      </c>
      <c r="J2819" s="19">
        <f t="shared" si="219"/>
        <v>-3.0287516121960179E-3</v>
      </c>
      <c r="K2819" s="19">
        <f t="shared" si="220"/>
        <v>7.1227706166903442E-3</v>
      </c>
    </row>
    <row r="2820" spans="1:11" ht="15.75" x14ac:dyDescent="0.5">
      <c r="A2820" s="17">
        <v>43258</v>
      </c>
      <c r="B2820" s="18">
        <v>127.559067</v>
      </c>
      <c r="C2820" s="18">
        <v>2703.8046880000002</v>
      </c>
      <c r="D2820" s="18">
        <v>17794.625</v>
      </c>
      <c r="E2820" s="18">
        <v>1006.348389</v>
      </c>
      <c r="F2820" s="18">
        <v>941.63366699999995</v>
      </c>
      <c r="G2820" s="19">
        <f t="shared" ref="G2820:G2883" si="221">(B2820-B2819)/B2819</f>
        <v>8.8291305543899447E-3</v>
      </c>
      <c r="H2820" s="19">
        <f t="shared" ref="H2820:H2883" si="222">(C2820-C2819)/C2819</f>
        <v>1.9797533796496861E-2</v>
      </c>
      <c r="I2820" s="19">
        <f t="shared" ref="I2820:I2883" si="223">(D2820-D2819)/D2819</f>
        <v>-1.2646699336272034E-2</v>
      </c>
      <c r="J2820" s="19">
        <f t="shared" ref="J2820:J2883" si="224">(E2820-E2819)/E2819</f>
        <v>2.3573139091384735E-3</v>
      </c>
      <c r="K2820" s="19">
        <f t="shared" si="220"/>
        <v>1.7759855997057941E-2</v>
      </c>
    </row>
    <row r="2821" spans="1:11" ht="15.75" x14ac:dyDescent="0.5">
      <c r="A2821" s="17">
        <v>43259</v>
      </c>
      <c r="B2821" s="18">
        <v>128.384232</v>
      </c>
      <c r="C2821" s="18">
        <v>2669.6760250000002</v>
      </c>
      <c r="D2821" s="18">
        <v>17632.210938</v>
      </c>
      <c r="E2821" s="18">
        <v>1000.077637</v>
      </c>
      <c r="F2821" s="18">
        <v>954.23596199999997</v>
      </c>
      <c r="G2821" s="19">
        <f t="shared" si="221"/>
        <v>6.4688855085463931E-3</v>
      </c>
      <c r="H2821" s="19">
        <f t="shared" si="222"/>
        <v>-1.2622458697356899E-2</v>
      </c>
      <c r="I2821" s="19">
        <f t="shared" si="223"/>
        <v>-9.1271415947231163E-3</v>
      </c>
      <c r="J2821" s="19">
        <f t="shared" si="224"/>
        <v>-6.2311939568276253E-3</v>
      </c>
      <c r="K2821" s="19">
        <f t="shared" ref="K2821:K2884" si="225">(F2821-F2820)/F2820</f>
        <v>1.3383437149343161E-2</v>
      </c>
    </row>
    <row r="2822" spans="1:11" ht="15.75" x14ac:dyDescent="0.5">
      <c r="A2822" s="17">
        <v>43262</v>
      </c>
      <c r="B2822" s="18">
        <v>129.79184000000001</v>
      </c>
      <c r="C2822" s="18">
        <v>2666.4279790000001</v>
      </c>
      <c r="D2822" s="18">
        <v>17408.966797000001</v>
      </c>
      <c r="E2822" s="18">
        <v>996.63732900000002</v>
      </c>
      <c r="F2822" s="18">
        <v>952.58801300000005</v>
      </c>
      <c r="G2822" s="19">
        <f t="shared" si="221"/>
        <v>1.0964025551050619E-2</v>
      </c>
      <c r="H2822" s="19">
        <f t="shared" si="222"/>
        <v>-1.2166442555516294E-3</v>
      </c>
      <c r="I2822" s="19">
        <f t="shared" si="223"/>
        <v>-1.2661154167505753E-2</v>
      </c>
      <c r="J2822" s="19">
        <f t="shared" si="224"/>
        <v>-3.4400409255426227E-3</v>
      </c>
      <c r="K2822" s="19">
        <f t="shared" si="225"/>
        <v>-1.7269827019995773E-3</v>
      </c>
    </row>
    <row r="2823" spans="1:11" ht="15.75" x14ac:dyDescent="0.5">
      <c r="A2823" s="17">
        <v>43263</v>
      </c>
      <c r="B2823" s="18">
        <v>129.45208700000001</v>
      </c>
      <c r="C2823" s="18">
        <v>2682.7365719999998</v>
      </c>
      <c r="D2823" s="18">
        <v>17219.316406000002</v>
      </c>
      <c r="E2823" s="18">
        <v>997.39367700000003</v>
      </c>
      <c r="F2823" s="18">
        <v>966.644409</v>
      </c>
      <c r="G2823" s="19">
        <f t="shared" si="221"/>
        <v>-2.6176761189301402E-3</v>
      </c>
      <c r="H2823" s="19">
        <f t="shared" si="222"/>
        <v>6.1162698293152533E-3</v>
      </c>
      <c r="I2823" s="19">
        <f t="shared" si="223"/>
        <v>-1.0893833804811478E-2</v>
      </c>
      <c r="J2823" s="19">
        <f t="shared" si="224"/>
        <v>7.5889993078916943E-4</v>
      </c>
      <c r="K2823" s="19">
        <f t="shared" si="225"/>
        <v>1.4756007642518958E-2</v>
      </c>
    </row>
    <row r="2824" spans="1:11" ht="15.75" x14ac:dyDescent="0.5">
      <c r="A2824" s="17">
        <v>43264</v>
      </c>
      <c r="B2824" s="18">
        <v>132.75268600000001</v>
      </c>
      <c r="C2824" s="18">
        <v>2714.564453</v>
      </c>
      <c r="D2824" s="18">
        <v>17169.050781000002</v>
      </c>
      <c r="E2824" s="18">
        <v>991.34252900000001</v>
      </c>
      <c r="F2824" s="18">
        <v>971.83074999999997</v>
      </c>
      <c r="G2824" s="19">
        <f t="shared" si="221"/>
        <v>2.5496684344687354E-2</v>
      </c>
      <c r="H2824" s="19">
        <f t="shared" si="222"/>
        <v>1.1863960603583319E-2</v>
      </c>
      <c r="I2824" s="19">
        <f t="shared" si="223"/>
        <v>-2.9191417251898076E-3</v>
      </c>
      <c r="J2824" s="19">
        <f t="shared" si="224"/>
        <v>-6.0669604585833082E-3</v>
      </c>
      <c r="K2824" s="19">
        <f t="shared" si="225"/>
        <v>5.3653038818744885E-3</v>
      </c>
    </row>
    <row r="2825" spans="1:11" ht="15.75" x14ac:dyDescent="0.5">
      <c r="A2825" s="17">
        <v>43265</v>
      </c>
      <c r="B2825" s="18">
        <v>131.19944799999999</v>
      </c>
      <c r="C2825" s="18">
        <v>2707.6166990000002</v>
      </c>
      <c r="D2825" s="18">
        <v>17427.603515999999</v>
      </c>
      <c r="E2825" s="18">
        <v>994.24615500000004</v>
      </c>
      <c r="F2825" s="18">
        <v>977.11395300000004</v>
      </c>
      <c r="G2825" s="19">
        <f t="shared" si="221"/>
        <v>-1.1700237839255632E-2</v>
      </c>
      <c r="H2825" s="19">
        <f t="shared" si="222"/>
        <v>-2.5594360054046594E-3</v>
      </c>
      <c r="I2825" s="19">
        <f t="shared" si="223"/>
        <v>1.5059232935936265E-2</v>
      </c>
      <c r="J2825" s="19">
        <f t="shared" si="224"/>
        <v>2.9289835904942104E-3</v>
      </c>
      <c r="K2825" s="19">
        <f t="shared" si="225"/>
        <v>5.4363406385320402E-3</v>
      </c>
    </row>
    <row r="2826" spans="1:11" ht="15.75" x14ac:dyDescent="0.5">
      <c r="A2826" s="17">
        <v>43266</v>
      </c>
      <c r="B2826" s="18">
        <v>127.462006</v>
      </c>
      <c r="C2826" s="18">
        <v>2768.452393</v>
      </c>
      <c r="D2826" s="18">
        <v>17384.548827999999</v>
      </c>
      <c r="E2826" s="18">
        <v>990.43975799999998</v>
      </c>
      <c r="F2826" s="18">
        <v>983.17285200000003</v>
      </c>
      <c r="G2826" s="19">
        <f t="shared" si="221"/>
        <v>-2.8486720462421362E-2</v>
      </c>
      <c r="H2826" s="19">
        <f t="shared" si="222"/>
        <v>2.2468355296548521E-2</v>
      </c>
      <c r="I2826" s="19">
        <f t="shared" si="223"/>
        <v>-2.4704881517686791E-3</v>
      </c>
      <c r="J2826" s="19">
        <f t="shared" si="224"/>
        <v>-3.828425164993533E-3</v>
      </c>
      <c r="K2826" s="19">
        <f t="shared" si="225"/>
        <v>6.2008110532016901E-3</v>
      </c>
    </row>
    <row r="2827" spans="1:11" ht="15.75" x14ac:dyDescent="0.5">
      <c r="A2827" s="17">
        <v>43269</v>
      </c>
      <c r="B2827" s="18">
        <v>126.588303</v>
      </c>
      <c r="C2827" s="18">
        <v>2740.2116700000001</v>
      </c>
      <c r="D2827" s="18">
        <v>17169.958984000001</v>
      </c>
      <c r="E2827" s="18">
        <v>985.34008800000004</v>
      </c>
      <c r="F2827" s="18">
        <v>984.48138400000005</v>
      </c>
      <c r="G2827" s="19">
        <f t="shared" si="221"/>
        <v>-6.8546151705788008E-3</v>
      </c>
      <c r="H2827" s="19">
        <f t="shared" si="222"/>
        <v>-1.020090613492442E-2</v>
      </c>
      <c r="I2827" s="19">
        <f t="shared" si="223"/>
        <v>-1.2343710850544155E-2</v>
      </c>
      <c r="J2827" s="19">
        <f t="shared" si="224"/>
        <v>-5.1488946791652789E-3</v>
      </c>
      <c r="K2827" s="19">
        <f t="shared" si="225"/>
        <v>1.3309277176827639E-3</v>
      </c>
    </row>
    <row r="2828" spans="1:11" ht="15.75" x14ac:dyDescent="0.5">
      <c r="A2828" s="17">
        <v>43270</v>
      </c>
      <c r="B2828" s="18">
        <v>124.112846</v>
      </c>
      <c r="C2828" s="18">
        <v>2696.248047</v>
      </c>
      <c r="D2828" s="18">
        <v>17067.125</v>
      </c>
      <c r="E2828" s="18">
        <v>987.46295199999997</v>
      </c>
      <c r="F2828" s="18">
        <v>965.57800299999997</v>
      </c>
      <c r="G2828" s="19">
        <f t="shared" si="221"/>
        <v>-1.9555179596648764E-2</v>
      </c>
      <c r="H2828" s="19">
        <f t="shared" si="222"/>
        <v>-1.6043878464323195E-2</v>
      </c>
      <c r="I2828" s="19">
        <f t="shared" si="223"/>
        <v>-5.9891805272119557E-3</v>
      </c>
      <c r="J2828" s="19">
        <f t="shared" si="224"/>
        <v>2.1544480183576333E-3</v>
      </c>
      <c r="K2828" s="19">
        <f t="shared" si="225"/>
        <v>-1.9201359525148808E-2</v>
      </c>
    </row>
    <row r="2829" spans="1:11" ht="15.75" x14ac:dyDescent="0.5">
      <c r="A2829" s="17">
        <v>43271</v>
      </c>
      <c r="B2829" s="18">
        <v>121.44323</v>
      </c>
      <c r="C2829" s="18">
        <v>2704.8195799999999</v>
      </c>
      <c r="D2829" s="18">
        <v>16963.484375</v>
      </c>
      <c r="E2829" s="18">
        <v>1003.395996</v>
      </c>
      <c r="F2829" s="18">
        <v>988.06835899999999</v>
      </c>
      <c r="G2829" s="19">
        <f t="shared" si="221"/>
        <v>-2.1509586525797698E-2</v>
      </c>
      <c r="H2829" s="19">
        <f t="shared" si="222"/>
        <v>3.1790595118045598E-3</v>
      </c>
      <c r="I2829" s="19">
        <f t="shared" si="223"/>
        <v>-6.072529790459729E-3</v>
      </c>
      <c r="J2829" s="19">
        <f t="shared" si="224"/>
        <v>1.6135333449958128E-2</v>
      </c>
      <c r="K2829" s="19">
        <f t="shared" si="225"/>
        <v>2.3292117187967899E-2</v>
      </c>
    </row>
    <row r="2830" spans="1:11" ht="15.75" x14ac:dyDescent="0.5">
      <c r="A2830" s="17">
        <v>43272</v>
      </c>
      <c r="B2830" s="18">
        <v>118.433846</v>
      </c>
      <c r="C2830" s="18">
        <v>2690</v>
      </c>
      <c r="D2830" s="18">
        <v>17188.162109000001</v>
      </c>
      <c r="E2830" s="18">
        <v>1004.103638</v>
      </c>
      <c r="F2830" s="18">
        <v>1000.379761</v>
      </c>
      <c r="G2830" s="19">
        <f t="shared" si="221"/>
        <v>-2.4780170949010472E-2</v>
      </c>
      <c r="H2830" s="19">
        <f t="shared" si="222"/>
        <v>-5.4789532394614879E-3</v>
      </c>
      <c r="I2830" s="19">
        <f t="shared" si="223"/>
        <v>1.3244786804008288E-2</v>
      </c>
      <c r="J2830" s="19">
        <f t="shared" si="224"/>
        <v>7.0524698406318747E-4</v>
      </c>
      <c r="K2830" s="19">
        <f t="shared" si="225"/>
        <v>1.2460071095141752E-2</v>
      </c>
    </row>
    <row r="2831" spans="1:11" ht="15.75" x14ac:dyDescent="0.5">
      <c r="A2831" s="17">
        <v>43273</v>
      </c>
      <c r="B2831" s="18">
        <v>117.948463</v>
      </c>
      <c r="C2831" s="18">
        <v>2688.5336910000001</v>
      </c>
      <c r="D2831" s="18">
        <v>17162.978515999999</v>
      </c>
      <c r="E2831" s="18">
        <v>1016.669617</v>
      </c>
      <c r="F2831" s="18">
        <v>981.52477999999996</v>
      </c>
      <c r="G2831" s="19">
        <f t="shared" si="221"/>
        <v>-4.098347021509365E-3</v>
      </c>
      <c r="H2831" s="19">
        <f t="shared" si="222"/>
        <v>-5.4509628252784759E-4</v>
      </c>
      <c r="I2831" s="19">
        <f t="shared" si="223"/>
        <v>-1.4651707867483416E-3</v>
      </c>
      <c r="J2831" s="19">
        <f t="shared" si="224"/>
        <v>1.2514623515386536E-2</v>
      </c>
      <c r="K2831" s="19">
        <f t="shared" si="225"/>
        <v>-1.8847823331763772E-2</v>
      </c>
    </row>
    <row r="2832" spans="1:11" ht="15.75" x14ac:dyDescent="0.5">
      <c r="A2832" s="17">
        <v>43276</v>
      </c>
      <c r="B2832" s="18">
        <v>113.38584899999999</v>
      </c>
      <c r="C2832" s="18">
        <v>2696.6315920000002</v>
      </c>
      <c r="D2832" s="18">
        <v>17115.867188</v>
      </c>
      <c r="E2832" s="18">
        <v>1022.3302</v>
      </c>
      <c r="F2832" s="18">
        <v>973.72106900000006</v>
      </c>
      <c r="G2832" s="19">
        <f t="shared" si="221"/>
        <v>-3.8683115353525296E-2</v>
      </c>
      <c r="H2832" s="19">
        <f t="shared" si="222"/>
        <v>3.0120139565697904E-3</v>
      </c>
      <c r="I2832" s="19">
        <f t="shared" si="223"/>
        <v>-2.7449389367981804E-3</v>
      </c>
      <c r="J2832" s="19">
        <f t="shared" si="224"/>
        <v>5.5677703998898726E-3</v>
      </c>
      <c r="K2832" s="19">
        <f t="shared" si="225"/>
        <v>-7.9506000857155201E-3</v>
      </c>
    </row>
    <row r="2833" spans="1:11" ht="15.75" x14ac:dyDescent="0.5">
      <c r="A2833" s="17">
        <v>43277</v>
      </c>
      <c r="B2833" s="18">
        <v>114.599312</v>
      </c>
      <c r="C2833" s="18">
        <v>2729.4291990000002</v>
      </c>
      <c r="D2833" s="18">
        <v>16904.28125</v>
      </c>
      <c r="E2833" s="18">
        <v>1021.720337</v>
      </c>
      <c r="F2833" s="18">
        <v>949.00128199999995</v>
      </c>
      <c r="G2833" s="19">
        <f t="shared" si="221"/>
        <v>1.0702067415837796E-2</v>
      </c>
      <c r="H2833" s="19">
        <f t="shared" si="222"/>
        <v>1.2162435201493392E-2</v>
      </c>
      <c r="I2833" s="19">
        <f t="shared" si="223"/>
        <v>-1.2361975918365613E-2</v>
      </c>
      <c r="J2833" s="19">
        <f t="shared" si="224"/>
        <v>-5.9654209569473592E-4</v>
      </c>
      <c r="K2833" s="19">
        <f t="shared" si="225"/>
        <v>-2.5386928338098955E-2</v>
      </c>
    </row>
    <row r="2834" spans="1:11" ht="15.75" x14ac:dyDescent="0.5">
      <c r="A2834" s="17">
        <v>43278</v>
      </c>
      <c r="B2834" s="18">
        <v>111.784081</v>
      </c>
      <c r="C2834" s="18">
        <v>2746.3474120000001</v>
      </c>
      <c r="D2834" s="18">
        <v>16461.570313</v>
      </c>
      <c r="E2834" s="18">
        <v>1030.9436040000001</v>
      </c>
      <c r="F2834" s="18">
        <v>942.07598900000005</v>
      </c>
      <c r="G2834" s="19">
        <f t="shared" si="221"/>
        <v>-2.456586301320899E-2</v>
      </c>
      <c r="H2834" s="19">
        <f t="shared" si="222"/>
        <v>6.1984436182474954E-3</v>
      </c>
      <c r="I2834" s="19">
        <f t="shared" si="223"/>
        <v>-2.6189278943758689E-2</v>
      </c>
      <c r="J2834" s="19">
        <f t="shared" si="224"/>
        <v>9.0271933189483705E-3</v>
      </c>
      <c r="K2834" s="19">
        <f t="shared" si="225"/>
        <v>-7.297453787844195E-3</v>
      </c>
    </row>
    <row r="2835" spans="1:11" ht="15.75" x14ac:dyDescent="0.5">
      <c r="A2835" s="17">
        <v>43279</v>
      </c>
      <c r="B2835" s="18">
        <v>109.696922</v>
      </c>
      <c r="C2835" s="18">
        <v>2765.2722170000002</v>
      </c>
      <c r="D2835" s="18">
        <v>16502.332031000002</v>
      </c>
      <c r="E2835" s="18">
        <v>1039.849487</v>
      </c>
      <c r="F2835" s="18">
        <v>921.69036900000003</v>
      </c>
      <c r="G2835" s="19">
        <f t="shared" si="221"/>
        <v>-1.8671343730955751E-2</v>
      </c>
      <c r="H2835" s="19">
        <f t="shared" si="222"/>
        <v>6.8908998611425876E-3</v>
      </c>
      <c r="I2835" s="19">
        <f t="shared" si="223"/>
        <v>2.4761743396868583E-3</v>
      </c>
      <c r="J2835" s="19">
        <f t="shared" si="224"/>
        <v>8.6385743754028889E-3</v>
      </c>
      <c r="K2835" s="19">
        <f t="shared" si="225"/>
        <v>-2.1639039990435437E-2</v>
      </c>
    </row>
    <row r="2836" spans="1:11" ht="15.75" x14ac:dyDescent="0.5">
      <c r="A2836" s="17">
        <v>43280</v>
      </c>
      <c r="B2836" s="18">
        <v>109.35715500000001</v>
      </c>
      <c r="C2836" s="18">
        <v>2803.2585450000001</v>
      </c>
      <c r="D2836" s="18">
        <v>16733.599609000001</v>
      </c>
      <c r="E2836" s="18">
        <v>1028.9183350000001</v>
      </c>
      <c r="F2836" s="18">
        <v>948.51348900000005</v>
      </c>
      <c r="G2836" s="19">
        <f t="shared" si="221"/>
        <v>-3.0973248274003061E-3</v>
      </c>
      <c r="H2836" s="19">
        <f t="shared" si="222"/>
        <v>1.3736921727442342E-2</v>
      </c>
      <c r="I2836" s="19">
        <f t="shared" si="223"/>
        <v>1.4014236143446738E-2</v>
      </c>
      <c r="J2836" s="19">
        <f t="shared" si="224"/>
        <v>-1.0512244451393265E-2</v>
      </c>
      <c r="K2836" s="19">
        <f t="shared" si="225"/>
        <v>2.9102094263068097E-2</v>
      </c>
    </row>
    <row r="2837" spans="1:11" ht="15.75" x14ac:dyDescent="0.5">
      <c r="A2837" s="17">
        <v>43283</v>
      </c>
      <c r="B2837" s="18">
        <v>110.327927</v>
      </c>
      <c r="C2837" s="18">
        <v>2811.9204100000002</v>
      </c>
      <c r="D2837" s="18">
        <v>16667.375</v>
      </c>
      <c r="E2837" s="18">
        <v>1011.740784</v>
      </c>
      <c r="F2837" s="18">
        <v>936.95519999999999</v>
      </c>
      <c r="G2837" s="19">
        <f t="shared" si="221"/>
        <v>8.8770780476137706E-3</v>
      </c>
      <c r="H2837" s="19">
        <f t="shared" si="222"/>
        <v>3.0899272617752899E-3</v>
      </c>
      <c r="I2837" s="19">
        <f t="shared" si="223"/>
        <v>-3.9575829795988745E-3</v>
      </c>
      <c r="J2837" s="19">
        <f t="shared" si="224"/>
        <v>-1.6694766159454342E-2</v>
      </c>
      <c r="K2837" s="19">
        <f t="shared" si="225"/>
        <v>-1.2185687535330411E-2</v>
      </c>
    </row>
    <row r="2838" spans="1:11" ht="15.75" x14ac:dyDescent="0.5">
      <c r="A2838" s="17">
        <v>43284</v>
      </c>
      <c r="B2838" s="18">
        <v>109.696922</v>
      </c>
      <c r="C2838" s="18">
        <v>2804.5209960000002</v>
      </c>
      <c r="D2838" s="18">
        <v>16713.292968999998</v>
      </c>
      <c r="E2838" s="18">
        <v>1010.252502</v>
      </c>
      <c r="F2838" s="18">
        <v>947.39178500000003</v>
      </c>
      <c r="G2838" s="19">
        <f t="shared" si="221"/>
        <v>-5.7193587984300824E-3</v>
      </c>
      <c r="H2838" s="19">
        <f t="shared" si="222"/>
        <v>-2.6314450343919863E-3</v>
      </c>
      <c r="I2838" s="19">
        <f t="shared" si="223"/>
        <v>2.7549610541550943E-3</v>
      </c>
      <c r="J2838" s="19">
        <f t="shared" si="224"/>
        <v>-1.4710111755264705E-3</v>
      </c>
      <c r="K2838" s="19">
        <f t="shared" si="225"/>
        <v>1.1138830330414982E-2</v>
      </c>
    </row>
    <row r="2839" spans="1:11" ht="15.75" x14ac:dyDescent="0.5">
      <c r="A2839" s="17">
        <v>43285</v>
      </c>
      <c r="B2839" s="18">
        <v>109.793999</v>
      </c>
      <c r="C2839" s="18">
        <v>2842.0563959999999</v>
      </c>
      <c r="D2839" s="18">
        <v>16732.503906000002</v>
      </c>
      <c r="E2839" s="18">
        <v>1026.5271</v>
      </c>
      <c r="F2839" s="18">
        <v>965.72900400000003</v>
      </c>
      <c r="G2839" s="19">
        <f t="shared" si="221"/>
        <v>8.8495646213299171E-4</v>
      </c>
      <c r="H2839" s="19">
        <f t="shared" si="222"/>
        <v>1.3383889817025907E-2</v>
      </c>
      <c r="I2839" s="19">
        <f t="shared" si="223"/>
        <v>1.1494405701878217E-3</v>
      </c>
      <c r="J2839" s="19">
        <f t="shared" si="224"/>
        <v>1.6109435975442867E-2</v>
      </c>
      <c r="K2839" s="19">
        <f t="shared" si="225"/>
        <v>1.9355476045213971E-2</v>
      </c>
    </row>
    <row r="2840" spans="1:11" ht="15.75" x14ac:dyDescent="0.5">
      <c r="A2840" s="17">
        <v>43286</v>
      </c>
      <c r="B2840" s="18">
        <v>109.93961299999999</v>
      </c>
      <c r="C2840" s="18">
        <v>2845.4616700000001</v>
      </c>
      <c r="D2840" s="18">
        <v>17282.4375</v>
      </c>
      <c r="E2840" s="18">
        <v>1036.384644</v>
      </c>
      <c r="F2840" s="18">
        <v>940.75915499999996</v>
      </c>
      <c r="G2840" s="19">
        <f t="shared" si="221"/>
        <v>1.3262473479993639E-3</v>
      </c>
      <c r="H2840" s="19">
        <f t="shared" si="222"/>
        <v>1.1981725643421012E-3</v>
      </c>
      <c r="I2840" s="19">
        <f t="shared" si="223"/>
        <v>3.2866186500802252E-2</v>
      </c>
      <c r="J2840" s="19">
        <f t="shared" si="224"/>
        <v>9.6028093169678239E-3</v>
      </c>
      <c r="K2840" s="19">
        <f t="shared" si="225"/>
        <v>-2.5855958448567074E-2</v>
      </c>
    </row>
    <row r="2841" spans="1:11" ht="15.75" x14ac:dyDescent="0.5">
      <c r="A2841" s="17">
        <v>43287</v>
      </c>
      <c r="B2841" s="18">
        <v>112.172386</v>
      </c>
      <c r="C2841" s="18">
        <v>2846.6352539999998</v>
      </c>
      <c r="D2841" s="18">
        <v>16982.027343999998</v>
      </c>
      <c r="E2841" s="18">
        <v>1032.187866</v>
      </c>
      <c r="F2841" s="18">
        <v>953.487976</v>
      </c>
      <c r="G2841" s="19">
        <f t="shared" si="221"/>
        <v>2.0309085497690525E-2</v>
      </c>
      <c r="H2841" s="19">
        <f t="shared" si="222"/>
        <v>4.1244062865892134E-4</v>
      </c>
      <c r="I2841" s="19">
        <f t="shared" si="223"/>
        <v>-1.7382395046995062E-2</v>
      </c>
      <c r="J2841" s="19">
        <f t="shared" si="224"/>
        <v>-4.0494405472877642E-3</v>
      </c>
      <c r="K2841" s="19">
        <f t="shared" si="225"/>
        <v>1.3530371649691827E-2</v>
      </c>
    </row>
    <row r="2842" spans="1:11" ht="15.75" x14ac:dyDescent="0.5">
      <c r="A2842" s="17">
        <v>43290</v>
      </c>
      <c r="B2842" s="18">
        <v>113.58000199999999</v>
      </c>
      <c r="C2842" s="18">
        <v>2879.5458979999999</v>
      </c>
      <c r="D2842" s="18">
        <v>17238.810547000001</v>
      </c>
      <c r="E2842" s="18">
        <v>1037.311768</v>
      </c>
      <c r="F2842" s="18">
        <v>972.55670199999997</v>
      </c>
      <c r="G2842" s="19">
        <f t="shared" si="221"/>
        <v>1.2548685556175922E-2</v>
      </c>
      <c r="H2842" s="19">
        <f t="shared" si="222"/>
        <v>1.1561243736356835E-2</v>
      </c>
      <c r="I2842" s="19">
        <f t="shared" si="223"/>
        <v>1.5120880316491069E-2</v>
      </c>
      <c r="J2842" s="19">
        <f t="shared" si="224"/>
        <v>4.9641176463898129E-3</v>
      </c>
      <c r="K2842" s="19">
        <f t="shared" si="225"/>
        <v>1.9998916063939928E-2</v>
      </c>
    </row>
    <row r="2843" spans="1:11" ht="15.75" x14ac:dyDescent="0.5">
      <c r="A2843" s="17">
        <v>43291</v>
      </c>
      <c r="B2843" s="18">
        <v>116.00691999999999</v>
      </c>
      <c r="C2843" s="18">
        <v>2882.6354980000001</v>
      </c>
      <c r="D2843" s="18">
        <v>17050.978515999999</v>
      </c>
      <c r="E2843" s="18">
        <v>1047.437866</v>
      </c>
      <c r="F2843" s="18">
        <v>1000.452759</v>
      </c>
      <c r="G2843" s="19">
        <f t="shared" si="221"/>
        <v>2.1367476292173341E-2</v>
      </c>
      <c r="H2843" s="19">
        <f t="shared" si="222"/>
        <v>1.0729469539437243E-3</v>
      </c>
      <c r="I2843" s="19">
        <f t="shared" si="223"/>
        <v>-1.089588115652732E-2</v>
      </c>
      <c r="J2843" s="19">
        <f t="shared" si="224"/>
        <v>9.7618655378061379E-3</v>
      </c>
      <c r="K2843" s="19">
        <f t="shared" si="225"/>
        <v>2.8683219130189123E-2</v>
      </c>
    </row>
    <row r="2844" spans="1:11" ht="15.75" x14ac:dyDescent="0.5">
      <c r="A2844" s="17">
        <v>43292</v>
      </c>
      <c r="B2844" s="18">
        <v>112.803383</v>
      </c>
      <c r="C2844" s="18">
        <v>2868.2219239999999</v>
      </c>
      <c r="D2844" s="18">
        <v>16825.539063</v>
      </c>
      <c r="E2844" s="18">
        <v>1048.340698</v>
      </c>
      <c r="F2844" s="18">
        <v>1013.230225</v>
      </c>
      <c r="G2844" s="19">
        <f t="shared" si="221"/>
        <v>-2.7615050895239676E-2</v>
      </c>
      <c r="H2844" s="19">
        <f t="shared" si="222"/>
        <v>-5.0001375512097965E-3</v>
      </c>
      <c r="I2844" s="19">
        <f t="shared" si="223"/>
        <v>-1.322149651343793E-2</v>
      </c>
      <c r="J2844" s="19">
        <f t="shared" si="224"/>
        <v>8.6194325153411005E-4</v>
      </c>
      <c r="K2844" s="19">
        <f t="shared" si="225"/>
        <v>1.2771683505347806E-2</v>
      </c>
    </row>
    <row r="2845" spans="1:11" ht="15.75" x14ac:dyDescent="0.5">
      <c r="A2845" s="17">
        <v>43293</v>
      </c>
      <c r="B2845" s="18">
        <v>115.958382</v>
      </c>
      <c r="C2845" s="18">
        <v>2889.8315429999998</v>
      </c>
      <c r="D2845" s="18">
        <v>16672.484375</v>
      </c>
      <c r="E2845" s="18">
        <v>1056.978149</v>
      </c>
      <c r="F2845" s="18">
        <v>1055.708374</v>
      </c>
      <c r="G2845" s="19">
        <f t="shared" si="221"/>
        <v>2.7969010468418345E-2</v>
      </c>
      <c r="H2845" s="19">
        <f t="shared" si="222"/>
        <v>7.5341516704757741E-3</v>
      </c>
      <c r="I2845" s="19">
        <f t="shared" si="223"/>
        <v>-9.0965696508692098E-3</v>
      </c>
      <c r="J2845" s="19">
        <f t="shared" si="224"/>
        <v>8.2391640584767757E-3</v>
      </c>
      <c r="K2845" s="19">
        <f t="shared" si="225"/>
        <v>4.1923491771082955E-2</v>
      </c>
    </row>
    <row r="2846" spans="1:11" ht="15.75" x14ac:dyDescent="0.5">
      <c r="A2846" s="17">
        <v>43294</v>
      </c>
      <c r="B2846" s="18">
        <v>113.968307</v>
      </c>
      <c r="C2846" s="18">
        <v>2921.163086</v>
      </c>
      <c r="D2846" s="18">
        <v>16844.316406000002</v>
      </c>
      <c r="E2846" s="18">
        <v>1064.273682</v>
      </c>
      <c r="F2846" s="18">
        <v>1072.72876</v>
      </c>
      <c r="G2846" s="19">
        <f t="shared" si="221"/>
        <v>-1.7161976268347763E-2</v>
      </c>
      <c r="H2846" s="19">
        <f t="shared" si="222"/>
        <v>1.0841996335701371E-2</v>
      </c>
      <c r="I2846" s="19">
        <f t="shared" si="223"/>
        <v>1.0306324308671108E-2</v>
      </c>
      <c r="J2846" s="19">
        <f t="shared" si="224"/>
        <v>6.9022552707473026E-3</v>
      </c>
      <c r="K2846" s="19">
        <f t="shared" si="225"/>
        <v>1.6122242106985422E-2</v>
      </c>
    </row>
    <row r="2847" spans="1:11" ht="15.75" x14ac:dyDescent="0.5">
      <c r="A2847" s="17">
        <v>43297</v>
      </c>
      <c r="B2847" s="18">
        <v>109.74546100000001</v>
      </c>
      <c r="C2847" s="18">
        <v>2947.1484380000002</v>
      </c>
      <c r="D2847" s="18">
        <v>16598.755859000001</v>
      </c>
      <c r="E2847" s="18">
        <v>1058.393433</v>
      </c>
      <c r="F2847" s="18">
        <v>1049.709717</v>
      </c>
      <c r="G2847" s="19">
        <f t="shared" si="221"/>
        <v>-3.7052809778072689E-2</v>
      </c>
      <c r="H2847" s="19">
        <f t="shared" si="222"/>
        <v>8.8955499008384186E-3</v>
      </c>
      <c r="I2847" s="19">
        <f t="shared" si="223"/>
        <v>-1.457824355000429E-2</v>
      </c>
      <c r="J2847" s="19">
        <f t="shared" si="224"/>
        <v>-5.5251286388570573E-3</v>
      </c>
      <c r="K2847" s="19">
        <f t="shared" si="225"/>
        <v>-2.1458400164455375E-2</v>
      </c>
    </row>
    <row r="2848" spans="1:11" ht="15.75" x14ac:dyDescent="0.5">
      <c r="A2848" s="17">
        <v>43298</v>
      </c>
      <c r="B2848" s="18">
        <v>117.268929</v>
      </c>
      <c r="C2848" s="18">
        <v>2899.4179690000001</v>
      </c>
      <c r="D2848" s="18">
        <v>16641.955077999999</v>
      </c>
      <c r="E2848" s="18">
        <v>1062.2485349999999</v>
      </c>
      <c r="F2848" s="18">
        <v>1065.46228</v>
      </c>
      <c r="G2848" s="19">
        <f t="shared" si="221"/>
        <v>6.8553796498244182E-2</v>
      </c>
      <c r="H2848" s="19">
        <f t="shared" si="222"/>
        <v>-1.61954750512638E-2</v>
      </c>
      <c r="I2848" s="19">
        <f t="shared" si="223"/>
        <v>2.6025576475103853E-3</v>
      </c>
      <c r="J2848" s="19">
        <f t="shared" si="224"/>
        <v>3.6424092211841874E-3</v>
      </c>
      <c r="K2848" s="19">
        <f t="shared" si="225"/>
        <v>1.5006589674162281E-2</v>
      </c>
    </row>
    <row r="2849" spans="1:11" ht="15.75" x14ac:dyDescent="0.5">
      <c r="A2849" s="17">
        <v>43299</v>
      </c>
      <c r="B2849" s="18">
        <v>114.210999</v>
      </c>
      <c r="C2849" s="18">
        <v>2871.8535160000001</v>
      </c>
      <c r="D2849" s="18">
        <v>16869.78125</v>
      </c>
      <c r="E2849" s="18">
        <v>1061.9801030000001</v>
      </c>
      <c r="F2849" s="18">
        <v>1065.6573490000001</v>
      </c>
      <c r="G2849" s="19">
        <f t="shared" si="221"/>
        <v>-2.6076216659231183E-2</v>
      </c>
      <c r="H2849" s="19">
        <f t="shared" si="222"/>
        <v>-9.5068918295718677E-3</v>
      </c>
      <c r="I2849" s="19">
        <f t="shared" si="223"/>
        <v>1.3689868223546528E-2</v>
      </c>
      <c r="J2849" s="19">
        <f t="shared" si="224"/>
        <v>-2.5270169000501176E-4</v>
      </c>
      <c r="K2849" s="19">
        <f t="shared" si="225"/>
        <v>1.8308390983123608E-4</v>
      </c>
    </row>
    <row r="2850" spans="1:11" ht="15.75" x14ac:dyDescent="0.5">
      <c r="A2850" s="17">
        <v>43300</v>
      </c>
      <c r="B2850" s="18">
        <v>116.540848</v>
      </c>
      <c r="C2850" s="18">
        <v>2874.7858890000002</v>
      </c>
      <c r="D2850" s="18">
        <v>16916.851563</v>
      </c>
      <c r="E2850" s="18">
        <v>1066.8114009999999</v>
      </c>
      <c r="F2850" s="18">
        <v>1077.6545410000001</v>
      </c>
      <c r="G2850" s="19">
        <f t="shared" si="221"/>
        <v>2.0399515111499865E-2</v>
      </c>
      <c r="H2850" s="19">
        <f t="shared" si="222"/>
        <v>1.0210733185599212E-3</v>
      </c>
      <c r="I2850" s="19">
        <f t="shared" si="223"/>
        <v>2.7902147812379112E-3</v>
      </c>
      <c r="J2850" s="19">
        <f t="shared" si="224"/>
        <v>4.5493300546327027E-3</v>
      </c>
      <c r="K2850" s="19">
        <f t="shared" si="225"/>
        <v>1.125802023629646E-2</v>
      </c>
    </row>
    <row r="2851" spans="1:11" ht="15.75" x14ac:dyDescent="0.5">
      <c r="A2851" s="17">
        <v>43301</v>
      </c>
      <c r="B2851" s="18">
        <v>116.735001</v>
      </c>
      <c r="C2851" s="18">
        <v>2868.4025879999999</v>
      </c>
      <c r="D2851" s="18">
        <v>16812.873047000001</v>
      </c>
      <c r="E2851" s="18">
        <v>1068.2509769999999</v>
      </c>
      <c r="F2851" s="18">
        <v>1100.8686520000001</v>
      </c>
      <c r="G2851" s="19">
        <f t="shared" si="221"/>
        <v>1.6659652244850665E-3</v>
      </c>
      <c r="H2851" s="19">
        <f t="shared" si="222"/>
        <v>-2.2204439726886045E-3</v>
      </c>
      <c r="I2851" s="19">
        <f t="shared" si="223"/>
        <v>-6.1464460814574812E-3</v>
      </c>
      <c r="J2851" s="19">
        <f t="shared" si="224"/>
        <v>1.3494193993901537E-3</v>
      </c>
      <c r="K2851" s="19">
        <f t="shared" si="225"/>
        <v>2.1541328985129754E-2</v>
      </c>
    </row>
    <row r="2852" spans="1:11" ht="15.75" x14ac:dyDescent="0.5">
      <c r="A2852" s="17">
        <v>43304</v>
      </c>
      <c r="B2852" s="18">
        <v>122.608154</v>
      </c>
      <c r="C2852" s="18">
        <v>2903.5009770000001</v>
      </c>
      <c r="D2852" s="18">
        <v>17195.857422000001</v>
      </c>
      <c r="E2852" s="18">
        <v>1052.3420410000001</v>
      </c>
      <c r="F2852" s="18">
        <v>1092.7242429999999</v>
      </c>
      <c r="G2852" s="19">
        <f t="shared" si="221"/>
        <v>5.0311842632356704E-2</v>
      </c>
      <c r="H2852" s="19">
        <f t="shared" si="222"/>
        <v>1.2236214381772907E-2</v>
      </c>
      <c r="I2852" s="19">
        <f t="shared" si="223"/>
        <v>2.2779234336057611E-2</v>
      </c>
      <c r="J2852" s="19">
        <f t="shared" si="224"/>
        <v>-1.4892507793138028E-2</v>
      </c>
      <c r="K2852" s="19">
        <f t="shared" si="225"/>
        <v>-7.3981659712118158E-3</v>
      </c>
    </row>
    <row r="2853" spans="1:11" ht="15.75" x14ac:dyDescent="0.5">
      <c r="A2853" s="17">
        <v>43305</v>
      </c>
      <c r="B2853" s="18">
        <v>128.67546100000001</v>
      </c>
      <c r="C2853" s="18">
        <v>2917.2604980000001</v>
      </c>
      <c r="D2853" s="18">
        <v>17899.416015999999</v>
      </c>
      <c r="E2853" s="18">
        <v>1053.9525149999999</v>
      </c>
      <c r="F2853" s="18">
        <v>1083.60437</v>
      </c>
      <c r="G2853" s="19">
        <f t="shared" si="221"/>
        <v>4.9485346627109433E-2</v>
      </c>
      <c r="H2853" s="19">
        <f t="shared" si="222"/>
        <v>4.7389414052192861E-3</v>
      </c>
      <c r="I2853" s="19">
        <f t="shared" si="223"/>
        <v>4.0914423557611088E-2</v>
      </c>
      <c r="J2853" s="19">
        <f t="shared" si="224"/>
        <v>1.5303712455215308E-3</v>
      </c>
      <c r="K2853" s="19">
        <f t="shared" si="225"/>
        <v>-8.345996767640005E-3</v>
      </c>
    </row>
    <row r="2854" spans="1:11" ht="15.75" x14ac:dyDescent="0.5">
      <c r="A2854" s="17">
        <v>43306</v>
      </c>
      <c r="B2854" s="18">
        <v>127.947388</v>
      </c>
      <c r="C2854" s="18">
        <v>2907.1323240000002</v>
      </c>
      <c r="D2854" s="18">
        <v>18199.634765999999</v>
      </c>
      <c r="E2854" s="18">
        <v>1059.1256100000001</v>
      </c>
      <c r="F2854" s="18">
        <v>1087.7010499999999</v>
      </c>
      <c r="G2854" s="19">
        <f t="shared" si="221"/>
        <v>-5.6582117082915207E-3</v>
      </c>
      <c r="H2854" s="19">
        <f t="shared" si="222"/>
        <v>-3.4718099418764845E-3</v>
      </c>
      <c r="I2854" s="19">
        <f t="shared" si="223"/>
        <v>1.6772544407685663E-2</v>
      </c>
      <c r="J2854" s="19">
        <f t="shared" si="224"/>
        <v>4.9082809010613758E-3</v>
      </c>
      <c r="K2854" s="19">
        <f t="shared" si="225"/>
        <v>3.7806049084130938E-3</v>
      </c>
    </row>
    <row r="2855" spans="1:11" ht="15.75" x14ac:dyDescent="0.5">
      <c r="A2855" s="17">
        <v>43307</v>
      </c>
      <c r="B2855" s="18">
        <v>134.79130599999999</v>
      </c>
      <c r="C2855" s="18">
        <v>2909.9748540000001</v>
      </c>
      <c r="D2855" s="18">
        <v>17871.222656000002</v>
      </c>
      <c r="E2855" s="18">
        <v>1069.9832759999999</v>
      </c>
      <c r="F2855" s="18">
        <v>1083.3116460000001</v>
      </c>
      <c r="G2855" s="19">
        <f t="shared" si="221"/>
        <v>5.3490095475805945E-2</v>
      </c>
      <c r="H2855" s="19">
        <f t="shared" si="222"/>
        <v>9.777779898538588E-4</v>
      </c>
      <c r="I2855" s="19">
        <f t="shared" si="223"/>
        <v>-1.8044983551731869E-2</v>
      </c>
      <c r="J2855" s="19">
        <f t="shared" si="224"/>
        <v>1.0251537586745617E-2</v>
      </c>
      <c r="K2855" s="19">
        <f t="shared" si="225"/>
        <v>-4.0354875082632179E-3</v>
      </c>
    </row>
    <row r="2856" spans="1:11" ht="15.75" x14ac:dyDescent="0.5">
      <c r="A2856" s="17">
        <v>43308</v>
      </c>
      <c r="B2856" s="18">
        <v>133.82054099999999</v>
      </c>
      <c r="C2856" s="18">
        <v>2891.813721</v>
      </c>
      <c r="D2856" s="18">
        <v>17812.162109000001</v>
      </c>
      <c r="E2856" s="18">
        <v>1074.6435550000001</v>
      </c>
      <c r="F2856" s="18">
        <v>1102.0391850000001</v>
      </c>
      <c r="G2856" s="19">
        <f t="shared" si="221"/>
        <v>-7.2019852675067947E-3</v>
      </c>
      <c r="H2856" s="19">
        <f t="shared" si="222"/>
        <v>-6.2409931051589981E-3</v>
      </c>
      <c r="I2856" s="19">
        <f t="shared" si="223"/>
        <v>-3.3047849124174075E-3</v>
      </c>
      <c r="J2856" s="19">
        <f t="shared" si="224"/>
        <v>4.3554690101531767E-3</v>
      </c>
      <c r="K2856" s="19">
        <f t="shared" si="225"/>
        <v>1.7287305152814701E-2</v>
      </c>
    </row>
    <row r="2857" spans="1:11" ht="15.75" x14ac:dyDescent="0.5">
      <c r="A2857" s="17">
        <v>43311</v>
      </c>
      <c r="B2857" s="18">
        <v>147.605469</v>
      </c>
      <c r="C2857" s="18">
        <v>2890.1020509999998</v>
      </c>
      <c r="D2857" s="18">
        <v>17784.638672000001</v>
      </c>
      <c r="E2857" s="18">
        <v>1058.9057620000001</v>
      </c>
      <c r="F2857" s="18">
        <v>1123.058716</v>
      </c>
      <c r="G2857" s="19">
        <f t="shared" si="221"/>
        <v>0.1030105535143518</v>
      </c>
      <c r="H2857" s="19">
        <f t="shared" si="222"/>
        <v>-5.9190188758362979E-4</v>
      </c>
      <c r="I2857" s="19">
        <f t="shared" si="223"/>
        <v>-1.5452047220080591E-3</v>
      </c>
      <c r="J2857" s="19">
        <f t="shared" si="224"/>
        <v>-1.4644663271627782E-2</v>
      </c>
      <c r="K2857" s="19">
        <f t="shared" si="225"/>
        <v>1.9073306363421111E-2</v>
      </c>
    </row>
    <row r="2858" spans="1:11" ht="15.75" x14ac:dyDescent="0.5">
      <c r="A2858" s="17">
        <v>43312</v>
      </c>
      <c r="B2858" s="18">
        <v>148.86746199999999</v>
      </c>
      <c r="C2858" s="18">
        <v>2986.30249</v>
      </c>
      <c r="D2858" s="18">
        <v>17890.667968999998</v>
      </c>
      <c r="E2858" s="18">
        <v>1063.5904539999999</v>
      </c>
      <c r="F2858" s="18">
        <v>1156.807129</v>
      </c>
      <c r="G2858" s="19">
        <f t="shared" si="221"/>
        <v>8.549771282526054E-3</v>
      </c>
      <c r="H2858" s="19">
        <f t="shared" si="222"/>
        <v>3.3286173741413044E-2</v>
      </c>
      <c r="I2858" s="19">
        <f t="shared" si="223"/>
        <v>5.9618471286081868E-3</v>
      </c>
      <c r="J2858" s="19">
        <f t="shared" si="224"/>
        <v>4.4240877404913143E-3</v>
      </c>
      <c r="K2858" s="19">
        <f t="shared" si="225"/>
        <v>3.0050443952032893E-2</v>
      </c>
    </row>
    <row r="2859" spans="1:11" ht="15.75" x14ac:dyDescent="0.5">
      <c r="A2859" s="17">
        <v>43313</v>
      </c>
      <c r="B2859" s="18">
        <v>145.80954</v>
      </c>
      <c r="C2859" s="18">
        <v>2962.4064939999998</v>
      </c>
      <c r="D2859" s="18">
        <v>18004.775390999999</v>
      </c>
      <c r="E2859" s="18">
        <v>1053.440186</v>
      </c>
      <c r="F2859" s="18">
        <v>1163.0008539999999</v>
      </c>
      <c r="G2859" s="19">
        <f t="shared" si="221"/>
        <v>-2.0541238219000408E-2</v>
      </c>
      <c r="H2859" s="19">
        <f t="shared" si="222"/>
        <v>-8.0018672187492281E-3</v>
      </c>
      <c r="I2859" s="19">
        <f t="shared" si="223"/>
        <v>6.3780414570165991E-3</v>
      </c>
      <c r="J2859" s="19">
        <f t="shared" si="224"/>
        <v>-9.543398929377632E-3</v>
      </c>
      <c r="K2859" s="19">
        <f t="shared" si="225"/>
        <v>5.3541552820079987E-3</v>
      </c>
    </row>
    <row r="2860" spans="1:11" ht="15.75" x14ac:dyDescent="0.5">
      <c r="A2860" s="17">
        <v>43314</v>
      </c>
      <c r="B2860" s="18">
        <v>142.94577000000001</v>
      </c>
      <c r="C2860" s="18">
        <v>2947.5939939999998</v>
      </c>
      <c r="D2860" s="18">
        <v>17820.091797000001</v>
      </c>
      <c r="E2860" s="18">
        <v>1039.5322269999999</v>
      </c>
      <c r="F2860" s="18">
        <v>1139.5914310000001</v>
      </c>
      <c r="G2860" s="19">
        <f t="shared" si="221"/>
        <v>-1.9640484429208047E-2</v>
      </c>
      <c r="H2860" s="19">
        <f t="shared" si="222"/>
        <v>-5.0001578210150926E-3</v>
      </c>
      <c r="I2860" s="19">
        <f t="shared" si="223"/>
        <v>-1.0257478362785663E-2</v>
      </c>
      <c r="J2860" s="19">
        <f t="shared" si="224"/>
        <v>-1.3202419259141609E-2</v>
      </c>
      <c r="K2860" s="19">
        <f t="shared" si="225"/>
        <v>-2.0128465872992243E-2</v>
      </c>
    </row>
    <row r="2861" spans="1:11" ht="15.75" x14ac:dyDescent="0.5">
      <c r="A2861" s="17">
        <v>43315</v>
      </c>
      <c r="B2861" s="18">
        <v>145.227081</v>
      </c>
      <c r="C2861" s="18">
        <v>2918.0607909999999</v>
      </c>
      <c r="D2861" s="18">
        <v>18229.738281000002</v>
      </c>
      <c r="E2861" s="18">
        <v>1035.3598629999999</v>
      </c>
      <c r="F2861" s="18">
        <v>1147.9799800000001</v>
      </c>
      <c r="G2861" s="19">
        <f t="shared" si="221"/>
        <v>1.5959276024746921E-2</v>
      </c>
      <c r="H2861" s="19">
        <f t="shared" si="222"/>
        <v>-1.0019427051390565E-2</v>
      </c>
      <c r="I2861" s="19">
        <f t="shared" si="223"/>
        <v>2.2987899763174311E-2</v>
      </c>
      <c r="J2861" s="19">
        <f t="shared" si="224"/>
        <v>-4.0136937476590766E-3</v>
      </c>
      <c r="K2861" s="19">
        <f t="shared" si="225"/>
        <v>7.3610144581720809E-3</v>
      </c>
    </row>
    <row r="2862" spans="1:11" ht="15.75" x14ac:dyDescent="0.5">
      <c r="A2862" s="17">
        <v>43318</v>
      </c>
      <c r="B2862" s="18">
        <v>146.14930699999999</v>
      </c>
      <c r="C2862" s="18">
        <v>2887.9338379999999</v>
      </c>
      <c r="D2862" s="18">
        <v>18051.841797000001</v>
      </c>
      <c r="E2862" s="18">
        <v>1031.7729489999999</v>
      </c>
      <c r="F2862" s="18">
        <v>1163.244629</v>
      </c>
      <c r="G2862" s="19">
        <f t="shared" si="221"/>
        <v>6.350234361592621E-3</v>
      </c>
      <c r="H2862" s="19">
        <f t="shared" si="222"/>
        <v>-1.0324306160076827E-2</v>
      </c>
      <c r="I2862" s="19">
        <f t="shared" si="223"/>
        <v>-9.758586835303824E-3</v>
      </c>
      <c r="J2862" s="19">
        <f t="shared" si="224"/>
        <v>-3.4644128367181831E-3</v>
      </c>
      <c r="K2862" s="19">
        <f t="shared" si="225"/>
        <v>1.3296964464484792E-2</v>
      </c>
    </row>
    <row r="2863" spans="1:11" ht="15.75" x14ac:dyDescent="0.5">
      <c r="A2863" s="17">
        <v>43319</v>
      </c>
      <c r="B2863" s="18">
        <v>141.877914</v>
      </c>
      <c r="C2863" s="18">
        <v>2830.2814939999998</v>
      </c>
      <c r="D2863" s="18">
        <v>18244.935547000001</v>
      </c>
      <c r="E2863" s="18">
        <v>1039.873779</v>
      </c>
      <c r="F2863" s="18">
        <v>1155.0513920000001</v>
      </c>
      <c r="G2863" s="19">
        <f t="shared" si="221"/>
        <v>-2.9226228216052981E-2</v>
      </c>
      <c r="H2863" s="19">
        <f t="shared" si="222"/>
        <v>-1.9963180333773315E-2</v>
      </c>
      <c r="I2863" s="19">
        <f t="shared" si="223"/>
        <v>1.0696623212823074E-2</v>
      </c>
      <c r="J2863" s="19">
        <f t="shared" si="224"/>
        <v>7.8513688577040684E-3</v>
      </c>
      <c r="K2863" s="19">
        <f t="shared" si="225"/>
        <v>-7.0434341975370972E-3</v>
      </c>
    </row>
    <row r="2864" spans="1:11" ht="15.75" x14ac:dyDescent="0.5">
      <c r="A2864" s="17">
        <v>43320</v>
      </c>
      <c r="B2864" s="18">
        <v>144.256317</v>
      </c>
      <c r="C2864" s="18">
        <v>2876.3854980000001</v>
      </c>
      <c r="D2864" s="18">
        <v>18325.783202999999</v>
      </c>
      <c r="E2864" s="18">
        <v>1042.5335689999999</v>
      </c>
      <c r="F2864" s="18">
        <v>1187.7266850000001</v>
      </c>
      <c r="G2864" s="19">
        <f t="shared" si="221"/>
        <v>1.6763729695095399E-2</v>
      </c>
      <c r="H2864" s="19">
        <f t="shared" si="222"/>
        <v>1.6289547205017432E-2</v>
      </c>
      <c r="I2864" s="19">
        <f t="shared" si="223"/>
        <v>4.4312382354944413E-3</v>
      </c>
      <c r="J2864" s="19">
        <f t="shared" si="224"/>
        <v>2.5578008155544905E-3</v>
      </c>
      <c r="K2864" s="19">
        <f t="shared" si="225"/>
        <v>2.8289038242204904E-2</v>
      </c>
    </row>
    <row r="2865" spans="1:11" ht="15.75" x14ac:dyDescent="0.5">
      <c r="A2865" s="17">
        <v>43321</v>
      </c>
      <c r="B2865" s="18">
        <v>150.22653199999999</v>
      </c>
      <c r="C2865" s="18">
        <v>2891.9052729999999</v>
      </c>
      <c r="D2865" s="18">
        <v>18238.816406000002</v>
      </c>
      <c r="E2865" s="18">
        <v>1033.8226320000001</v>
      </c>
      <c r="F2865" s="18">
        <v>1187.970703</v>
      </c>
      <c r="G2865" s="19">
        <f t="shared" si="221"/>
        <v>4.1386159886502551E-2</v>
      </c>
      <c r="H2865" s="19">
        <f t="shared" si="222"/>
        <v>5.3955824109080362E-3</v>
      </c>
      <c r="I2865" s="19">
        <f t="shared" si="223"/>
        <v>-4.7455978299339764E-3</v>
      </c>
      <c r="J2865" s="19">
        <f t="shared" si="224"/>
        <v>-8.3555458155226379E-3</v>
      </c>
      <c r="K2865" s="19">
        <f t="shared" si="225"/>
        <v>2.0544962328590693E-4</v>
      </c>
    </row>
    <row r="2866" spans="1:11" ht="15.75" x14ac:dyDescent="0.5">
      <c r="A2866" s="17">
        <v>43322</v>
      </c>
      <c r="B2866" s="18">
        <v>143.96507299999999</v>
      </c>
      <c r="C2866" s="18">
        <v>2895.7165530000002</v>
      </c>
      <c r="D2866" s="18">
        <v>18511.708984000001</v>
      </c>
      <c r="E2866" s="18">
        <v>1031.846313</v>
      </c>
      <c r="F2866" s="18">
        <v>1174.5589600000001</v>
      </c>
      <c r="G2866" s="19">
        <f t="shared" si="221"/>
        <v>-4.1680114135897131E-2</v>
      </c>
      <c r="H2866" s="19">
        <f t="shared" si="222"/>
        <v>1.3179131542046024E-3</v>
      </c>
      <c r="I2866" s="19">
        <f t="shared" si="223"/>
        <v>1.4962186795752048E-2</v>
      </c>
      <c r="J2866" s="19">
        <f t="shared" si="224"/>
        <v>-1.911661574071734E-3</v>
      </c>
      <c r="K2866" s="19">
        <f t="shared" si="225"/>
        <v>-1.1289624370475648E-2</v>
      </c>
    </row>
    <row r="2867" spans="1:11" ht="15.75" x14ac:dyDescent="0.5">
      <c r="A2867" s="17">
        <v>43325</v>
      </c>
      <c r="B2867" s="18">
        <v>141.39253199999999</v>
      </c>
      <c r="C2867" s="18">
        <v>2935.3835450000001</v>
      </c>
      <c r="D2867" s="18">
        <v>18337.679688</v>
      </c>
      <c r="E2867" s="18">
        <v>1020.71991</v>
      </c>
      <c r="F2867" s="18">
        <v>1158.4652100000001</v>
      </c>
      <c r="G2867" s="19">
        <f t="shared" si="221"/>
        <v>-1.7869202205732227E-2</v>
      </c>
      <c r="H2867" s="19">
        <f t="shared" si="222"/>
        <v>1.3698506491909374E-2</v>
      </c>
      <c r="I2867" s="19">
        <f t="shared" si="223"/>
        <v>-9.4010388857353588E-3</v>
      </c>
      <c r="J2867" s="19">
        <f t="shared" si="224"/>
        <v>-1.0783004077080985E-2</v>
      </c>
      <c r="K2867" s="19">
        <f t="shared" si="225"/>
        <v>-1.3701951581894193E-2</v>
      </c>
    </row>
    <row r="2868" spans="1:11" ht="15.75" x14ac:dyDescent="0.5">
      <c r="A2868" s="17">
        <v>43326</v>
      </c>
      <c r="B2868" s="18">
        <v>142.02354399999999</v>
      </c>
      <c r="C2868" s="18">
        <v>2948.5527339999999</v>
      </c>
      <c r="D2868" s="18">
        <v>18343.75</v>
      </c>
      <c r="E2868" s="18">
        <v>1019.475647</v>
      </c>
      <c r="F2868" s="18">
        <v>1180.801514</v>
      </c>
      <c r="G2868" s="19">
        <f t="shared" si="221"/>
        <v>4.4628382494769836E-3</v>
      </c>
      <c r="H2868" s="19">
        <f t="shared" si="222"/>
        <v>4.4863605720048185E-3</v>
      </c>
      <c r="I2868" s="19">
        <f t="shared" si="223"/>
        <v>3.3102944883327766E-4</v>
      </c>
      <c r="J2868" s="19">
        <f t="shared" si="224"/>
        <v>-1.2190053194906783E-3</v>
      </c>
      <c r="K2868" s="19">
        <f t="shared" si="225"/>
        <v>1.9280945001360832E-2</v>
      </c>
    </row>
    <row r="2869" spans="1:11" ht="15.75" x14ac:dyDescent="0.5">
      <c r="A2869" s="17">
        <v>43328</v>
      </c>
      <c r="B2869" s="18">
        <v>138.528763</v>
      </c>
      <c r="C2869" s="18">
        <v>2964.369385</v>
      </c>
      <c r="D2869" s="18">
        <v>17955.654297000001</v>
      </c>
      <c r="E2869" s="18">
        <v>1012.936462</v>
      </c>
      <c r="F2869" s="18">
        <v>1171.242798</v>
      </c>
      <c r="G2869" s="19">
        <f t="shared" si="221"/>
        <v>-2.4607053883967219E-2</v>
      </c>
      <c r="H2869" s="19">
        <f t="shared" si="222"/>
        <v>5.3642082834798955E-3</v>
      </c>
      <c r="I2869" s="19">
        <f t="shared" si="223"/>
        <v>-2.1156835597955656E-2</v>
      </c>
      <c r="J2869" s="19">
        <f t="shared" si="224"/>
        <v>-6.4142630765558397E-3</v>
      </c>
      <c r="K2869" s="19">
        <f t="shared" si="225"/>
        <v>-8.0951081842871048E-3</v>
      </c>
    </row>
    <row r="2870" spans="1:11" ht="15.75" x14ac:dyDescent="0.5">
      <c r="A2870" s="17">
        <v>43329</v>
      </c>
      <c r="B2870" s="18">
        <v>141.92645300000001</v>
      </c>
      <c r="C2870" s="18">
        <v>3026.3347170000002</v>
      </c>
      <c r="D2870" s="18">
        <v>18012.277343999998</v>
      </c>
      <c r="E2870" s="18">
        <v>1013.74176</v>
      </c>
      <c r="F2870" s="18">
        <v>1174.1201169999999</v>
      </c>
      <c r="G2870" s="19">
        <f t="shared" si="221"/>
        <v>2.4526964122245223E-2</v>
      </c>
      <c r="H2870" s="19">
        <f t="shared" si="222"/>
        <v>2.0903377397415747E-2</v>
      </c>
      <c r="I2870" s="19">
        <f t="shared" si="223"/>
        <v>3.1534939392020814E-3</v>
      </c>
      <c r="J2870" s="19">
        <f t="shared" si="224"/>
        <v>7.9501334013583314E-4</v>
      </c>
      <c r="K2870" s="19">
        <f t="shared" si="225"/>
        <v>2.4566375177830064E-3</v>
      </c>
    </row>
    <row r="2871" spans="1:11" ht="15.75" x14ac:dyDescent="0.5">
      <c r="A2871" s="17">
        <v>43332</v>
      </c>
      <c r="B2871" s="18">
        <v>146.586151</v>
      </c>
      <c r="C2871" s="18">
        <v>3090.9248050000001</v>
      </c>
      <c r="D2871" s="18">
        <v>17948.246093999998</v>
      </c>
      <c r="E2871" s="18">
        <v>1022.940369</v>
      </c>
      <c r="F2871" s="18">
        <v>1204.5035399999999</v>
      </c>
      <c r="G2871" s="19">
        <f t="shared" si="221"/>
        <v>3.2831779428743921E-2</v>
      </c>
      <c r="H2871" s="19">
        <f t="shared" si="222"/>
        <v>2.1342678203165825E-2</v>
      </c>
      <c r="I2871" s="19">
        <f t="shared" si="223"/>
        <v>-3.5548669819549057E-3</v>
      </c>
      <c r="J2871" s="19">
        <f t="shared" si="224"/>
        <v>9.0739174047639436E-3</v>
      </c>
      <c r="K2871" s="19">
        <f t="shared" si="225"/>
        <v>2.5877610442135022E-2</v>
      </c>
    </row>
    <row r="2872" spans="1:11" ht="15.75" x14ac:dyDescent="0.5">
      <c r="A2872" s="17">
        <v>43333</v>
      </c>
      <c r="B2872" s="18">
        <v>146.48907500000001</v>
      </c>
      <c r="C2872" s="18">
        <v>3130.203857</v>
      </c>
      <c r="D2872" s="18">
        <v>18053.277343999998</v>
      </c>
      <c r="E2872" s="18">
        <v>1022.8671880000001</v>
      </c>
      <c r="F2872" s="18">
        <v>1216.5006100000001</v>
      </c>
      <c r="G2872" s="19">
        <f t="shared" si="221"/>
        <v>-6.6224537132424642E-4</v>
      </c>
      <c r="H2872" s="19">
        <f t="shared" si="222"/>
        <v>1.2707863981828526E-2</v>
      </c>
      <c r="I2872" s="19">
        <f t="shared" si="223"/>
        <v>5.8518949121781532E-3</v>
      </c>
      <c r="J2872" s="19">
        <f t="shared" si="224"/>
        <v>-7.153984945526853E-5</v>
      </c>
      <c r="K2872" s="19">
        <f t="shared" si="225"/>
        <v>9.960178282249068E-3</v>
      </c>
    </row>
    <row r="2873" spans="1:11" ht="15.75" x14ac:dyDescent="0.5">
      <c r="A2873" s="17">
        <v>43335</v>
      </c>
      <c r="B2873" s="18">
        <v>145.46977200000001</v>
      </c>
      <c r="C2873" s="18">
        <v>3149.6953130000002</v>
      </c>
      <c r="D2873" s="18">
        <v>18027.474609000001</v>
      </c>
      <c r="E2873" s="18">
        <v>1014.9858400000001</v>
      </c>
      <c r="F2873" s="18">
        <v>1238.2030030000001</v>
      </c>
      <c r="G2873" s="19">
        <f t="shared" si="221"/>
        <v>-6.9582185565715922E-3</v>
      </c>
      <c r="H2873" s="19">
        <f t="shared" si="222"/>
        <v>6.2268966784421792E-3</v>
      </c>
      <c r="I2873" s="19">
        <f t="shared" si="223"/>
        <v>-1.4292548941853495E-3</v>
      </c>
      <c r="J2873" s="19">
        <f t="shared" si="224"/>
        <v>-7.705152821853938E-3</v>
      </c>
      <c r="K2873" s="19">
        <f t="shared" si="225"/>
        <v>1.7840018181330818E-2</v>
      </c>
    </row>
    <row r="2874" spans="1:11" ht="15.75" x14ac:dyDescent="0.5">
      <c r="A2874" s="17">
        <v>43336</v>
      </c>
      <c r="B2874" s="18">
        <v>143.091385</v>
      </c>
      <c r="C2874" s="18">
        <v>3091.8608399999998</v>
      </c>
      <c r="D2874" s="18">
        <v>17966.072265999999</v>
      </c>
      <c r="E2874" s="18">
        <v>1010.081665</v>
      </c>
      <c r="F2874" s="18">
        <v>1246.0548100000001</v>
      </c>
      <c r="G2874" s="19">
        <f t="shared" si="221"/>
        <v>-1.6349699097624237E-2</v>
      </c>
      <c r="H2874" s="19">
        <f t="shared" si="222"/>
        <v>-1.8361926234990191E-2</v>
      </c>
      <c r="I2874" s="19">
        <f t="shared" si="223"/>
        <v>-3.4060424064803387E-3</v>
      </c>
      <c r="J2874" s="19">
        <f t="shared" si="224"/>
        <v>-4.8317669141078948E-3</v>
      </c>
      <c r="K2874" s="19">
        <f t="shared" si="225"/>
        <v>6.3412921637050878E-3</v>
      </c>
    </row>
    <row r="2875" spans="1:11" ht="15.75" x14ac:dyDescent="0.5">
      <c r="A2875" s="17">
        <v>43339</v>
      </c>
      <c r="B2875" s="18">
        <v>145.66392500000001</v>
      </c>
      <c r="C2875" s="18">
        <v>3106.2395019999999</v>
      </c>
      <c r="D2875" s="18">
        <v>17886.322265999999</v>
      </c>
      <c r="E2875" s="18">
        <v>1015.254272</v>
      </c>
      <c r="F2875" s="18">
        <v>1259.7102050000001</v>
      </c>
      <c r="G2875" s="19">
        <f t="shared" si="221"/>
        <v>1.7978301069627663E-2</v>
      </c>
      <c r="H2875" s="19">
        <f t="shared" si="222"/>
        <v>4.6504880860032752E-3</v>
      </c>
      <c r="I2875" s="19">
        <f t="shared" si="223"/>
        <v>-4.4389223654033366E-3</v>
      </c>
      <c r="J2875" s="19">
        <f t="shared" si="224"/>
        <v>5.1209790051975354E-3</v>
      </c>
      <c r="K2875" s="19">
        <f t="shared" si="225"/>
        <v>1.0958903966672219E-2</v>
      </c>
    </row>
    <row r="2876" spans="1:11" ht="15.75" x14ac:dyDescent="0.5">
      <c r="A2876" s="17">
        <v>43340</v>
      </c>
      <c r="B2876" s="18">
        <v>139.64515700000001</v>
      </c>
      <c r="C2876" s="18">
        <v>3124.8176269999999</v>
      </c>
      <c r="D2876" s="18">
        <v>18047.255859000001</v>
      </c>
      <c r="E2876" s="18">
        <v>1022.281616</v>
      </c>
      <c r="F2876" s="18">
        <v>1286.533447</v>
      </c>
      <c r="G2876" s="19">
        <f t="shared" si="221"/>
        <v>-4.1319551151735023E-2</v>
      </c>
      <c r="H2876" s="19">
        <f t="shared" si="222"/>
        <v>5.9809055251657797E-3</v>
      </c>
      <c r="I2876" s="19">
        <f t="shared" si="223"/>
        <v>8.9975787423845783E-3</v>
      </c>
      <c r="J2876" s="19">
        <f t="shared" si="224"/>
        <v>6.9217576264480581E-3</v>
      </c>
      <c r="K2876" s="19">
        <f t="shared" si="225"/>
        <v>2.1293184649559885E-2</v>
      </c>
    </row>
    <row r="2877" spans="1:11" ht="15.75" x14ac:dyDescent="0.5">
      <c r="A2877" s="17">
        <v>43341</v>
      </c>
      <c r="B2877" s="18">
        <v>143.38261399999999</v>
      </c>
      <c r="C2877" s="18">
        <v>3074.6745609999998</v>
      </c>
      <c r="D2877" s="18">
        <v>19187.599609000001</v>
      </c>
      <c r="E2877" s="18">
        <v>1014.3027949999999</v>
      </c>
      <c r="F2877" s="18">
        <v>1262.34375</v>
      </c>
      <c r="G2877" s="19">
        <f t="shared" si="221"/>
        <v>2.6763957163226059E-2</v>
      </c>
      <c r="H2877" s="19">
        <f t="shared" si="222"/>
        <v>-1.6046717596169043E-2</v>
      </c>
      <c r="I2877" s="19">
        <f t="shared" si="223"/>
        <v>6.3186545306904429E-2</v>
      </c>
      <c r="J2877" s="19">
        <f t="shared" si="224"/>
        <v>-7.8049148836498682E-3</v>
      </c>
      <c r="K2877" s="19">
        <f t="shared" si="225"/>
        <v>-1.8802229399015401E-2</v>
      </c>
    </row>
    <row r="2878" spans="1:11" ht="15.75" x14ac:dyDescent="0.5">
      <c r="A2878" s="17">
        <v>43342</v>
      </c>
      <c r="B2878" s="18">
        <v>145.760986</v>
      </c>
      <c r="C2878" s="18">
        <v>3053.7683109999998</v>
      </c>
      <c r="D2878" s="18">
        <v>21029.353515999999</v>
      </c>
      <c r="E2878" s="18">
        <v>1008.251709</v>
      </c>
      <c r="F2878" s="18">
        <v>1243.079712</v>
      </c>
      <c r="G2878" s="19">
        <f t="shared" si="221"/>
        <v>1.6587589901241536E-2</v>
      </c>
      <c r="H2878" s="19">
        <f t="shared" si="222"/>
        <v>-6.7995001048828082E-3</v>
      </c>
      <c r="I2878" s="19">
        <f t="shared" si="223"/>
        <v>9.5986676005899052E-2</v>
      </c>
      <c r="J2878" s="19">
        <f t="shared" si="224"/>
        <v>-5.9657589723983179E-3</v>
      </c>
      <c r="K2878" s="19">
        <f t="shared" si="225"/>
        <v>-1.5260532640178261E-2</v>
      </c>
    </row>
    <row r="2879" spans="1:11" ht="15.75" x14ac:dyDescent="0.5">
      <c r="A2879" s="17">
        <v>43343</v>
      </c>
      <c r="B2879" s="18">
        <v>148.47915599999999</v>
      </c>
      <c r="C2879" s="18">
        <v>3075.108154</v>
      </c>
      <c r="D2879" s="18">
        <v>21015.351563</v>
      </c>
      <c r="E2879" s="18">
        <v>1005.860352</v>
      </c>
      <c r="F2879" s="18">
        <v>1211.08728</v>
      </c>
      <c r="G2879" s="19">
        <f t="shared" si="221"/>
        <v>1.8648131263327119E-2</v>
      </c>
      <c r="H2879" s="19">
        <f t="shared" si="222"/>
        <v>6.9880360350625835E-3</v>
      </c>
      <c r="I2879" s="19">
        <f t="shared" si="223"/>
        <v>-6.6582897992302926E-4</v>
      </c>
      <c r="J2879" s="19">
        <f t="shared" si="224"/>
        <v>-2.3717857144737761E-3</v>
      </c>
      <c r="K2879" s="19">
        <f t="shared" si="225"/>
        <v>-2.5736428397280454E-2</v>
      </c>
    </row>
    <row r="2880" spans="1:11" ht="15.75" x14ac:dyDescent="0.5">
      <c r="A2880" s="17">
        <v>43346</v>
      </c>
      <c r="B2880" s="18">
        <v>147.26568599999999</v>
      </c>
      <c r="C2880" s="18">
        <v>2997.0983890000002</v>
      </c>
      <c r="D2880" s="18">
        <v>20438.943359000001</v>
      </c>
      <c r="E2880" s="18">
        <v>1012.619202</v>
      </c>
      <c r="F2880" s="18">
        <v>1198.894775</v>
      </c>
      <c r="G2880" s="19">
        <f t="shared" si="221"/>
        <v>-8.172662296113813E-3</v>
      </c>
      <c r="H2880" s="19">
        <f t="shared" si="222"/>
        <v>-2.536813701935239E-2</v>
      </c>
      <c r="I2880" s="19">
        <f t="shared" si="223"/>
        <v>-2.7427959140823219E-2</v>
      </c>
      <c r="J2880" s="19">
        <f t="shared" si="224"/>
        <v>6.7194715315709534E-3</v>
      </c>
      <c r="K2880" s="19">
        <f t="shared" si="225"/>
        <v>-1.0067404060258963E-2</v>
      </c>
    </row>
    <row r="2881" spans="1:11" ht="15.75" x14ac:dyDescent="0.5">
      <c r="A2881" s="17">
        <v>43347</v>
      </c>
      <c r="B2881" s="18">
        <v>141.29547099999999</v>
      </c>
      <c r="C2881" s="18">
        <v>2895.8535160000001</v>
      </c>
      <c r="D2881" s="18">
        <v>19993.082031000002</v>
      </c>
      <c r="E2881" s="18">
        <v>1001.273315</v>
      </c>
      <c r="F2881" s="18">
        <v>1211.3797609999999</v>
      </c>
      <c r="G2881" s="19">
        <f t="shared" si="221"/>
        <v>-4.0540435196831912E-2</v>
      </c>
      <c r="H2881" s="19">
        <f t="shared" si="222"/>
        <v>-3.3780964072314304E-2</v>
      </c>
      <c r="I2881" s="19">
        <f t="shared" si="223"/>
        <v>-2.1814304201966991E-2</v>
      </c>
      <c r="J2881" s="19">
        <f t="shared" si="224"/>
        <v>-1.1204495211616526E-2</v>
      </c>
      <c r="K2881" s="19">
        <f t="shared" si="225"/>
        <v>1.0413746277274363E-2</v>
      </c>
    </row>
    <row r="2882" spans="1:11" ht="15.75" x14ac:dyDescent="0.5">
      <c r="A2882" s="17">
        <v>43348</v>
      </c>
      <c r="B2882" s="18">
        <v>140.324692</v>
      </c>
      <c r="C2882" s="18">
        <v>2823.2521969999998</v>
      </c>
      <c r="D2882" s="18">
        <v>19781.492188</v>
      </c>
      <c r="E2882" s="18">
        <v>998.36968999999999</v>
      </c>
      <c r="F2882" s="18">
        <v>1196.7978519999999</v>
      </c>
      <c r="G2882" s="19">
        <f t="shared" si="221"/>
        <v>-6.8705599204945018E-3</v>
      </c>
      <c r="H2882" s="19">
        <f t="shared" si="222"/>
        <v>-2.5070784346952559E-2</v>
      </c>
      <c r="I2882" s="19">
        <f t="shared" si="223"/>
        <v>-1.0583152846165679E-2</v>
      </c>
      <c r="J2882" s="19">
        <f t="shared" si="224"/>
        <v>-2.8999324724838329E-3</v>
      </c>
      <c r="K2882" s="19">
        <f t="shared" si="225"/>
        <v>-1.2037438191936242E-2</v>
      </c>
    </row>
    <row r="2883" spans="1:11" ht="15.75" x14ac:dyDescent="0.5">
      <c r="A2883" s="17">
        <v>43349</v>
      </c>
      <c r="B2883" s="18">
        <v>141.82939099999999</v>
      </c>
      <c r="C2883" s="18">
        <v>2827.5661620000001</v>
      </c>
      <c r="D2883" s="18">
        <v>20323.691406000002</v>
      </c>
      <c r="E2883" s="18">
        <v>1001.468506</v>
      </c>
      <c r="F2883" s="18">
        <v>1230.3510739999999</v>
      </c>
      <c r="G2883" s="19">
        <f t="shared" si="221"/>
        <v>1.0722980956195421E-2</v>
      </c>
      <c r="H2883" s="19">
        <f t="shared" si="222"/>
        <v>1.5280126247964381E-3</v>
      </c>
      <c r="I2883" s="19">
        <f t="shared" si="223"/>
        <v>2.7409419514313211E-2</v>
      </c>
      <c r="J2883" s="19">
        <f t="shared" si="224"/>
        <v>3.1038762805389816E-3</v>
      </c>
      <c r="K2883" s="19">
        <f t="shared" si="225"/>
        <v>2.8035830732757706E-2</v>
      </c>
    </row>
    <row r="2884" spans="1:11" ht="15.75" x14ac:dyDescent="0.5">
      <c r="A2884" s="17">
        <v>43350</v>
      </c>
      <c r="B2884" s="18">
        <v>143.72238200000001</v>
      </c>
      <c r="C2884" s="18">
        <v>2843.382568</v>
      </c>
      <c r="D2884" s="18">
        <v>20454.234375</v>
      </c>
      <c r="E2884" s="18">
        <v>1003.786377</v>
      </c>
      <c r="F2884" s="18">
        <v>1247.127808</v>
      </c>
      <c r="G2884" s="19">
        <f t="shared" ref="G2884:G2947" si="226">(B2884-B2883)/B2883</f>
        <v>1.3346958529914464E-2</v>
      </c>
      <c r="H2884" s="19">
        <f t="shared" ref="H2884:H2947" si="227">(C2884-C2883)/C2883</f>
        <v>5.5936466536339585E-3</v>
      </c>
      <c r="I2884" s="19">
        <f t="shared" ref="I2884:I2947" si="228">(D2884-D2883)/D2883</f>
        <v>6.4231918499539457E-3</v>
      </c>
      <c r="J2884" s="19">
        <f t="shared" ref="J2884:J2947" si="229">(E2884-E2883)/E2883</f>
        <v>2.3144721837113549E-3</v>
      </c>
      <c r="K2884" s="19">
        <f t="shared" si="225"/>
        <v>1.3635729146362361E-2</v>
      </c>
    </row>
    <row r="2885" spans="1:11" ht="15.75" x14ac:dyDescent="0.5">
      <c r="A2885" s="17">
        <v>43353</v>
      </c>
      <c r="B2885" s="18">
        <v>142.314774</v>
      </c>
      <c r="C2885" s="18">
        <v>2781.7138669999999</v>
      </c>
      <c r="D2885" s="18">
        <v>19887.095702999999</v>
      </c>
      <c r="E2885" s="18">
        <v>996.07611099999997</v>
      </c>
      <c r="F2885" s="18">
        <v>1224.9376219999999</v>
      </c>
      <c r="G2885" s="19">
        <f t="shared" si="226"/>
        <v>-9.7939373145096518E-3</v>
      </c>
      <c r="H2885" s="19">
        <f t="shared" si="227"/>
        <v>-2.1688499357783237E-2</v>
      </c>
      <c r="I2885" s="19">
        <f t="shared" si="228"/>
        <v>-2.7727201204518364E-2</v>
      </c>
      <c r="J2885" s="19">
        <f t="shared" si="229"/>
        <v>-7.6811821485798532E-3</v>
      </c>
      <c r="K2885" s="19">
        <f t="shared" ref="K2885:K2948" si="230">(F2885-F2884)/F2884</f>
        <v>-1.7793032805183059E-2</v>
      </c>
    </row>
    <row r="2886" spans="1:11" ht="15.75" x14ac:dyDescent="0.5">
      <c r="A2886" s="17">
        <v>43354</v>
      </c>
      <c r="B2886" s="18">
        <v>136.39308199999999</v>
      </c>
      <c r="C2886" s="18">
        <v>2711.4404300000001</v>
      </c>
      <c r="D2886" s="18">
        <v>19594.185547000001</v>
      </c>
      <c r="E2886" s="18">
        <v>976.19018600000004</v>
      </c>
      <c r="F2886" s="18">
        <v>1207.2344969999999</v>
      </c>
      <c r="G2886" s="19">
        <f t="shared" si="226"/>
        <v>-4.1609819090181091E-2</v>
      </c>
      <c r="H2886" s="19">
        <f t="shared" si="227"/>
        <v>-2.5262640357682709E-2</v>
      </c>
      <c r="I2886" s="19">
        <f t="shared" si="228"/>
        <v>-1.4728654217509103E-2</v>
      </c>
      <c r="J2886" s="19">
        <f t="shared" si="229"/>
        <v>-1.9964262550213826E-2</v>
      </c>
      <c r="K2886" s="19">
        <f t="shared" si="230"/>
        <v>-1.4452266533454551E-2</v>
      </c>
    </row>
    <row r="2887" spans="1:11" ht="15.75" x14ac:dyDescent="0.5">
      <c r="A2887" s="17">
        <v>43355</v>
      </c>
      <c r="B2887" s="18">
        <v>129.64624000000001</v>
      </c>
      <c r="C2887" s="18">
        <v>2745.8808589999999</v>
      </c>
      <c r="D2887" s="18">
        <v>20116.646484000001</v>
      </c>
      <c r="E2887" s="18">
        <v>981.77777100000003</v>
      </c>
      <c r="F2887" s="18">
        <v>1221.6701660000001</v>
      </c>
      <c r="G2887" s="19">
        <f t="shared" si="226"/>
        <v>-4.9466159874589438E-2</v>
      </c>
      <c r="H2887" s="19">
        <f t="shared" si="227"/>
        <v>1.270189402612093E-2</v>
      </c>
      <c r="I2887" s="19">
        <f t="shared" si="228"/>
        <v>2.6664080308252059E-2</v>
      </c>
      <c r="J2887" s="19">
        <f t="shared" si="229"/>
        <v>5.7238692625004427E-3</v>
      </c>
      <c r="K2887" s="19">
        <f t="shared" si="230"/>
        <v>1.1957634606924415E-2</v>
      </c>
    </row>
    <row r="2888" spans="1:11" ht="15.75" x14ac:dyDescent="0.5">
      <c r="A2888" s="17">
        <v>43357</v>
      </c>
      <c r="B2888" s="18">
        <v>130.47137499999999</v>
      </c>
      <c r="C2888" s="18">
        <v>2790.0671390000002</v>
      </c>
      <c r="D2888" s="18">
        <v>20131.412109000001</v>
      </c>
      <c r="E2888" s="18">
        <v>990.43975799999998</v>
      </c>
      <c r="F2888" s="18">
        <v>1222.304077</v>
      </c>
      <c r="G2888" s="19">
        <f t="shared" si="226"/>
        <v>6.3645116125233469E-3</v>
      </c>
      <c r="H2888" s="19">
        <f t="shared" si="227"/>
        <v>1.6091841659908068E-2</v>
      </c>
      <c r="I2888" s="19">
        <f t="shared" si="228"/>
        <v>7.3400032215826855E-4</v>
      </c>
      <c r="J2888" s="19">
        <f t="shared" si="229"/>
        <v>8.8227573040049537E-3</v>
      </c>
      <c r="K2888" s="19">
        <f t="shared" si="230"/>
        <v>5.1888882747743066E-4</v>
      </c>
    </row>
    <row r="2889" spans="1:11" ht="15.75" x14ac:dyDescent="0.5">
      <c r="A2889" s="17">
        <v>43360</v>
      </c>
      <c r="B2889" s="18">
        <v>131.296539</v>
      </c>
      <c r="C2889" s="18">
        <v>2748.7341310000002</v>
      </c>
      <c r="D2889" s="18">
        <v>20055.626952999999</v>
      </c>
      <c r="E2889" s="18">
        <v>972.18859899999995</v>
      </c>
      <c r="F2889" s="18">
        <v>1195.724976</v>
      </c>
      <c r="G2889" s="19">
        <f t="shared" si="226"/>
        <v>6.3244830523170384E-3</v>
      </c>
      <c r="H2889" s="19">
        <f t="shared" si="227"/>
        <v>-1.4814341713230027E-2</v>
      </c>
      <c r="I2889" s="19">
        <f t="shared" si="228"/>
        <v>-3.7645226072403051E-3</v>
      </c>
      <c r="J2889" s="19">
        <f t="shared" si="229"/>
        <v>-1.8427328721995862E-2</v>
      </c>
      <c r="K2889" s="19">
        <f t="shared" si="230"/>
        <v>-2.1745080868285475E-2</v>
      </c>
    </row>
    <row r="2890" spans="1:11" ht="15.75" x14ac:dyDescent="0.5">
      <c r="A2890" s="17">
        <v>43361</v>
      </c>
      <c r="B2890" s="18">
        <v>109.793999</v>
      </c>
      <c r="C2890" s="18">
        <v>2769.1154790000001</v>
      </c>
      <c r="D2890" s="18">
        <v>19807.824218999998</v>
      </c>
      <c r="E2890" s="18">
        <v>970.72460899999999</v>
      </c>
      <c r="F2890" s="18">
        <v>1187.190308</v>
      </c>
      <c r="G2890" s="19">
        <f t="shared" si="226"/>
        <v>-0.16377080587021411</v>
      </c>
      <c r="H2890" s="19">
        <f t="shared" si="227"/>
        <v>7.4148124295255417E-3</v>
      </c>
      <c r="I2890" s="19">
        <f t="shared" si="228"/>
        <v>-1.2355771005350371E-2</v>
      </c>
      <c r="J2890" s="19">
        <f t="shared" si="229"/>
        <v>-1.5058703645628405E-3</v>
      </c>
      <c r="K2890" s="19">
        <f t="shared" si="230"/>
        <v>-7.1376513590529957E-3</v>
      </c>
    </row>
    <row r="2891" spans="1:11" ht="15.75" x14ac:dyDescent="0.5">
      <c r="A2891" s="17">
        <v>43362</v>
      </c>
      <c r="B2891" s="18">
        <v>112.94899700000001</v>
      </c>
      <c r="C2891" s="18">
        <v>2720.5017090000001</v>
      </c>
      <c r="D2891" s="18">
        <v>19708.4375</v>
      </c>
      <c r="E2891" s="18">
        <v>957.13391100000001</v>
      </c>
      <c r="F2891" s="18">
        <v>1180.947876</v>
      </c>
      <c r="G2891" s="19">
        <f t="shared" si="226"/>
        <v>2.873561422969944E-2</v>
      </c>
      <c r="H2891" s="19">
        <f t="shared" si="227"/>
        <v>-1.7555703389284305E-2</v>
      </c>
      <c r="I2891" s="19">
        <f t="shared" si="228"/>
        <v>-5.0175485152309084E-3</v>
      </c>
      <c r="J2891" s="19">
        <f t="shared" si="229"/>
        <v>-1.400057016582751E-2</v>
      </c>
      <c r="K2891" s="19">
        <f t="shared" si="230"/>
        <v>-5.2581561338015982E-3</v>
      </c>
    </row>
    <row r="2892" spans="1:11" ht="15.75" x14ac:dyDescent="0.5">
      <c r="A2892" s="17">
        <v>43364</v>
      </c>
      <c r="B2892" s="18">
        <v>108.19223</v>
      </c>
      <c r="C2892" s="18">
        <v>2643.2902829999998</v>
      </c>
      <c r="D2892" s="18">
        <v>19111.722656000002</v>
      </c>
      <c r="E2892" s="18">
        <v>961.47705099999996</v>
      </c>
      <c r="F2892" s="18">
        <v>1187.531616</v>
      </c>
      <c r="G2892" s="19">
        <f t="shared" si="226"/>
        <v>-4.2114291639083881E-2</v>
      </c>
      <c r="H2892" s="19">
        <f t="shared" si="227"/>
        <v>-2.8381318690066774E-2</v>
      </c>
      <c r="I2892" s="19">
        <f t="shared" si="228"/>
        <v>-3.027712592639565E-2</v>
      </c>
      <c r="J2892" s="19">
        <f t="shared" si="229"/>
        <v>4.5376513673643605E-3</v>
      </c>
      <c r="K2892" s="19">
        <f t="shared" si="230"/>
        <v>5.5749623957154519E-3</v>
      </c>
    </row>
    <row r="2893" spans="1:11" ht="15.75" x14ac:dyDescent="0.5">
      <c r="A2893" s="17">
        <v>43367</v>
      </c>
      <c r="B2893" s="18">
        <v>104.55184199999999</v>
      </c>
      <c r="C2893" s="18">
        <v>2557.131836</v>
      </c>
      <c r="D2893" s="18">
        <v>18831.902343999998</v>
      </c>
      <c r="E2893" s="18">
        <v>939.73675500000002</v>
      </c>
      <c r="F2893" s="18">
        <v>1201.7235109999999</v>
      </c>
      <c r="G2893" s="19">
        <f t="shared" si="226"/>
        <v>-3.3647407027288391E-2</v>
      </c>
      <c r="H2893" s="19">
        <f t="shared" si="227"/>
        <v>-3.2595151411904083E-2</v>
      </c>
      <c r="I2893" s="19">
        <f t="shared" si="228"/>
        <v>-1.464129199845602E-2</v>
      </c>
      <c r="J2893" s="19">
        <f t="shared" si="229"/>
        <v>-2.2611351958311009E-2</v>
      </c>
      <c r="K2893" s="19">
        <f t="shared" si="230"/>
        <v>1.1950751296881624E-2</v>
      </c>
    </row>
    <row r="2894" spans="1:11" ht="15.75" x14ac:dyDescent="0.5">
      <c r="A2894" s="17">
        <v>43368</v>
      </c>
      <c r="B2894" s="18">
        <v>106.250687</v>
      </c>
      <c r="C2894" s="18">
        <v>2635.5759280000002</v>
      </c>
      <c r="D2894" s="18">
        <v>19258.220702999999</v>
      </c>
      <c r="E2894" s="18">
        <v>952.76629600000001</v>
      </c>
      <c r="F2894" s="18">
        <v>1200.3092039999999</v>
      </c>
      <c r="G2894" s="19">
        <f t="shared" si="226"/>
        <v>1.6248828978068178E-2</v>
      </c>
      <c r="H2894" s="19">
        <f t="shared" si="227"/>
        <v>3.0676592773060365E-2</v>
      </c>
      <c r="I2894" s="19">
        <f t="shared" si="228"/>
        <v>2.2638093125829605E-2</v>
      </c>
      <c r="J2894" s="19">
        <f t="shared" si="229"/>
        <v>1.3865096720623632E-2</v>
      </c>
      <c r="K2894" s="19">
        <f t="shared" si="230"/>
        <v>-1.1768988349267705E-3</v>
      </c>
    </row>
    <row r="2895" spans="1:11" ht="15.75" x14ac:dyDescent="0.5">
      <c r="A2895" s="17">
        <v>43369</v>
      </c>
      <c r="B2895" s="18">
        <v>105.95946499999999</v>
      </c>
      <c r="C2895" s="18">
        <v>2593.60376</v>
      </c>
      <c r="D2895" s="18">
        <v>18836.201172000001</v>
      </c>
      <c r="E2895" s="18">
        <v>960.47668499999997</v>
      </c>
      <c r="F2895" s="18">
        <v>1220.5972899999999</v>
      </c>
      <c r="G2895" s="19">
        <f t="shared" si="226"/>
        <v>-2.7408952188704883E-3</v>
      </c>
      <c r="H2895" s="19">
        <f t="shared" si="227"/>
        <v>-1.5925235753633062E-2</v>
      </c>
      <c r="I2895" s="19">
        <f t="shared" si="228"/>
        <v>-2.1913734270074956E-2</v>
      </c>
      <c r="J2895" s="19">
        <f t="shared" si="229"/>
        <v>8.0926340828495931E-3</v>
      </c>
      <c r="K2895" s="19">
        <f t="shared" si="230"/>
        <v>1.6902383096280935E-2</v>
      </c>
    </row>
    <row r="2896" spans="1:11" ht="15.75" x14ac:dyDescent="0.5">
      <c r="A2896" s="17">
        <v>43370</v>
      </c>
      <c r="B2896" s="18">
        <v>101.299767</v>
      </c>
      <c r="C2896" s="18">
        <v>2601.7741700000001</v>
      </c>
      <c r="D2896" s="18">
        <v>18891.822265999999</v>
      </c>
      <c r="E2896" s="18">
        <v>964.35626200000002</v>
      </c>
      <c r="F2896" s="18">
        <v>1222.889404</v>
      </c>
      <c r="G2896" s="19">
        <f t="shared" si="226"/>
        <v>-4.3976231854322707E-2</v>
      </c>
      <c r="H2896" s="19">
        <f t="shared" si="227"/>
        <v>3.150215204808376E-3</v>
      </c>
      <c r="I2896" s="19">
        <f t="shared" si="228"/>
        <v>2.9528827756776658E-3</v>
      </c>
      <c r="J2896" s="19">
        <f t="shared" si="229"/>
        <v>4.0392203794098764E-3</v>
      </c>
      <c r="K2896" s="19">
        <f t="shared" si="230"/>
        <v>1.8778625995475406E-3</v>
      </c>
    </row>
    <row r="2897" spans="1:11" ht="15.75" x14ac:dyDescent="0.5">
      <c r="A2897" s="17">
        <v>43371</v>
      </c>
      <c r="B2897" s="18">
        <v>96.591537000000002</v>
      </c>
      <c r="C2897" s="18">
        <v>2658.2392580000001</v>
      </c>
      <c r="D2897" s="18">
        <v>19050.269531000002</v>
      </c>
      <c r="E2897" s="18">
        <v>978.94738800000005</v>
      </c>
      <c r="F2897" s="18">
        <v>1226.985962</v>
      </c>
      <c r="G2897" s="19">
        <f t="shared" si="226"/>
        <v>-4.6478191800776801E-2</v>
      </c>
      <c r="H2897" s="19">
        <f t="shared" si="227"/>
        <v>2.1702532314708898E-2</v>
      </c>
      <c r="I2897" s="19">
        <f t="shared" si="228"/>
        <v>8.3870821336893119E-3</v>
      </c>
      <c r="J2897" s="19">
        <f t="shared" si="229"/>
        <v>1.5130431122766984E-2</v>
      </c>
      <c r="K2897" s="19">
        <f t="shared" si="230"/>
        <v>3.3499006423641882E-3</v>
      </c>
    </row>
    <row r="2898" spans="1:11" ht="15.75" x14ac:dyDescent="0.5">
      <c r="A2898" s="17">
        <v>43374</v>
      </c>
      <c r="B2898" s="18">
        <v>101.34831200000001</v>
      </c>
      <c r="C2898" s="18">
        <v>2667.391357</v>
      </c>
      <c r="D2898" s="18">
        <v>18907.685547000001</v>
      </c>
      <c r="E2898" s="18">
        <v>993.29443400000002</v>
      </c>
      <c r="F2898" s="18">
        <v>1201.382202</v>
      </c>
      <c r="G2898" s="19">
        <f t="shared" si="226"/>
        <v>4.9246291629048256E-2</v>
      </c>
      <c r="H2898" s="19">
        <f t="shared" si="227"/>
        <v>3.4429177029330848E-3</v>
      </c>
      <c r="I2898" s="19">
        <f t="shared" si="228"/>
        <v>-7.4846176726254517E-3</v>
      </c>
      <c r="J2898" s="19">
        <f t="shared" si="229"/>
        <v>1.4655584330544204E-2</v>
      </c>
      <c r="K2898" s="19">
        <f t="shared" si="230"/>
        <v>-2.0867198805001458E-2</v>
      </c>
    </row>
    <row r="2899" spans="1:11" ht="15.75" x14ac:dyDescent="0.5">
      <c r="A2899" s="17">
        <v>43376</v>
      </c>
      <c r="B2899" s="18">
        <v>100.28046399999999</v>
      </c>
      <c r="C2899" s="18">
        <v>2619.8503420000002</v>
      </c>
      <c r="D2899" s="18">
        <v>18824.736327999999</v>
      </c>
      <c r="E2899" s="18">
        <v>991.19616699999995</v>
      </c>
      <c r="F2899" s="18">
        <v>1175.4368899999999</v>
      </c>
      <c r="G2899" s="19">
        <f t="shared" si="226"/>
        <v>-1.0536416235526567E-2</v>
      </c>
      <c r="H2899" s="19">
        <f t="shared" si="227"/>
        <v>-1.7823037056500363E-2</v>
      </c>
      <c r="I2899" s="19">
        <f t="shared" si="228"/>
        <v>-4.3870635987577596E-3</v>
      </c>
      <c r="J2899" s="19">
        <f t="shared" si="229"/>
        <v>-2.1124320525489604E-3</v>
      </c>
      <c r="K2899" s="19">
        <f t="shared" si="230"/>
        <v>-2.1596218053511716E-2</v>
      </c>
    </row>
    <row r="2900" spans="1:11" ht="15.75" x14ac:dyDescent="0.5">
      <c r="A2900" s="17">
        <v>43377</v>
      </c>
      <c r="B2900" s="18">
        <v>100.32899500000001</v>
      </c>
      <c r="C2900" s="18">
        <v>2567.7902829999998</v>
      </c>
      <c r="D2900" s="18">
        <v>18275.898438</v>
      </c>
      <c r="E2900" s="18">
        <v>955.37713599999995</v>
      </c>
      <c r="F2900" s="18">
        <v>1094.626221</v>
      </c>
      <c r="G2900" s="19">
        <f t="shared" si="226"/>
        <v>4.8395268693622324E-4</v>
      </c>
      <c r="H2900" s="19">
        <f t="shared" si="227"/>
        <v>-1.9871386607624917E-2</v>
      </c>
      <c r="I2900" s="19">
        <f t="shared" si="228"/>
        <v>-2.9155143553519784E-2</v>
      </c>
      <c r="J2900" s="19">
        <f t="shared" si="229"/>
        <v>-3.6137176668480799E-2</v>
      </c>
      <c r="K2900" s="19">
        <f t="shared" si="230"/>
        <v>-6.8749474929274995E-2</v>
      </c>
    </row>
    <row r="2901" spans="1:11" ht="15.75" x14ac:dyDescent="0.5">
      <c r="A2901" s="17">
        <v>43378</v>
      </c>
      <c r="B2901" s="18">
        <v>96.203232</v>
      </c>
      <c r="C2901" s="18">
        <v>2486.6987300000001</v>
      </c>
      <c r="D2901" s="18">
        <v>17979.738281000002</v>
      </c>
      <c r="E2901" s="18">
        <v>959.06146200000001</v>
      </c>
      <c r="F2901" s="18">
        <v>1023.032959</v>
      </c>
      <c r="G2901" s="19">
        <f t="shared" si="226"/>
        <v>-4.1122339558968032E-2</v>
      </c>
      <c r="H2901" s="19">
        <f t="shared" si="227"/>
        <v>-3.1580286574361086E-2</v>
      </c>
      <c r="I2901" s="19">
        <f t="shared" si="228"/>
        <v>-1.6204957474714898E-2</v>
      </c>
      <c r="J2901" s="19">
        <f t="shared" si="229"/>
        <v>3.8564100617120649E-3</v>
      </c>
      <c r="K2901" s="19">
        <f t="shared" si="230"/>
        <v>-6.5404300231905355E-2</v>
      </c>
    </row>
    <row r="2902" spans="1:11" ht="15.75" x14ac:dyDescent="0.5">
      <c r="A2902" s="17">
        <v>43381</v>
      </c>
      <c r="B2902" s="18">
        <v>94.650002000000001</v>
      </c>
      <c r="C2902" s="18">
        <v>2530.428711</v>
      </c>
      <c r="D2902" s="18">
        <v>17547.300781000002</v>
      </c>
      <c r="E2902" s="18">
        <v>949.15508999999997</v>
      </c>
      <c r="F2902" s="18">
        <v>1082.092529</v>
      </c>
      <c r="G2902" s="19">
        <f t="shared" si="226"/>
        <v>-1.6145299567482299E-2</v>
      </c>
      <c r="H2902" s="19">
        <f t="shared" si="227"/>
        <v>1.7585556494010817E-2</v>
      </c>
      <c r="I2902" s="19">
        <f t="shared" si="228"/>
        <v>-2.4051379015732177E-2</v>
      </c>
      <c r="J2902" s="19">
        <f t="shared" si="229"/>
        <v>-1.0329235812834729E-2</v>
      </c>
      <c r="K2902" s="19">
        <f t="shared" si="230"/>
        <v>5.7729880039964585E-2</v>
      </c>
    </row>
    <row r="2903" spans="1:11" ht="15.75" x14ac:dyDescent="0.5">
      <c r="A2903" s="17">
        <v>43382</v>
      </c>
      <c r="B2903" s="18">
        <v>90.524231</v>
      </c>
      <c r="C2903" s="18">
        <v>2515.7072750000002</v>
      </c>
      <c r="D2903" s="18">
        <v>17626.667968999998</v>
      </c>
      <c r="E2903" s="18">
        <v>947.00799600000005</v>
      </c>
      <c r="F2903" s="18">
        <v>1063.2188719999999</v>
      </c>
      <c r="G2903" s="19">
        <f t="shared" si="226"/>
        <v>-4.3589761361019309E-2</v>
      </c>
      <c r="H2903" s="19">
        <f t="shared" si="227"/>
        <v>-5.8177635813269164E-3</v>
      </c>
      <c r="I2903" s="19">
        <f t="shared" si="228"/>
        <v>4.523042546004245E-3</v>
      </c>
      <c r="J2903" s="19">
        <f t="shared" si="229"/>
        <v>-2.2621108211092504E-3</v>
      </c>
      <c r="K2903" s="19">
        <f t="shared" si="230"/>
        <v>-1.7441814349685888E-2</v>
      </c>
    </row>
    <row r="2904" spans="1:11" ht="15.75" x14ac:dyDescent="0.5">
      <c r="A2904" s="17">
        <v>43383</v>
      </c>
      <c r="B2904" s="18">
        <v>92.805533999999994</v>
      </c>
      <c r="C2904" s="18">
        <v>2605.7456050000001</v>
      </c>
      <c r="D2904" s="18">
        <v>17758.503906000002</v>
      </c>
      <c r="E2904" s="18">
        <v>959.96435499999995</v>
      </c>
      <c r="F2904" s="18">
        <v>1074.972168</v>
      </c>
      <c r="G2904" s="19">
        <f t="shared" si="226"/>
        <v>2.5201020486989766E-2</v>
      </c>
      <c r="H2904" s="19">
        <f t="shared" si="227"/>
        <v>3.5790463737479093E-2</v>
      </c>
      <c r="I2904" s="19">
        <f t="shared" si="228"/>
        <v>7.479345343763392E-3</v>
      </c>
      <c r="J2904" s="19">
        <f t="shared" si="229"/>
        <v>1.3681361778068774E-2</v>
      </c>
      <c r="K2904" s="19">
        <f t="shared" si="230"/>
        <v>1.1054446369909893E-2</v>
      </c>
    </row>
    <row r="2905" spans="1:11" ht="15.75" x14ac:dyDescent="0.5">
      <c r="A2905" s="17">
        <v>43384</v>
      </c>
      <c r="B2905" s="18">
        <v>91.203766000000002</v>
      </c>
      <c r="C2905" s="18">
        <v>2542.616211</v>
      </c>
      <c r="D2905" s="18">
        <v>17472.998047000001</v>
      </c>
      <c r="E2905" s="18">
        <v>945.51953100000003</v>
      </c>
      <c r="F2905" s="18">
        <v>1061.024048</v>
      </c>
      <c r="G2905" s="19">
        <f t="shared" si="226"/>
        <v>-1.7259401793862775E-2</v>
      </c>
      <c r="H2905" s="19">
        <f t="shared" si="227"/>
        <v>-2.4226998168533818E-2</v>
      </c>
      <c r="I2905" s="19">
        <f t="shared" si="228"/>
        <v>-1.6077134679320478E-2</v>
      </c>
      <c r="J2905" s="19">
        <f t="shared" si="229"/>
        <v>-1.5047250374207828E-2</v>
      </c>
      <c r="K2905" s="19">
        <f t="shared" si="230"/>
        <v>-1.2975331283181665E-2</v>
      </c>
    </row>
    <row r="2906" spans="1:11" ht="15.75" x14ac:dyDescent="0.5">
      <c r="A2906" s="17">
        <v>43385</v>
      </c>
      <c r="B2906" s="18">
        <v>93.679230000000004</v>
      </c>
      <c r="C2906" s="18">
        <v>2628.1125489999999</v>
      </c>
      <c r="D2906" s="18">
        <v>17780.291015999999</v>
      </c>
      <c r="E2906" s="18">
        <v>967.13781700000004</v>
      </c>
      <c r="F2906" s="18">
        <v>1098.8203129999999</v>
      </c>
      <c r="G2906" s="19">
        <f t="shared" si="226"/>
        <v>2.7142124810942591E-2</v>
      </c>
      <c r="H2906" s="19">
        <f t="shared" si="227"/>
        <v>3.3625341343345945E-2</v>
      </c>
      <c r="I2906" s="19">
        <f t="shared" si="228"/>
        <v>1.7586734009436833E-2</v>
      </c>
      <c r="J2906" s="19">
        <f t="shared" si="229"/>
        <v>2.2863923262522231E-2</v>
      </c>
      <c r="K2906" s="19">
        <f t="shared" si="230"/>
        <v>3.5622439539654945E-2</v>
      </c>
    </row>
    <row r="2907" spans="1:11" ht="15.75" x14ac:dyDescent="0.5">
      <c r="A2907" s="17">
        <v>43388</v>
      </c>
      <c r="B2907" s="18">
        <v>94.504379</v>
      </c>
      <c r="C2907" s="18">
        <v>2588.9018550000001</v>
      </c>
      <c r="D2907" s="18">
        <v>17868.212890999999</v>
      </c>
      <c r="E2907" s="18">
        <v>979.92340100000001</v>
      </c>
      <c r="F2907" s="18">
        <v>1111.695557</v>
      </c>
      <c r="G2907" s="19">
        <f t="shared" si="226"/>
        <v>8.8082384964094616E-3</v>
      </c>
      <c r="H2907" s="19">
        <f t="shared" si="227"/>
        <v>-1.4919716438673677E-2</v>
      </c>
      <c r="I2907" s="19">
        <f t="shared" si="228"/>
        <v>4.944906409061668E-3</v>
      </c>
      <c r="J2907" s="19">
        <f t="shared" si="229"/>
        <v>1.3220022808807167E-2</v>
      </c>
      <c r="K2907" s="19">
        <f t="shared" si="230"/>
        <v>1.1717333441759979E-2</v>
      </c>
    </row>
    <row r="2908" spans="1:11" ht="15.75" x14ac:dyDescent="0.5">
      <c r="A2908" s="17">
        <v>43389</v>
      </c>
      <c r="B2908" s="18">
        <v>97.319618000000006</v>
      </c>
      <c r="C2908" s="18">
        <v>2602.09375</v>
      </c>
      <c r="D2908" s="18">
        <v>18118.357422000001</v>
      </c>
      <c r="E2908" s="18">
        <v>972.45703100000003</v>
      </c>
      <c r="F2908" s="18">
        <v>1135.153564</v>
      </c>
      <c r="G2908" s="19">
        <f t="shared" si="226"/>
        <v>2.978950848404607E-2</v>
      </c>
      <c r="H2908" s="19">
        <f t="shared" si="227"/>
        <v>5.0955562392302166E-3</v>
      </c>
      <c r="I2908" s="19">
        <f t="shared" si="228"/>
        <v>1.3999415191991387E-2</v>
      </c>
      <c r="J2908" s="19">
        <f t="shared" si="229"/>
        <v>-7.6193404427128113E-3</v>
      </c>
      <c r="K2908" s="19">
        <f t="shared" si="230"/>
        <v>2.1101107090239053E-2</v>
      </c>
    </row>
    <row r="2909" spans="1:11" ht="15.75" x14ac:dyDescent="0.5">
      <c r="A2909" s="17">
        <v>43390</v>
      </c>
      <c r="B2909" s="18">
        <v>96.688614000000001</v>
      </c>
      <c r="C2909" s="18">
        <v>2529.3098140000002</v>
      </c>
      <c r="D2909" s="18">
        <v>17565.076172000001</v>
      </c>
      <c r="E2909" s="18">
        <v>963.59985400000005</v>
      </c>
      <c r="F2909" s="18">
        <v>1122.9610600000001</v>
      </c>
      <c r="G2909" s="19">
        <f t="shared" si="226"/>
        <v>-6.483831451126373E-3</v>
      </c>
      <c r="H2909" s="19">
        <f t="shared" si="227"/>
        <v>-2.7971296576074483E-2</v>
      </c>
      <c r="I2909" s="19">
        <f t="shared" si="228"/>
        <v>-3.0537053503988436E-2</v>
      </c>
      <c r="J2909" s="19">
        <f t="shared" si="229"/>
        <v>-9.1080394481717498E-3</v>
      </c>
      <c r="K2909" s="19">
        <f t="shared" si="230"/>
        <v>-1.0740841051528312E-2</v>
      </c>
    </row>
    <row r="2910" spans="1:11" ht="15.75" x14ac:dyDescent="0.5">
      <c r="A2910" s="17">
        <v>43392</v>
      </c>
      <c r="B2910" s="18">
        <v>99.406768999999997</v>
      </c>
      <c r="C2910" s="18">
        <v>2539.5576169999999</v>
      </c>
      <c r="D2910" s="18">
        <v>18214.783202999999</v>
      </c>
      <c r="E2910" s="18">
        <v>960.25707999999997</v>
      </c>
      <c r="F2910" s="18">
        <v>1074.1918949999999</v>
      </c>
      <c r="G2910" s="19">
        <f t="shared" si="226"/>
        <v>2.8112462135407131E-2</v>
      </c>
      <c r="H2910" s="19">
        <f t="shared" si="227"/>
        <v>4.0516203049848079E-3</v>
      </c>
      <c r="I2910" s="19">
        <f t="shared" si="228"/>
        <v>3.6988568944305404E-2</v>
      </c>
      <c r="J2910" s="19">
        <f t="shared" si="229"/>
        <v>-3.469047848153863E-3</v>
      </c>
      <c r="K2910" s="19">
        <f t="shared" si="230"/>
        <v>-4.3429079366296239E-2</v>
      </c>
    </row>
    <row r="2911" spans="1:11" ht="15.75" x14ac:dyDescent="0.5">
      <c r="A2911" s="17">
        <v>43395</v>
      </c>
      <c r="B2911" s="18">
        <v>99.600921999999997</v>
      </c>
      <c r="C2911" s="18">
        <v>2547.1577149999998</v>
      </c>
      <c r="D2911" s="18">
        <v>17474.525390999999</v>
      </c>
      <c r="E2911" s="18">
        <v>975.45819100000006</v>
      </c>
      <c r="F2911" s="18">
        <v>1036.4932859999999</v>
      </c>
      <c r="G2911" s="19">
        <f t="shared" si="226"/>
        <v>1.9531164924996207E-3</v>
      </c>
      <c r="H2911" s="19">
        <f t="shared" si="227"/>
        <v>2.9926857926452352E-3</v>
      </c>
      <c r="I2911" s="19">
        <f t="shared" si="228"/>
        <v>-4.0640495346553361E-2</v>
      </c>
      <c r="J2911" s="19">
        <f t="shared" si="229"/>
        <v>1.5830251415589754E-2</v>
      </c>
      <c r="K2911" s="19">
        <f t="shared" si="230"/>
        <v>-3.5094855188792906E-2</v>
      </c>
    </row>
    <row r="2912" spans="1:11" ht="15.75" x14ac:dyDescent="0.5">
      <c r="A2912" s="17">
        <v>43396</v>
      </c>
      <c r="B2912" s="18">
        <v>98.727226000000002</v>
      </c>
      <c r="C2912" s="18">
        <v>2503.5197750000002</v>
      </c>
      <c r="D2912" s="18">
        <v>16950.201172000001</v>
      </c>
      <c r="E2912" s="18">
        <v>968.60180700000001</v>
      </c>
      <c r="F2912" s="18">
        <v>1028.7388920000001</v>
      </c>
      <c r="G2912" s="19">
        <f t="shared" si="226"/>
        <v>-8.7719669904260059E-3</v>
      </c>
      <c r="H2912" s="19">
        <f t="shared" si="227"/>
        <v>-1.7132013358662254E-2</v>
      </c>
      <c r="I2912" s="19">
        <f t="shared" si="228"/>
        <v>-3.0005062069957209E-2</v>
      </c>
      <c r="J2912" s="19">
        <f t="shared" si="229"/>
        <v>-7.0288855670699348E-3</v>
      </c>
      <c r="K2912" s="19">
        <f t="shared" si="230"/>
        <v>-7.4813740761653334E-3</v>
      </c>
    </row>
    <row r="2913" spans="1:11" ht="15.75" x14ac:dyDescent="0.5">
      <c r="A2913" s="17">
        <v>43397</v>
      </c>
      <c r="B2913" s="18">
        <v>99.649460000000005</v>
      </c>
      <c r="C2913" s="18">
        <v>2446.735107</v>
      </c>
      <c r="D2913" s="18">
        <v>17537.886718999998</v>
      </c>
      <c r="E2913" s="18">
        <v>972.21301300000005</v>
      </c>
      <c r="F2913" s="18">
        <v>1020.009277</v>
      </c>
      <c r="G2913" s="19">
        <f t="shared" si="226"/>
        <v>9.3412327821304642E-3</v>
      </c>
      <c r="H2913" s="19">
        <f t="shared" si="227"/>
        <v>-2.2681933079597996E-2</v>
      </c>
      <c r="I2913" s="19">
        <f t="shared" si="228"/>
        <v>3.4671302189073348E-2</v>
      </c>
      <c r="J2913" s="19">
        <f t="shared" si="229"/>
        <v>3.7282668418561378E-3</v>
      </c>
      <c r="K2913" s="19">
        <f t="shared" si="230"/>
        <v>-8.4857441163020408E-3</v>
      </c>
    </row>
    <row r="2914" spans="1:11" ht="15.75" x14ac:dyDescent="0.5">
      <c r="A2914" s="17">
        <v>43398</v>
      </c>
      <c r="B2914" s="18">
        <v>95.572226999999998</v>
      </c>
      <c r="C2914" s="18">
        <v>2423.5239259999998</v>
      </c>
      <c r="D2914" s="18">
        <v>18187.978515999999</v>
      </c>
      <c r="E2914" s="18">
        <v>960.76953100000003</v>
      </c>
      <c r="F2914" s="18">
        <v>1005.427246</v>
      </c>
      <c r="G2914" s="19">
        <f t="shared" si="226"/>
        <v>-4.0915756091402869E-2</v>
      </c>
      <c r="H2914" s="19">
        <f t="shared" si="227"/>
        <v>-9.4865933519300769E-3</v>
      </c>
      <c r="I2914" s="19">
        <f t="shared" si="228"/>
        <v>3.7067852439468196E-2</v>
      </c>
      <c r="J2914" s="19">
        <f t="shared" si="229"/>
        <v>-1.177055012325783E-2</v>
      </c>
      <c r="K2914" s="19">
        <f t="shared" si="230"/>
        <v>-1.4295978800200686E-2</v>
      </c>
    </row>
    <row r="2915" spans="1:11" ht="15.75" x14ac:dyDescent="0.5">
      <c r="A2915" s="17">
        <v>43399</v>
      </c>
      <c r="B2915" s="18">
        <v>95.960532999999998</v>
      </c>
      <c r="C2915" s="18">
        <v>2428.6362300000001</v>
      </c>
      <c r="D2915" s="18">
        <v>17784.685547000001</v>
      </c>
      <c r="E2915" s="18">
        <v>957.06073000000004</v>
      </c>
      <c r="F2915" s="18">
        <v>1019.180176</v>
      </c>
      <c r="G2915" s="19">
        <f t="shared" si="226"/>
        <v>4.062958583145709E-3</v>
      </c>
      <c r="H2915" s="19">
        <f t="shared" si="227"/>
        <v>2.1094506000764041E-3</v>
      </c>
      <c r="I2915" s="19">
        <f t="shared" si="228"/>
        <v>-2.2173600471609347E-2</v>
      </c>
      <c r="J2915" s="19">
        <f t="shared" si="229"/>
        <v>-3.8602400267000077E-3</v>
      </c>
      <c r="K2915" s="19">
        <f t="shared" si="230"/>
        <v>1.3678692371541314E-2</v>
      </c>
    </row>
    <row r="2916" spans="1:11" ht="15.75" x14ac:dyDescent="0.5">
      <c r="A2916" s="17">
        <v>43402</v>
      </c>
      <c r="B2916" s="18">
        <v>103.96938299999999</v>
      </c>
      <c r="C2916" s="18">
        <v>2464.126221</v>
      </c>
      <c r="D2916" s="18">
        <v>17861.808593999998</v>
      </c>
      <c r="E2916" s="18">
        <v>940.02960199999995</v>
      </c>
      <c r="F2916" s="18">
        <v>1061.024048</v>
      </c>
      <c r="G2916" s="19">
        <f t="shared" si="226"/>
        <v>8.3459832387550364E-2</v>
      </c>
      <c r="H2916" s="19">
        <f t="shared" si="227"/>
        <v>1.4613135784439778E-2</v>
      </c>
      <c r="I2916" s="19">
        <f t="shared" si="228"/>
        <v>4.3364863998400453E-3</v>
      </c>
      <c r="J2916" s="19">
        <f t="shared" si="229"/>
        <v>-1.7795242732402239E-2</v>
      </c>
      <c r="K2916" s="19">
        <f t="shared" si="230"/>
        <v>4.1056402965200564E-2</v>
      </c>
    </row>
    <row r="2917" spans="1:11" ht="15.75" x14ac:dyDescent="0.5">
      <c r="A2917" s="17">
        <v>43403</v>
      </c>
      <c r="B2917" s="18">
        <v>106.784615</v>
      </c>
      <c r="C2917" s="18">
        <v>2486.7897950000001</v>
      </c>
      <c r="D2917" s="18">
        <v>18863.630859000001</v>
      </c>
      <c r="E2917" s="18">
        <v>933.41717500000004</v>
      </c>
      <c r="F2917" s="18">
        <v>1030.9822999999999</v>
      </c>
      <c r="G2917" s="19">
        <f t="shared" si="226"/>
        <v>2.7077509924243841E-2</v>
      </c>
      <c r="H2917" s="19">
        <f t="shared" si="227"/>
        <v>9.1974079115162959E-3</v>
      </c>
      <c r="I2917" s="19">
        <f t="shared" si="228"/>
        <v>5.6087392255257232E-2</v>
      </c>
      <c r="J2917" s="19">
        <f t="shared" si="229"/>
        <v>-7.0342752887051227E-3</v>
      </c>
      <c r="K2917" s="19">
        <f t="shared" si="230"/>
        <v>-2.8313918102636726E-2</v>
      </c>
    </row>
    <row r="2918" spans="1:11" ht="15.75" x14ac:dyDescent="0.5">
      <c r="A2918" s="17">
        <v>43404</v>
      </c>
      <c r="B2918" s="18">
        <v>107.41561900000001</v>
      </c>
      <c r="C2918" s="18">
        <v>2576.3488769999999</v>
      </c>
      <c r="D2918" s="18">
        <v>18870.990234000001</v>
      </c>
      <c r="E2918" s="18">
        <v>932.92926</v>
      </c>
      <c r="F2918" s="18">
        <v>1035.127808</v>
      </c>
      <c r="G2918" s="19">
        <f t="shared" si="226"/>
        <v>5.9091283889538236E-3</v>
      </c>
      <c r="H2918" s="19">
        <f t="shared" si="227"/>
        <v>3.6013933377107073E-2</v>
      </c>
      <c r="I2918" s="19">
        <f t="shared" si="228"/>
        <v>3.9013565601495954E-4</v>
      </c>
      <c r="J2918" s="19">
        <f t="shared" si="229"/>
        <v>-5.2271911538379783E-4</v>
      </c>
      <c r="K2918" s="19">
        <f t="shared" si="230"/>
        <v>4.020930330229786E-3</v>
      </c>
    </row>
    <row r="2919" spans="1:11" ht="15.75" x14ac:dyDescent="0.5">
      <c r="A2919" s="17">
        <v>43405</v>
      </c>
      <c r="B2919" s="18">
        <v>104.55184199999999</v>
      </c>
      <c r="C2919" s="18">
        <v>2548.4816890000002</v>
      </c>
      <c r="D2919" s="18">
        <v>18754.632813</v>
      </c>
      <c r="E2919" s="18">
        <v>933.14874299999997</v>
      </c>
      <c r="F2919" s="18">
        <v>1030.250732</v>
      </c>
      <c r="G2919" s="19">
        <f t="shared" si="226"/>
        <v>-2.6660713094247616E-2</v>
      </c>
      <c r="H2919" s="19">
        <f t="shared" si="227"/>
        <v>-1.0816542840443777E-2</v>
      </c>
      <c r="I2919" s="19">
        <f t="shared" si="228"/>
        <v>-6.165941456021666E-3</v>
      </c>
      <c r="J2919" s="19">
        <f t="shared" si="229"/>
        <v>2.3526221055599473E-4</v>
      </c>
      <c r="K2919" s="19">
        <f t="shared" si="230"/>
        <v>-4.7115689118845394E-3</v>
      </c>
    </row>
    <row r="2920" spans="1:11" ht="15.75" x14ac:dyDescent="0.5">
      <c r="A2920" s="17">
        <v>43406</v>
      </c>
      <c r="B2920" s="18">
        <v>106.687538</v>
      </c>
      <c r="C2920" s="18">
        <v>2556.6750489999999</v>
      </c>
      <c r="D2920" s="18">
        <v>18755.304688</v>
      </c>
      <c r="E2920" s="18">
        <v>951.32665999999995</v>
      </c>
      <c r="F2920" s="18">
        <v>1048.44165</v>
      </c>
      <c r="G2920" s="19">
        <f t="shared" si="226"/>
        <v>2.0427148476255541E-2</v>
      </c>
      <c r="H2920" s="19">
        <f t="shared" si="227"/>
        <v>3.2149966136169306E-3</v>
      </c>
      <c r="I2920" s="19">
        <f t="shared" si="228"/>
        <v>3.582448170002463E-5</v>
      </c>
      <c r="J2920" s="19">
        <f t="shared" si="229"/>
        <v>1.9480192344855336E-2</v>
      </c>
      <c r="K2920" s="19">
        <f t="shared" si="230"/>
        <v>1.7656787260598626E-2</v>
      </c>
    </row>
    <row r="2921" spans="1:11" ht="15.75" x14ac:dyDescent="0.5">
      <c r="A2921" s="17">
        <v>43409</v>
      </c>
      <c r="B2921" s="18">
        <v>107.949532</v>
      </c>
      <c r="C2921" s="18">
        <v>2608.4841310000002</v>
      </c>
      <c r="D2921" s="18">
        <v>18547.783202999999</v>
      </c>
      <c r="E2921" s="18">
        <v>954.52313200000003</v>
      </c>
      <c r="F2921" s="18">
        <v>1063.4626459999999</v>
      </c>
      <c r="G2921" s="19">
        <f t="shared" si="226"/>
        <v>1.1828879207991484E-2</v>
      </c>
      <c r="H2921" s="19">
        <f t="shared" si="227"/>
        <v>2.0264242035867821E-2</v>
      </c>
      <c r="I2921" s="19">
        <f t="shared" si="228"/>
        <v>-1.1064682150046717E-2</v>
      </c>
      <c r="J2921" s="19">
        <f t="shared" si="229"/>
        <v>3.360015160302651E-3</v>
      </c>
      <c r="K2921" s="19">
        <f t="shared" si="230"/>
        <v>1.4326973751948874E-2</v>
      </c>
    </row>
    <row r="2922" spans="1:11" ht="15.75" x14ac:dyDescent="0.5">
      <c r="A2922" s="17">
        <v>43410</v>
      </c>
      <c r="B2922" s="18">
        <v>107.221458</v>
      </c>
      <c r="C2922" s="18">
        <v>2611.5659179999998</v>
      </c>
      <c r="D2922" s="18">
        <v>18517.630859000001</v>
      </c>
      <c r="E2922" s="18">
        <v>949.91156000000001</v>
      </c>
      <c r="F2922" s="18">
        <v>1076.9229740000001</v>
      </c>
      <c r="G2922" s="19">
        <f t="shared" si="226"/>
        <v>-6.7445776420782125E-3</v>
      </c>
      <c r="H2922" s="19">
        <f t="shared" si="227"/>
        <v>1.1814474787769456E-3</v>
      </c>
      <c r="I2922" s="19">
        <f t="shared" si="228"/>
        <v>-1.6256575607979554E-3</v>
      </c>
      <c r="J2922" s="19">
        <f t="shared" si="229"/>
        <v>-4.8312836487654906E-3</v>
      </c>
      <c r="K2922" s="19">
        <f t="shared" si="230"/>
        <v>1.2657076438583362E-2</v>
      </c>
    </row>
    <row r="2923" spans="1:11" ht="15.75" x14ac:dyDescent="0.5">
      <c r="A2923" s="17">
        <v>43411</v>
      </c>
      <c r="B2923" s="18">
        <v>107.706841</v>
      </c>
      <c r="C2923" s="18">
        <v>2652.2827149999998</v>
      </c>
      <c r="D2923" s="18">
        <v>18618.453125</v>
      </c>
      <c r="E2923" s="18">
        <v>955.47466999999995</v>
      </c>
      <c r="F2923" s="18">
        <v>1083.3603519999999</v>
      </c>
      <c r="G2923" s="19">
        <f t="shared" si="226"/>
        <v>4.5269203483504095E-3</v>
      </c>
      <c r="H2923" s="19">
        <f t="shared" si="227"/>
        <v>1.5590951283045518E-2</v>
      </c>
      <c r="I2923" s="19">
        <f t="shared" si="228"/>
        <v>5.4446633463911638E-3</v>
      </c>
      <c r="J2923" s="19">
        <f t="shared" si="229"/>
        <v>5.8564504678729644E-3</v>
      </c>
      <c r="K2923" s="19">
        <f t="shared" si="230"/>
        <v>5.9775658569986576E-3</v>
      </c>
    </row>
    <row r="2924" spans="1:11" ht="15.75" x14ac:dyDescent="0.5">
      <c r="A2924" s="17">
        <v>43413</v>
      </c>
      <c r="B2924" s="18">
        <v>108.240768</v>
      </c>
      <c r="C2924" s="18">
        <v>2623.0686040000001</v>
      </c>
      <c r="D2924" s="18">
        <v>18966.271484000001</v>
      </c>
      <c r="E2924" s="18">
        <v>949.35034199999996</v>
      </c>
      <c r="F2924" s="18">
        <v>1066.535034</v>
      </c>
      <c r="G2924" s="19">
        <f t="shared" si="226"/>
        <v>4.9572245833484768E-3</v>
      </c>
      <c r="H2924" s="19">
        <f t="shared" si="227"/>
        <v>-1.1014704742740737E-2</v>
      </c>
      <c r="I2924" s="19">
        <f t="shared" si="228"/>
        <v>1.8681377913880845E-2</v>
      </c>
      <c r="J2924" s="19">
        <f t="shared" si="229"/>
        <v>-6.4097230332647035E-3</v>
      </c>
      <c r="K2924" s="19">
        <f t="shared" si="230"/>
        <v>-1.5530675429406822E-2</v>
      </c>
    </row>
    <row r="2925" spans="1:11" ht="15.75" x14ac:dyDescent="0.5">
      <c r="A2925" s="17">
        <v>43416</v>
      </c>
      <c r="B2925" s="18">
        <v>106.202156</v>
      </c>
      <c r="C2925" s="18">
        <v>2628.1352539999998</v>
      </c>
      <c r="D2925" s="18">
        <v>18750.816406000002</v>
      </c>
      <c r="E2925" s="18">
        <v>937.46758999999997</v>
      </c>
      <c r="F2925" s="18">
        <v>1053.416138</v>
      </c>
      <c r="G2925" s="19">
        <f t="shared" si="226"/>
        <v>-1.8834049662323171E-2</v>
      </c>
      <c r="H2925" s="19">
        <f t="shared" si="227"/>
        <v>1.9315735746573534E-3</v>
      </c>
      <c r="I2925" s="19">
        <f t="shared" si="228"/>
        <v>-1.1359906884268611E-2</v>
      </c>
      <c r="J2925" s="19">
        <f t="shared" si="229"/>
        <v>-1.2516719565262433E-2</v>
      </c>
      <c r="K2925" s="19">
        <f t="shared" si="230"/>
        <v>-1.2300482948786049E-2</v>
      </c>
    </row>
    <row r="2926" spans="1:11" ht="15.75" x14ac:dyDescent="0.5">
      <c r="A2926" s="17">
        <v>43417</v>
      </c>
      <c r="B2926" s="18">
        <v>105.522614</v>
      </c>
      <c r="C2926" s="18">
        <v>2653.2407229999999</v>
      </c>
      <c r="D2926" s="18">
        <v>18783.6875</v>
      </c>
      <c r="E2926" s="18">
        <v>940.737122</v>
      </c>
      <c r="F2926" s="18">
        <v>1072.3874510000001</v>
      </c>
      <c r="G2926" s="19">
        <f t="shared" si="226"/>
        <v>-6.3985706655521933E-3</v>
      </c>
      <c r="H2926" s="19">
        <f t="shared" si="227"/>
        <v>9.552578757805472E-3</v>
      </c>
      <c r="I2926" s="19">
        <f t="shared" si="228"/>
        <v>1.7530486826952223E-3</v>
      </c>
      <c r="J2926" s="19">
        <f t="shared" si="229"/>
        <v>3.4876213693958492E-3</v>
      </c>
      <c r="K2926" s="19">
        <f t="shared" si="230"/>
        <v>1.8009324440404584E-2</v>
      </c>
    </row>
    <row r="2927" spans="1:11" ht="15.75" x14ac:dyDescent="0.5">
      <c r="A2927" s="17">
        <v>43418</v>
      </c>
      <c r="B2927" s="18">
        <v>109.45423099999999</v>
      </c>
      <c r="C2927" s="18">
        <v>2634.1608890000002</v>
      </c>
      <c r="D2927" s="18">
        <v>18343.75</v>
      </c>
      <c r="E2927" s="18">
        <v>955.37713599999995</v>
      </c>
      <c r="F2927" s="18">
        <v>1070.9243160000001</v>
      </c>
      <c r="G2927" s="19">
        <f t="shared" si="226"/>
        <v>3.7258525456922327E-2</v>
      </c>
      <c r="H2927" s="19">
        <f t="shared" si="227"/>
        <v>-7.1911432063451203E-3</v>
      </c>
      <c r="I2927" s="19">
        <f t="shared" si="228"/>
        <v>-2.3421253148509843E-2</v>
      </c>
      <c r="J2927" s="19">
        <f t="shared" si="229"/>
        <v>1.5562279469609312E-2</v>
      </c>
      <c r="K2927" s="19">
        <f t="shared" si="230"/>
        <v>-1.3643716164671584E-3</v>
      </c>
    </row>
    <row r="2928" spans="1:11" ht="15.75" x14ac:dyDescent="0.5">
      <c r="A2928" s="17">
        <v>43419</v>
      </c>
      <c r="B2928" s="18">
        <v>109.502769</v>
      </c>
      <c r="C2928" s="18">
        <v>2655.7971189999998</v>
      </c>
      <c r="D2928" s="18">
        <v>18368.695313</v>
      </c>
      <c r="E2928" s="18">
        <v>963.86822500000005</v>
      </c>
      <c r="F2928" s="18">
        <v>1069.8514399999999</v>
      </c>
      <c r="G2928" s="19">
        <f t="shared" si="226"/>
        <v>4.4345476238381084E-4</v>
      </c>
      <c r="H2928" s="19">
        <f t="shared" si="227"/>
        <v>8.213708619830477E-3</v>
      </c>
      <c r="I2928" s="19">
        <f t="shared" si="228"/>
        <v>1.359880776831355E-3</v>
      </c>
      <c r="J2928" s="19">
        <f t="shared" si="229"/>
        <v>8.8876828637022166E-3</v>
      </c>
      <c r="K2928" s="19">
        <f t="shared" si="230"/>
        <v>-1.001822429438775E-3</v>
      </c>
    </row>
    <row r="2929" spans="1:11" ht="15.75" x14ac:dyDescent="0.5">
      <c r="A2929" s="17">
        <v>43420</v>
      </c>
      <c r="B2929" s="18">
        <v>111.832611</v>
      </c>
      <c r="C2929" s="18">
        <v>2714.9096679999998</v>
      </c>
      <c r="D2929" s="18">
        <v>17893.919922000001</v>
      </c>
      <c r="E2929" s="18">
        <v>978.09344499999997</v>
      </c>
      <c r="F2929" s="18">
        <v>1099.649414</v>
      </c>
      <c r="G2929" s="19">
        <f t="shared" si="226"/>
        <v>2.1276557855810927E-2</v>
      </c>
      <c r="H2929" s="19">
        <f t="shared" si="227"/>
        <v>2.2257930990699275E-2</v>
      </c>
      <c r="I2929" s="19">
        <f t="shared" si="228"/>
        <v>-2.5846984933327759E-2</v>
      </c>
      <c r="J2929" s="19">
        <f t="shared" si="229"/>
        <v>1.4758469706789972E-2</v>
      </c>
      <c r="K2929" s="19">
        <f t="shared" si="230"/>
        <v>2.7852440895906137E-2</v>
      </c>
    </row>
    <row r="2930" spans="1:11" ht="15.75" x14ac:dyDescent="0.5">
      <c r="A2930" s="17">
        <v>43423</v>
      </c>
      <c r="B2930" s="18">
        <v>111.97822600000001</v>
      </c>
      <c r="C2930" s="18">
        <v>2734.0356449999999</v>
      </c>
      <c r="D2930" s="18">
        <v>17877.433593999998</v>
      </c>
      <c r="E2930" s="18">
        <v>982.77813700000002</v>
      </c>
      <c r="F2930" s="18">
        <v>1121.693237</v>
      </c>
      <c r="G2930" s="19">
        <f t="shared" si="226"/>
        <v>1.3020799451781242E-3</v>
      </c>
      <c r="H2930" s="19">
        <f t="shared" si="227"/>
        <v>7.0447931382150684E-3</v>
      </c>
      <c r="I2930" s="19">
        <f t="shared" si="228"/>
        <v>-9.2133686033395482E-4</v>
      </c>
      <c r="J2930" s="19">
        <f t="shared" si="229"/>
        <v>4.7896159860268172E-3</v>
      </c>
      <c r="K2930" s="19">
        <f t="shared" si="230"/>
        <v>2.0046228115390943E-2</v>
      </c>
    </row>
    <row r="2931" spans="1:11" ht="15.75" x14ac:dyDescent="0.5">
      <c r="A2931" s="17">
        <v>43424</v>
      </c>
      <c r="B2931" s="18">
        <v>106.978767</v>
      </c>
      <c r="C2931" s="18">
        <v>2688.001221</v>
      </c>
      <c r="D2931" s="18">
        <v>17770.832031000002</v>
      </c>
      <c r="E2931" s="18">
        <v>982.07055700000001</v>
      </c>
      <c r="F2931" s="18">
        <v>1109.4033199999999</v>
      </c>
      <c r="G2931" s="19">
        <f t="shared" si="226"/>
        <v>-4.4646706583831762E-2</v>
      </c>
      <c r="H2931" s="19">
        <f t="shared" si="227"/>
        <v>-1.683753614704608E-2</v>
      </c>
      <c r="I2931" s="19">
        <f t="shared" si="228"/>
        <v>-5.9629119828348304E-3</v>
      </c>
      <c r="J2931" s="19">
        <f t="shared" si="229"/>
        <v>-7.1997938635463073E-4</v>
      </c>
      <c r="K2931" s="19">
        <f t="shared" si="230"/>
        <v>-1.0956575821808276E-2</v>
      </c>
    </row>
    <row r="2932" spans="1:11" ht="15.75" x14ac:dyDescent="0.5">
      <c r="A2932" s="17">
        <v>43425</v>
      </c>
      <c r="B2932" s="18">
        <v>108.920303</v>
      </c>
      <c r="C2932" s="18">
        <v>2740.9284670000002</v>
      </c>
      <c r="D2932" s="18">
        <v>17885.03125</v>
      </c>
      <c r="E2932" s="18">
        <v>985.14489700000001</v>
      </c>
      <c r="F2932" s="18">
        <v>1085.506226</v>
      </c>
      <c r="G2932" s="19">
        <f t="shared" si="226"/>
        <v>1.8148797695527741E-2</v>
      </c>
      <c r="H2932" s="19">
        <f t="shared" si="227"/>
        <v>1.969018674043236E-2</v>
      </c>
      <c r="I2932" s="19">
        <f t="shared" si="228"/>
        <v>6.4262167804403046E-3</v>
      </c>
      <c r="J2932" s="19">
        <f t="shared" si="229"/>
        <v>3.1304675393094049E-3</v>
      </c>
      <c r="K2932" s="19">
        <f t="shared" si="230"/>
        <v>-2.1540492595605292E-2</v>
      </c>
    </row>
    <row r="2933" spans="1:11" ht="15.75" x14ac:dyDescent="0.5">
      <c r="A2933" s="17">
        <v>43426</v>
      </c>
      <c r="B2933" s="18">
        <v>106.687538</v>
      </c>
      <c r="C2933" s="18">
        <v>2742.7773440000001</v>
      </c>
      <c r="D2933" s="18">
        <v>18189.171875</v>
      </c>
      <c r="E2933" s="18">
        <v>978.67901600000005</v>
      </c>
      <c r="F2933" s="18">
        <v>1075.703857</v>
      </c>
      <c r="G2933" s="19">
        <f t="shared" si="226"/>
        <v>-2.049907077471131E-2</v>
      </c>
      <c r="H2933" s="19">
        <f t="shared" si="227"/>
        <v>6.7454405405316332E-4</v>
      </c>
      <c r="I2933" s="19">
        <f t="shared" si="228"/>
        <v>1.7005316946259178E-2</v>
      </c>
      <c r="J2933" s="19">
        <f t="shared" si="229"/>
        <v>-6.5633806962712895E-3</v>
      </c>
      <c r="K2933" s="19">
        <f t="shared" si="230"/>
        <v>-9.0302282614452729E-3</v>
      </c>
    </row>
    <row r="2934" spans="1:11" ht="15.75" x14ac:dyDescent="0.5">
      <c r="A2934" s="17">
        <v>43430</v>
      </c>
      <c r="B2934" s="18">
        <v>105.716774</v>
      </c>
      <c r="C2934" s="18">
        <v>2742.4804690000001</v>
      </c>
      <c r="D2934" s="18">
        <v>17868.832031000002</v>
      </c>
      <c r="E2934" s="18">
        <v>1000.2973019999999</v>
      </c>
      <c r="F2934" s="18">
        <v>1082.4338379999999</v>
      </c>
      <c r="G2934" s="19">
        <f t="shared" si="226"/>
        <v>-9.0991320841990238E-3</v>
      </c>
      <c r="H2934" s="19">
        <f t="shared" si="227"/>
        <v>-1.08238826111581E-4</v>
      </c>
      <c r="I2934" s="19">
        <f t="shared" si="228"/>
        <v>-1.7611568366138069E-2</v>
      </c>
      <c r="J2934" s="19">
        <f t="shared" si="229"/>
        <v>2.2089250557712884E-2</v>
      </c>
      <c r="K2934" s="19">
        <f t="shared" si="230"/>
        <v>6.2563510916182879E-3</v>
      </c>
    </row>
    <row r="2935" spans="1:11" ht="15.75" x14ac:dyDescent="0.5">
      <c r="A2935" s="17">
        <v>43431</v>
      </c>
      <c r="B2935" s="18">
        <v>105.765305</v>
      </c>
      <c r="C2935" s="18">
        <v>2754.804932</v>
      </c>
      <c r="D2935" s="18">
        <v>17534.160156000002</v>
      </c>
      <c r="E2935" s="18">
        <v>1007.226807</v>
      </c>
      <c r="F2935" s="18">
        <v>1100.4296879999999</v>
      </c>
      <c r="G2935" s="19">
        <f t="shared" si="226"/>
        <v>4.590662216007177E-4</v>
      </c>
      <c r="H2935" s="19">
        <f t="shared" si="227"/>
        <v>4.4939109464264783E-3</v>
      </c>
      <c r="I2935" s="19">
        <f t="shared" si="228"/>
        <v>-1.8729364875073515E-2</v>
      </c>
      <c r="J2935" s="19">
        <f t="shared" si="229"/>
        <v>6.9274454566109218E-3</v>
      </c>
      <c r="K2935" s="19">
        <f t="shared" si="230"/>
        <v>1.6625357937119497E-2</v>
      </c>
    </row>
    <row r="2936" spans="1:11" ht="15.75" x14ac:dyDescent="0.5">
      <c r="A2936" s="17">
        <v>43432</v>
      </c>
      <c r="B2936" s="18">
        <v>101.68808</v>
      </c>
      <c r="C2936" s="18">
        <v>2721.345703</v>
      </c>
      <c r="D2936" s="18">
        <v>17858.65625</v>
      </c>
      <c r="E2936" s="18">
        <v>1019.548767</v>
      </c>
      <c r="F2936" s="18">
        <v>1124.2780760000001</v>
      </c>
      <c r="G2936" s="19">
        <f t="shared" si="226"/>
        <v>-3.854973991707393E-2</v>
      </c>
      <c r="H2936" s="19">
        <f t="shared" si="227"/>
        <v>-1.2145770690089664E-2</v>
      </c>
      <c r="I2936" s="19">
        <f t="shared" si="228"/>
        <v>1.8506509072175846E-2</v>
      </c>
      <c r="J2936" s="19">
        <f t="shared" si="229"/>
        <v>1.2233550491671921E-2</v>
      </c>
      <c r="K2936" s="19">
        <f t="shared" si="230"/>
        <v>2.1671887136509273E-2</v>
      </c>
    </row>
    <row r="2937" spans="1:11" ht="15.75" x14ac:dyDescent="0.5">
      <c r="A2937" s="17">
        <v>43433</v>
      </c>
      <c r="B2937" s="18">
        <v>101.93077099999999</v>
      </c>
      <c r="C2937" s="18">
        <v>2768.3395999999998</v>
      </c>
      <c r="D2937" s="18">
        <v>17949.917968999998</v>
      </c>
      <c r="E2937" s="18">
        <v>1039.947144</v>
      </c>
      <c r="F2937" s="18">
        <v>1139.737793</v>
      </c>
      <c r="G2937" s="19">
        <f t="shared" si="226"/>
        <v>2.3866219128141032E-3</v>
      </c>
      <c r="H2937" s="19">
        <f t="shared" si="227"/>
        <v>1.7268624470677858E-2</v>
      </c>
      <c r="I2937" s="19">
        <f t="shared" si="228"/>
        <v>5.1102231725860259E-3</v>
      </c>
      <c r="J2937" s="19">
        <f t="shared" si="229"/>
        <v>2.0007259741014412E-2</v>
      </c>
      <c r="K2937" s="19">
        <f t="shared" si="230"/>
        <v>1.3750794692184281E-2</v>
      </c>
    </row>
    <row r="2938" spans="1:11" ht="15.75" x14ac:dyDescent="0.5">
      <c r="A2938" s="17">
        <v>43434</v>
      </c>
      <c r="B2938" s="18">
        <v>101.979309</v>
      </c>
      <c r="C2938" s="18">
        <v>2893.7766109999998</v>
      </c>
      <c r="D2938" s="18">
        <v>18132.023438</v>
      </c>
      <c r="E2938" s="18">
        <v>1038.678345</v>
      </c>
      <c r="F2938" s="18">
        <v>1138.8111570000001</v>
      </c>
      <c r="G2938" s="19">
        <f t="shared" si="226"/>
        <v>4.7618593996515287E-4</v>
      </c>
      <c r="H2938" s="19">
        <f t="shared" si="227"/>
        <v>4.531128009005831E-2</v>
      </c>
      <c r="I2938" s="19">
        <f t="shared" si="228"/>
        <v>1.0145197839594758E-2</v>
      </c>
      <c r="J2938" s="19">
        <f t="shared" si="229"/>
        <v>-1.2200610457178626E-3</v>
      </c>
      <c r="K2938" s="19">
        <f t="shared" si="230"/>
        <v>-8.1302559737081274E-4</v>
      </c>
    </row>
    <row r="2939" spans="1:11" ht="15.75" x14ac:dyDescent="0.5">
      <c r="A2939" s="17">
        <v>43437</v>
      </c>
      <c r="B2939" s="18">
        <v>103.823769</v>
      </c>
      <c r="C2939" s="18">
        <v>2825.078125</v>
      </c>
      <c r="D2939" s="18">
        <v>18352.541015999999</v>
      </c>
      <c r="E2939" s="18">
        <v>1031.2851559999999</v>
      </c>
      <c r="F2939" s="18">
        <v>1127.984375</v>
      </c>
      <c r="G2939" s="19">
        <f t="shared" si="226"/>
        <v>1.8086610098524965E-2</v>
      </c>
      <c r="H2939" s="19">
        <f t="shared" si="227"/>
        <v>-2.3740079223413067E-2</v>
      </c>
      <c r="I2939" s="19">
        <f t="shared" si="228"/>
        <v>1.2161774374163428E-2</v>
      </c>
      <c r="J2939" s="19">
        <f t="shared" si="229"/>
        <v>-7.1178811376876447E-3</v>
      </c>
      <c r="K2939" s="19">
        <f t="shared" si="230"/>
        <v>-9.507091613434283E-3</v>
      </c>
    </row>
    <row r="2940" spans="1:11" ht="15.75" x14ac:dyDescent="0.5">
      <c r="A2940" s="17">
        <v>43438</v>
      </c>
      <c r="B2940" s="18">
        <v>104.697456</v>
      </c>
      <c r="C2940" s="18">
        <v>2823.8002929999998</v>
      </c>
      <c r="D2940" s="18">
        <v>17692.990234000001</v>
      </c>
      <c r="E2940" s="18">
        <v>1017.7432250000001</v>
      </c>
      <c r="F2940" s="18">
        <v>1123.9365230000001</v>
      </c>
      <c r="G2940" s="19">
        <f t="shared" si="226"/>
        <v>8.4150961616506516E-3</v>
      </c>
      <c r="H2940" s="19">
        <f t="shared" si="227"/>
        <v>-4.5231740272677124E-4</v>
      </c>
      <c r="I2940" s="19">
        <f t="shared" si="228"/>
        <v>-3.5937845414702678E-2</v>
      </c>
      <c r="J2940" s="19">
        <f t="shared" si="229"/>
        <v>-1.313112180584888E-2</v>
      </c>
      <c r="K2940" s="19">
        <f t="shared" si="230"/>
        <v>-3.5885709853028069E-3</v>
      </c>
    </row>
    <row r="2941" spans="1:11" ht="15.75" x14ac:dyDescent="0.5">
      <c r="A2941" s="17">
        <v>43439</v>
      </c>
      <c r="B2941" s="18">
        <v>104.309151</v>
      </c>
      <c r="C2941" s="18">
        <v>2823.7084960000002</v>
      </c>
      <c r="D2941" s="18">
        <v>17539.222656000002</v>
      </c>
      <c r="E2941" s="18">
        <v>1024.404419</v>
      </c>
      <c r="F2941" s="18">
        <v>1126.7164310000001</v>
      </c>
      <c r="G2941" s="19">
        <f t="shared" si="226"/>
        <v>-3.7088293721291811E-3</v>
      </c>
      <c r="H2941" s="19">
        <f t="shared" si="227"/>
        <v>-3.2508318745892129E-5</v>
      </c>
      <c r="I2941" s="19">
        <f t="shared" si="228"/>
        <v>-8.6908756499796888E-3</v>
      </c>
      <c r="J2941" s="19">
        <f t="shared" si="229"/>
        <v>6.545063466278451E-3</v>
      </c>
      <c r="K2941" s="19">
        <f t="shared" si="230"/>
        <v>2.473367439452786E-3</v>
      </c>
    </row>
    <row r="2942" spans="1:11" ht="15.75" x14ac:dyDescent="0.5">
      <c r="A2942" s="17">
        <v>43440</v>
      </c>
      <c r="B2942" s="18">
        <v>102.173462</v>
      </c>
      <c r="C2942" s="18">
        <v>2726.344482</v>
      </c>
      <c r="D2942" s="18">
        <v>17569.949218999998</v>
      </c>
      <c r="E2942" s="18">
        <v>1023.355225</v>
      </c>
      <c r="F2942" s="18">
        <v>1095.9918210000001</v>
      </c>
      <c r="G2942" s="19">
        <f t="shared" si="226"/>
        <v>-2.0474608215342482E-2</v>
      </c>
      <c r="H2942" s="19">
        <f t="shared" si="227"/>
        <v>-3.4480901317513413E-2</v>
      </c>
      <c r="I2942" s="19">
        <f t="shared" si="228"/>
        <v>1.7518771272046806E-3</v>
      </c>
      <c r="J2942" s="19">
        <f t="shared" si="229"/>
        <v>-1.0241990180246802E-3</v>
      </c>
      <c r="K2942" s="19">
        <f t="shared" si="230"/>
        <v>-2.7269159439461465E-2</v>
      </c>
    </row>
    <row r="2943" spans="1:11" ht="15.75" x14ac:dyDescent="0.5">
      <c r="A2943" s="17">
        <v>43441</v>
      </c>
      <c r="B2943" s="18">
        <v>103.28984800000001</v>
      </c>
      <c r="C2943" s="18">
        <v>2743.6899410000001</v>
      </c>
      <c r="D2943" s="18">
        <v>17711.339843999998</v>
      </c>
      <c r="E2943" s="18">
        <v>1028.503418</v>
      </c>
      <c r="F2943" s="18">
        <v>1105.891846</v>
      </c>
      <c r="G2943" s="19">
        <f t="shared" si="226"/>
        <v>1.092637929798254E-2</v>
      </c>
      <c r="H2943" s="19">
        <f t="shared" si="227"/>
        <v>6.3621670388753606E-3</v>
      </c>
      <c r="I2943" s="19">
        <f t="shared" si="228"/>
        <v>8.0472984433615398E-3</v>
      </c>
      <c r="J2943" s="19">
        <f t="shared" si="229"/>
        <v>5.0306998725686792E-3</v>
      </c>
      <c r="K2943" s="19">
        <f t="shared" si="230"/>
        <v>9.0329369346634145E-3</v>
      </c>
    </row>
    <row r="2944" spans="1:11" ht="15.75" x14ac:dyDescent="0.5">
      <c r="A2944" s="17">
        <v>43444</v>
      </c>
      <c r="B2944" s="18">
        <v>102.852997</v>
      </c>
      <c r="C2944" s="18">
        <v>2721.140625</v>
      </c>
      <c r="D2944" s="18">
        <v>17664.320313</v>
      </c>
      <c r="E2944" s="18">
        <v>1019.304749</v>
      </c>
      <c r="F2944" s="18">
        <v>1063.4139399999999</v>
      </c>
      <c r="G2944" s="19">
        <f t="shared" si="226"/>
        <v>-4.2293701506851316E-3</v>
      </c>
      <c r="H2944" s="19">
        <f t="shared" si="227"/>
        <v>-8.2186094219456451E-3</v>
      </c>
      <c r="I2944" s="19">
        <f t="shared" si="228"/>
        <v>-2.6547698488167577E-3</v>
      </c>
      <c r="J2944" s="19">
        <f t="shared" si="229"/>
        <v>-8.9437417892956339E-3</v>
      </c>
      <c r="K2944" s="19">
        <f t="shared" si="230"/>
        <v>-3.8410542724989109E-2</v>
      </c>
    </row>
    <row r="2945" spans="1:11" ht="15.75" x14ac:dyDescent="0.5">
      <c r="A2945" s="17">
        <v>43445</v>
      </c>
      <c r="B2945" s="18">
        <v>105.86238899999999</v>
      </c>
      <c r="C2945" s="18">
        <v>2736.2495119999999</v>
      </c>
      <c r="D2945" s="18">
        <v>18258.457031000002</v>
      </c>
      <c r="E2945" s="18">
        <v>1005.055176</v>
      </c>
      <c r="F2945" s="18">
        <v>1070.534302</v>
      </c>
      <c r="G2945" s="19">
        <f t="shared" si="226"/>
        <v>2.9259157124998419E-2</v>
      </c>
      <c r="H2945" s="19">
        <f t="shared" si="227"/>
        <v>5.5524094790212718E-3</v>
      </c>
      <c r="I2945" s="19">
        <f t="shared" si="228"/>
        <v>3.3634847391368267E-2</v>
      </c>
      <c r="J2945" s="19">
        <f t="shared" si="229"/>
        <v>-1.3979698430699704E-2</v>
      </c>
      <c r="K2945" s="19">
        <f t="shared" si="230"/>
        <v>6.6957576275519905E-3</v>
      </c>
    </row>
    <row r="2946" spans="1:11" ht="15.75" x14ac:dyDescent="0.5">
      <c r="A2946" s="17">
        <v>43446</v>
      </c>
      <c r="B2946" s="18">
        <v>110.085228</v>
      </c>
      <c r="C2946" s="18">
        <v>2790.3869629999999</v>
      </c>
      <c r="D2946" s="18">
        <v>18322.007813</v>
      </c>
      <c r="E2946" s="18">
        <v>1017.621216</v>
      </c>
      <c r="F2946" s="18">
        <v>1083.165405</v>
      </c>
      <c r="G2946" s="19">
        <f t="shared" si="226"/>
        <v>3.9889889505516522E-2</v>
      </c>
      <c r="H2946" s="19">
        <f t="shared" si="227"/>
        <v>1.9785275707707484E-2</v>
      </c>
      <c r="I2946" s="19">
        <f t="shared" si="228"/>
        <v>3.4806217136584519E-3</v>
      </c>
      <c r="J2946" s="19">
        <f t="shared" si="229"/>
        <v>1.2502835963704389E-2</v>
      </c>
      <c r="K2946" s="19">
        <f t="shared" si="230"/>
        <v>1.1798877417007735E-2</v>
      </c>
    </row>
    <row r="2947" spans="1:11" ht="15.75" x14ac:dyDescent="0.5">
      <c r="A2947" s="17">
        <v>43447</v>
      </c>
      <c r="B2947" s="18">
        <v>108.580536</v>
      </c>
      <c r="C2947" s="18">
        <v>2869.538086</v>
      </c>
      <c r="D2947" s="18">
        <v>18751.099609000001</v>
      </c>
      <c r="E2947" s="18">
        <v>1025.4291989999999</v>
      </c>
      <c r="F2947" s="18">
        <v>1079.800293</v>
      </c>
      <c r="G2947" s="19">
        <f t="shared" si="226"/>
        <v>-1.3668427883893792E-2</v>
      </c>
      <c r="H2947" s="19">
        <f t="shared" si="227"/>
        <v>2.8365643923057599E-2</v>
      </c>
      <c r="I2947" s="19">
        <f t="shared" si="228"/>
        <v>2.3419474567385974E-2</v>
      </c>
      <c r="J2947" s="19">
        <f t="shared" si="229"/>
        <v>7.6727792986579415E-3</v>
      </c>
      <c r="K2947" s="19">
        <f t="shared" si="230"/>
        <v>-3.1067388087417302E-3</v>
      </c>
    </row>
    <row r="2948" spans="1:11" ht="15.75" x14ac:dyDescent="0.5">
      <c r="A2948" s="17">
        <v>43448</v>
      </c>
      <c r="B2948" s="18">
        <v>108.143692</v>
      </c>
      <c r="C2948" s="18">
        <v>2862.7370609999998</v>
      </c>
      <c r="D2948" s="18">
        <v>18818.28125</v>
      </c>
      <c r="E2948" s="18">
        <v>1022.6963500000001</v>
      </c>
      <c r="F2948" s="18">
        <v>1084.8236079999999</v>
      </c>
      <c r="G2948" s="19">
        <f t="shared" ref="G2948:G3011" si="231">(B2948-B2947)/B2947</f>
        <v>-4.0232256727853466E-3</v>
      </c>
      <c r="H2948" s="19">
        <f t="shared" ref="H2948:H3011" si="232">(C2948-C2947)/C2947</f>
        <v>-2.3700765754534783E-3</v>
      </c>
      <c r="I2948" s="19">
        <f t="shared" ref="I2948:I3011" si="233">(D2948-D2947)/D2947</f>
        <v>3.5828107364836311E-3</v>
      </c>
      <c r="J2948" s="19">
        <f t="shared" ref="J2948:J3011" si="234">(E2948-E2947)/E2947</f>
        <v>-2.6650781961981892E-3</v>
      </c>
      <c r="K2948" s="19">
        <f t="shared" si="230"/>
        <v>4.6520778263948025E-3</v>
      </c>
    </row>
    <row r="2949" spans="1:11" ht="15.75" x14ac:dyDescent="0.5">
      <c r="A2949" s="17">
        <v>43451</v>
      </c>
      <c r="B2949" s="18">
        <v>108.532005</v>
      </c>
      <c r="C2949" s="18">
        <v>2887.796875</v>
      </c>
      <c r="D2949" s="18">
        <v>18790.138672000001</v>
      </c>
      <c r="E2949" s="18">
        <v>1039.5322269999999</v>
      </c>
      <c r="F2949" s="18">
        <v>1102.0878909999999</v>
      </c>
      <c r="G2949" s="19">
        <f t="shared" si="231"/>
        <v>3.5907133631057886E-3</v>
      </c>
      <c r="H2949" s="19">
        <f t="shared" si="232"/>
        <v>8.7537952197560172E-3</v>
      </c>
      <c r="I2949" s="19">
        <f t="shared" si="233"/>
        <v>-1.4954914121075244E-3</v>
      </c>
      <c r="J2949" s="19">
        <f t="shared" si="234"/>
        <v>1.6462244145097289E-2</v>
      </c>
      <c r="K2949" s="19">
        <f t="shared" ref="K2949:K3012" si="235">(F2949-F2948)/F2948</f>
        <v>1.5914368817829025E-2</v>
      </c>
    </row>
    <row r="2950" spans="1:11" ht="15.75" x14ac:dyDescent="0.5">
      <c r="A2950" s="17">
        <v>43452</v>
      </c>
      <c r="B2950" s="18">
        <v>109.162994</v>
      </c>
      <c r="C2950" s="18">
        <v>2892.818115</v>
      </c>
      <c r="D2950" s="18">
        <v>18980.939452999999</v>
      </c>
      <c r="E2950" s="18">
        <v>1042.0942379999999</v>
      </c>
      <c r="F2950" s="18">
        <v>1108.4279790000001</v>
      </c>
      <c r="G2950" s="19">
        <f t="shared" si="231"/>
        <v>5.8138518679351735E-3</v>
      </c>
      <c r="H2950" s="19">
        <f t="shared" si="232"/>
        <v>1.7387788052094331E-3</v>
      </c>
      <c r="I2950" s="19">
        <f t="shared" si="233"/>
        <v>1.0154304038443239E-2</v>
      </c>
      <c r="J2950" s="19">
        <f t="shared" si="234"/>
        <v>2.4645806387299084E-3</v>
      </c>
      <c r="K2950" s="19">
        <f t="shared" si="235"/>
        <v>5.7527970788675978E-3</v>
      </c>
    </row>
    <row r="2951" spans="1:11" ht="15.75" x14ac:dyDescent="0.5">
      <c r="A2951" s="17">
        <v>43453</v>
      </c>
      <c r="B2951" s="18">
        <v>112.220924</v>
      </c>
      <c r="C2951" s="18">
        <v>2947.7312010000001</v>
      </c>
      <c r="D2951" s="18">
        <v>18753.917968999998</v>
      </c>
      <c r="E2951" s="18">
        <v>1036.2382809999999</v>
      </c>
      <c r="F2951" s="18">
        <v>1108.818115</v>
      </c>
      <c r="G2951" s="19">
        <f t="shared" si="231"/>
        <v>2.8012514937067402E-2</v>
      </c>
      <c r="H2951" s="19">
        <f t="shared" si="232"/>
        <v>1.8982557429124788E-2</v>
      </c>
      <c r="I2951" s="19">
        <f t="shared" si="233"/>
        <v>-1.1960497769994166E-2</v>
      </c>
      <c r="J2951" s="19">
        <f t="shared" si="234"/>
        <v>-5.6194121284451337E-3</v>
      </c>
      <c r="K2951" s="19">
        <f t="shared" si="235"/>
        <v>3.5197234948179169E-4</v>
      </c>
    </row>
    <row r="2952" spans="1:11" ht="15.75" x14ac:dyDescent="0.5">
      <c r="A2952" s="17">
        <v>43454</v>
      </c>
      <c r="B2952" s="18">
        <v>111.541382</v>
      </c>
      <c r="C2952" s="18">
        <v>2894.7807619999999</v>
      </c>
      <c r="D2952" s="18">
        <v>18737.724609000001</v>
      </c>
      <c r="E2952" s="18">
        <v>1043.0703129999999</v>
      </c>
      <c r="F2952" s="18">
        <v>1100.673706</v>
      </c>
      <c r="G2952" s="19">
        <f t="shared" si="231"/>
        <v>-6.0553948032008535E-3</v>
      </c>
      <c r="H2952" s="19">
        <f t="shared" si="232"/>
        <v>-1.7963116508736301E-2</v>
      </c>
      <c r="I2952" s="19">
        <f t="shared" si="233"/>
        <v>-8.6346543835612982E-4</v>
      </c>
      <c r="J2952" s="19">
        <f t="shared" si="234"/>
        <v>6.5931090611774327E-3</v>
      </c>
      <c r="K2952" s="19">
        <f t="shared" si="235"/>
        <v>-7.3451262112542194E-3</v>
      </c>
    </row>
    <row r="2953" spans="1:11" ht="15.75" x14ac:dyDescent="0.5">
      <c r="A2953" s="17">
        <v>43455</v>
      </c>
      <c r="B2953" s="18">
        <v>111.735535</v>
      </c>
      <c r="C2953" s="18">
        <v>2848.1755370000001</v>
      </c>
      <c r="D2953" s="18">
        <v>19015.960938</v>
      </c>
      <c r="E2953" s="18">
        <v>1030.2358400000001</v>
      </c>
      <c r="F2953" s="18">
        <v>1073.119019</v>
      </c>
      <c r="G2953" s="19">
        <f t="shared" si="231"/>
        <v>1.7406364930999333E-3</v>
      </c>
      <c r="H2953" s="19">
        <f t="shared" si="232"/>
        <v>-1.6099742547618808E-2</v>
      </c>
      <c r="I2953" s="19">
        <f t="shared" si="233"/>
        <v>1.4848992329962969E-2</v>
      </c>
      <c r="J2953" s="19">
        <f t="shared" si="234"/>
        <v>-1.2304513741826615E-2</v>
      </c>
      <c r="K2953" s="19">
        <f t="shared" si="235"/>
        <v>-2.5034382896396781E-2</v>
      </c>
    </row>
    <row r="2954" spans="1:11" ht="15.75" x14ac:dyDescent="0.5">
      <c r="A2954" s="17">
        <v>43458</v>
      </c>
      <c r="B2954" s="18">
        <v>112.02677199999999</v>
      </c>
      <c r="C2954" s="18">
        <v>2830.6015630000002</v>
      </c>
      <c r="D2954" s="18">
        <v>18554.664063</v>
      </c>
      <c r="E2954" s="18">
        <v>1015.35199</v>
      </c>
      <c r="F2954" s="18">
        <v>1062.340942</v>
      </c>
      <c r="G2954" s="19">
        <f t="shared" si="231"/>
        <v>2.6064850362957077E-3</v>
      </c>
      <c r="H2954" s="19">
        <f t="shared" si="232"/>
        <v>-6.1702566333080291E-3</v>
      </c>
      <c r="I2954" s="19">
        <f t="shared" si="233"/>
        <v>-2.4258404637242423E-2</v>
      </c>
      <c r="J2954" s="19">
        <f t="shared" si="234"/>
        <v>-1.4447031856317532E-2</v>
      </c>
      <c r="K2954" s="19">
        <f t="shared" si="235"/>
        <v>-1.0043692087429064E-2</v>
      </c>
    </row>
    <row r="2955" spans="1:11" ht="15.75" x14ac:dyDescent="0.5">
      <c r="A2955" s="17">
        <v>43460</v>
      </c>
      <c r="B2955" s="18">
        <v>114.25953699999999</v>
      </c>
      <c r="C2955" s="18">
        <v>2820.0114749999998</v>
      </c>
      <c r="D2955" s="18">
        <v>18660.791015999999</v>
      </c>
      <c r="E2955" s="18">
        <v>1035.7014160000001</v>
      </c>
      <c r="F2955" s="18">
        <v>1071.3145750000001</v>
      </c>
      <c r="G2955" s="19">
        <f t="shared" si="231"/>
        <v>1.9930637651507092E-2</v>
      </c>
      <c r="H2955" s="19">
        <f t="shared" si="232"/>
        <v>-3.7412852937085649E-3</v>
      </c>
      <c r="I2955" s="19">
        <f t="shared" si="233"/>
        <v>5.7196914285086754E-3</v>
      </c>
      <c r="J2955" s="19">
        <f t="shared" si="234"/>
        <v>2.0041745326170195E-2</v>
      </c>
      <c r="K2955" s="19">
        <f t="shared" si="235"/>
        <v>8.4470367706115032E-3</v>
      </c>
    </row>
    <row r="2956" spans="1:11" ht="15.75" x14ac:dyDescent="0.5">
      <c r="A2956" s="17">
        <v>43461</v>
      </c>
      <c r="B2956" s="18">
        <v>112.997536</v>
      </c>
      <c r="C2956" s="18">
        <v>2807.6408689999998</v>
      </c>
      <c r="D2956" s="18">
        <v>18548.597656000002</v>
      </c>
      <c r="E2956" s="18">
        <v>1027.259155</v>
      </c>
      <c r="F2956" s="18">
        <v>1092.626587</v>
      </c>
      <c r="G2956" s="19">
        <f t="shared" si="231"/>
        <v>-1.104503862990446E-2</v>
      </c>
      <c r="H2956" s="19">
        <f t="shared" si="232"/>
        <v>-4.3867218660874254E-3</v>
      </c>
      <c r="I2956" s="19">
        <f t="shared" si="233"/>
        <v>-6.0122510296482861E-3</v>
      </c>
      <c r="J2956" s="19">
        <f t="shared" si="234"/>
        <v>-8.1512498385926148E-3</v>
      </c>
      <c r="K2956" s="19">
        <f t="shared" si="235"/>
        <v>1.9893327783764975E-2</v>
      </c>
    </row>
    <row r="2957" spans="1:11" ht="15.75" x14ac:dyDescent="0.5">
      <c r="A2957" s="17">
        <v>43462</v>
      </c>
      <c r="B2957" s="18">
        <v>114.890533</v>
      </c>
      <c r="C2957" s="18">
        <v>2828.7299800000001</v>
      </c>
      <c r="D2957" s="18">
        <v>18759.416015999999</v>
      </c>
      <c r="E2957" s="18">
        <v>1035.9698490000001</v>
      </c>
      <c r="F2957" s="18">
        <v>1097.8450929999999</v>
      </c>
      <c r="G2957" s="19">
        <f t="shared" si="231"/>
        <v>1.6752551135274386E-2</v>
      </c>
      <c r="H2957" s="19">
        <f t="shared" si="232"/>
        <v>7.511327831437202E-3</v>
      </c>
      <c r="I2957" s="19">
        <f t="shared" si="233"/>
        <v>1.1365730386189227E-2</v>
      </c>
      <c r="J2957" s="19">
        <f t="shared" si="234"/>
        <v>8.4795486685150089E-3</v>
      </c>
      <c r="K2957" s="19">
        <f t="shared" si="235"/>
        <v>4.7761111271585176E-3</v>
      </c>
    </row>
    <row r="2958" spans="1:11" ht="15.75" x14ac:dyDescent="0.5">
      <c r="A2958" s="17">
        <v>43465</v>
      </c>
      <c r="B2958" s="18">
        <v>115.32738500000001</v>
      </c>
      <c r="C2958" s="18">
        <v>2844.1586910000001</v>
      </c>
      <c r="D2958" s="18">
        <v>18741.6875</v>
      </c>
      <c r="E2958" s="18">
        <v>1035.3842770000001</v>
      </c>
      <c r="F2958" s="18">
        <v>1093.650879</v>
      </c>
      <c r="G2958" s="19">
        <f t="shared" si="231"/>
        <v>3.8023324341266811E-3</v>
      </c>
      <c r="H2958" s="19">
        <f t="shared" si="232"/>
        <v>5.4542890657948272E-3</v>
      </c>
      <c r="I2958" s="19">
        <f t="shared" si="233"/>
        <v>-9.4504626289424354E-4</v>
      </c>
      <c r="J2958" s="19">
        <f t="shared" si="234"/>
        <v>-5.6524038857423968E-4</v>
      </c>
      <c r="K2958" s="19">
        <f t="shared" si="235"/>
        <v>-3.8204060178824105E-3</v>
      </c>
    </row>
    <row r="2959" spans="1:11" ht="15.75" x14ac:dyDescent="0.5">
      <c r="A2959" s="17">
        <v>43466</v>
      </c>
      <c r="B2959" s="18">
        <v>119.695847</v>
      </c>
      <c r="C2959" s="18">
        <v>2832.8835450000001</v>
      </c>
      <c r="D2959" s="18">
        <v>18708.525390999999</v>
      </c>
      <c r="E2959" s="18">
        <v>1048.267578</v>
      </c>
      <c r="F2959" s="18">
        <v>1093.406982</v>
      </c>
      <c r="G2959" s="19">
        <f t="shared" si="231"/>
        <v>3.7878791754447513E-2</v>
      </c>
      <c r="H2959" s="19">
        <f t="shared" si="232"/>
        <v>-3.9643167716621438E-3</v>
      </c>
      <c r="I2959" s="19">
        <f t="shared" si="233"/>
        <v>-1.7694302607489738E-3</v>
      </c>
      <c r="J2959" s="19">
        <f t="shared" si="234"/>
        <v>1.244301394775753E-2</v>
      </c>
      <c r="K2959" s="19">
        <f t="shared" si="235"/>
        <v>-2.2301175327822404E-4</v>
      </c>
    </row>
    <row r="2960" spans="1:11" ht="15.75" x14ac:dyDescent="0.5">
      <c r="A2960" s="17">
        <v>43467</v>
      </c>
      <c r="B2960" s="18">
        <v>115.861305</v>
      </c>
      <c r="C2960" s="18">
        <v>2845.482422</v>
      </c>
      <c r="D2960" s="18">
        <v>18614.203125</v>
      </c>
      <c r="E2960" s="18">
        <v>1038.7026370000001</v>
      </c>
      <c r="F2960" s="18">
        <v>1079.16626</v>
      </c>
      <c r="G2960" s="19">
        <f t="shared" si="231"/>
        <v>-3.203571465599804E-2</v>
      </c>
      <c r="H2960" s="19">
        <f t="shared" si="232"/>
        <v>4.4473684851030126E-3</v>
      </c>
      <c r="I2960" s="19">
        <f t="shared" si="233"/>
        <v>-5.041672928715925E-3</v>
      </c>
      <c r="J2960" s="19">
        <f t="shared" si="234"/>
        <v>-9.1245224031910894E-3</v>
      </c>
      <c r="K2960" s="19">
        <f t="shared" si="235"/>
        <v>-1.3024173280795829E-2</v>
      </c>
    </row>
    <row r="2961" spans="1:11" ht="15.75" x14ac:dyDescent="0.5">
      <c r="A2961" s="17">
        <v>43468</v>
      </c>
      <c r="B2961" s="18">
        <v>115.812775</v>
      </c>
      <c r="C2961" s="18">
        <v>2862.873779</v>
      </c>
      <c r="D2961" s="18">
        <v>18444.142577999999</v>
      </c>
      <c r="E2961" s="18">
        <v>1030.5532229999999</v>
      </c>
      <c r="F2961" s="18">
        <v>1065.8524170000001</v>
      </c>
      <c r="G2961" s="19">
        <f t="shared" si="231"/>
        <v>-4.1886288092473598E-4</v>
      </c>
      <c r="H2961" s="19">
        <f t="shared" si="232"/>
        <v>6.1119186207364206E-3</v>
      </c>
      <c r="I2961" s="19">
        <f t="shared" si="233"/>
        <v>-9.1360637819407568E-3</v>
      </c>
      <c r="J2961" s="19">
        <f t="shared" si="234"/>
        <v>-7.8457623093530337E-3</v>
      </c>
      <c r="K2961" s="19">
        <f t="shared" si="235"/>
        <v>-1.2337156463731461E-2</v>
      </c>
    </row>
    <row r="2962" spans="1:11" ht="15.75" x14ac:dyDescent="0.5">
      <c r="A2962" s="17">
        <v>43469</v>
      </c>
      <c r="B2962" s="18">
        <v>118.14260899999999</v>
      </c>
      <c r="C2962" s="18">
        <v>2850.8229980000001</v>
      </c>
      <c r="D2962" s="18">
        <v>18576.882813</v>
      </c>
      <c r="E2962" s="18">
        <v>1033.310303</v>
      </c>
      <c r="F2962" s="18">
        <v>1071.607178</v>
      </c>
      <c r="G2962" s="19">
        <f t="shared" si="231"/>
        <v>2.011724526935816E-2</v>
      </c>
      <c r="H2962" s="19">
        <f t="shared" si="232"/>
        <v>-4.2093301801832302E-3</v>
      </c>
      <c r="I2962" s="19">
        <f t="shared" si="233"/>
        <v>7.1968775148340287E-3</v>
      </c>
      <c r="J2962" s="19">
        <f t="shared" si="234"/>
        <v>2.6753397480763471E-3</v>
      </c>
      <c r="K2962" s="19">
        <f t="shared" si="235"/>
        <v>5.3992099733634292E-3</v>
      </c>
    </row>
    <row r="2963" spans="1:11" ht="15.75" x14ac:dyDescent="0.5">
      <c r="A2963" s="17">
        <v>43472</v>
      </c>
      <c r="B2963" s="18">
        <v>119.11338000000001</v>
      </c>
      <c r="C2963" s="18">
        <v>2870.0859380000002</v>
      </c>
      <c r="D2963" s="18">
        <v>18645.353515999999</v>
      </c>
      <c r="E2963" s="18">
        <v>1034.871948</v>
      </c>
      <c r="F2963" s="18">
        <v>1077.5570070000001</v>
      </c>
      <c r="G2963" s="19">
        <f t="shared" si="231"/>
        <v>8.2169422887894191E-3</v>
      </c>
      <c r="H2963" s="19">
        <f t="shared" si="232"/>
        <v>6.7569750957930464E-3</v>
      </c>
      <c r="I2963" s="19">
        <f t="shared" si="233"/>
        <v>3.6858015248975801E-3</v>
      </c>
      <c r="J2963" s="19">
        <f t="shared" si="234"/>
        <v>1.511303037883286E-3</v>
      </c>
      <c r="K2963" s="19">
        <f t="shared" si="235"/>
        <v>5.5522481765236335E-3</v>
      </c>
    </row>
    <row r="2964" spans="1:11" ht="15.75" x14ac:dyDescent="0.5">
      <c r="A2964" s="17">
        <v>43473</v>
      </c>
      <c r="B2964" s="18">
        <v>120.229767</v>
      </c>
      <c r="C2964" s="18">
        <v>2820.5590820000002</v>
      </c>
      <c r="D2964" s="18">
        <v>18444.857422000001</v>
      </c>
      <c r="E2964" s="18">
        <v>1026.2586670000001</v>
      </c>
      <c r="F2964" s="18">
        <v>1077.4594729999999</v>
      </c>
      <c r="G2964" s="19">
        <f t="shared" si="231"/>
        <v>9.372473520606911E-3</v>
      </c>
      <c r="H2964" s="19">
        <f t="shared" si="232"/>
        <v>-1.7256227538089818E-2</v>
      </c>
      <c r="I2964" s="19">
        <f t="shared" si="233"/>
        <v>-1.0753139854814124E-2</v>
      </c>
      <c r="J2964" s="19">
        <f t="shared" si="234"/>
        <v>-8.3230403690485542E-3</v>
      </c>
      <c r="K2964" s="19">
        <f t="shared" si="235"/>
        <v>-9.0514004703811811E-5</v>
      </c>
    </row>
    <row r="2965" spans="1:11" ht="15.75" x14ac:dyDescent="0.5">
      <c r="A2965" s="17">
        <v>43474</v>
      </c>
      <c r="B2965" s="18">
        <v>119.356071</v>
      </c>
      <c r="C2965" s="18">
        <v>2823.389404</v>
      </c>
      <c r="D2965" s="18">
        <v>18612.816406000002</v>
      </c>
      <c r="E2965" s="18">
        <v>1032.993164</v>
      </c>
      <c r="F2965" s="18">
        <v>1083.409302</v>
      </c>
      <c r="G2965" s="19">
        <f t="shared" si="231"/>
        <v>-7.2668859118723518E-3</v>
      </c>
      <c r="H2965" s="19">
        <f t="shared" si="232"/>
        <v>1.0034613414276979E-3</v>
      </c>
      <c r="I2965" s="19">
        <f t="shared" si="233"/>
        <v>9.1060060892457009E-3</v>
      </c>
      <c r="J2965" s="19">
        <f t="shared" si="234"/>
        <v>6.5621828263691725E-3</v>
      </c>
      <c r="K2965" s="19">
        <f t="shared" si="235"/>
        <v>5.5220907598815426E-3</v>
      </c>
    </row>
    <row r="2966" spans="1:11" ht="15.75" x14ac:dyDescent="0.5">
      <c r="A2966" s="17">
        <v>43475</v>
      </c>
      <c r="B2966" s="18">
        <v>119.841461</v>
      </c>
      <c r="C2966" s="18">
        <v>2820.0114749999998</v>
      </c>
      <c r="D2966" s="18">
        <v>18830.371093999998</v>
      </c>
      <c r="E2966" s="18">
        <v>1028.942749</v>
      </c>
      <c r="F2966" s="18">
        <v>1080.2392580000001</v>
      </c>
      <c r="G2966" s="19">
        <f t="shared" si="231"/>
        <v>4.0667390936485782E-3</v>
      </c>
      <c r="H2966" s="19">
        <f t="shared" si="232"/>
        <v>-1.1964091794120163E-3</v>
      </c>
      <c r="I2966" s="19">
        <f t="shared" si="233"/>
        <v>1.1688434638503494E-2</v>
      </c>
      <c r="J2966" s="19">
        <f t="shared" si="234"/>
        <v>-3.9210472451877039E-3</v>
      </c>
      <c r="K2966" s="19">
        <f t="shared" si="235"/>
        <v>-2.925989276765469E-3</v>
      </c>
    </row>
    <row r="2967" spans="1:11" ht="15.75" x14ac:dyDescent="0.5">
      <c r="A2967" s="17">
        <v>43476</v>
      </c>
      <c r="B2967" s="18">
        <v>117.60869599999999</v>
      </c>
      <c r="C2967" s="18">
        <v>2827.2238769999999</v>
      </c>
      <c r="D2967" s="18">
        <v>18652.429688</v>
      </c>
      <c r="E2967" s="18">
        <v>1030.601807</v>
      </c>
      <c r="F2967" s="18">
        <v>1071.021851</v>
      </c>
      <c r="G2967" s="19">
        <f t="shared" si="231"/>
        <v>-1.8630989487019026E-2</v>
      </c>
      <c r="H2967" s="19">
        <f t="shared" si="232"/>
        <v>2.5575789545324852E-3</v>
      </c>
      <c r="I2967" s="19">
        <f t="shared" si="233"/>
        <v>-9.4497025635727552E-3</v>
      </c>
      <c r="J2967" s="19">
        <f t="shared" si="234"/>
        <v>1.6123909727847831E-3</v>
      </c>
      <c r="K2967" s="19">
        <f t="shared" si="235"/>
        <v>-8.5327458076885528E-3</v>
      </c>
    </row>
    <row r="2968" spans="1:11" ht="15.75" x14ac:dyDescent="0.5">
      <c r="A2968" s="17">
        <v>43479</v>
      </c>
      <c r="B2968" s="18">
        <v>117.414536</v>
      </c>
      <c r="C2968" s="18">
        <v>2842.5610350000002</v>
      </c>
      <c r="D2968" s="18">
        <v>18268.537109000001</v>
      </c>
      <c r="E2968" s="18">
        <v>1025.599976</v>
      </c>
      <c r="F2968" s="18">
        <v>1069.8027340000001</v>
      </c>
      <c r="G2968" s="19">
        <f t="shared" si="231"/>
        <v>-1.65089833153151E-3</v>
      </c>
      <c r="H2968" s="19">
        <f t="shared" si="232"/>
        <v>5.4248119948232428E-3</v>
      </c>
      <c r="I2968" s="19">
        <f t="shared" si="233"/>
        <v>-2.0581371189779946E-2</v>
      </c>
      <c r="J2968" s="19">
        <f t="shared" si="234"/>
        <v>-4.8533109160364962E-3</v>
      </c>
      <c r="K2968" s="19">
        <f t="shared" si="235"/>
        <v>-1.1382746289084528E-3</v>
      </c>
    </row>
    <row r="2969" spans="1:11" ht="15.75" x14ac:dyDescent="0.5">
      <c r="A2969" s="17">
        <v>43480</v>
      </c>
      <c r="B2969" s="18">
        <v>117.56014999999999</v>
      </c>
      <c r="C2969" s="18">
        <v>2906.694336</v>
      </c>
      <c r="D2969" s="18">
        <v>18281.869140999999</v>
      </c>
      <c r="E2969" s="18">
        <v>1035.481812</v>
      </c>
      <c r="F2969" s="18">
        <v>1101.844116</v>
      </c>
      <c r="G2969" s="19">
        <f t="shared" si="231"/>
        <v>1.240170126806061E-3</v>
      </c>
      <c r="H2969" s="19">
        <f t="shared" si="232"/>
        <v>2.2561802617546905E-2</v>
      </c>
      <c r="I2969" s="19">
        <f t="shared" si="233"/>
        <v>7.2978103941505009E-4</v>
      </c>
      <c r="J2969" s="19">
        <f t="shared" si="234"/>
        <v>9.6351757324924323E-3</v>
      </c>
      <c r="K2969" s="19">
        <f t="shared" si="235"/>
        <v>2.9950738562984344E-2</v>
      </c>
    </row>
    <row r="2970" spans="1:11" ht="15.75" x14ac:dyDescent="0.5">
      <c r="A2970" s="17">
        <v>43481</v>
      </c>
      <c r="B2970" s="18">
        <v>117.46307400000001</v>
      </c>
      <c r="C2970" s="18">
        <v>2899.2539059999999</v>
      </c>
      <c r="D2970" s="18">
        <v>18243.021484000001</v>
      </c>
      <c r="E2970" s="18">
        <v>1034.6522219999999</v>
      </c>
      <c r="F2970" s="18">
        <v>1107.940186</v>
      </c>
      <c r="G2970" s="19">
        <f t="shared" si="231"/>
        <v>-8.2575600660587001E-4</v>
      </c>
      <c r="H2970" s="19">
        <f t="shared" si="232"/>
        <v>-2.5597565962987125E-3</v>
      </c>
      <c r="I2970" s="19">
        <f t="shared" si="233"/>
        <v>-2.1249280749349848E-3</v>
      </c>
      <c r="J2970" s="19">
        <f t="shared" si="234"/>
        <v>-8.0116327528508338E-4</v>
      </c>
      <c r="K2970" s="19">
        <f t="shared" si="235"/>
        <v>5.5326065742679472E-3</v>
      </c>
    </row>
    <row r="2971" spans="1:11" ht="15.75" x14ac:dyDescent="0.5">
      <c r="A2971" s="17">
        <v>43482</v>
      </c>
      <c r="B2971" s="18">
        <v>115.71569100000001</v>
      </c>
      <c r="C2971" s="18">
        <v>2927.8747560000002</v>
      </c>
      <c r="D2971" s="18">
        <v>18301.462890999999</v>
      </c>
      <c r="E2971" s="18">
        <v>1040.557129</v>
      </c>
      <c r="F2971" s="18">
        <v>1106.525879</v>
      </c>
      <c r="G2971" s="19">
        <f t="shared" si="231"/>
        <v>-1.4876019675766353E-2</v>
      </c>
      <c r="H2971" s="19">
        <f t="shared" si="232"/>
        <v>9.871798375702609E-3</v>
      </c>
      <c r="I2971" s="19">
        <f t="shared" si="233"/>
        <v>3.2034938429061398E-3</v>
      </c>
      <c r="J2971" s="19">
        <f t="shared" si="234"/>
        <v>5.7071418535068821E-3</v>
      </c>
      <c r="K2971" s="19">
        <f t="shared" si="235"/>
        <v>-1.2765192723138646E-3</v>
      </c>
    </row>
    <row r="2972" spans="1:11" ht="15.75" x14ac:dyDescent="0.5">
      <c r="A2972" s="17">
        <v>43483</v>
      </c>
      <c r="B2972" s="18">
        <v>114.550766</v>
      </c>
      <c r="C2972" s="18">
        <v>2895.2375489999999</v>
      </c>
      <c r="D2972" s="18">
        <v>18358.707031000002</v>
      </c>
      <c r="E2972" s="18">
        <v>1039.556519</v>
      </c>
      <c r="F2972" s="18">
        <v>1155.197754</v>
      </c>
      <c r="G2972" s="19">
        <f t="shared" si="231"/>
        <v>-1.0067130826708806E-2</v>
      </c>
      <c r="H2972" s="19">
        <f t="shared" si="232"/>
        <v>-1.1147063901253916E-2</v>
      </c>
      <c r="I2972" s="19">
        <f t="shared" si="233"/>
        <v>3.1278450439146655E-3</v>
      </c>
      <c r="J2972" s="19">
        <f t="shared" si="234"/>
        <v>-9.6160986467092046E-4</v>
      </c>
      <c r="K2972" s="19">
        <f t="shared" si="235"/>
        <v>4.3986205766815147E-2</v>
      </c>
    </row>
    <row r="2973" spans="1:11" ht="15.75" x14ac:dyDescent="0.5">
      <c r="A2973" s="17">
        <v>43486</v>
      </c>
      <c r="B2973" s="18">
        <v>113.046074</v>
      </c>
      <c r="C2973" s="18">
        <v>2874.2854000000002</v>
      </c>
      <c r="D2973" s="18">
        <v>18201.548827999999</v>
      </c>
      <c r="E2973" s="18">
        <v>1048.29187</v>
      </c>
      <c r="F2973" s="18">
        <v>1207.2344969999999</v>
      </c>
      <c r="G2973" s="19">
        <f t="shared" si="231"/>
        <v>-1.3135590904734687E-2</v>
      </c>
      <c r="H2973" s="19">
        <f t="shared" si="232"/>
        <v>-7.2367633554754427E-3</v>
      </c>
      <c r="I2973" s="19">
        <f t="shared" si="233"/>
        <v>-8.5604178297866897E-3</v>
      </c>
      <c r="J2973" s="19">
        <f t="shared" si="234"/>
        <v>8.4029591853293333E-3</v>
      </c>
      <c r="K2973" s="19">
        <f t="shared" si="235"/>
        <v>4.5045744609368318E-2</v>
      </c>
    </row>
    <row r="2974" spans="1:11" ht="15.75" x14ac:dyDescent="0.5">
      <c r="A2974" s="17">
        <v>43487</v>
      </c>
      <c r="B2974" s="18">
        <v>110.473541</v>
      </c>
      <c r="C2974" s="18">
        <v>2879.0786130000001</v>
      </c>
      <c r="D2974" s="18">
        <v>18356.697265999999</v>
      </c>
      <c r="E2974" s="18">
        <v>1042.2895510000001</v>
      </c>
      <c r="F2974" s="18">
        <v>1204.747314</v>
      </c>
      <c r="G2974" s="19">
        <f t="shared" si="231"/>
        <v>-2.2756500150549298E-2</v>
      </c>
      <c r="H2974" s="19">
        <f t="shared" si="232"/>
        <v>1.6676190193221324E-3</v>
      </c>
      <c r="I2974" s="19">
        <f t="shared" si="233"/>
        <v>8.5239140617160321E-3</v>
      </c>
      <c r="J2974" s="19">
        <f t="shared" si="234"/>
        <v>-5.7258089772268704E-3</v>
      </c>
      <c r="K2974" s="19">
        <f t="shared" si="235"/>
        <v>-2.0602318821907879E-3</v>
      </c>
    </row>
    <row r="2975" spans="1:11" ht="15.75" x14ac:dyDescent="0.5">
      <c r="A2975" s="17">
        <v>43488</v>
      </c>
      <c r="B2975" s="18">
        <v>108.046616</v>
      </c>
      <c r="C2975" s="18">
        <v>2924.9079590000001</v>
      </c>
      <c r="D2975" s="18">
        <v>18243.738281000002</v>
      </c>
      <c r="E2975" s="18">
        <v>1027.4296879999999</v>
      </c>
      <c r="F2975" s="18">
        <v>1196.11499</v>
      </c>
      <c r="G2975" s="19">
        <f t="shared" si="231"/>
        <v>-2.1968382456392859E-2</v>
      </c>
      <c r="H2975" s="19">
        <f t="shared" si="232"/>
        <v>1.5918059963026088E-2</v>
      </c>
      <c r="I2975" s="19">
        <f t="shared" si="233"/>
        <v>-6.1535571112358231E-3</v>
      </c>
      <c r="J2975" s="19">
        <f t="shared" si="234"/>
        <v>-1.4256943270459911E-2</v>
      </c>
      <c r="K2975" s="19">
        <f t="shared" si="235"/>
        <v>-7.165256896351899E-3</v>
      </c>
    </row>
    <row r="2976" spans="1:11" ht="15.75" x14ac:dyDescent="0.5">
      <c r="A2976" s="17">
        <v>43489</v>
      </c>
      <c r="B2976" s="18">
        <v>109.696922</v>
      </c>
      <c r="C2976" s="18">
        <v>2936.775635</v>
      </c>
      <c r="D2976" s="18">
        <v>18306.097656000002</v>
      </c>
      <c r="E2976" s="18">
        <v>1025.8927000000001</v>
      </c>
      <c r="F2976" s="18">
        <v>1216.744385</v>
      </c>
      <c r="G2976" s="19">
        <f t="shared" si="231"/>
        <v>1.5274018392209531E-2</v>
      </c>
      <c r="H2976" s="19">
        <f t="shared" si="232"/>
        <v>4.0574528041071416E-3</v>
      </c>
      <c r="I2976" s="19">
        <f t="shared" si="233"/>
        <v>3.4181248403976705E-3</v>
      </c>
      <c r="J2976" s="19">
        <f t="shared" si="234"/>
        <v>-1.4959544365432407E-3</v>
      </c>
      <c r="K2976" s="19">
        <f t="shared" si="235"/>
        <v>1.7246999805595558E-2</v>
      </c>
    </row>
    <row r="2977" spans="1:11" ht="15.75" x14ac:dyDescent="0.5">
      <c r="A2977" s="17">
        <v>43490</v>
      </c>
      <c r="B2977" s="18">
        <v>106.978767</v>
      </c>
      <c r="C2977" s="18">
        <v>2927.4638669999999</v>
      </c>
      <c r="D2977" s="18">
        <v>17704.841797000001</v>
      </c>
      <c r="E2977" s="18">
        <v>1022.842773</v>
      </c>
      <c r="F2977" s="18">
        <v>1215.3302000000001</v>
      </c>
      <c r="G2977" s="19">
        <f t="shared" si="231"/>
        <v>-2.4778771823697986E-2</v>
      </c>
      <c r="H2977" s="19">
        <f t="shared" si="232"/>
        <v>-3.1707454560109863E-3</v>
      </c>
      <c r="I2977" s="19">
        <f t="shared" si="233"/>
        <v>-3.2844567438595158E-2</v>
      </c>
      <c r="J2977" s="19">
        <f t="shared" si="234"/>
        <v>-2.9729493152647821E-3</v>
      </c>
      <c r="K2977" s="19">
        <f t="shared" si="235"/>
        <v>-1.1622695920637935E-3</v>
      </c>
    </row>
    <row r="2978" spans="1:11" ht="15.75" x14ac:dyDescent="0.5">
      <c r="A2978" s="17">
        <v>43493</v>
      </c>
      <c r="B2978" s="18">
        <v>105.95946499999999</v>
      </c>
      <c r="C2978" s="18">
        <v>2924.5422359999998</v>
      </c>
      <c r="D2978" s="18">
        <v>17452.691406000002</v>
      </c>
      <c r="E2978" s="18">
        <v>1017.059998</v>
      </c>
      <c r="F2978" s="18">
        <v>1199.2849120000001</v>
      </c>
      <c r="G2978" s="19">
        <f t="shared" si="231"/>
        <v>-9.528077660495099E-3</v>
      </c>
      <c r="H2978" s="19">
        <f t="shared" si="232"/>
        <v>-9.9800753578358739E-4</v>
      </c>
      <c r="I2978" s="19">
        <f t="shared" si="233"/>
        <v>-1.4241888964109517E-2</v>
      </c>
      <c r="J2978" s="19">
        <f t="shared" si="234"/>
        <v>-5.6536304040543045E-3</v>
      </c>
      <c r="K2978" s="19">
        <f t="shared" si="235"/>
        <v>-1.320241034082756E-2</v>
      </c>
    </row>
    <row r="2979" spans="1:11" ht="15.75" x14ac:dyDescent="0.5">
      <c r="A2979" s="17">
        <v>43494</v>
      </c>
      <c r="B2979" s="18">
        <v>110.425003</v>
      </c>
      <c r="C2979" s="18">
        <v>2903.179932</v>
      </c>
      <c r="D2979" s="18">
        <v>17366.248047000001</v>
      </c>
      <c r="E2979" s="18">
        <v>1004.103638</v>
      </c>
      <c r="F2979" s="18">
        <v>1180.850342</v>
      </c>
      <c r="G2979" s="19">
        <f t="shared" si="231"/>
        <v>4.2143833021429558E-2</v>
      </c>
      <c r="H2979" s="19">
        <f t="shared" si="232"/>
        <v>-7.3044949520776111E-3</v>
      </c>
      <c r="I2979" s="19">
        <f t="shared" si="233"/>
        <v>-4.9530102257055158E-3</v>
      </c>
      <c r="J2979" s="19">
        <f t="shared" si="234"/>
        <v>-1.2739032137217046E-2</v>
      </c>
      <c r="K2979" s="19">
        <f t="shared" si="235"/>
        <v>-1.5371301527722481E-2</v>
      </c>
    </row>
    <row r="2980" spans="1:11" ht="15.75" x14ac:dyDescent="0.5">
      <c r="A2980" s="17">
        <v>43495</v>
      </c>
      <c r="B2980" s="18">
        <v>110.376457</v>
      </c>
      <c r="C2980" s="18">
        <v>2929.4267580000001</v>
      </c>
      <c r="D2980" s="18">
        <v>17635.886718999998</v>
      </c>
      <c r="E2980" s="18">
        <v>992.92846699999996</v>
      </c>
      <c r="F2980" s="18">
        <v>1166.268311</v>
      </c>
      <c r="G2980" s="19">
        <f t="shared" si="231"/>
        <v>-4.3962869532366465E-4</v>
      </c>
      <c r="H2980" s="19">
        <f t="shared" si="232"/>
        <v>9.0407162541656944E-3</v>
      </c>
      <c r="I2980" s="19">
        <f t="shared" si="233"/>
        <v>1.552659338218868E-2</v>
      </c>
      <c r="J2980" s="19">
        <f t="shared" si="234"/>
        <v>-1.1129499562673719E-2</v>
      </c>
      <c r="K2980" s="19">
        <f t="shared" si="235"/>
        <v>-1.2348754521510666E-2</v>
      </c>
    </row>
    <row r="2981" spans="1:11" ht="15.75" x14ac:dyDescent="0.5">
      <c r="A2981" s="17">
        <v>43496</v>
      </c>
      <c r="B2981" s="18">
        <v>109.162994</v>
      </c>
      <c r="C2981" s="18">
        <v>2919.2927249999998</v>
      </c>
      <c r="D2981" s="18">
        <v>18015.861327999999</v>
      </c>
      <c r="E2981" s="18">
        <v>1015.010437</v>
      </c>
      <c r="F2981" s="18">
        <v>1196.944092</v>
      </c>
      <c r="G2981" s="19">
        <f t="shared" si="231"/>
        <v>-1.099385714111121E-2</v>
      </c>
      <c r="H2981" s="19">
        <f t="shared" si="232"/>
        <v>-3.4593911495910054E-3</v>
      </c>
      <c r="I2981" s="19">
        <f t="shared" si="233"/>
        <v>2.1545534684719633E-2</v>
      </c>
      <c r="J2981" s="19">
        <f t="shared" si="234"/>
        <v>2.2239235487645729E-2</v>
      </c>
      <c r="K2981" s="19">
        <f t="shared" si="235"/>
        <v>2.6302507502495208E-2</v>
      </c>
    </row>
    <row r="2982" spans="1:11" ht="15.75" x14ac:dyDescent="0.5">
      <c r="A2982" s="17">
        <v>43497</v>
      </c>
      <c r="B2982" s="18">
        <v>107.852463</v>
      </c>
      <c r="C2982" s="18">
        <v>2967.952393</v>
      </c>
      <c r="D2982" s="18">
        <v>18459.71875</v>
      </c>
      <c r="E2982" s="18">
        <v>1020.134277</v>
      </c>
      <c r="F2982" s="18">
        <v>1219.182861</v>
      </c>
      <c r="G2982" s="19">
        <f t="shared" si="231"/>
        <v>-1.2005268012344894E-2</v>
      </c>
      <c r="H2982" s="19">
        <f t="shared" si="232"/>
        <v>1.666830721814656E-2</v>
      </c>
      <c r="I2982" s="19">
        <f t="shared" si="233"/>
        <v>2.463703588293966E-2</v>
      </c>
      <c r="J2982" s="19">
        <f t="shared" si="234"/>
        <v>5.0480663185535034E-3</v>
      </c>
      <c r="K2982" s="19">
        <f t="shared" si="235"/>
        <v>1.8579622180047526E-2</v>
      </c>
    </row>
    <row r="2983" spans="1:11" ht="15.75" x14ac:dyDescent="0.5">
      <c r="A2983" s="17">
        <v>43500</v>
      </c>
      <c r="B2983" s="18">
        <v>107.075851</v>
      </c>
      <c r="C2983" s="18">
        <v>2981.6464839999999</v>
      </c>
      <c r="D2983" s="18">
        <v>18203.552734000001</v>
      </c>
      <c r="E2983" s="18">
        <v>1027.185913</v>
      </c>
      <c r="F2983" s="18">
        <v>1259.125</v>
      </c>
      <c r="G2983" s="19">
        <f t="shared" si="231"/>
        <v>-7.2006885925266269E-3</v>
      </c>
      <c r="H2983" s="19">
        <f t="shared" si="232"/>
        <v>4.6139860707664132E-3</v>
      </c>
      <c r="I2983" s="19">
        <f t="shared" si="233"/>
        <v>-1.3877027026752465E-2</v>
      </c>
      <c r="J2983" s="19">
        <f t="shared" si="234"/>
        <v>6.9124586429321899E-3</v>
      </c>
      <c r="K2983" s="19">
        <f t="shared" si="235"/>
        <v>3.2761401326818686E-2</v>
      </c>
    </row>
    <row r="2984" spans="1:11" ht="15.75" x14ac:dyDescent="0.5">
      <c r="A2984" s="17">
        <v>43501</v>
      </c>
      <c r="B2984" s="18">
        <v>104.794533</v>
      </c>
      <c r="C2984" s="18">
        <v>2891.3120119999999</v>
      </c>
      <c r="D2984" s="18">
        <v>18211.484375</v>
      </c>
      <c r="E2984" s="18">
        <v>1031.651245</v>
      </c>
      <c r="F2984" s="18">
        <v>1259.7589109999999</v>
      </c>
      <c r="G2984" s="19">
        <f t="shared" si="231"/>
        <v>-2.1305625672776572E-2</v>
      </c>
      <c r="H2984" s="19">
        <f t="shared" si="232"/>
        <v>-3.0296841857258894E-2</v>
      </c>
      <c r="I2984" s="19">
        <f t="shared" si="233"/>
        <v>4.357193958729143E-4</v>
      </c>
      <c r="J2984" s="19">
        <f t="shared" si="234"/>
        <v>4.3471507382325143E-3</v>
      </c>
      <c r="K2984" s="19">
        <f t="shared" si="235"/>
        <v>5.0345358880166634E-4</v>
      </c>
    </row>
    <row r="2985" spans="1:11" ht="15.75" x14ac:dyDescent="0.5">
      <c r="A2985" s="17">
        <v>43502</v>
      </c>
      <c r="B2985" s="18">
        <v>106.00799600000001</v>
      </c>
      <c r="C2985" s="18">
        <v>2904.4123540000001</v>
      </c>
      <c r="D2985" s="18">
        <v>18394.826172000001</v>
      </c>
      <c r="E2985" s="18">
        <v>1035.8479</v>
      </c>
      <c r="F2985" s="18">
        <v>1277.9986570000001</v>
      </c>
      <c r="G2985" s="19">
        <f t="shared" si="231"/>
        <v>1.157944947376219E-2</v>
      </c>
      <c r="H2985" s="19">
        <f t="shared" si="232"/>
        <v>4.5309333429353121E-3</v>
      </c>
      <c r="I2985" s="19">
        <f t="shared" si="233"/>
        <v>1.0067372501040348E-2</v>
      </c>
      <c r="J2985" s="19">
        <f t="shared" si="234"/>
        <v>4.0679008728380529E-3</v>
      </c>
      <c r="K2985" s="19">
        <f t="shared" si="235"/>
        <v>1.4478759261580803E-2</v>
      </c>
    </row>
    <row r="2986" spans="1:11" ht="15.75" x14ac:dyDescent="0.5">
      <c r="A2986" s="17">
        <v>43503</v>
      </c>
      <c r="B2986" s="18">
        <v>105.716774</v>
      </c>
      <c r="C2986" s="18">
        <v>2934.2653810000002</v>
      </c>
      <c r="D2986" s="18">
        <v>18372.373047000001</v>
      </c>
      <c r="E2986" s="18">
        <v>1033.212769</v>
      </c>
      <c r="F2986" s="18">
        <v>1258.6373289999999</v>
      </c>
      <c r="G2986" s="19">
        <f t="shared" si="231"/>
        <v>-2.7471701285627995E-3</v>
      </c>
      <c r="H2986" s="19">
        <f t="shared" si="232"/>
        <v>1.0278508476555016E-2</v>
      </c>
      <c r="I2986" s="19">
        <f t="shared" si="233"/>
        <v>-1.2206217547289144E-3</v>
      </c>
      <c r="J2986" s="19">
        <f t="shared" si="234"/>
        <v>-2.5439362284752436E-3</v>
      </c>
      <c r="K2986" s="19">
        <f t="shared" si="235"/>
        <v>-1.5149724840438689E-2</v>
      </c>
    </row>
    <row r="2987" spans="1:11" ht="15.75" x14ac:dyDescent="0.5">
      <c r="A2987" s="17">
        <v>43504</v>
      </c>
      <c r="B2987" s="18">
        <v>101.83369399999999</v>
      </c>
      <c r="C2987" s="18">
        <v>2839.22876</v>
      </c>
      <c r="D2987" s="18">
        <v>18081.419922000001</v>
      </c>
      <c r="E2987" s="18">
        <v>1035.8479</v>
      </c>
      <c r="F2987" s="18">
        <v>1246.2498780000001</v>
      </c>
      <c r="G2987" s="19">
        <f t="shared" si="231"/>
        <v>-3.6730973270145441E-2</v>
      </c>
      <c r="H2987" s="19">
        <f t="shared" si="232"/>
        <v>-3.2388556814043734E-2</v>
      </c>
      <c r="I2987" s="19">
        <f t="shared" si="233"/>
        <v>-1.5836447706329877E-2</v>
      </c>
      <c r="J2987" s="19">
        <f t="shared" si="234"/>
        <v>2.5504243453654037E-3</v>
      </c>
      <c r="K2987" s="19">
        <f t="shared" si="235"/>
        <v>-9.8419542425630929E-3</v>
      </c>
    </row>
    <row r="2988" spans="1:11" ht="15.75" x14ac:dyDescent="0.5">
      <c r="A2988" s="17">
        <v>43507</v>
      </c>
      <c r="B2988" s="18">
        <v>100.86292299999999</v>
      </c>
      <c r="C2988" s="18">
        <v>2836.9921880000002</v>
      </c>
      <c r="D2988" s="18">
        <v>17965.208984000001</v>
      </c>
      <c r="E2988" s="18">
        <v>1044.1439210000001</v>
      </c>
      <c r="F2988" s="18">
        <v>1222.401611</v>
      </c>
      <c r="G2988" s="19">
        <f t="shared" si="231"/>
        <v>-9.5329056805108069E-3</v>
      </c>
      <c r="H2988" s="19">
        <f t="shared" si="232"/>
        <v>-7.8773927325242945E-4</v>
      </c>
      <c r="I2988" s="19">
        <f t="shared" si="233"/>
        <v>-6.4270913734271583E-3</v>
      </c>
      <c r="J2988" s="19">
        <f t="shared" si="234"/>
        <v>8.0089181046755133E-3</v>
      </c>
      <c r="K2988" s="19">
        <f t="shared" si="235"/>
        <v>-1.9136023538290831E-2</v>
      </c>
    </row>
    <row r="2989" spans="1:11" ht="15.75" x14ac:dyDescent="0.5">
      <c r="A2989" s="17">
        <v>43508</v>
      </c>
      <c r="B2989" s="18">
        <v>99.649460000000005</v>
      </c>
      <c r="C2989" s="18">
        <v>2746.6572270000001</v>
      </c>
      <c r="D2989" s="18">
        <v>17767.867188</v>
      </c>
      <c r="E2989" s="18">
        <v>1039.2882079999999</v>
      </c>
      <c r="F2989" s="18">
        <v>1225.4742429999999</v>
      </c>
      <c r="G2989" s="19">
        <f t="shared" si="231"/>
        <v>-1.2030813344562602E-2</v>
      </c>
      <c r="H2989" s="19">
        <f t="shared" si="232"/>
        <v>-3.1841808159395614E-2</v>
      </c>
      <c r="I2989" s="19">
        <f t="shared" si="233"/>
        <v>-1.098466464686023E-2</v>
      </c>
      <c r="J2989" s="19">
        <f t="shared" si="234"/>
        <v>-4.6504250059222919E-3</v>
      </c>
      <c r="K2989" s="19">
        <f t="shared" si="235"/>
        <v>2.5136027082672792E-3</v>
      </c>
    </row>
    <row r="2990" spans="1:11" ht="15.75" x14ac:dyDescent="0.5">
      <c r="A2990" s="17">
        <v>43510</v>
      </c>
      <c r="B2990" s="18">
        <v>100.620232</v>
      </c>
      <c r="C2990" s="18">
        <v>2669.970703</v>
      </c>
      <c r="D2990" s="18">
        <v>17282.533202999999</v>
      </c>
      <c r="E2990" s="18">
        <v>1029.7723390000001</v>
      </c>
      <c r="F2990" s="18">
        <v>1194.06665</v>
      </c>
      <c r="G2990" s="19">
        <f t="shared" si="231"/>
        <v>9.7418691481117575E-3</v>
      </c>
      <c r="H2990" s="19">
        <f t="shared" si="232"/>
        <v>-2.7919946925361351E-2</v>
      </c>
      <c r="I2990" s="19">
        <f t="shared" si="233"/>
        <v>-2.731526411497404E-2</v>
      </c>
      <c r="J2990" s="19">
        <f t="shared" si="234"/>
        <v>-9.1561406419804568E-3</v>
      </c>
      <c r="K2990" s="19">
        <f t="shared" si="235"/>
        <v>-2.5628929518023261E-2</v>
      </c>
    </row>
    <row r="2991" spans="1:11" ht="15.75" x14ac:dyDescent="0.5">
      <c r="A2991" s="17">
        <v>43511</v>
      </c>
      <c r="B2991" s="18">
        <v>97.902077000000006</v>
      </c>
      <c r="C2991" s="18">
        <v>2609.4887699999999</v>
      </c>
      <c r="D2991" s="18">
        <v>17350.001952999999</v>
      </c>
      <c r="E2991" s="18">
        <v>1025.111938</v>
      </c>
      <c r="F2991" s="18">
        <v>1213.8183590000001</v>
      </c>
      <c r="G2991" s="19">
        <f t="shared" si="231"/>
        <v>-2.7014000524268278E-2</v>
      </c>
      <c r="H2991" s="19">
        <f t="shared" si="232"/>
        <v>-2.2652657923190711E-2</v>
      </c>
      <c r="I2991" s="19">
        <f t="shared" si="233"/>
        <v>3.9038692538596364E-3</v>
      </c>
      <c r="J2991" s="19">
        <f t="shared" si="234"/>
        <v>-4.5256614724432723E-3</v>
      </c>
      <c r="K2991" s="19">
        <f t="shared" si="235"/>
        <v>1.6541546487375824E-2</v>
      </c>
    </row>
    <row r="2992" spans="1:11" ht="15.75" x14ac:dyDescent="0.5">
      <c r="A2992" s="17">
        <v>43514</v>
      </c>
      <c r="B2992" s="18">
        <v>96.251769999999993</v>
      </c>
      <c r="C2992" s="18">
        <v>2658.1936040000001</v>
      </c>
      <c r="D2992" s="18">
        <v>16931.521484000001</v>
      </c>
      <c r="E2992" s="18">
        <v>1019.865784</v>
      </c>
      <c r="F2992" s="18">
        <v>1190.067749</v>
      </c>
      <c r="G2992" s="19">
        <f t="shared" si="231"/>
        <v>-1.6856710813193596E-2</v>
      </c>
      <c r="H2992" s="19">
        <f t="shared" si="232"/>
        <v>1.8664511823133893E-2</v>
      </c>
      <c r="I2992" s="19">
        <f t="shared" si="233"/>
        <v>-2.4119909042871236E-2</v>
      </c>
      <c r="J2992" s="19">
        <f t="shared" si="234"/>
        <v>-5.1176401381446473E-3</v>
      </c>
      <c r="K2992" s="19">
        <f t="shared" si="235"/>
        <v>-1.9566856790308319E-2</v>
      </c>
    </row>
    <row r="2993" spans="1:11" ht="15.75" x14ac:dyDescent="0.5">
      <c r="A2993" s="17">
        <v>43515</v>
      </c>
      <c r="B2993" s="18">
        <v>99.455307000000005</v>
      </c>
      <c r="C2993" s="18">
        <v>2623.36499</v>
      </c>
      <c r="D2993" s="18">
        <v>16973.855468999998</v>
      </c>
      <c r="E2993" s="18">
        <v>1017.01123</v>
      </c>
      <c r="F2993" s="18">
        <v>1186.166138</v>
      </c>
      <c r="G2993" s="19">
        <f t="shared" si="231"/>
        <v>3.3282889239335665E-2</v>
      </c>
      <c r="H2993" s="19">
        <f t="shared" si="232"/>
        <v>-1.310236167433048E-2</v>
      </c>
      <c r="I2993" s="19">
        <f t="shared" si="233"/>
        <v>2.5003060144359961E-3</v>
      </c>
      <c r="J2993" s="19">
        <f t="shared" si="234"/>
        <v>-2.7989506509417394E-3</v>
      </c>
      <c r="K2993" s="19">
        <f t="shared" si="235"/>
        <v>-3.2784780557900848E-3</v>
      </c>
    </row>
    <row r="2994" spans="1:11" ht="15.75" x14ac:dyDescent="0.5">
      <c r="A2994" s="17">
        <v>43516</v>
      </c>
      <c r="B2994" s="18">
        <v>99.940689000000006</v>
      </c>
      <c r="C2994" s="18">
        <v>2667.8708499999998</v>
      </c>
      <c r="D2994" s="18">
        <v>17369.783202999999</v>
      </c>
      <c r="E2994" s="18">
        <v>1028.869629</v>
      </c>
      <c r="F2994" s="18">
        <v>1203.966919</v>
      </c>
      <c r="G2994" s="19">
        <f t="shared" si="231"/>
        <v>4.880403214682162E-3</v>
      </c>
      <c r="H2994" s="19">
        <f t="shared" si="232"/>
        <v>1.6965180281680804E-2</v>
      </c>
      <c r="I2994" s="19">
        <f t="shared" si="233"/>
        <v>2.3325739677888667E-2</v>
      </c>
      <c r="J2994" s="19">
        <f t="shared" si="234"/>
        <v>1.1660047254345537E-2</v>
      </c>
      <c r="K2994" s="19">
        <f t="shared" si="235"/>
        <v>1.5006988000866296E-2</v>
      </c>
    </row>
    <row r="2995" spans="1:11" ht="15.75" x14ac:dyDescent="0.5">
      <c r="A2995" s="17">
        <v>43517</v>
      </c>
      <c r="B2995" s="18">
        <v>99.989227</v>
      </c>
      <c r="C2995" s="18">
        <v>2740.2666020000001</v>
      </c>
      <c r="D2995" s="18">
        <v>17248.322265999999</v>
      </c>
      <c r="E2995" s="18">
        <v>1032.5538329999999</v>
      </c>
      <c r="F2995" s="18">
        <v>1216.2080080000001</v>
      </c>
      <c r="G2995" s="19">
        <f t="shared" si="231"/>
        <v>4.8566805457978711E-4</v>
      </c>
      <c r="H2995" s="19">
        <f t="shared" si="232"/>
        <v>2.7136153161237308E-2</v>
      </c>
      <c r="I2995" s="19">
        <f t="shared" si="233"/>
        <v>-6.9926570516448284E-3</v>
      </c>
      <c r="J2995" s="19">
        <f t="shared" si="234"/>
        <v>3.580826857121573E-3</v>
      </c>
      <c r="K2995" s="19">
        <f t="shared" si="235"/>
        <v>1.0167296797629123E-2</v>
      </c>
    </row>
    <row r="2996" spans="1:11" ht="15.75" x14ac:dyDescent="0.5">
      <c r="A2996" s="17">
        <v>43518</v>
      </c>
      <c r="B2996" s="18">
        <v>99.795081999999994</v>
      </c>
      <c r="C2996" s="18">
        <v>2750.4914549999999</v>
      </c>
      <c r="D2996" s="18">
        <v>17317.322265999999</v>
      </c>
      <c r="E2996" s="18">
        <v>1020.622437</v>
      </c>
      <c r="F2996" s="18">
        <v>1202.0161129999999</v>
      </c>
      <c r="G2996" s="19">
        <f t="shared" si="231"/>
        <v>-1.9416591749429766E-3</v>
      </c>
      <c r="H2996" s="19">
        <f t="shared" si="232"/>
        <v>3.7313351162755626E-3</v>
      </c>
      <c r="I2996" s="19">
        <f t="shared" si="233"/>
        <v>4.0003890776097815E-3</v>
      </c>
      <c r="J2996" s="19">
        <f t="shared" si="234"/>
        <v>-1.1555229004704059E-2</v>
      </c>
      <c r="K2996" s="19">
        <f t="shared" si="235"/>
        <v>-1.1668970198065131E-2</v>
      </c>
    </row>
    <row r="2997" spans="1:11" ht="15.75" x14ac:dyDescent="0.5">
      <c r="A2997" s="17">
        <v>43521</v>
      </c>
      <c r="B2997" s="18">
        <v>99.892159000000007</v>
      </c>
      <c r="C2997" s="18">
        <v>2782.8093260000001</v>
      </c>
      <c r="D2997" s="18">
        <v>17527.470702999999</v>
      </c>
      <c r="E2997" s="18">
        <v>1037.1898189999999</v>
      </c>
      <c r="F2997" s="18">
        <v>1201.9674070000001</v>
      </c>
      <c r="G2997" s="19">
        <f t="shared" si="231"/>
        <v>9.7276336723700434E-4</v>
      </c>
      <c r="H2997" s="19">
        <f t="shared" si="232"/>
        <v>1.1749853263950677E-2</v>
      </c>
      <c r="I2997" s="19">
        <f t="shared" si="233"/>
        <v>1.2135157720809713E-2</v>
      </c>
      <c r="J2997" s="19">
        <f t="shared" si="234"/>
        <v>1.6232625699174153E-2</v>
      </c>
      <c r="K2997" s="19">
        <f t="shared" si="235"/>
        <v>-4.0520255488298064E-5</v>
      </c>
    </row>
    <row r="2998" spans="1:11" ht="15.75" x14ac:dyDescent="0.5">
      <c r="A2998" s="17">
        <v>43522</v>
      </c>
      <c r="B2998" s="18">
        <v>98.533073000000002</v>
      </c>
      <c r="C2998" s="18">
        <v>2805.906982</v>
      </c>
      <c r="D2998" s="18">
        <v>17932.001952999999</v>
      </c>
      <c r="E2998" s="18">
        <v>1029.991943</v>
      </c>
      <c r="F2998" s="18">
        <v>1190.2139890000001</v>
      </c>
      <c r="G2998" s="19">
        <f t="shared" si="231"/>
        <v>-1.3605532342133127E-2</v>
      </c>
      <c r="H2998" s="19">
        <f t="shared" si="232"/>
        <v>8.3001216735177474E-3</v>
      </c>
      <c r="I2998" s="19">
        <f t="shared" si="233"/>
        <v>2.307984174412344E-2</v>
      </c>
      <c r="J2998" s="19">
        <f t="shared" si="234"/>
        <v>-6.9397865927181375E-3</v>
      </c>
      <c r="K2998" s="19">
        <f t="shared" si="235"/>
        <v>-9.778483119883807E-3</v>
      </c>
    </row>
    <row r="2999" spans="1:11" ht="15.75" x14ac:dyDescent="0.5">
      <c r="A2999" s="17">
        <v>43523</v>
      </c>
      <c r="B2999" s="18">
        <v>98.047691</v>
      </c>
      <c r="C2999" s="18">
        <v>2792.303711</v>
      </c>
      <c r="D2999" s="18">
        <v>17983.416015999999</v>
      </c>
      <c r="E2999" s="18">
        <v>1021.012817</v>
      </c>
      <c r="F2999" s="18">
        <v>1193.3839109999999</v>
      </c>
      <c r="G2999" s="19">
        <f t="shared" si="231"/>
        <v>-4.9260820273006331E-3</v>
      </c>
      <c r="H2999" s="19">
        <f t="shared" si="232"/>
        <v>-4.8480833781253084E-3</v>
      </c>
      <c r="I2999" s="19">
        <f t="shared" si="233"/>
        <v>2.8671680459748483E-3</v>
      </c>
      <c r="J2999" s="19">
        <f t="shared" si="234"/>
        <v>-8.7176662507154699E-3</v>
      </c>
      <c r="K2999" s="19">
        <f t="shared" si="235"/>
        <v>2.6633210744423661E-3</v>
      </c>
    </row>
    <row r="3000" spans="1:11" ht="15.75" x14ac:dyDescent="0.5">
      <c r="A3000" s="17">
        <v>43524</v>
      </c>
      <c r="B3000" s="18">
        <v>98.047691</v>
      </c>
      <c r="C3000" s="18">
        <v>2790.7517090000001</v>
      </c>
      <c r="D3000" s="18">
        <v>18182.720702999999</v>
      </c>
      <c r="E3000" s="18">
        <v>1013.839355</v>
      </c>
      <c r="F3000" s="18">
        <v>1200.748169</v>
      </c>
      <c r="G3000" s="19">
        <f t="shared" si="231"/>
        <v>0</v>
      </c>
      <c r="H3000" s="19">
        <f t="shared" si="232"/>
        <v>-5.5581418091661954E-4</v>
      </c>
      <c r="I3000" s="19">
        <f t="shared" si="233"/>
        <v>1.1082693456164099E-2</v>
      </c>
      <c r="J3000" s="19">
        <f t="shared" si="234"/>
        <v>-7.0258295298168483E-3</v>
      </c>
      <c r="K3000" s="19">
        <f t="shared" si="235"/>
        <v>6.1709043771414349E-3</v>
      </c>
    </row>
    <row r="3001" spans="1:11" ht="15.75" x14ac:dyDescent="0.5">
      <c r="A3001" s="17">
        <v>43525</v>
      </c>
      <c r="B3001" s="18">
        <v>104.940155</v>
      </c>
      <c r="C3001" s="18">
        <v>2809.330078</v>
      </c>
      <c r="D3001" s="18">
        <v>17918.433593999998</v>
      </c>
      <c r="E3001" s="18">
        <v>1016.669617</v>
      </c>
      <c r="F3001" s="18">
        <v>1195.8710940000001</v>
      </c>
      <c r="G3001" s="19">
        <f t="shared" si="231"/>
        <v>7.0297055746065498E-2</v>
      </c>
      <c r="H3001" s="19">
        <f t="shared" si="232"/>
        <v>6.6571199939019143E-3</v>
      </c>
      <c r="I3001" s="19">
        <f t="shared" si="233"/>
        <v>-1.4535069493554702E-2</v>
      </c>
      <c r="J3001" s="19">
        <f t="shared" si="234"/>
        <v>2.7916276735973243E-3</v>
      </c>
      <c r="K3001" s="19">
        <f t="shared" si="235"/>
        <v>-4.0616968036366642E-3</v>
      </c>
    </row>
    <row r="3002" spans="1:11" ht="15.75" x14ac:dyDescent="0.5">
      <c r="A3002" s="17">
        <v>43529</v>
      </c>
      <c r="B3002" s="18">
        <v>109.26007799999999</v>
      </c>
      <c r="C3002" s="18">
        <v>2801.6611330000001</v>
      </c>
      <c r="D3002" s="18">
        <v>18084.289063</v>
      </c>
      <c r="E3002" s="18">
        <v>1028.259644</v>
      </c>
      <c r="F3002" s="18">
        <v>1207.185669</v>
      </c>
      <c r="G3002" s="19">
        <f t="shared" si="231"/>
        <v>4.1165586233410732E-2</v>
      </c>
      <c r="H3002" s="19">
        <f t="shared" si="232"/>
        <v>-2.7298127265485013E-3</v>
      </c>
      <c r="I3002" s="19">
        <f t="shared" si="233"/>
        <v>9.2561365997716871E-3</v>
      </c>
      <c r="J3002" s="19">
        <f t="shared" si="234"/>
        <v>1.1399993474969719E-2</v>
      </c>
      <c r="K3002" s="19">
        <f t="shared" si="235"/>
        <v>9.461366744934363E-3</v>
      </c>
    </row>
    <row r="3003" spans="1:11" ht="15.75" x14ac:dyDescent="0.5">
      <c r="A3003" s="17">
        <v>43530</v>
      </c>
      <c r="B3003" s="18">
        <v>108.823227</v>
      </c>
      <c r="C3003" s="18">
        <v>2763.3186040000001</v>
      </c>
      <c r="D3003" s="18">
        <v>18038.318359000001</v>
      </c>
      <c r="E3003" s="18">
        <v>1026.8686520000001</v>
      </c>
      <c r="F3003" s="18">
        <v>1233.6676030000001</v>
      </c>
      <c r="G3003" s="19">
        <f t="shared" si="231"/>
        <v>-3.9982673268821036E-3</v>
      </c>
      <c r="H3003" s="19">
        <f t="shared" si="232"/>
        <v>-1.3685641189212304E-2</v>
      </c>
      <c r="I3003" s="19">
        <f t="shared" si="233"/>
        <v>-2.5420243969697591E-3</v>
      </c>
      <c r="J3003" s="19">
        <f t="shared" si="234"/>
        <v>-1.3527633882321937E-3</v>
      </c>
      <c r="K3003" s="19">
        <f t="shared" si="235"/>
        <v>2.1936918802173206E-2</v>
      </c>
    </row>
    <row r="3004" spans="1:11" ht="15.75" x14ac:dyDescent="0.5">
      <c r="A3004" s="17">
        <v>43531</v>
      </c>
      <c r="B3004" s="18">
        <v>111.832611</v>
      </c>
      <c r="C3004" s="18">
        <v>2778.838135</v>
      </c>
      <c r="D3004" s="18">
        <v>17666.566406000002</v>
      </c>
      <c r="E3004" s="18">
        <v>1037.7266850000001</v>
      </c>
      <c r="F3004" s="18">
        <v>1238.9832759999999</v>
      </c>
      <c r="G3004" s="19">
        <f t="shared" si="231"/>
        <v>2.7653875766797443E-2</v>
      </c>
      <c r="H3004" s="19">
        <f t="shared" si="232"/>
        <v>5.6162655212956096E-3</v>
      </c>
      <c r="I3004" s="19">
        <f t="shared" si="233"/>
        <v>-2.0609013856023775E-2</v>
      </c>
      <c r="J3004" s="19">
        <f t="shared" si="234"/>
        <v>1.0573925865642236E-2</v>
      </c>
      <c r="K3004" s="19">
        <f t="shared" si="235"/>
        <v>4.3088373132870806E-3</v>
      </c>
    </row>
    <row r="3005" spans="1:11" ht="15.75" x14ac:dyDescent="0.5">
      <c r="A3005" s="17">
        <v>43532</v>
      </c>
      <c r="B3005" s="18">
        <v>110.279381</v>
      </c>
      <c r="C3005" s="18">
        <v>2803.8063959999999</v>
      </c>
      <c r="D3005" s="18">
        <v>17612.714843999998</v>
      </c>
      <c r="E3005" s="18">
        <v>1038.5561520000001</v>
      </c>
      <c r="F3005" s="18">
        <v>1235.910889</v>
      </c>
      <c r="G3005" s="19">
        <f t="shared" si="231"/>
        <v>-1.3888882555017867E-2</v>
      </c>
      <c r="H3005" s="19">
        <f t="shared" si="232"/>
        <v>8.9851440735320073E-3</v>
      </c>
      <c r="I3005" s="19">
        <f t="shared" si="233"/>
        <v>-3.0482189216866811E-3</v>
      </c>
      <c r="J3005" s="19">
        <f t="shared" si="234"/>
        <v>7.9931162221199149E-4</v>
      </c>
      <c r="K3005" s="19">
        <f t="shared" si="235"/>
        <v>-2.4797647066867553E-3</v>
      </c>
    </row>
    <row r="3006" spans="1:11" ht="15.75" x14ac:dyDescent="0.5">
      <c r="A3006" s="17">
        <v>43535</v>
      </c>
      <c r="B3006" s="18">
        <v>112.657768</v>
      </c>
      <c r="C3006" s="18">
        <v>2860.6367190000001</v>
      </c>
      <c r="D3006" s="18">
        <v>18253.441406000002</v>
      </c>
      <c r="E3006" s="18">
        <v>1038.678345</v>
      </c>
      <c r="F3006" s="18">
        <v>1272</v>
      </c>
      <c r="G3006" s="19">
        <f t="shared" si="231"/>
        <v>2.1566923738899148E-2</v>
      </c>
      <c r="H3006" s="19">
        <f t="shared" si="232"/>
        <v>2.0268989713796249E-2</v>
      </c>
      <c r="I3006" s="19">
        <f t="shared" si="233"/>
        <v>3.6378637119550902E-2</v>
      </c>
      <c r="J3006" s="19">
        <f t="shared" si="234"/>
        <v>1.1765661371762276E-4</v>
      </c>
      <c r="K3006" s="19">
        <f t="shared" si="235"/>
        <v>2.9200415111805041E-2</v>
      </c>
    </row>
    <row r="3007" spans="1:11" ht="15.75" x14ac:dyDescent="0.5">
      <c r="A3007" s="17">
        <v>43536</v>
      </c>
      <c r="B3007" s="18">
        <v>111.97822600000001</v>
      </c>
      <c r="C3007" s="18">
        <v>2862.1889649999998</v>
      </c>
      <c r="D3007" s="18">
        <v>18236.572265999999</v>
      </c>
      <c r="E3007" s="18">
        <v>1059.442505</v>
      </c>
      <c r="F3007" s="18">
        <v>1298.579346</v>
      </c>
      <c r="G3007" s="19">
        <f t="shared" si="231"/>
        <v>-6.0319142839754987E-3</v>
      </c>
      <c r="H3007" s="19">
        <f t="shared" si="232"/>
        <v>5.4262255311550477E-4</v>
      </c>
      <c r="I3007" s="19">
        <f t="shared" si="233"/>
        <v>-9.2416216891887256E-4</v>
      </c>
      <c r="J3007" s="19">
        <f t="shared" si="234"/>
        <v>1.9990943394511556E-2</v>
      </c>
      <c r="K3007" s="19">
        <f t="shared" si="235"/>
        <v>2.0895712264150934E-2</v>
      </c>
    </row>
    <row r="3008" spans="1:11" ht="15.75" x14ac:dyDescent="0.5">
      <c r="A3008" s="17">
        <v>43537</v>
      </c>
      <c r="B3008" s="18">
        <v>112.172386</v>
      </c>
      <c r="C3008" s="18">
        <v>2854.7028810000002</v>
      </c>
      <c r="D3008" s="18">
        <v>17783.826172000001</v>
      </c>
      <c r="E3008" s="18">
        <v>1086.5509030000001</v>
      </c>
      <c r="F3008" s="18">
        <v>1314.1367190000001</v>
      </c>
      <c r="G3008" s="19">
        <f t="shared" si="231"/>
        <v>1.7339085189650759E-3</v>
      </c>
      <c r="H3008" s="19">
        <f t="shared" si="232"/>
        <v>-2.615510048966898E-3</v>
      </c>
      <c r="I3008" s="19">
        <f t="shared" si="233"/>
        <v>-2.4826271483270546E-2</v>
      </c>
      <c r="J3008" s="19">
        <f t="shared" si="234"/>
        <v>2.5587417790076377E-2</v>
      </c>
      <c r="K3008" s="19">
        <f t="shared" si="235"/>
        <v>1.1980302203266444E-2</v>
      </c>
    </row>
    <row r="3009" spans="1:11" ht="15.75" x14ac:dyDescent="0.5">
      <c r="A3009" s="17">
        <v>43538</v>
      </c>
      <c r="B3009" s="18">
        <v>113.143158</v>
      </c>
      <c r="C3009" s="18">
        <v>2875.1984859999998</v>
      </c>
      <c r="D3009" s="18">
        <v>17736.617188</v>
      </c>
      <c r="E3009" s="18">
        <v>1085.6723629999999</v>
      </c>
      <c r="F3009" s="18">
        <v>1308.528198</v>
      </c>
      <c r="G3009" s="19">
        <f t="shared" si="231"/>
        <v>8.6542868045973147E-3</v>
      </c>
      <c r="H3009" s="19">
        <f t="shared" si="232"/>
        <v>7.1795930625256597E-3</v>
      </c>
      <c r="I3009" s="19">
        <f t="shared" si="233"/>
        <v>-2.6546021954673422E-3</v>
      </c>
      <c r="J3009" s="19">
        <f t="shared" si="234"/>
        <v>-8.0855852917197134E-4</v>
      </c>
      <c r="K3009" s="19">
        <f t="shared" si="235"/>
        <v>-4.2678367622723049E-3</v>
      </c>
    </row>
    <row r="3010" spans="1:11" ht="15.75" x14ac:dyDescent="0.5">
      <c r="A3010" s="17">
        <v>43539</v>
      </c>
      <c r="B3010" s="18">
        <v>114.696388</v>
      </c>
      <c r="C3010" s="18">
        <v>2799.5620119999999</v>
      </c>
      <c r="D3010" s="18">
        <v>17550.980468999998</v>
      </c>
      <c r="E3010" s="18">
        <v>1099.458374</v>
      </c>
      <c r="F3010" s="18">
        <v>1289.1180420000001</v>
      </c>
      <c r="G3010" s="19">
        <f t="shared" si="231"/>
        <v>1.3728006425275836E-2</v>
      </c>
      <c r="H3010" s="19">
        <f t="shared" si="232"/>
        <v>-2.6306522616887575E-2</v>
      </c>
      <c r="I3010" s="19">
        <f t="shared" si="233"/>
        <v>-1.0466297887152769E-2</v>
      </c>
      <c r="J3010" s="19">
        <f t="shared" si="234"/>
        <v>1.2698132023832447E-2</v>
      </c>
      <c r="K3010" s="19">
        <f t="shared" si="235"/>
        <v>-1.483357869526012E-2</v>
      </c>
    </row>
    <row r="3011" spans="1:11" ht="15.75" x14ac:dyDescent="0.5">
      <c r="A3011" s="17">
        <v>43542</v>
      </c>
      <c r="B3011" s="18">
        <v>117.02623</v>
      </c>
      <c r="C3011" s="18">
        <v>2851.4165039999998</v>
      </c>
      <c r="D3011" s="18">
        <v>17651.417968999998</v>
      </c>
      <c r="E3011" s="18">
        <v>1103.5817870000001</v>
      </c>
      <c r="F3011" s="18">
        <v>1316.81897</v>
      </c>
      <c r="G3011" s="19">
        <f t="shared" si="231"/>
        <v>2.0313124420273804E-2</v>
      </c>
      <c r="H3011" s="19">
        <f t="shared" si="232"/>
        <v>1.8522358775312577E-2</v>
      </c>
      <c r="I3011" s="19">
        <f t="shared" si="233"/>
        <v>5.7226147665881723E-3</v>
      </c>
      <c r="J3011" s="19">
        <f t="shared" si="234"/>
        <v>3.7504039238870062E-3</v>
      </c>
      <c r="K3011" s="19">
        <f t="shared" si="235"/>
        <v>2.1488278883308017E-2</v>
      </c>
    </row>
    <row r="3012" spans="1:11" ht="15.75" x14ac:dyDescent="0.5">
      <c r="A3012" s="17">
        <v>43543</v>
      </c>
      <c r="B3012" s="18">
        <v>120.763695</v>
      </c>
      <c r="C3012" s="18">
        <v>2853.2878420000002</v>
      </c>
      <c r="D3012" s="18">
        <v>17623.609375</v>
      </c>
      <c r="E3012" s="18">
        <v>1106.65625</v>
      </c>
      <c r="F3012" s="18">
        <v>1342.666626</v>
      </c>
      <c r="G3012" s="19">
        <f t="shared" ref="G3012:G3075" si="236">(B3012-B3011)/B3011</f>
        <v>3.1936985409168527E-2</v>
      </c>
      <c r="H3012" s="19">
        <f t="shared" ref="H3012:H3075" si="237">(C3012-C3011)/C3011</f>
        <v>6.5628363915802676E-4</v>
      </c>
      <c r="I3012" s="19">
        <f t="shared" ref="I3012:I3075" si="238">(D3012-D3011)/D3011</f>
        <v>-1.5754311664273452E-3</v>
      </c>
      <c r="J3012" s="19">
        <f t="shared" ref="J3012:J3075" si="239">(E3012-E3011)/E3011</f>
        <v>2.7858950158624928E-3</v>
      </c>
      <c r="K3012" s="19">
        <f t="shared" si="235"/>
        <v>1.9628860601848645E-2</v>
      </c>
    </row>
    <row r="3013" spans="1:11" ht="15.75" x14ac:dyDescent="0.5">
      <c r="A3013" s="17">
        <v>43544</v>
      </c>
      <c r="B3013" s="18">
        <v>121.540306</v>
      </c>
      <c r="C3013" s="18">
        <v>2819.2353520000001</v>
      </c>
      <c r="D3013" s="18">
        <v>17577.308593999998</v>
      </c>
      <c r="E3013" s="18">
        <v>1121.9063719999999</v>
      </c>
      <c r="F3013" s="18">
        <v>1341.59375</v>
      </c>
      <c r="G3013" s="19">
        <f t="shared" si="236"/>
        <v>6.4308317164359918E-3</v>
      </c>
      <c r="H3013" s="19">
        <f t="shared" si="237"/>
        <v>-1.1934474152502988E-2</v>
      </c>
      <c r="I3013" s="19">
        <f t="shared" si="238"/>
        <v>-2.6272019547642599E-3</v>
      </c>
      <c r="J3013" s="19">
        <f t="shared" si="239"/>
        <v>1.3780360432609421E-2</v>
      </c>
      <c r="K3013" s="19">
        <f t="shared" ref="K3013:K3076" si="240">(F3013-F3012)/F3012</f>
        <v>-7.9906357931618923E-4</v>
      </c>
    </row>
    <row r="3014" spans="1:11" ht="15.75" x14ac:dyDescent="0.5">
      <c r="A3014" s="17">
        <v>43546</v>
      </c>
      <c r="B3014" s="18">
        <v>116.589386</v>
      </c>
      <c r="C3014" s="18">
        <v>2828.821289</v>
      </c>
      <c r="D3014" s="18">
        <v>17476.246093999998</v>
      </c>
      <c r="E3014" s="18">
        <v>1110.755371</v>
      </c>
      <c r="F3014" s="18">
        <v>1308.7232670000001</v>
      </c>
      <c r="G3014" s="19">
        <f t="shared" si="236"/>
        <v>-4.0734799532263777E-2</v>
      </c>
      <c r="H3014" s="19">
        <f t="shared" si="237"/>
        <v>3.4001904073739176E-3</v>
      </c>
      <c r="I3014" s="19">
        <f t="shared" si="238"/>
        <v>-5.7496003702465354E-3</v>
      </c>
      <c r="J3014" s="19">
        <f t="shared" si="239"/>
        <v>-9.9393329767093544E-3</v>
      </c>
      <c r="K3014" s="19">
        <f t="shared" si="240"/>
        <v>-2.4501070461903928E-2</v>
      </c>
    </row>
    <row r="3015" spans="1:11" ht="15.75" x14ac:dyDescent="0.5">
      <c r="A3015" s="17">
        <v>43549</v>
      </c>
      <c r="B3015" s="18">
        <v>114.744919</v>
      </c>
      <c r="C3015" s="18">
        <v>2821.6545409999999</v>
      </c>
      <c r="D3015" s="18">
        <v>17376.427734000001</v>
      </c>
      <c r="E3015" s="18">
        <v>1113.2687989999999</v>
      </c>
      <c r="F3015" s="18">
        <v>1291.848999</v>
      </c>
      <c r="G3015" s="19">
        <f t="shared" si="236"/>
        <v>-1.5820196531440768E-2</v>
      </c>
      <c r="H3015" s="19">
        <f t="shared" si="237"/>
        <v>-2.5334749946447034E-3</v>
      </c>
      <c r="I3015" s="19">
        <f t="shared" si="238"/>
        <v>-5.711659097903608E-3</v>
      </c>
      <c r="J3015" s="19">
        <f t="shared" si="239"/>
        <v>2.2628096749486492E-3</v>
      </c>
      <c r="K3015" s="19">
        <f t="shared" si="240"/>
        <v>-1.2893686866804996E-2</v>
      </c>
    </row>
    <row r="3016" spans="1:11" ht="15.75" x14ac:dyDescent="0.5">
      <c r="A3016" s="17">
        <v>43550</v>
      </c>
      <c r="B3016" s="18">
        <v>117.268929</v>
      </c>
      <c r="C3016" s="18">
        <v>2829.3232419999999</v>
      </c>
      <c r="D3016" s="18">
        <v>17376.427734000001</v>
      </c>
      <c r="E3016" s="18">
        <v>1127.9329829999999</v>
      </c>
      <c r="F3016" s="18">
        <v>1333.595703</v>
      </c>
      <c r="G3016" s="19">
        <f t="shared" si="236"/>
        <v>2.1996703836620463E-2</v>
      </c>
      <c r="H3016" s="19">
        <f t="shared" si="237"/>
        <v>2.7178029374503986E-3</v>
      </c>
      <c r="I3016" s="19">
        <f t="shared" si="238"/>
        <v>0</v>
      </c>
      <c r="J3016" s="19">
        <f t="shared" si="239"/>
        <v>1.3172186279874334E-2</v>
      </c>
      <c r="K3016" s="19">
        <f t="shared" si="240"/>
        <v>3.2315467235191866E-2</v>
      </c>
    </row>
    <row r="3017" spans="1:11" ht="15.75" x14ac:dyDescent="0.5">
      <c r="A3017" s="17">
        <v>43551</v>
      </c>
      <c r="B3017" s="18">
        <v>117.99700199999999</v>
      </c>
      <c r="C3017" s="18">
        <v>2827.2690429999998</v>
      </c>
      <c r="D3017" s="18">
        <v>17163.029297000001</v>
      </c>
      <c r="E3017" s="18">
        <v>1122.125732</v>
      </c>
      <c r="F3017" s="18">
        <v>1316.0386960000001</v>
      </c>
      <c r="G3017" s="19">
        <f t="shared" si="236"/>
        <v>6.2085755042582073E-3</v>
      </c>
      <c r="H3017" s="19">
        <f t="shared" si="237"/>
        <v>-7.2603899388606983E-4</v>
      </c>
      <c r="I3017" s="19">
        <f t="shared" si="238"/>
        <v>-1.2280915287464333E-2</v>
      </c>
      <c r="J3017" s="19">
        <f t="shared" si="239"/>
        <v>-5.1485780516447154E-3</v>
      </c>
      <c r="K3017" s="19">
        <f t="shared" si="240"/>
        <v>-1.3165164645105254E-2</v>
      </c>
    </row>
    <row r="3018" spans="1:11" ht="15.75" x14ac:dyDescent="0.5">
      <c r="A3018" s="17">
        <v>43552</v>
      </c>
      <c r="B3018" s="18">
        <v>126.29708100000001</v>
      </c>
      <c r="C3018" s="18">
        <v>2826.9497070000002</v>
      </c>
      <c r="D3018" s="18">
        <v>17093.121093999998</v>
      </c>
      <c r="E3018" s="18">
        <v>1123.76062</v>
      </c>
      <c r="F3018" s="18">
        <v>1326.5241699999999</v>
      </c>
      <c r="G3018" s="19">
        <f t="shared" si="236"/>
        <v>7.0341439691832264E-2</v>
      </c>
      <c r="H3018" s="19">
        <f t="shared" si="237"/>
        <v>-1.1294857162257212E-4</v>
      </c>
      <c r="I3018" s="19">
        <f t="shared" si="238"/>
        <v>-4.0731855542670567E-3</v>
      </c>
      <c r="J3018" s="19">
        <f t="shared" si="239"/>
        <v>1.4569561621995194E-3</v>
      </c>
      <c r="K3018" s="19">
        <f t="shared" si="240"/>
        <v>7.9674511333668561E-3</v>
      </c>
    </row>
    <row r="3019" spans="1:11" ht="15.75" x14ac:dyDescent="0.5">
      <c r="A3019" s="17">
        <v>43556</v>
      </c>
      <c r="B3019" s="18">
        <v>128.82107500000001</v>
      </c>
      <c r="C3019" s="18">
        <v>2784.3156739999999</v>
      </c>
      <c r="D3019" s="18">
        <v>17303.082031000002</v>
      </c>
      <c r="E3019" s="18">
        <v>1128.1525879999999</v>
      </c>
      <c r="F3019" s="18">
        <v>1357.5900879999999</v>
      </c>
      <c r="G3019" s="19">
        <f t="shared" si="236"/>
        <v>1.9984579057690192E-2</v>
      </c>
      <c r="H3019" s="19">
        <f t="shared" si="237"/>
        <v>-1.5081284571292965E-2</v>
      </c>
      <c r="I3019" s="19">
        <f t="shared" si="238"/>
        <v>1.2283358659039959E-2</v>
      </c>
      <c r="J3019" s="19">
        <f t="shared" si="239"/>
        <v>3.908277191631707E-3</v>
      </c>
      <c r="K3019" s="19">
        <f t="shared" si="240"/>
        <v>2.3419036533650205E-2</v>
      </c>
    </row>
    <row r="3020" spans="1:11" ht="15.75" x14ac:dyDescent="0.5">
      <c r="A3020" s="17">
        <v>43557</v>
      </c>
      <c r="B3020" s="18">
        <v>129.30645799999999</v>
      </c>
      <c r="C3020" s="18">
        <v>2733.5107419999999</v>
      </c>
      <c r="D3020" s="18">
        <v>17150.556640999999</v>
      </c>
      <c r="E3020" s="18">
        <v>1119.8811040000001</v>
      </c>
      <c r="F3020" s="18">
        <v>1355.4930420000001</v>
      </c>
      <c r="G3020" s="19">
        <f t="shared" si="236"/>
        <v>3.7678850296815527E-3</v>
      </c>
      <c r="H3020" s="19">
        <f t="shared" si="237"/>
        <v>-1.8246829005208555E-2</v>
      </c>
      <c r="I3020" s="19">
        <f t="shared" si="238"/>
        <v>-8.8149261343580167E-3</v>
      </c>
      <c r="J3020" s="19">
        <f t="shared" si="239"/>
        <v>-7.3318840802055344E-3</v>
      </c>
      <c r="K3020" s="19">
        <f t="shared" si="240"/>
        <v>-1.5446827569942187E-3</v>
      </c>
    </row>
    <row r="3021" spans="1:11" ht="15.75" x14ac:dyDescent="0.5">
      <c r="A3021" s="17">
        <v>43558</v>
      </c>
      <c r="B3021" s="18">
        <v>128.190079</v>
      </c>
      <c r="C3021" s="18">
        <v>2729.7680660000001</v>
      </c>
      <c r="D3021" s="18">
        <v>17207.609375</v>
      </c>
      <c r="E3021" s="18">
        <v>1118.8562010000001</v>
      </c>
      <c r="F3021" s="18">
        <v>1341.349976</v>
      </c>
      <c r="G3021" s="19">
        <f t="shared" si="236"/>
        <v>-8.6335904429459733E-3</v>
      </c>
      <c r="H3021" s="19">
        <f t="shared" si="237"/>
        <v>-1.3691828396699408E-3</v>
      </c>
      <c r="I3021" s="19">
        <f t="shared" si="238"/>
        <v>3.3265820576115252E-3</v>
      </c>
      <c r="J3021" s="19">
        <f t="shared" si="239"/>
        <v>-9.1518911814766608E-4</v>
      </c>
      <c r="K3021" s="19">
        <f t="shared" si="240"/>
        <v>-1.0433890519373164E-2</v>
      </c>
    </row>
    <row r="3022" spans="1:11" ht="15.75" x14ac:dyDescent="0.5">
      <c r="A3022" s="17">
        <v>43559</v>
      </c>
      <c r="B3022" s="18">
        <v>127.36492200000001</v>
      </c>
      <c r="C3022" s="18">
        <v>2776.966797</v>
      </c>
      <c r="D3022" s="18">
        <v>17041.660156000002</v>
      </c>
      <c r="E3022" s="18">
        <v>1114.561768</v>
      </c>
      <c r="F3022" s="18">
        <v>1319.7451169999999</v>
      </c>
      <c r="G3022" s="19">
        <f t="shared" si="236"/>
        <v>-6.4369801971959949E-3</v>
      </c>
      <c r="H3022" s="19">
        <f t="shared" si="237"/>
        <v>1.7290381401948728E-2</v>
      </c>
      <c r="I3022" s="19">
        <f t="shared" si="238"/>
        <v>-9.6439438729412855E-3</v>
      </c>
      <c r="J3022" s="19">
        <f t="shared" si="239"/>
        <v>-3.8382349726102348E-3</v>
      </c>
      <c r="K3022" s="19">
        <f t="shared" si="240"/>
        <v>-1.6106802390549291E-2</v>
      </c>
    </row>
    <row r="3023" spans="1:11" ht="15.75" x14ac:dyDescent="0.5">
      <c r="A3023" s="17">
        <v>43560</v>
      </c>
      <c r="B3023" s="18">
        <v>126.782471</v>
      </c>
      <c r="C3023" s="18">
        <v>2733.3740229999999</v>
      </c>
      <c r="D3023" s="18">
        <v>17197</v>
      </c>
      <c r="E3023" s="18">
        <v>1125.127197</v>
      </c>
      <c r="F3023" s="18">
        <v>1320.5742190000001</v>
      </c>
      <c r="G3023" s="19">
        <f t="shared" si="236"/>
        <v>-4.573088028115041E-3</v>
      </c>
      <c r="H3023" s="19">
        <f t="shared" si="237"/>
        <v>-1.5697981714111287E-2</v>
      </c>
      <c r="I3023" s="19">
        <f t="shared" si="238"/>
        <v>9.1152999518832947E-3</v>
      </c>
      <c r="J3023" s="19">
        <f t="shared" si="239"/>
        <v>9.4794468133954455E-3</v>
      </c>
      <c r="K3023" s="19">
        <f t="shared" si="240"/>
        <v>6.2822888247151447E-4</v>
      </c>
    </row>
    <row r="3024" spans="1:11" ht="15.75" x14ac:dyDescent="0.5">
      <c r="A3024" s="17">
        <v>43563</v>
      </c>
      <c r="B3024" s="18">
        <v>126.199997</v>
      </c>
      <c r="C3024" s="18">
        <v>2712.7873540000001</v>
      </c>
      <c r="D3024" s="18">
        <v>17197.099609000001</v>
      </c>
      <c r="E3024" s="18">
        <v>1117.221436</v>
      </c>
      <c r="F3024" s="18">
        <v>1296.530884</v>
      </c>
      <c r="G3024" s="19">
        <f t="shared" si="236"/>
        <v>-4.5942786522910157E-3</v>
      </c>
      <c r="H3024" s="19">
        <f t="shared" si="237"/>
        <v>-7.5315960519025549E-3</v>
      </c>
      <c r="I3024" s="19">
        <f t="shared" si="238"/>
        <v>5.7922312031623271E-6</v>
      </c>
      <c r="J3024" s="19">
        <f t="shared" si="239"/>
        <v>-7.0265486614132424E-3</v>
      </c>
      <c r="K3024" s="19">
        <f t="shared" si="240"/>
        <v>-1.8206727538726899E-2</v>
      </c>
    </row>
    <row r="3025" spans="1:11" ht="15.75" x14ac:dyDescent="0.5">
      <c r="A3025" s="17">
        <v>43564</v>
      </c>
      <c r="B3025" s="18">
        <v>128.190079</v>
      </c>
      <c r="C3025" s="18">
        <v>2704.9357909999999</v>
      </c>
      <c r="D3025" s="18">
        <v>17065.025390999999</v>
      </c>
      <c r="E3025" s="18">
        <v>1116.1721190000001</v>
      </c>
      <c r="F3025" s="18">
        <v>1301.602905</v>
      </c>
      <c r="G3025" s="19">
        <f t="shared" si="236"/>
        <v>1.5769271373279044E-2</v>
      </c>
      <c r="H3025" s="19">
        <f t="shared" si="237"/>
        <v>-2.8942788266920565E-3</v>
      </c>
      <c r="I3025" s="19">
        <f t="shared" si="238"/>
        <v>-7.6800286677924049E-3</v>
      </c>
      <c r="J3025" s="19">
        <f t="shared" si="239"/>
        <v>-9.3922025319962939E-4</v>
      </c>
      <c r="K3025" s="19">
        <f t="shared" si="240"/>
        <v>3.9119939699021854E-3</v>
      </c>
    </row>
    <row r="3026" spans="1:11" ht="15.75" x14ac:dyDescent="0.5">
      <c r="A3026" s="17">
        <v>43565</v>
      </c>
      <c r="B3026" s="18">
        <v>125.90876799999999</v>
      </c>
      <c r="C3026" s="18">
        <v>2701.193115</v>
      </c>
      <c r="D3026" s="18">
        <v>16999.941406000002</v>
      </c>
      <c r="E3026" s="18">
        <v>1091.8211670000001</v>
      </c>
      <c r="F3026" s="18">
        <v>1298.628052</v>
      </c>
      <c r="G3026" s="19">
        <f t="shared" si="236"/>
        <v>-1.7796314799057127E-2</v>
      </c>
      <c r="H3026" s="19">
        <f t="shared" si="237"/>
        <v>-1.3836468918976446E-3</v>
      </c>
      <c r="I3026" s="19">
        <f t="shared" si="238"/>
        <v>-3.8138815213437901E-3</v>
      </c>
      <c r="J3026" s="19">
        <f t="shared" si="239"/>
        <v>-2.1816484738766358E-2</v>
      </c>
      <c r="K3026" s="19">
        <f t="shared" si="240"/>
        <v>-2.2855303937723919E-3</v>
      </c>
    </row>
    <row r="3027" spans="1:11" ht="15.75" x14ac:dyDescent="0.5">
      <c r="A3027" s="17">
        <v>43566</v>
      </c>
      <c r="B3027" s="18">
        <v>124.937996</v>
      </c>
      <c r="C3027" s="18">
        <v>2689.5529790000001</v>
      </c>
      <c r="D3027" s="18">
        <v>17040.796875</v>
      </c>
      <c r="E3027" s="18">
        <v>1101.654419</v>
      </c>
      <c r="F3027" s="18">
        <v>1313.6491699999999</v>
      </c>
      <c r="G3027" s="19">
        <f t="shared" si="236"/>
        <v>-7.7101223006168776E-3</v>
      </c>
      <c r="H3027" s="19">
        <f t="shared" si="237"/>
        <v>-4.309257244645385E-3</v>
      </c>
      <c r="I3027" s="19">
        <f t="shared" si="238"/>
        <v>2.4032711657217026E-3</v>
      </c>
      <c r="J3027" s="19">
        <f t="shared" si="239"/>
        <v>9.0062844513435786E-3</v>
      </c>
      <c r="K3027" s="19">
        <f t="shared" si="240"/>
        <v>1.1566913233443603E-2</v>
      </c>
    </row>
    <row r="3028" spans="1:11" ht="15.75" x14ac:dyDescent="0.5">
      <c r="A3028" s="17">
        <v>43567</v>
      </c>
      <c r="B3028" s="18">
        <v>127.31637600000001</v>
      </c>
      <c r="C3028" s="18">
        <v>2724.4729000000002</v>
      </c>
      <c r="D3028" s="18">
        <v>17183.335938</v>
      </c>
      <c r="E3028" s="18">
        <v>1105.4364009999999</v>
      </c>
      <c r="F3028" s="18">
        <v>1310.040039</v>
      </c>
      <c r="G3028" s="19">
        <f t="shared" si="236"/>
        <v>1.9036482704588978E-2</v>
      </c>
      <c r="H3028" s="19">
        <f t="shared" si="237"/>
        <v>1.2983540860750658E-2</v>
      </c>
      <c r="I3028" s="19">
        <f t="shared" si="238"/>
        <v>8.3645773167518121E-3</v>
      </c>
      <c r="J3028" s="19">
        <f t="shared" si="239"/>
        <v>3.433002159999479E-3</v>
      </c>
      <c r="K3028" s="19">
        <f t="shared" si="240"/>
        <v>-2.7474085794154113E-3</v>
      </c>
    </row>
    <row r="3029" spans="1:11" ht="15.75" x14ac:dyDescent="0.5">
      <c r="A3029" s="17">
        <v>43570</v>
      </c>
      <c r="B3029" s="18">
        <v>126.928078</v>
      </c>
      <c r="C3029" s="18">
        <v>2737.390625</v>
      </c>
      <c r="D3029" s="18">
        <v>17251.234375</v>
      </c>
      <c r="E3029" s="18">
        <v>1116.928711</v>
      </c>
      <c r="F3029" s="18">
        <v>1307.16272</v>
      </c>
      <c r="G3029" s="19">
        <f t="shared" si="236"/>
        <v>-3.0498668922213589E-3</v>
      </c>
      <c r="H3029" s="19">
        <f t="shared" si="237"/>
        <v>4.7413666694940482E-3</v>
      </c>
      <c r="I3029" s="19">
        <f t="shared" si="238"/>
        <v>3.951411835570658E-3</v>
      </c>
      <c r="J3029" s="19">
        <f t="shared" si="239"/>
        <v>1.0396174750174604E-2</v>
      </c>
      <c r="K3029" s="19">
        <f t="shared" si="240"/>
        <v>-2.1963595877545106E-3</v>
      </c>
    </row>
    <row r="3030" spans="1:11" ht="15.75" x14ac:dyDescent="0.5">
      <c r="A3030" s="17">
        <v>43571</v>
      </c>
      <c r="B3030" s="18">
        <v>127.073685</v>
      </c>
      <c r="C3030" s="18">
        <v>2757.52124</v>
      </c>
      <c r="D3030" s="18">
        <v>17463.248047000001</v>
      </c>
      <c r="E3030" s="18">
        <v>1124.858643</v>
      </c>
      <c r="F3030" s="18">
        <v>1310.674072</v>
      </c>
      <c r="G3030" s="19">
        <f t="shared" si="236"/>
        <v>1.1471614657239059E-3</v>
      </c>
      <c r="H3030" s="19">
        <f t="shared" si="237"/>
        <v>7.3539431369974958E-3</v>
      </c>
      <c r="I3030" s="19">
        <f t="shared" si="238"/>
        <v>1.2289768221295815E-2</v>
      </c>
      <c r="J3030" s="19">
        <f t="shared" si="239"/>
        <v>7.0997655641784358E-3</v>
      </c>
      <c r="K3030" s="19">
        <f t="shared" si="240"/>
        <v>2.6862393994834767E-3</v>
      </c>
    </row>
    <row r="3031" spans="1:11" ht="15.75" x14ac:dyDescent="0.5">
      <c r="A3031" s="17">
        <v>43573</v>
      </c>
      <c r="B3031" s="18">
        <v>122.85084500000001</v>
      </c>
      <c r="C3031" s="18">
        <v>2736.751953</v>
      </c>
      <c r="D3031" s="18">
        <v>17367.730468999998</v>
      </c>
      <c r="E3031" s="18">
        <v>1119.2954099999999</v>
      </c>
      <c r="F3031" s="18">
        <v>1351.835327</v>
      </c>
      <c r="G3031" s="19">
        <f t="shared" si="236"/>
        <v>-3.3231427891620445E-2</v>
      </c>
      <c r="H3031" s="19">
        <f t="shared" si="237"/>
        <v>-7.5318683674037903E-3</v>
      </c>
      <c r="I3031" s="19">
        <f t="shared" si="238"/>
        <v>-5.4696341564255332E-3</v>
      </c>
      <c r="J3031" s="19">
        <f t="shared" si="239"/>
        <v>-4.9457174326926357E-3</v>
      </c>
      <c r="K3031" s="19">
        <f t="shared" si="240"/>
        <v>3.1404645807321642E-2</v>
      </c>
    </row>
    <row r="3032" spans="1:11" ht="15.75" x14ac:dyDescent="0.5">
      <c r="A3032" s="17">
        <v>43577</v>
      </c>
      <c r="B3032" s="18">
        <v>120.181236</v>
      </c>
      <c r="C3032" s="18">
        <v>2738.9426269999999</v>
      </c>
      <c r="D3032" s="18">
        <v>17295.484375</v>
      </c>
      <c r="E3032" s="18">
        <v>1107.1198730000001</v>
      </c>
      <c r="F3032" s="18">
        <v>1312.2346190000001</v>
      </c>
      <c r="G3032" s="19">
        <f t="shared" si="236"/>
        <v>-2.1730489521663513E-2</v>
      </c>
      <c r="H3032" s="19">
        <f t="shared" si="237"/>
        <v>8.0046494443844268E-4</v>
      </c>
      <c r="I3032" s="19">
        <f t="shared" si="238"/>
        <v>-4.159788990792535E-3</v>
      </c>
      <c r="J3032" s="19">
        <f t="shared" si="239"/>
        <v>-1.0877858419878494E-2</v>
      </c>
      <c r="K3032" s="19">
        <f t="shared" si="240"/>
        <v>-2.9294032497199224E-2</v>
      </c>
    </row>
    <row r="3033" spans="1:11" ht="15.75" x14ac:dyDescent="0.5">
      <c r="A3033" s="17">
        <v>43578</v>
      </c>
      <c r="B3033" s="18">
        <v>119.501694</v>
      </c>
      <c r="C3033" s="18">
        <v>2730.5895999999998</v>
      </c>
      <c r="D3033" s="18">
        <v>17150.703125</v>
      </c>
      <c r="E3033" s="18">
        <v>1095.7008060000001</v>
      </c>
      <c r="F3033" s="18">
        <v>1330.279419</v>
      </c>
      <c r="G3033" s="19">
        <f t="shared" si="236"/>
        <v>-5.6543102951612002E-3</v>
      </c>
      <c r="H3033" s="19">
        <f t="shared" si="237"/>
        <v>-3.0497268974010207E-3</v>
      </c>
      <c r="I3033" s="19">
        <f t="shared" si="238"/>
        <v>-8.3710433810848389E-3</v>
      </c>
      <c r="J3033" s="19">
        <f t="shared" si="239"/>
        <v>-1.0314210121671295E-2</v>
      </c>
      <c r="K3033" s="19">
        <f t="shared" si="240"/>
        <v>1.3751199472051038E-2</v>
      </c>
    </row>
    <row r="3034" spans="1:11" ht="15.75" x14ac:dyDescent="0.5">
      <c r="A3034" s="17">
        <v>43579</v>
      </c>
      <c r="B3034" s="18">
        <v>121.44323</v>
      </c>
      <c r="C3034" s="18">
        <v>2718.9038089999999</v>
      </c>
      <c r="D3034" s="18">
        <v>17207.417968999998</v>
      </c>
      <c r="E3034" s="18">
        <v>1112.5124510000001</v>
      </c>
      <c r="F3034" s="18">
        <v>1355.298096</v>
      </c>
      <c r="G3034" s="19">
        <f t="shared" si="236"/>
        <v>1.6246932867746623E-2</v>
      </c>
      <c r="H3034" s="19">
        <f t="shared" si="237"/>
        <v>-4.2795852588026709E-3</v>
      </c>
      <c r="I3034" s="19">
        <f t="shared" si="238"/>
        <v>3.3068524122096751E-3</v>
      </c>
      <c r="J3034" s="19">
        <f t="shared" si="239"/>
        <v>1.5343280672917564E-2</v>
      </c>
      <c r="K3034" s="19">
        <f t="shared" si="240"/>
        <v>1.8807084167931507E-2</v>
      </c>
    </row>
    <row r="3035" spans="1:11" ht="15.75" x14ac:dyDescent="0.5">
      <c r="A3035" s="17">
        <v>43580</v>
      </c>
      <c r="B3035" s="18">
        <v>118.433846</v>
      </c>
      <c r="C3035" s="18">
        <v>2710.7329100000002</v>
      </c>
      <c r="D3035" s="18">
        <v>17198.433593999998</v>
      </c>
      <c r="E3035" s="18">
        <v>1104.557861</v>
      </c>
      <c r="F3035" s="18">
        <v>1338.619019</v>
      </c>
      <c r="G3035" s="19">
        <f t="shared" si="236"/>
        <v>-2.4780170949010472E-2</v>
      </c>
      <c r="H3035" s="19">
        <f t="shared" si="237"/>
        <v>-3.0052181224480149E-3</v>
      </c>
      <c r="I3035" s="19">
        <f t="shared" si="238"/>
        <v>-5.2212220428339627E-4</v>
      </c>
      <c r="J3035" s="19">
        <f t="shared" si="239"/>
        <v>-7.1501132350023939E-3</v>
      </c>
      <c r="K3035" s="19">
        <f t="shared" si="240"/>
        <v>-1.2306574508756638E-2</v>
      </c>
    </row>
    <row r="3036" spans="1:11" ht="15.75" x14ac:dyDescent="0.5">
      <c r="A3036" s="17">
        <v>43581</v>
      </c>
      <c r="B3036" s="18">
        <v>119.647308</v>
      </c>
      <c r="C3036" s="18">
        <v>2709.3176269999999</v>
      </c>
      <c r="D3036" s="18">
        <v>17219.699218999998</v>
      </c>
      <c r="E3036" s="18">
        <v>1113.0979</v>
      </c>
      <c r="F3036" s="18">
        <v>1358.516846</v>
      </c>
      <c r="G3036" s="19">
        <f t="shared" si="236"/>
        <v>1.0245905549668569E-2</v>
      </c>
      <c r="H3036" s="19">
        <f t="shared" si="237"/>
        <v>-5.2210344839922725E-4</v>
      </c>
      <c r="I3036" s="19">
        <f t="shared" si="238"/>
        <v>1.2364861534494001E-3</v>
      </c>
      <c r="J3036" s="19">
        <f t="shared" si="239"/>
        <v>7.7316357083080673E-3</v>
      </c>
      <c r="K3036" s="19">
        <f t="shared" si="240"/>
        <v>1.4864443667373299E-2</v>
      </c>
    </row>
    <row r="3037" spans="1:11" ht="15.75" x14ac:dyDescent="0.5">
      <c r="A3037" s="17">
        <v>43585</v>
      </c>
      <c r="B3037" s="18">
        <v>113.240234</v>
      </c>
      <c r="C3037" s="18">
        <v>2643.9060060000002</v>
      </c>
      <c r="D3037" s="18">
        <v>17220.033202999999</v>
      </c>
      <c r="E3037" s="18">
        <v>1130.9099120000001</v>
      </c>
      <c r="F3037" s="18">
        <v>1358.516846</v>
      </c>
      <c r="G3037" s="19">
        <f t="shared" si="236"/>
        <v>-5.3549671171874542E-2</v>
      </c>
      <c r="H3037" s="19">
        <f t="shared" si="237"/>
        <v>-2.4143208735710093E-2</v>
      </c>
      <c r="I3037" s="19">
        <f t="shared" si="238"/>
        <v>1.9395460730944058E-5</v>
      </c>
      <c r="J3037" s="19">
        <f t="shared" si="239"/>
        <v>1.6002197111323356E-2</v>
      </c>
      <c r="K3037" s="19">
        <f t="shared" si="240"/>
        <v>0</v>
      </c>
    </row>
    <row r="3038" spans="1:11" ht="15.75" x14ac:dyDescent="0.5">
      <c r="A3038" s="17">
        <v>43587</v>
      </c>
      <c r="B3038" s="18">
        <v>112.512154</v>
      </c>
      <c r="C3038" s="18">
        <v>2540.7448730000001</v>
      </c>
      <c r="D3038" s="18">
        <v>17188.494140999999</v>
      </c>
      <c r="E3038" s="18">
        <v>1149.6245120000001</v>
      </c>
      <c r="F3038" s="18">
        <v>1370.4652100000001</v>
      </c>
      <c r="G3038" s="19">
        <f t="shared" si="236"/>
        <v>-6.4295169153395218E-3</v>
      </c>
      <c r="H3038" s="19">
        <f t="shared" si="237"/>
        <v>-3.9018457072940306E-2</v>
      </c>
      <c r="I3038" s="19">
        <f t="shared" si="238"/>
        <v>-1.831533170011846E-3</v>
      </c>
      <c r="J3038" s="19">
        <f t="shared" si="239"/>
        <v>1.6548267727977978E-2</v>
      </c>
      <c r="K3038" s="19">
        <f t="shared" si="240"/>
        <v>8.7951533580026605E-3</v>
      </c>
    </row>
    <row r="3039" spans="1:11" ht="15.75" x14ac:dyDescent="0.5">
      <c r="A3039" s="17">
        <v>43588</v>
      </c>
      <c r="B3039" s="18">
        <v>115.570076</v>
      </c>
      <c r="C3039" s="18">
        <v>2461.4104000000002</v>
      </c>
      <c r="D3039" s="18">
        <v>17224.333984000001</v>
      </c>
      <c r="E3039" s="18">
        <v>1155.553711</v>
      </c>
      <c r="F3039" s="18">
        <v>1374.1716309999999</v>
      </c>
      <c r="G3039" s="19">
        <f t="shared" si="236"/>
        <v>2.7178592634534444E-2</v>
      </c>
      <c r="H3039" s="19">
        <f t="shared" si="237"/>
        <v>-3.1224887568630701E-2</v>
      </c>
      <c r="I3039" s="19">
        <f t="shared" si="238"/>
        <v>2.0851066245827898E-3</v>
      </c>
      <c r="J3039" s="19">
        <f t="shared" si="239"/>
        <v>5.1575092024481167E-3</v>
      </c>
      <c r="K3039" s="19">
        <f t="shared" si="240"/>
        <v>2.7044984235680553E-3</v>
      </c>
    </row>
    <row r="3040" spans="1:11" ht="15.75" x14ac:dyDescent="0.5">
      <c r="A3040" s="17">
        <v>43591</v>
      </c>
      <c r="B3040" s="18">
        <v>112.60923</v>
      </c>
      <c r="C3040" s="18">
        <v>2433.8852539999998</v>
      </c>
      <c r="D3040" s="18">
        <v>17221.802734000001</v>
      </c>
      <c r="E3040" s="18">
        <v>1136.2777100000001</v>
      </c>
      <c r="F3040" s="18">
        <v>1350.8111570000001</v>
      </c>
      <c r="G3040" s="19">
        <f t="shared" si="236"/>
        <v>-2.5619486483681154E-2</v>
      </c>
      <c r="H3040" s="19">
        <f t="shared" si="237"/>
        <v>-1.1182672341028705E-2</v>
      </c>
      <c r="I3040" s="19">
        <f t="shared" si="238"/>
        <v>-1.4695778671914539E-4</v>
      </c>
      <c r="J3040" s="19">
        <f t="shared" si="239"/>
        <v>-1.668118133887413E-2</v>
      </c>
      <c r="K3040" s="19">
        <f t="shared" si="240"/>
        <v>-1.6999677094920205E-2</v>
      </c>
    </row>
    <row r="3041" spans="1:11" ht="15.75" x14ac:dyDescent="0.5">
      <c r="A3041" s="17">
        <v>43592</v>
      </c>
      <c r="B3041" s="18">
        <v>109.26007799999999</v>
      </c>
      <c r="C3041" s="18">
        <v>2419.7807619999999</v>
      </c>
      <c r="D3041" s="18">
        <v>16996.167968999998</v>
      </c>
      <c r="E3041" s="18">
        <v>1133.301025</v>
      </c>
      <c r="F3041" s="18">
        <v>1310.430298</v>
      </c>
      <c r="G3041" s="19">
        <f t="shared" si="236"/>
        <v>-2.9741363119168862E-2</v>
      </c>
      <c r="H3041" s="19">
        <f t="shared" si="237"/>
        <v>-5.7950521606635851E-3</v>
      </c>
      <c r="I3041" s="19">
        <f t="shared" si="238"/>
        <v>-1.3101692574526182E-2</v>
      </c>
      <c r="J3041" s="19">
        <f t="shared" si="239"/>
        <v>-2.619680887694337E-3</v>
      </c>
      <c r="K3041" s="19">
        <f t="shared" si="240"/>
        <v>-2.9893785516016506E-2</v>
      </c>
    </row>
    <row r="3042" spans="1:11" ht="15.75" x14ac:dyDescent="0.5">
      <c r="A3042" s="17">
        <v>43593</v>
      </c>
      <c r="B3042" s="18">
        <v>107.706841</v>
      </c>
      <c r="C3042" s="18">
        <v>2418.8217770000001</v>
      </c>
      <c r="D3042" s="18">
        <v>16560.529297000001</v>
      </c>
      <c r="E3042" s="18">
        <v>1125.932251</v>
      </c>
      <c r="F3042" s="18">
        <v>1267.4644780000001</v>
      </c>
      <c r="G3042" s="19">
        <f t="shared" si="236"/>
        <v>-1.4215960929480536E-2</v>
      </c>
      <c r="H3042" s="19">
        <f t="shared" si="237"/>
        <v>-3.963106968447569E-4</v>
      </c>
      <c r="I3042" s="19">
        <f t="shared" si="238"/>
        <v>-2.5631581942151691E-2</v>
      </c>
      <c r="J3042" s="19">
        <f t="shared" si="239"/>
        <v>-6.5020447678497692E-3</v>
      </c>
      <c r="K3042" s="19">
        <f t="shared" si="240"/>
        <v>-3.2787566088463484E-2</v>
      </c>
    </row>
    <row r="3043" spans="1:11" ht="15.75" x14ac:dyDescent="0.5">
      <c r="A3043" s="17">
        <v>43594</v>
      </c>
      <c r="B3043" s="18">
        <v>108.09515399999999</v>
      </c>
      <c r="C3043" s="18">
        <v>2439.7280270000001</v>
      </c>
      <c r="D3043" s="18">
        <v>16399.978515999999</v>
      </c>
      <c r="E3043" s="18">
        <v>1117.9533690000001</v>
      </c>
      <c r="F3043" s="18">
        <v>1225.5229489999999</v>
      </c>
      <c r="G3043" s="19">
        <f t="shared" si="236"/>
        <v>3.605277031567536E-3</v>
      </c>
      <c r="H3043" s="19">
        <f t="shared" si="237"/>
        <v>8.6431543649856928E-3</v>
      </c>
      <c r="I3043" s="19">
        <f t="shared" si="238"/>
        <v>-9.6947856026006422E-3</v>
      </c>
      <c r="J3043" s="19">
        <f t="shared" si="239"/>
        <v>-7.0864672300783799E-3</v>
      </c>
      <c r="K3043" s="19">
        <f t="shared" si="240"/>
        <v>-3.3090891088468175E-2</v>
      </c>
    </row>
    <row r="3044" spans="1:11" ht="15.75" x14ac:dyDescent="0.5">
      <c r="A3044" s="17">
        <v>43595</v>
      </c>
      <c r="B3044" s="18">
        <v>110.327927</v>
      </c>
      <c r="C3044" s="18">
        <v>2454.4719239999999</v>
      </c>
      <c r="D3044" s="18">
        <v>16479.779297000001</v>
      </c>
      <c r="E3044" s="18">
        <v>1120.686279</v>
      </c>
      <c r="F3044" s="18">
        <v>1220.353394</v>
      </c>
      <c r="G3044" s="19">
        <f t="shared" si="236"/>
        <v>2.0655625320631942E-2</v>
      </c>
      <c r="H3044" s="19">
        <f t="shared" si="237"/>
        <v>6.0432543450876352E-3</v>
      </c>
      <c r="I3044" s="19">
        <f t="shared" si="238"/>
        <v>4.8659076548269384E-3</v>
      </c>
      <c r="J3044" s="19">
        <f t="shared" si="239"/>
        <v>2.4445652884829286E-3</v>
      </c>
      <c r="K3044" s="19">
        <f t="shared" si="240"/>
        <v>-4.2182441415872223E-3</v>
      </c>
    </row>
    <row r="3045" spans="1:11" ht="15.75" x14ac:dyDescent="0.5">
      <c r="A3045" s="17">
        <v>43598</v>
      </c>
      <c r="B3045" s="18">
        <v>102.70739</v>
      </c>
      <c r="C3045" s="18">
        <v>2443.5170899999998</v>
      </c>
      <c r="D3045" s="18">
        <v>16437.632813</v>
      </c>
      <c r="E3045" s="18">
        <v>1116.1479489999999</v>
      </c>
      <c r="F3045" s="18">
        <v>1201.7235109999999</v>
      </c>
      <c r="G3045" s="19">
        <f t="shared" si="236"/>
        <v>-6.9071695691336601E-2</v>
      </c>
      <c r="H3045" s="19">
        <f t="shared" si="237"/>
        <v>-4.4632142225311186E-3</v>
      </c>
      <c r="I3045" s="19">
        <f t="shared" si="238"/>
        <v>-2.5574665315859649E-3</v>
      </c>
      <c r="J3045" s="19">
        <f t="shared" si="239"/>
        <v>-4.0495989689903998E-3</v>
      </c>
      <c r="K3045" s="19">
        <f t="shared" si="240"/>
        <v>-1.5265973849538917E-2</v>
      </c>
    </row>
    <row r="3046" spans="1:11" ht="15.75" x14ac:dyDescent="0.5">
      <c r="A3046" s="17">
        <v>43599</v>
      </c>
      <c r="B3046" s="18">
        <v>106.590462</v>
      </c>
      <c r="C3046" s="18">
        <v>2462.734375</v>
      </c>
      <c r="D3046" s="18">
        <v>16047.101563</v>
      </c>
      <c r="E3046" s="18">
        <v>1116.4895019999999</v>
      </c>
      <c r="F3046" s="18">
        <v>1229.424438</v>
      </c>
      <c r="G3046" s="19">
        <f t="shared" si="236"/>
        <v>3.7807133449696252E-2</v>
      </c>
      <c r="H3046" s="19">
        <f t="shared" si="237"/>
        <v>7.864600202161948E-3</v>
      </c>
      <c r="I3046" s="19">
        <f t="shared" si="238"/>
        <v>-2.3758363168396197E-2</v>
      </c>
      <c r="J3046" s="19">
        <f t="shared" si="239"/>
        <v>3.060105072145559E-4</v>
      </c>
      <c r="K3046" s="19">
        <f t="shared" si="240"/>
        <v>2.3050998625257065E-2</v>
      </c>
    </row>
    <row r="3047" spans="1:11" ht="15.75" x14ac:dyDescent="0.5">
      <c r="A3047" s="17">
        <v>43600</v>
      </c>
      <c r="B3047" s="18">
        <v>104.648926</v>
      </c>
      <c r="C3047" s="18">
        <v>2453.741943</v>
      </c>
      <c r="D3047" s="18">
        <v>16250.897461</v>
      </c>
      <c r="E3047" s="18">
        <v>1115.9038089999999</v>
      </c>
      <c r="F3047" s="18">
        <v>1225.961914</v>
      </c>
      <c r="G3047" s="19">
        <f t="shared" si="236"/>
        <v>-1.8214913075430699E-2</v>
      </c>
      <c r="H3047" s="19">
        <f t="shared" si="237"/>
        <v>-3.6514015036639945E-3</v>
      </c>
      <c r="I3047" s="19">
        <f t="shared" si="238"/>
        <v>1.2699857179809657E-2</v>
      </c>
      <c r="J3047" s="19">
        <f t="shared" si="239"/>
        <v>-5.2458442193215721E-4</v>
      </c>
      <c r="K3047" s="19">
        <f t="shared" si="240"/>
        <v>-2.8163780489289659E-3</v>
      </c>
    </row>
    <row r="3048" spans="1:11" ht="15.75" x14ac:dyDescent="0.5">
      <c r="A3048" s="17">
        <v>43601</v>
      </c>
      <c r="B3048" s="18">
        <v>106.590462</v>
      </c>
      <c r="C3048" s="18">
        <v>2479.7145999999998</v>
      </c>
      <c r="D3048" s="18">
        <v>16215.490234000001</v>
      </c>
      <c r="E3048" s="18">
        <v>1127.5913089999999</v>
      </c>
      <c r="F3048" s="18">
        <v>1234.2037350000001</v>
      </c>
      <c r="G3048" s="19">
        <f t="shared" si="236"/>
        <v>1.8552851655639534E-2</v>
      </c>
      <c r="H3048" s="19">
        <f t="shared" si="237"/>
        <v>1.0584917894114426E-2</v>
      </c>
      <c r="I3048" s="19">
        <f t="shared" si="238"/>
        <v>-2.1787859461283505E-3</v>
      </c>
      <c r="J3048" s="19">
        <f t="shared" si="239"/>
        <v>1.0473572995931947E-2</v>
      </c>
      <c r="K3048" s="19">
        <f t="shared" si="240"/>
        <v>6.7227382073470126E-3</v>
      </c>
    </row>
    <row r="3049" spans="1:11" ht="15.75" x14ac:dyDescent="0.5">
      <c r="A3049" s="17">
        <v>43602</v>
      </c>
      <c r="B3049" s="18">
        <v>108.96884900000001</v>
      </c>
      <c r="C3049" s="18">
        <v>2537.2753910000001</v>
      </c>
      <c r="D3049" s="18">
        <v>16466.779297000001</v>
      </c>
      <c r="E3049" s="18">
        <v>1152.6990969999999</v>
      </c>
      <c r="F3049" s="18">
        <v>1236.2033690000001</v>
      </c>
      <c r="G3049" s="19">
        <f t="shared" si="236"/>
        <v>2.2313319178595956E-2</v>
      </c>
      <c r="H3049" s="19">
        <f t="shared" si="237"/>
        <v>2.321266769974268E-2</v>
      </c>
      <c r="I3049" s="19">
        <f t="shared" si="238"/>
        <v>1.549685266209881E-2</v>
      </c>
      <c r="J3049" s="19">
        <f t="shared" si="239"/>
        <v>2.2266744874316898E-2</v>
      </c>
      <c r="K3049" s="19">
        <f t="shared" si="240"/>
        <v>1.6201814524568867E-3</v>
      </c>
    </row>
    <row r="3050" spans="1:11" ht="15.75" x14ac:dyDescent="0.5">
      <c r="A3050" s="17">
        <v>43605</v>
      </c>
      <c r="B3050" s="18">
        <v>119.307541</v>
      </c>
      <c r="C3050" s="18">
        <v>2557.3142090000001</v>
      </c>
      <c r="D3050" s="18">
        <v>16840.443359000001</v>
      </c>
      <c r="E3050" s="18">
        <v>1186.9808350000001</v>
      </c>
      <c r="F3050" s="18">
        <v>1293.2635499999999</v>
      </c>
      <c r="G3050" s="19">
        <f t="shared" si="236"/>
        <v>9.4877500266153991E-2</v>
      </c>
      <c r="H3050" s="19">
        <f t="shared" si="237"/>
        <v>7.8977702109435666E-3</v>
      </c>
      <c r="I3050" s="19">
        <f t="shared" si="238"/>
        <v>2.2691994303225757E-2</v>
      </c>
      <c r="J3050" s="19">
        <f t="shared" si="239"/>
        <v>2.9740405010484826E-2</v>
      </c>
      <c r="K3050" s="19">
        <f t="shared" si="240"/>
        <v>4.6157600303384894E-2</v>
      </c>
    </row>
    <row r="3051" spans="1:11" ht="15.75" x14ac:dyDescent="0.5">
      <c r="A3051" s="17">
        <v>43606</v>
      </c>
      <c r="B3051" s="18">
        <v>122.122772</v>
      </c>
      <c r="C3051" s="18">
        <v>2600.6784670000002</v>
      </c>
      <c r="D3051" s="18">
        <v>16638.751952999999</v>
      </c>
      <c r="E3051" s="18">
        <v>1172.9995120000001</v>
      </c>
      <c r="F3051" s="18">
        <v>1306.8214109999999</v>
      </c>
      <c r="G3051" s="19">
        <f t="shared" si="236"/>
        <v>2.3596421285725745E-2</v>
      </c>
      <c r="H3051" s="19">
        <f t="shared" si="237"/>
        <v>1.6956953450376757E-2</v>
      </c>
      <c r="I3051" s="19">
        <f t="shared" si="238"/>
        <v>-1.1976609029845538E-2</v>
      </c>
      <c r="J3051" s="19">
        <f t="shared" si="239"/>
        <v>-1.1778895318052859E-2</v>
      </c>
      <c r="K3051" s="19">
        <f t="shared" si="240"/>
        <v>1.0483447863353146E-2</v>
      </c>
    </row>
    <row r="3052" spans="1:11" ht="15.75" x14ac:dyDescent="0.5">
      <c r="A3052" s="17">
        <v>43607</v>
      </c>
      <c r="B3052" s="18">
        <v>122.46254</v>
      </c>
      <c r="C3052" s="18">
        <v>2604.2844239999999</v>
      </c>
      <c r="D3052" s="18">
        <v>16064.016602</v>
      </c>
      <c r="E3052" s="18">
        <v>1174</v>
      </c>
      <c r="F3052" s="18">
        <v>1307.4064940000001</v>
      </c>
      <c r="G3052" s="19">
        <f t="shared" si="236"/>
        <v>2.7821838174456647E-3</v>
      </c>
      <c r="H3052" s="19">
        <f t="shared" si="237"/>
        <v>1.3865447212163047E-3</v>
      </c>
      <c r="I3052" s="19">
        <f t="shared" si="238"/>
        <v>-3.4541974820195179E-2</v>
      </c>
      <c r="J3052" s="19">
        <f t="shared" si="239"/>
        <v>8.5293130113416851E-4</v>
      </c>
      <c r="K3052" s="19">
        <f t="shared" si="240"/>
        <v>4.4771458064224196E-4</v>
      </c>
    </row>
    <row r="3053" spans="1:11" ht="15.75" x14ac:dyDescent="0.5">
      <c r="A3053" s="17">
        <v>43608</v>
      </c>
      <c r="B3053" s="18">
        <v>123.821617</v>
      </c>
      <c r="C3053" s="18">
        <v>2591.5495609999998</v>
      </c>
      <c r="D3053" s="18">
        <v>16041.511719</v>
      </c>
      <c r="E3053" s="18">
        <v>1138.0589600000001</v>
      </c>
      <c r="F3053" s="18">
        <v>1301.0665280000001</v>
      </c>
      <c r="G3053" s="19">
        <f t="shared" si="236"/>
        <v>1.1097899814914823E-2</v>
      </c>
      <c r="H3053" s="19">
        <f t="shared" si="237"/>
        <v>-4.8899662735148825E-3</v>
      </c>
      <c r="I3053" s="19">
        <f t="shared" si="238"/>
        <v>-1.4009499341028886E-3</v>
      </c>
      <c r="J3053" s="19">
        <f t="shared" si="239"/>
        <v>-3.0614173764906244E-2</v>
      </c>
      <c r="K3053" s="19">
        <f t="shared" si="240"/>
        <v>-4.8492691669313401E-3</v>
      </c>
    </row>
    <row r="3054" spans="1:11" ht="15.75" x14ac:dyDescent="0.5">
      <c r="A3054" s="17">
        <v>43609</v>
      </c>
      <c r="B3054" s="18">
        <v>133.335159</v>
      </c>
      <c r="C3054" s="18">
        <v>2602.8244629999999</v>
      </c>
      <c r="D3054" s="18">
        <v>16219.980469</v>
      </c>
      <c r="E3054" s="18">
        <v>1158.1888429999999</v>
      </c>
      <c r="F3054" s="18">
        <v>1303.94397</v>
      </c>
      <c r="G3054" s="19">
        <f t="shared" si="236"/>
        <v>7.6832642235644524E-2</v>
      </c>
      <c r="H3054" s="19">
        <f t="shared" si="237"/>
        <v>4.3506410873537264E-3</v>
      </c>
      <c r="I3054" s="19">
        <f t="shared" si="238"/>
        <v>1.1125432136711704E-2</v>
      </c>
      <c r="J3054" s="19">
        <f t="shared" si="239"/>
        <v>1.7687908717839922E-2</v>
      </c>
      <c r="K3054" s="19">
        <f t="shared" si="240"/>
        <v>2.2116025107672076E-3</v>
      </c>
    </row>
    <row r="3055" spans="1:11" ht="15.75" x14ac:dyDescent="0.5">
      <c r="A3055" s="17">
        <v>43612</v>
      </c>
      <c r="B3055" s="18">
        <v>136.829926</v>
      </c>
      <c r="C3055" s="18">
        <v>2644.3627929999998</v>
      </c>
      <c r="D3055" s="18">
        <v>16174.442383</v>
      </c>
      <c r="E3055" s="18">
        <v>1175.2687989999999</v>
      </c>
      <c r="F3055" s="18">
        <v>1278.388672</v>
      </c>
      <c r="G3055" s="19">
        <f t="shared" si="236"/>
        <v>2.6210393614185406E-2</v>
      </c>
      <c r="H3055" s="19">
        <f t="shared" si="237"/>
        <v>1.5958944058840997E-2</v>
      </c>
      <c r="I3055" s="19">
        <f t="shared" si="238"/>
        <v>-2.8075302610279904E-3</v>
      </c>
      <c r="J3055" s="19">
        <f t="shared" si="239"/>
        <v>1.474712530968496E-2</v>
      </c>
      <c r="K3055" s="19">
        <f t="shared" si="240"/>
        <v>-1.9598463268325858E-2</v>
      </c>
    </row>
    <row r="3056" spans="1:11" ht="15.75" x14ac:dyDescent="0.5">
      <c r="A3056" s="17">
        <v>43613</v>
      </c>
      <c r="B3056" s="18">
        <v>135.71354700000001</v>
      </c>
      <c r="C3056" s="18">
        <v>2635.6440429999998</v>
      </c>
      <c r="D3056" s="18">
        <v>16175.783203000001</v>
      </c>
      <c r="E3056" s="18">
        <v>1179.099487</v>
      </c>
      <c r="F3056" s="18">
        <v>1291.1663820000001</v>
      </c>
      <c r="G3056" s="19">
        <f t="shared" si="236"/>
        <v>-8.1588803899520848E-3</v>
      </c>
      <c r="H3056" s="19">
        <f t="shared" si="237"/>
        <v>-3.2971081059980714E-3</v>
      </c>
      <c r="I3056" s="19">
        <f t="shared" si="238"/>
        <v>8.289744822427481E-5</v>
      </c>
      <c r="J3056" s="19">
        <f t="shared" si="239"/>
        <v>3.2594143597272588E-3</v>
      </c>
      <c r="K3056" s="19">
        <f t="shared" si="240"/>
        <v>9.9951683551839782E-3</v>
      </c>
    </row>
    <row r="3057" spans="1:11" ht="15.75" x14ac:dyDescent="0.5">
      <c r="A3057" s="17">
        <v>43614</v>
      </c>
      <c r="B3057" s="18">
        <v>132.364395</v>
      </c>
      <c r="C3057" s="18">
        <v>2663.032471</v>
      </c>
      <c r="D3057" s="18">
        <v>16263.127930000001</v>
      </c>
      <c r="E3057" s="18">
        <v>1179.4410399999999</v>
      </c>
      <c r="F3057" s="18">
        <v>1280.729736</v>
      </c>
      <c r="G3057" s="19">
        <f t="shared" si="236"/>
        <v>-2.4678096432038606E-2</v>
      </c>
      <c r="H3057" s="19">
        <f t="shared" si="237"/>
        <v>1.0391550434415095E-2</v>
      </c>
      <c r="I3057" s="19">
        <f t="shared" si="238"/>
        <v>5.3997216644076015E-3</v>
      </c>
      <c r="J3057" s="19">
        <f t="shared" si="239"/>
        <v>2.8967275769833006E-4</v>
      </c>
      <c r="K3057" s="19">
        <f t="shared" si="240"/>
        <v>-8.0831147290513251E-3</v>
      </c>
    </row>
    <row r="3058" spans="1:11" ht="15.75" x14ac:dyDescent="0.5">
      <c r="A3058" s="17">
        <v>43615</v>
      </c>
      <c r="B3058" s="18">
        <v>131.150925</v>
      </c>
      <c r="C3058" s="18">
        <v>2635.78125</v>
      </c>
      <c r="D3058" s="18">
        <v>16450.005859000001</v>
      </c>
      <c r="E3058" s="18">
        <v>1190.494385</v>
      </c>
      <c r="F3058" s="18">
        <v>1297.018677</v>
      </c>
      <c r="G3058" s="19">
        <f t="shared" si="236"/>
        <v>-9.1676466318604856E-3</v>
      </c>
      <c r="H3058" s="19">
        <f t="shared" si="237"/>
        <v>-1.0233153856275299E-2</v>
      </c>
      <c r="I3058" s="19">
        <f t="shared" si="238"/>
        <v>1.1490897065088771E-2</v>
      </c>
      <c r="J3058" s="19">
        <f t="shared" si="239"/>
        <v>9.3716808429864674E-3</v>
      </c>
      <c r="K3058" s="19">
        <f t="shared" si="240"/>
        <v>1.2718484268877804E-2</v>
      </c>
    </row>
    <row r="3059" spans="1:11" ht="15.75" x14ac:dyDescent="0.5">
      <c r="A3059" s="17">
        <v>43616</v>
      </c>
      <c r="B3059" s="18">
        <v>129.354996</v>
      </c>
      <c r="C3059" s="18">
        <v>2667.5512699999999</v>
      </c>
      <c r="D3059" s="18">
        <v>16937.060547000001</v>
      </c>
      <c r="E3059" s="18">
        <v>1183.5648189999999</v>
      </c>
      <c r="F3059" s="18">
        <v>1297.408813</v>
      </c>
      <c r="G3059" s="19">
        <f t="shared" si="236"/>
        <v>-1.3693605287191081E-2</v>
      </c>
      <c r="H3059" s="19">
        <f t="shared" si="237"/>
        <v>1.2053359890924155E-2</v>
      </c>
      <c r="I3059" s="19">
        <f t="shared" si="238"/>
        <v>2.9608177174813986E-2</v>
      </c>
      <c r="J3059" s="19">
        <f t="shared" si="239"/>
        <v>-5.8207464792032785E-3</v>
      </c>
      <c r="K3059" s="19">
        <f t="shared" si="240"/>
        <v>3.0079443489770504E-4</v>
      </c>
    </row>
    <row r="3060" spans="1:11" ht="15.75" x14ac:dyDescent="0.5">
      <c r="A3060" s="17">
        <v>43619</v>
      </c>
      <c r="B3060" s="18">
        <v>127.704697</v>
      </c>
      <c r="C3060" s="18">
        <v>2711.6003420000002</v>
      </c>
      <c r="D3060" s="18">
        <v>16633.160156000002</v>
      </c>
      <c r="E3060" s="18">
        <v>1199.058716</v>
      </c>
      <c r="F3060" s="18">
        <v>1326.7192379999999</v>
      </c>
      <c r="G3060" s="19">
        <f t="shared" si="236"/>
        <v>-1.275790693078452E-2</v>
      </c>
      <c r="H3060" s="19">
        <f t="shared" si="237"/>
        <v>1.6512924229568886E-2</v>
      </c>
      <c r="I3060" s="19">
        <f t="shared" si="238"/>
        <v>-1.7942924048519621E-2</v>
      </c>
      <c r="J3060" s="19">
        <f t="shared" si="239"/>
        <v>1.3090873225761251E-2</v>
      </c>
      <c r="K3060" s="19">
        <f t="shared" si="240"/>
        <v>2.2591510637441536E-2</v>
      </c>
    </row>
    <row r="3061" spans="1:11" ht="15.75" x14ac:dyDescent="0.5">
      <c r="A3061" s="17">
        <v>43620</v>
      </c>
      <c r="B3061" s="18">
        <v>128.72399899999999</v>
      </c>
      <c r="C3061" s="18">
        <v>2705.1186520000001</v>
      </c>
      <c r="D3061" s="18">
        <v>16629.771484000001</v>
      </c>
      <c r="E3061" s="18">
        <v>1196.7163089999999</v>
      </c>
      <c r="F3061" s="18">
        <v>1318.379639</v>
      </c>
      <c r="G3061" s="19">
        <f t="shared" si="236"/>
        <v>7.9817111190514482E-3</v>
      </c>
      <c r="H3061" s="19">
        <f t="shared" si="237"/>
        <v>-2.3903559457509726E-3</v>
      </c>
      <c r="I3061" s="19">
        <f t="shared" si="238"/>
        <v>-2.0372989667742555E-4</v>
      </c>
      <c r="J3061" s="19">
        <f t="shared" si="239"/>
        <v>-1.9535381952055248E-3</v>
      </c>
      <c r="K3061" s="19">
        <f t="shared" si="240"/>
        <v>-6.2858808112043882E-3</v>
      </c>
    </row>
    <row r="3062" spans="1:11" ht="15.75" x14ac:dyDescent="0.5">
      <c r="A3062" s="17">
        <v>43622</v>
      </c>
      <c r="B3062" s="18">
        <v>120.715149</v>
      </c>
      <c r="C3062" s="18">
        <v>2648.7448730000001</v>
      </c>
      <c r="D3062" s="18">
        <v>16502.808593999998</v>
      </c>
      <c r="E3062" s="18">
        <v>1182.5888669999999</v>
      </c>
      <c r="F3062" s="18">
        <v>1294.677856</v>
      </c>
      <c r="G3062" s="19">
        <f t="shared" si="236"/>
        <v>-6.2217224932547319E-2</v>
      </c>
      <c r="H3062" s="19">
        <f t="shared" si="237"/>
        <v>-2.0839669623482382E-2</v>
      </c>
      <c r="I3062" s="19">
        <f t="shared" si="238"/>
        <v>-7.6346743623120321E-3</v>
      </c>
      <c r="J3062" s="19">
        <f t="shared" si="239"/>
        <v>-1.1805172114521567E-2</v>
      </c>
      <c r="K3062" s="19">
        <f t="shared" si="240"/>
        <v>-1.7977964994952397E-2</v>
      </c>
    </row>
    <row r="3063" spans="1:11" ht="15.75" x14ac:dyDescent="0.5">
      <c r="A3063" s="17">
        <v>43623</v>
      </c>
      <c r="B3063" s="18">
        <v>117.754311</v>
      </c>
      <c r="C3063" s="18">
        <v>2646.8732909999999</v>
      </c>
      <c r="D3063" s="18">
        <v>16295.956055000001</v>
      </c>
      <c r="E3063" s="18">
        <v>1194.447144</v>
      </c>
      <c r="F3063" s="18">
        <v>1282.534302</v>
      </c>
      <c r="G3063" s="19">
        <f t="shared" si="236"/>
        <v>-2.4527476663264488E-2</v>
      </c>
      <c r="H3063" s="19">
        <f t="shared" si="237"/>
        <v>-7.0659202367060771E-4</v>
      </c>
      <c r="I3063" s="19">
        <f t="shared" si="238"/>
        <v>-1.2534383939664915E-2</v>
      </c>
      <c r="J3063" s="19">
        <f t="shared" si="239"/>
        <v>1.0027387650014166E-2</v>
      </c>
      <c r="K3063" s="19">
        <f t="shared" si="240"/>
        <v>-9.3795950426760026E-3</v>
      </c>
    </row>
    <row r="3064" spans="1:11" ht="15.75" x14ac:dyDescent="0.5">
      <c r="A3064" s="17">
        <v>43626</v>
      </c>
      <c r="B3064" s="18">
        <v>114.502228</v>
      </c>
      <c r="C3064" s="18">
        <v>2733.602539</v>
      </c>
      <c r="D3064" s="18">
        <v>16327.922852</v>
      </c>
      <c r="E3064" s="18">
        <v>1190.8115230000001</v>
      </c>
      <c r="F3064" s="18">
        <v>1286.6795649999999</v>
      </c>
      <c r="G3064" s="19">
        <f t="shared" si="236"/>
        <v>-2.7617528159966889E-2</v>
      </c>
      <c r="H3064" s="19">
        <f t="shared" si="237"/>
        <v>3.2766679196507144E-2</v>
      </c>
      <c r="I3064" s="19">
        <f t="shared" si="238"/>
        <v>1.9616398628045473E-3</v>
      </c>
      <c r="J3064" s="19">
        <f t="shared" si="239"/>
        <v>-3.0437688417294263E-3</v>
      </c>
      <c r="K3064" s="19">
        <f t="shared" si="240"/>
        <v>3.2320874330890887E-3</v>
      </c>
    </row>
    <row r="3065" spans="1:11" ht="15.75" x14ac:dyDescent="0.5">
      <c r="A3065" s="17">
        <v>43627</v>
      </c>
      <c r="B3065" s="18">
        <v>117.754311</v>
      </c>
      <c r="C3065" s="18">
        <v>2720.8210450000001</v>
      </c>
      <c r="D3065" s="18">
        <v>16378.477539</v>
      </c>
      <c r="E3065" s="18">
        <v>1194.8131100000001</v>
      </c>
      <c r="F3065" s="18">
        <v>1296.4334719999999</v>
      </c>
      <c r="G3065" s="19">
        <f t="shared" si="236"/>
        <v>2.8401918956546406E-2</v>
      </c>
      <c r="H3065" s="19">
        <f t="shared" si="237"/>
        <v>-4.6756958327509946E-3</v>
      </c>
      <c r="I3065" s="19">
        <f t="shared" si="238"/>
        <v>3.0962105503706131E-3</v>
      </c>
      <c r="J3065" s="19">
        <f t="shared" si="239"/>
        <v>3.360386528607661E-3</v>
      </c>
      <c r="K3065" s="19">
        <f t="shared" si="240"/>
        <v>7.5806807423727347E-3</v>
      </c>
    </row>
    <row r="3066" spans="1:11" ht="15.75" x14ac:dyDescent="0.5">
      <c r="A3066" s="17">
        <v>43628</v>
      </c>
      <c r="B3066" s="18">
        <v>117.754311</v>
      </c>
      <c r="C3066" s="18">
        <v>2735.975586</v>
      </c>
      <c r="D3066" s="18">
        <v>16151.839844</v>
      </c>
      <c r="E3066" s="18">
        <v>1184.394409</v>
      </c>
      <c r="F3066" s="18">
        <v>1299.3594969999999</v>
      </c>
      <c r="G3066" s="19">
        <f t="shared" si="236"/>
        <v>0</v>
      </c>
      <c r="H3066" s="19">
        <f t="shared" si="237"/>
        <v>5.5698411433008745E-3</v>
      </c>
      <c r="I3066" s="19">
        <f t="shared" si="238"/>
        <v>-1.3837531263839128E-2</v>
      </c>
      <c r="J3066" s="19">
        <f t="shared" si="239"/>
        <v>-8.7199419832278673E-3</v>
      </c>
      <c r="K3066" s="19">
        <f t="shared" si="240"/>
        <v>2.2569804492057898E-3</v>
      </c>
    </row>
    <row r="3067" spans="1:11" ht="15.75" x14ac:dyDescent="0.5">
      <c r="A3067" s="17">
        <v>43629</v>
      </c>
      <c r="B3067" s="18">
        <v>117.51161999999999</v>
      </c>
      <c r="C3067" s="18">
        <v>2724.7009280000002</v>
      </c>
      <c r="D3067" s="18">
        <v>16258.158203000001</v>
      </c>
      <c r="E3067" s="18">
        <v>1193.0074460000001</v>
      </c>
      <c r="F3067" s="18">
        <v>1294.580078</v>
      </c>
      <c r="G3067" s="19">
        <f t="shared" si="236"/>
        <v>-2.0609946076624555E-3</v>
      </c>
      <c r="H3067" s="19">
        <f t="shared" si="237"/>
        <v>-4.1208913038889294E-3</v>
      </c>
      <c r="I3067" s="19">
        <f t="shared" si="238"/>
        <v>6.582430238713354E-3</v>
      </c>
      <c r="J3067" s="19">
        <f t="shared" si="239"/>
        <v>7.2721020418123885E-3</v>
      </c>
      <c r="K3067" s="19">
        <f t="shared" si="240"/>
        <v>-3.6782884267478146E-3</v>
      </c>
    </row>
    <row r="3068" spans="1:11" ht="15.75" x14ac:dyDescent="0.5">
      <c r="A3068" s="17">
        <v>43630</v>
      </c>
      <c r="B3068" s="18">
        <v>115.61861399999999</v>
      </c>
      <c r="C3068" s="18">
        <v>2706.0317380000001</v>
      </c>
      <c r="D3068" s="18">
        <v>16161.588867</v>
      </c>
      <c r="E3068" s="18">
        <v>1188.322876</v>
      </c>
      <c r="F3068" s="18">
        <v>1285.119019</v>
      </c>
      <c r="G3068" s="19">
        <f t="shared" si="236"/>
        <v>-1.6109096274904557E-2</v>
      </c>
      <c r="H3068" s="19">
        <f t="shared" si="237"/>
        <v>-6.8518308956953058E-3</v>
      </c>
      <c r="I3068" s="19">
        <f t="shared" si="238"/>
        <v>-5.9397463595957153E-3</v>
      </c>
      <c r="J3068" s="19">
        <f t="shared" si="239"/>
        <v>-3.9266896578951625E-3</v>
      </c>
      <c r="K3068" s="19">
        <f t="shared" si="240"/>
        <v>-7.3082068547017896E-3</v>
      </c>
    </row>
    <row r="3069" spans="1:11" ht="15.75" x14ac:dyDescent="0.5">
      <c r="A3069" s="17">
        <v>43633</v>
      </c>
      <c r="B3069" s="18">
        <v>113.191689</v>
      </c>
      <c r="C3069" s="18">
        <v>2646.7822270000001</v>
      </c>
      <c r="D3069" s="18">
        <v>15790.313477</v>
      </c>
      <c r="E3069" s="18">
        <v>1181.9300539999999</v>
      </c>
      <c r="F3069" s="18">
        <v>1250.7366939999999</v>
      </c>
      <c r="G3069" s="19">
        <f t="shared" si="236"/>
        <v>-2.0990780948126547E-2</v>
      </c>
      <c r="H3069" s="19">
        <f t="shared" si="237"/>
        <v>-2.1895349625053059E-2</v>
      </c>
      <c r="I3069" s="19">
        <f t="shared" si="238"/>
        <v>-2.2972703553800947E-2</v>
      </c>
      <c r="J3069" s="19">
        <f t="shared" si="239"/>
        <v>-5.3797011983130619E-3</v>
      </c>
      <c r="K3069" s="19">
        <f t="shared" si="240"/>
        <v>-2.6754195130311145E-2</v>
      </c>
    </row>
    <row r="3070" spans="1:11" ht="15.75" x14ac:dyDescent="0.5">
      <c r="A3070" s="17">
        <v>43634</v>
      </c>
      <c r="B3070" s="18">
        <v>113.094612</v>
      </c>
      <c r="C3070" s="18">
        <v>2617.6135250000002</v>
      </c>
      <c r="D3070" s="18">
        <v>15709.560546999999</v>
      </c>
      <c r="E3070" s="18">
        <v>1179.611938</v>
      </c>
      <c r="F3070" s="18">
        <v>1249.4686280000001</v>
      </c>
      <c r="G3070" s="19">
        <f t="shared" si="236"/>
        <v>-8.5763363774878163E-4</v>
      </c>
      <c r="H3070" s="19">
        <f t="shared" si="237"/>
        <v>-1.102043897017597E-2</v>
      </c>
      <c r="I3070" s="19">
        <f t="shared" si="238"/>
        <v>-5.1140802313788388E-3</v>
      </c>
      <c r="J3070" s="19">
        <f t="shared" si="239"/>
        <v>-1.9612971107340321E-3</v>
      </c>
      <c r="K3070" s="19">
        <f t="shared" si="240"/>
        <v>-1.0138552791190936E-3</v>
      </c>
    </row>
    <row r="3071" spans="1:11" ht="15.75" x14ac:dyDescent="0.5">
      <c r="A3071" s="17">
        <v>43635</v>
      </c>
      <c r="B3071" s="18">
        <v>112.415077</v>
      </c>
      <c r="C3071" s="18">
        <v>2625.328125</v>
      </c>
      <c r="D3071" s="18">
        <v>15538.592773</v>
      </c>
      <c r="E3071" s="18">
        <v>1185.0288089999999</v>
      </c>
      <c r="F3071" s="18">
        <v>1245.908447</v>
      </c>
      <c r="G3071" s="19">
        <f t="shared" si="236"/>
        <v>-6.0085532633508774E-3</v>
      </c>
      <c r="H3071" s="19">
        <f t="shared" si="237"/>
        <v>2.9471883172668854E-3</v>
      </c>
      <c r="I3071" s="19">
        <f t="shared" si="238"/>
        <v>-1.0883039884438266E-2</v>
      </c>
      <c r="J3071" s="19">
        <f t="shared" si="239"/>
        <v>4.5920788231289507E-3</v>
      </c>
      <c r="K3071" s="19">
        <f t="shared" si="240"/>
        <v>-2.849356054420325E-3</v>
      </c>
    </row>
    <row r="3072" spans="1:11" ht="15.75" x14ac:dyDescent="0.5">
      <c r="A3072" s="17">
        <v>43636</v>
      </c>
      <c r="B3072" s="18">
        <v>115.03615600000001</v>
      </c>
      <c r="C3072" s="18">
        <v>2587.3041990000002</v>
      </c>
      <c r="D3072" s="18">
        <v>15856.063477</v>
      </c>
      <c r="E3072" s="18">
        <v>1191.4121090000001</v>
      </c>
      <c r="F3072" s="18">
        <v>1264.830933</v>
      </c>
      <c r="G3072" s="19">
        <f t="shared" si="236"/>
        <v>2.3316080635696304E-2</v>
      </c>
      <c r="H3072" s="19">
        <f t="shared" si="237"/>
        <v>-1.4483494706018831E-2</v>
      </c>
      <c r="I3072" s="19">
        <f t="shared" si="238"/>
        <v>2.0431110373884009E-2</v>
      </c>
      <c r="J3072" s="19">
        <f t="shared" si="239"/>
        <v>5.3866200986175273E-3</v>
      </c>
      <c r="K3072" s="19">
        <f t="shared" si="240"/>
        <v>1.518770182958711E-2</v>
      </c>
    </row>
    <row r="3073" spans="1:11" ht="15.75" x14ac:dyDescent="0.5">
      <c r="A3073" s="17">
        <v>43637</v>
      </c>
      <c r="B3073" s="18">
        <v>114.599312</v>
      </c>
      <c r="C3073" s="18">
        <v>2580.5939939999998</v>
      </c>
      <c r="D3073" s="18">
        <v>15736.319336</v>
      </c>
      <c r="E3073" s="18">
        <v>1185.4460449999999</v>
      </c>
      <c r="F3073" s="18">
        <v>1248.005615</v>
      </c>
      <c r="G3073" s="19">
        <f t="shared" si="236"/>
        <v>-3.7974495601192358E-3</v>
      </c>
      <c r="H3073" s="19">
        <f t="shared" si="237"/>
        <v>-2.5935121979834557E-3</v>
      </c>
      <c r="I3073" s="19">
        <f t="shared" si="238"/>
        <v>-7.5519463688887211E-3</v>
      </c>
      <c r="J3073" s="19">
        <f t="shared" si="239"/>
        <v>-5.0075569611322352E-3</v>
      </c>
      <c r="K3073" s="19">
        <f t="shared" si="240"/>
        <v>-1.3302424506722532E-2</v>
      </c>
    </row>
    <row r="3074" spans="1:11" ht="15.75" x14ac:dyDescent="0.5">
      <c r="A3074" s="17">
        <v>43640</v>
      </c>
      <c r="B3074" s="18">
        <v>114.793465</v>
      </c>
      <c r="C3074" s="18">
        <v>2538.4165039999998</v>
      </c>
      <c r="D3074" s="18">
        <v>15674.203125</v>
      </c>
      <c r="E3074" s="18">
        <v>1187.287476</v>
      </c>
      <c r="F3074" s="18">
        <v>1231.3264160000001</v>
      </c>
      <c r="G3074" s="19">
        <f t="shared" si="236"/>
        <v>1.6941899267248657E-3</v>
      </c>
      <c r="H3074" s="19">
        <f t="shared" si="237"/>
        <v>-1.6344101434810996E-2</v>
      </c>
      <c r="I3074" s="19">
        <f t="shared" si="238"/>
        <v>-3.9473151042313387E-3</v>
      </c>
      <c r="J3074" s="19">
        <f t="shared" si="239"/>
        <v>1.5533655097732068E-3</v>
      </c>
      <c r="K3074" s="19">
        <f t="shared" si="240"/>
        <v>-1.3364682658098398E-2</v>
      </c>
    </row>
    <row r="3075" spans="1:11" ht="15.75" x14ac:dyDescent="0.5">
      <c r="A3075" s="17">
        <v>43641</v>
      </c>
      <c r="B3075" s="18">
        <v>116.49231</v>
      </c>
      <c r="C3075" s="18">
        <v>2563.2485350000002</v>
      </c>
      <c r="D3075" s="18">
        <v>15739.090819999999</v>
      </c>
      <c r="E3075" s="18">
        <v>1192.5660399999999</v>
      </c>
      <c r="F3075" s="18">
        <v>1263.9532469999999</v>
      </c>
      <c r="G3075" s="19">
        <f t="shared" si="236"/>
        <v>1.4799143836280277E-2</v>
      </c>
      <c r="H3075" s="19">
        <f t="shared" si="237"/>
        <v>9.7824887920758535E-3</v>
      </c>
      <c r="I3075" s="19">
        <f t="shared" si="238"/>
        <v>4.1397763243545714E-3</v>
      </c>
      <c r="J3075" s="19">
        <f t="shared" si="239"/>
        <v>4.4459021986684886E-3</v>
      </c>
      <c r="K3075" s="19">
        <f t="shared" si="240"/>
        <v>2.6497304513281722E-2</v>
      </c>
    </row>
    <row r="3076" spans="1:11" ht="15.75" x14ac:dyDescent="0.5">
      <c r="A3076" s="17">
        <v>43642</v>
      </c>
      <c r="B3076" s="18">
        <v>117.899918</v>
      </c>
      <c r="C3076" s="18">
        <v>2494.9604490000002</v>
      </c>
      <c r="D3076" s="18">
        <v>15792.273438</v>
      </c>
      <c r="E3076" s="18">
        <v>1211.814331</v>
      </c>
      <c r="F3076" s="18">
        <v>1262.294922</v>
      </c>
      <c r="G3076" s="19">
        <f t="shared" ref="G3076:G3139" si="241">(B3076-B3075)/B3075</f>
        <v>1.2083269702523679E-2</v>
      </c>
      <c r="H3076" s="19">
        <f t="shared" ref="H3076:H3139" si="242">(C3076-C3075)/C3075</f>
        <v>-2.6641226969432372E-2</v>
      </c>
      <c r="I3076" s="19">
        <f t="shared" ref="I3076:I3139" si="243">(D3076-D3075)/D3075</f>
        <v>3.3790146208712664E-3</v>
      </c>
      <c r="J3076" s="19">
        <f t="shared" ref="J3076:J3139" si="244">(E3076-E3075)/E3075</f>
        <v>1.6140230691123914E-2</v>
      </c>
      <c r="K3076" s="19">
        <f t="shared" si="240"/>
        <v>-1.3120145099796377E-3</v>
      </c>
    </row>
    <row r="3077" spans="1:11" ht="15.75" x14ac:dyDescent="0.5">
      <c r="A3077" s="17">
        <v>43643</v>
      </c>
      <c r="B3077" s="18">
        <v>117.851387</v>
      </c>
      <c r="C3077" s="18">
        <v>2488.5703130000002</v>
      </c>
      <c r="D3077" s="18">
        <v>15817.458008</v>
      </c>
      <c r="E3077" s="18">
        <v>1209.064697</v>
      </c>
      <c r="F3077" s="18">
        <v>1242.7873540000001</v>
      </c>
      <c r="G3077" s="19">
        <f t="shared" si="241"/>
        <v>-4.1162878501745006E-4</v>
      </c>
      <c r="H3077" s="19">
        <f t="shared" si="242"/>
        <v>-2.5612173541914064E-3</v>
      </c>
      <c r="I3077" s="19">
        <f t="shared" si="243"/>
        <v>1.5947399909755438E-3</v>
      </c>
      <c r="J3077" s="19">
        <f t="shared" si="244"/>
        <v>-2.2690225141428983E-3</v>
      </c>
      <c r="K3077" s="19">
        <f t="shared" ref="K3077:K3140" si="245">(F3077-F3076)/F3076</f>
        <v>-1.5454049335072894E-2</v>
      </c>
    </row>
    <row r="3078" spans="1:11" ht="15.75" x14ac:dyDescent="0.5">
      <c r="A3078" s="17">
        <v>43644</v>
      </c>
      <c r="B3078" s="18">
        <v>118.04554</v>
      </c>
      <c r="C3078" s="18">
        <v>2504.820557</v>
      </c>
      <c r="D3078" s="18">
        <v>15614.235352</v>
      </c>
      <c r="E3078" s="18">
        <v>1199.9560550000001</v>
      </c>
      <c r="F3078" s="18">
        <v>1222.255371</v>
      </c>
      <c r="G3078" s="19">
        <f t="shared" si="241"/>
        <v>1.6474392448177129E-3</v>
      </c>
      <c r="H3078" s="19">
        <f t="shared" si="242"/>
        <v>6.5299517217216911E-3</v>
      </c>
      <c r="I3078" s="19">
        <f t="shared" si="243"/>
        <v>-1.2847997187488403E-2</v>
      </c>
      <c r="J3078" s="19">
        <f t="shared" si="244"/>
        <v>-7.5336266310651514E-3</v>
      </c>
      <c r="K3078" s="19">
        <f t="shared" si="245"/>
        <v>-1.6520914003442685E-2</v>
      </c>
    </row>
    <row r="3079" spans="1:11" ht="15.75" x14ac:dyDescent="0.5">
      <c r="A3079" s="17">
        <v>43647</v>
      </c>
      <c r="B3079" s="18">
        <v>117.705772</v>
      </c>
      <c r="C3079" s="18">
        <v>2499.2062989999999</v>
      </c>
      <c r="D3079" s="18">
        <v>15852.577148</v>
      </c>
      <c r="E3079" s="18">
        <v>1220.4812010000001</v>
      </c>
      <c r="F3079" s="18">
        <v>1237.6176760000001</v>
      </c>
      <c r="G3079" s="19">
        <f t="shared" si="241"/>
        <v>-2.8782790099482498E-3</v>
      </c>
      <c r="H3079" s="19">
        <f t="shared" si="242"/>
        <v>-2.2413813174402431E-3</v>
      </c>
      <c r="I3079" s="19">
        <f t="shared" si="243"/>
        <v>1.5264391155054022E-2</v>
      </c>
      <c r="J3079" s="19">
        <f t="shared" si="244"/>
        <v>1.7104914729564782E-2</v>
      </c>
      <c r="K3079" s="19">
        <f t="shared" si="245"/>
        <v>1.2568817748316613E-2</v>
      </c>
    </row>
    <row r="3080" spans="1:11" ht="15.75" x14ac:dyDescent="0.5">
      <c r="A3080" s="17">
        <v>43648</v>
      </c>
      <c r="B3080" s="18">
        <v>116.977692</v>
      </c>
      <c r="C3080" s="18">
        <v>2528.1457519999999</v>
      </c>
      <c r="D3080" s="18">
        <v>15977.958008</v>
      </c>
      <c r="E3080" s="18">
        <v>1225.1213379999999</v>
      </c>
      <c r="F3080" s="18">
        <v>1247.0301509999999</v>
      </c>
      <c r="G3080" s="19">
        <f t="shared" si="241"/>
        <v>-6.1855930055833746E-3</v>
      </c>
      <c r="H3080" s="19">
        <f t="shared" si="242"/>
        <v>1.157945745078324E-2</v>
      </c>
      <c r="I3080" s="19">
        <f t="shared" si="243"/>
        <v>7.909178351850359E-3</v>
      </c>
      <c r="J3080" s="19">
        <f t="shared" si="244"/>
        <v>3.8018914147944075E-3</v>
      </c>
      <c r="K3080" s="19">
        <f t="shared" si="245"/>
        <v>7.6053172013679756E-3</v>
      </c>
    </row>
    <row r="3081" spans="1:11" ht="15.75" x14ac:dyDescent="0.5">
      <c r="A3081" s="17">
        <v>43649</v>
      </c>
      <c r="B3081" s="18">
        <v>121.831535</v>
      </c>
      <c r="C3081" s="18">
        <v>2551.3801269999999</v>
      </c>
      <c r="D3081" s="18">
        <v>15974.088867</v>
      </c>
      <c r="E3081" s="18">
        <v>1222.4941409999999</v>
      </c>
      <c r="F3081" s="18">
        <v>1250.9804690000001</v>
      </c>
      <c r="G3081" s="19">
        <f t="shared" si="241"/>
        <v>4.1493749081662486E-2</v>
      </c>
      <c r="H3081" s="19">
        <f t="shared" si="242"/>
        <v>9.1902830292199082E-3</v>
      </c>
      <c r="I3081" s="19">
        <f t="shared" si="243"/>
        <v>-2.4215491103819263E-4</v>
      </c>
      <c r="J3081" s="19">
        <f t="shared" si="244"/>
        <v>-2.1444382025774689E-3</v>
      </c>
      <c r="K3081" s="19">
        <f t="shared" si="245"/>
        <v>3.1677806641903341E-3</v>
      </c>
    </row>
    <row r="3082" spans="1:11" ht="15.75" x14ac:dyDescent="0.5">
      <c r="A3082" s="17">
        <v>43650</v>
      </c>
      <c r="B3082" s="18">
        <v>125.617531</v>
      </c>
      <c r="C3082" s="18">
        <v>2593.9689939999998</v>
      </c>
      <c r="D3082" s="18">
        <v>16133.778319999999</v>
      </c>
      <c r="E3082" s="18">
        <v>1219.6218260000001</v>
      </c>
      <c r="F3082" s="18">
        <v>1252.394775</v>
      </c>
      <c r="G3082" s="19">
        <f t="shared" si="241"/>
        <v>3.1075665261871627E-2</v>
      </c>
      <c r="H3082" s="19">
        <f t="shared" si="242"/>
        <v>1.6692482060710171E-2</v>
      </c>
      <c r="I3082" s="19">
        <f t="shared" si="243"/>
        <v>9.9967800561002757E-3</v>
      </c>
      <c r="J3082" s="19">
        <f t="shared" si="244"/>
        <v>-2.3495531828482148E-3</v>
      </c>
      <c r="K3082" s="19">
        <f t="shared" si="245"/>
        <v>1.1305580183281795E-3</v>
      </c>
    </row>
    <row r="3083" spans="1:11" ht="15.75" x14ac:dyDescent="0.5">
      <c r="A3083" s="17">
        <v>43651</v>
      </c>
      <c r="B3083" s="18">
        <v>126.636841</v>
      </c>
      <c r="C3083" s="18">
        <v>2578.9052729999999</v>
      </c>
      <c r="D3083" s="18">
        <v>15766.805664</v>
      </c>
      <c r="E3083" s="18">
        <v>1214.024048</v>
      </c>
      <c r="F3083" s="18">
        <v>1232.253052</v>
      </c>
      <c r="G3083" s="19">
        <f t="shared" si="241"/>
        <v>8.1143928867699559E-3</v>
      </c>
      <c r="H3083" s="19">
        <f t="shared" si="242"/>
        <v>-5.8072093517090003E-3</v>
      </c>
      <c r="I3083" s="19">
        <f t="shared" si="243"/>
        <v>-2.274561164293969E-2</v>
      </c>
      <c r="J3083" s="19">
        <f t="shared" si="244"/>
        <v>-4.5897653523954418E-3</v>
      </c>
      <c r="K3083" s="19">
        <f t="shared" si="245"/>
        <v>-1.6082567096305522E-2</v>
      </c>
    </row>
    <row r="3084" spans="1:11" ht="15.75" x14ac:dyDescent="0.5">
      <c r="A3084" s="17">
        <v>43654</v>
      </c>
      <c r="B3084" s="18">
        <v>121.00638600000001</v>
      </c>
      <c r="C3084" s="18">
        <v>2539.01001</v>
      </c>
      <c r="D3084" s="18">
        <v>15253.805664</v>
      </c>
      <c r="E3084" s="18">
        <v>1183.1873780000001</v>
      </c>
      <c r="F3084" s="18">
        <v>1221.2310789999999</v>
      </c>
      <c r="G3084" s="19">
        <f t="shared" si="241"/>
        <v>-4.4461429671954607E-2</v>
      </c>
      <c r="H3084" s="19">
        <f t="shared" si="242"/>
        <v>-1.5469844285358475E-2</v>
      </c>
      <c r="I3084" s="19">
        <f t="shared" si="243"/>
        <v>-3.2536711045492342E-2</v>
      </c>
      <c r="J3084" s="19">
        <f t="shared" si="244"/>
        <v>-2.5400378230398871E-2</v>
      </c>
      <c r="K3084" s="19">
        <f t="shared" si="245"/>
        <v>-8.9445694470879807E-3</v>
      </c>
    </row>
    <row r="3085" spans="1:11" ht="15.75" x14ac:dyDescent="0.5">
      <c r="A3085" s="17">
        <v>43655</v>
      </c>
      <c r="B3085" s="18">
        <v>122.219849</v>
      </c>
      <c r="C3085" s="18">
        <v>2522.1203609999998</v>
      </c>
      <c r="D3085" s="18">
        <v>15273.922852</v>
      </c>
      <c r="E3085" s="18">
        <v>1168.2354740000001</v>
      </c>
      <c r="F3085" s="18">
        <v>1248.590698</v>
      </c>
      <c r="G3085" s="19">
        <f t="shared" si="241"/>
        <v>1.0028090583582838E-2</v>
      </c>
      <c r="H3085" s="19">
        <f t="shared" si="242"/>
        <v>-6.6520608164125318E-3</v>
      </c>
      <c r="I3085" s="19">
        <f t="shared" si="243"/>
        <v>1.3188307523464835E-3</v>
      </c>
      <c r="J3085" s="19">
        <f t="shared" si="244"/>
        <v>-1.2636970506965646E-2</v>
      </c>
      <c r="K3085" s="19">
        <f t="shared" si="245"/>
        <v>2.2403310454892269E-2</v>
      </c>
    </row>
    <row r="3086" spans="1:11" ht="15.75" x14ac:dyDescent="0.5">
      <c r="A3086" s="17">
        <v>43656</v>
      </c>
      <c r="B3086" s="18">
        <v>120.61808000000001</v>
      </c>
      <c r="C3086" s="18">
        <v>2528.4196780000002</v>
      </c>
      <c r="D3086" s="18">
        <v>15209.795898</v>
      </c>
      <c r="E3086" s="18">
        <v>1172.949341</v>
      </c>
      <c r="F3086" s="18">
        <v>1247.3714600000001</v>
      </c>
      <c r="G3086" s="19">
        <f t="shared" si="241"/>
        <v>-1.3105637203004483E-2</v>
      </c>
      <c r="H3086" s="19">
        <f t="shared" si="242"/>
        <v>2.4976274318259744E-3</v>
      </c>
      <c r="I3086" s="19">
        <f t="shared" si="243"/>
        <v>-4.198459991016811E-3</v>
      </c>
      <c r="J3086" s="19">
        <f t="shared" si="244"/>
        <v>4.0350315539210684E-3</v>
      </c>
      <c r="K3086" s="19">
        <f t="shared" si="245"/>
        <v>-9.7649133695524681E-4</v>
      </c>
    </row>
    <row r="3087" spans="1:11" ht="15.75" x14ac:dyDescent="0.5">
      <c r="A3087" s="17">
        <v>43657</v>
      </c>
      <c r="B3087" s="18">
        <v>122.316925</v>
      </c>
      <c r="C3087" s="18">
        <v>2524.4030760000001</v>
      </c>
      <c r="D3087" s="18">
        <v>15314.250977</v>
      </c>
      <c r="E3087" s="18">
        <v>1181.9842530000001</v>
      </c>
      <c r="F3087" s="18">
        <v>1250.0051269999999</v>
      </c>
      <c r="G3087" s="19">
        <f t="shared" si="241"/>
        <v>1.4084497116850073E-2</v>
      </c>
      <c r="H3087" s="19">
        <f t="shared" si="242"/>
        <v>-1.5885820043835886E-3</v>
      </c>
      <c r="I3087" s="19">
        <f t="shared" si="243"/>
        <v>6.8676187176012413E-3</v>
      </c>
      <c r="J3087" s="19">
        <f t="shared" si="244"/>
        <v>7.7027299340117683E-3</v>
      </c>
      <c r="K3087" s="19">
        <f t="shared" si="245"/>
        <v>2.1113734636832495E-3</v>
      </c>
    </row>
    <row r="3088" spans="1:11" ht="15.75" x14ac:dyDescent="0.5">
      <c r="A3088" s="17">
        <v>43658</v>
      </c>
      <c r="B3088" s="18">
        <v>122.268379</v>
      </c>
      <c r="C3088" s="18">
        <v>2538.5078130000002</v>
      </c>
      <c r="D3088" s="18">
        <v>15320.940430000001</v>
      </c>
      <c r="E3088" s="18">
        <v>1175.4780270000001</v>
      </c>
      <c r="F3088" s="18">
        <v>1248.980957</v>
      </c>
      <c r="G3088" s="19">
        <f t="shared" si="241"/>
        <v>-3.9688702115428227E-4</v>
      </c>
      <c r="H3088" s="19">
        <f t="shared" si="242"/>
        <v>5.5873553372267062E-3</v>
      </c>
      <c r="I3088" s="19">
        <f t="shared" si="243"/>
        <v>4.368122874600625E-4</v>
      </c>
      <c r="J3088" s="19">
        <f t="shared" si="244"/>
        <v>-5.5044946525188345E-3</v>
      </c>
      <c r="K3088" s="19">
        <f t="shared" si="245"/>
        <v>-8.1933263942517642E-4</v>
      </c>
    </row>
    <row r="3089" spans="1:11" ht="15.75" x14ac:dyDescent="0.5">
      <c r="A3089" s="17">
        <v>43661</v>
      </c>
      <c r="B3089" s="18">
        <v>118.433846</v>
      </c>
      <c r="C3089" s="18">
        <v>2532.1171880000002</v>
      </c>
      <c r="D3089" s="18">
        <v>15301.349609000001</v>
      </c>
      <c r="E3089" s="18">
        <v>1175.89563</v>
      </c>
      <c r="F3089" s="18">
        <v>1244.6892089999999</v>
      </c>
      <c r="G3089" s="19">
        <f t="shared" si="241"/>
        <v>-3.1361608220879363E-2</v>
      </c>
      <c r="H3089" s="19">
        <f t="shared" si="242"/>
        <v>-2.5174730474623124E-3</v>
      </c>
      <c r="I3089" s="19">
        <f t="shared" si="243"/>
        <v>-1.2786957229883164E-3</v>
      </c>
      <c r="J3089" s="19">
        <f t="shared" si="244"/>
        <v>3.55262276629414E-4</v>
      </c>
      <c r="K3089" s="19">
        <f t="shared" si="245"/>
        <v>-3.4361997082074788E-3</v>
      </c>
    </row>
    <row r="3090" spans="1:11" ht="15.75" x14ac:dyDescent="0.5">
      <c r="A3090" s="17">
        <v>43662</v>
      </c>
      <c r="B3090" s="18">
        <v>120.569534</v>
      </c>
      <c r="C3090" s="18">
        <v>2507.969971</v>
      </c>
      <c r="D3090" s="18">
        <v>15287.444336</v>
      </c>
      <c r="E3090" s="18">
        <v>1174.1523440000001</v>
      </c>
      <c r="F3090" s="18">
        <v>1261.1733400000001</v>
      </c>
      <c r="G3090" s="19">
        <f t="shared" si="241"/>
        <v>1.8032750536531608E-2</v>
      </c>
      <c r="H3090" s="19">
        <f t="shared" si="242"/>
        <v>-9.5363741909089642E-3</v>
      </c>
      <c r="I3090" s="19">
        <f t="shared" si="243"/>
        <v>-9.0876121096020548E-4</v>
      </c>
      <c r="J3090" s="19">
        <f t="shared" si="244"/>
        <v>-1.4825176278611548E-3</v>
      </c>
      <c r="K3090" s="19">
        <f t="shared" si="245"/>
        <v>1.3243571873852538E-2</v>
      </c>
    </row>
    <row r="3091" spans="1:11" ht="15.75" x14ac:dyDescent="0.5">
      <c r="A3091" s="17">
        <v>43663</v>
      </c>
      <c r="B3091" s="18">
        <v>123.578926</v>
      </c>
      <c r="C3091" s="18">
        <v>2554.210693</v>
      </c>
      <c r="D3091" s="18">
        <v>15290.168944999999</v>
      </c>
      <c r="E3091" s="18">
        <v>1177.221313</v>
      </c>
      <c r="F3091" s="18">
        <v>1250.2978519999999</v>
      </c>
      <c r="G3091" s="19">
        <f t="shared" si="241"/>
        <v>2.4959804522425966E-2</v>
      </c>
      <c r="H3091" s="19">
        <f t="shared" si="242"/>
        <v>1.8437510231257871E-2</v>
      </c>
      <c r="I3091" s="19">
        <f t="shared" si="243"/>
        <v>1.7822527690798215E-4</v>
      </c>
      <c r="J3091" s="19">
        <f t="shared" si="244"/>
        <v>2.6137741117518258E-3</v>
      </c>
      <c r="K3091" s="19">
        <f t="shared" si="245"/>
        <v>-8.6233094651367529E-3</v>
      </c>
    </row>
    <row r="3092" spans="1:11" ht="15.75" x14ac:dyDescent="0.5">
      <c r="A3092" s="17">
        <v>43664</v>
      </c>
      <c r="B3092" s="18">
        <v>117.802841</v>
      </c>
      <c r="C3092" s="18">
        <v>2575.2536620000001</v>
      </c>
      <c r="D3092" s="18">
        <v>14879.997069999999</v>
      </c>
      <c r="E3092" s="18">
        <v>1184.31665</v>
      </c>
      <c r="F3092" s="18">
        <v>1230.7899170000001</v>
      </c>
      <c r="G3092" s="19">
        <f t="shared" si="241"/>
        <v>-4.6740048541933393E-2</v>
      </c>
      <c r="H3092" s="19">
        <f t="shared" si="242"/>
        <v>8.2385407976209128E-3</v>
      </c>
      <c r="I3092" s="19">
        <f t="shared" si="243"/>
        <v>-2.6825856305147583E-2</v>
      </c>
      <c r="J3092" s="19">
        <f t="shared" si="244"/>
        <v>6.0271904030673729E-3</v>
      </c>
      <c r="K3092" s="19">
        <f t="shared" si="245"/>
        <v>-1.5602630180316317E-2</v>
      </c>
    </row>
    <row r="3093" spans="1:11" ht="15.75" x14ac:dyDescent="0.5">
      <c r="A3093" s="17">
        <v>43665</v>
      </c>
      <c r="B3093" s="18">
        <v>114.550766</v>
      </c>
      <c r="C3093" s="18">
        <v>2509.796143</v>
      </c>
      <c r="D3093" s="18">
        <v>14490.804688</v>
      </c>
      <c r="E3093" s="18">
        <v>1166.5167240000001</v>
      </c>
      <c r="F3093" s="18">
        <v>1218.2563479999999</v>
      </c>
      <c r="G3093" s="19">
        <f t="shared" si="241"/>
        <v>-2.7606082946675325E-2</v>
      </c>
      <c r="H3093" s="19">
        <f t="shared" si="242"/>
        <v>-2.541789182397056E-2</v>
      </c>
      <c r="I3093" s="19">
        <f t="shared" si="243"/>
        <v>-2.6155407166353648E-2</v>
      </c>
      <c r="J3093" s="19">
        <f t="shared" si="244"/>
        <v>-1.5029701727152036E-2</v>
      </c>
      <c r="K3093" s="19">
        <f t="shared" si="245"/>
        <v>-1.018335365514712E-2</v>
      </c>
    </row>
    <row r="3094" spans="1:11" ht="15.75" x14ac:dyDescent="0.5">
      <c r="A3094" s="17">
        <v>43668</v>
      </c>
      <c r="B3094" s="18">
        <v>114.890533</v>
      </c>
      <c r="C3094" s="18">
        <v>2496.4213869999999</v>
      </c>
      <c r="D3094" s="18">
        <v>14475.372069999999</v>
      </c>
      <c r="E3094" s="18">
        <v>1128.0200199999999</v>
      </c>
      <c r="F3094" s="18">
        <v>1248.980957</v>
      </c>
      <c r="G3094" s="19">
        <f t="shared" si="241"/>
        <v>2.9660823045042669E-3</v>
      </c>
      <c r="H3094" s="19">
        <f t="shared" si="242"/>
        <v>-5.329020859842863E-3</v>
      </c>
      <c r="I3094" s="19">
        <f t="shared" si="243"/>
        <v>-1.0649938586765064E-3</v>
      </c>
      <c r="J3094" s="19">
        <f t="shared" si="244"/>
        <v>-3.3001416274594395E-2</v>
      </c>
      <c r="K3094" s="19">
        <f t="shared" si="245"/>
        <v>2.5220150956274848E-2</v>
      </c>
    </row>
    <row r="3095" spans="1:11" ht="15.75" x14ac:dyDescent="0.5">
      <c r="A3095" s="17">
        <v>43669</v>
      </c>
      <c r="B3095" s="18">
        <v>109.21154</v>
      </c>
      <c r="C3095" s="18">
        <v>2492.4960940000001</v>
      </c>
      <c r="D3095" s="18">
        <v>14345.543944999999</v>
      </c>
      <c r="E3095" s="18">
        <v>1111.447754</v>
      </c>
      <c r="F3095" s="18">
        <v>1242.2020259999999</v>
      </c>
      <c r="G3095" s="19">
        <f t="shared" si="241"/>
        <v>-4.9429599216847614E-2</v>
      </c>
      <c r="H3095" s="19">
        <f t="shared" si="242"/>
        <v>-1.5723679585668377E-3</v>
      </c>
      <c r="I3095" s="19">
        <f t="shared" si="243"/>
        <v>-8.9688972671774659E-3</v>
      </c>
      <c r="J3095" s="19">
        <f t="shared" si="244"/>
        <v>-1.4691464429859942E-2</v>
      </c>
      <c r="K3095" s="19">
        <f t="shared" si="245"/>
        <v>-5.4275695413985858E-3</v>
      </c>
    </row>
    <row r="3096" spans="1:11" ht="15.75" x14ac:dyDescent="0.5">
      <c r="A3096" s="17">
        <v>43670</v>
      </c>
      <c r="B3096" s="18">
        <v>106.978767</v>
      </c>
      <c r="C3096" s="18">
        <v>2411.4726559999999</v>
      </c>
      <c r="D3096" s="18">
        <v>14022.435546999999</v>
      </c>
      <c r="E3096" s="18">
        <v>1119.9916989999999</v>
      </c>
      <c r="F3096" s="18">
        <v>1228.107788</v>
      </c>
      <c r="G3096" s="19">
        <f t="shared" si="241"/>
        <v>-2.0444478669561793E-2</v>
      </c>
      <c r="H3096" s="19">
        <f t="shared" si="242"/>
        <v>-3.2506946829341819E-2</v>
      </c>
      <c r="I3096" s="19">
        <f t="shared" si="243"/>
        <v>-2.2523258737262214E-2</v>
      </c>
      <c r="J3096" s="19">
        <f t="shared" si="244"/>
        <v>7.6872214364112103E-3</v>
      </c>
      <c r="K3096" s="19">
        <f t="shared" si="245"/>
        <v>-1.1346172124179023E-2</v>
      </c>
    </row>
    <row r="3097" spans="1:11" ht="15.75" x14ac:dyDescent="0.5">
      <c r="A3097" s="17">
        <v>43671</v>
      </c>
      <c r="B3097" s="18">
        <v>106.34777099999999</v>
      </c>
      <c r="C3097" s="18">
        <v>2438.9521479999999</v>
      </c>
      <c r="D3097" s="18">
        <v>14337.277344</v>
      </c>
      <c r="E3097" s="18">
        <v>1122.5205080000001</v>
      </c>
      <c r="F3097" s="18">
        <v>1201.187134</v>
      </c>
      <c r="G3097" s="19">
        <f t="shared" si="241"/>
        <v>-5.8983293385687485E-3</v>
      </c>
      <c r="H3097" s="19">
        <f t="shared" si="242"/>
        <v>1.1395315609997916E-2</v>
      </c>
      <c r="I3097" s="19">
        <f t="shared" si="243"/>
        <v>2.2452718427175025E-2</v>
      </c>
      <c r="J3097" s="19">
        <f t="shared" si="244"/>
        <v>2.2578819131052665E-3</v>
      </c>
      <c r="K3097" s="19">
        <f t="shared" si="245"/>
        <v>-2.1920432606197277E-2</v>
      </c>
    </row>
    <row r="3098" spans="1:11" ht="15.75" x14ac:dyDescent="0.5">
      <c r="A3098" s="17">
        <v>43672</v>
      </c>
      <c r="B3098" s="18">
        <v>109.26007799999999</v>
      </c>
      <c r="C3098" s="18">
        <v>2436.1220699999999</v>
      </c>
      <c r="D3098" s="18">
        <v>14362.078125</v>
      </c>
      <c r="E3098" s="18">
        <v>1118.223999</v>
      </c>
      <c r="F3098" s="18">
        <v>1183.9228519999999</v>
      </c>
      <c r="G3098" s="19">
        <f t="shared" si="241"/>
        <v>2.7384748853833511E-2</v>
      </c>
      <c r="H3098" s="19">
        <f t="shared" si="242"/>
        <v>-1.1603663492621987E-3</v>
      </c>
      <c r="I3098" s="19">
        <f t="shared" si="243"/>
        <v>1.7298110655841348E-3</v>
      </c>
      <c r="J3098" s="19">
        <f t="shared" si="244"/>
        <v>-3.8275550151463376E-3</v>
      </c>
      <c r="K3098" s="19">
        <f t="shared" si="245"/>
        <v>-1.4372683082701163E-2</v>
      </c>
    </row>
    <row r="3099" spans="1:11" ht="15.75" x14ac:dyDescent="0.5">
      <c r="A3099" s="17">
        <v>43675</v>
      </c>
      <c r="B3099" s="18">
        <v>105.81384300000001</v>
      </c>
      <c r="C3099" s="18">
        <v>2439.6369629999999</v>
      </c>
      <c r="D3099" s="18">
        <v>14159.045898</v>
      </c>
      <c r="E3099" s="18">
        <v>1102.0200199999999</v>
      </c>
      <c r="F3099" s="18">
        <v>1181.1430660000001</v>
      </c>
      <c r="G3099" s="19">
        <f t="shared" si="241"/>
        <v>-3.1541575505739501E-2</v>
      </c>
      <c r="H3099" s="19">
        <f t="shared" si="242"/>
        <v>1.4428230191272924E-3</v>
      </c>
      <c r="I3099" s="19">
        <f t="shared" si="243"/>
        <v>-1.4136688662525966E-2</v>
      </c>
      <c r="J3099" s="19">
        <f t="shared" si="244"/>
        <v>-1.449081670084968E-2</v>
      </c>
      <c r="K3099" s="19">
        <f t="shared" si="245"/>
        <v>-2.347945218984447E-3</v>
      </c>
    </row>
    <row r="3100" spans="1:11" ht="15.75" x14ac:dyDescent="0.5">
      <c r="A3100" s="17">
        <v>43676</v>
      </c>
      <c r="B3100" s="18">
        <v>99.649460000000005</v>
      </c>
      <c r="C3100" s="18">
        <v>2389.19751</v>
      </c>
      <c r="D3100" s="18">
        <v>13647.814453000001</v>
      </c>
      <c r="E3100" s="18">
        <v>1105.9235839999999</v>
      </c>
      <c r="F3100" s="18">
        <v>1151.8326420000001</v>
      </c>
      <c r="G3100" s="19">
        <f t="shared" si="241"/>
        <v>-5.8256867204038706E-2</v>
      </c>
      <c r="H3100" s="19">
        <f t="shared" si="242"/>
        <v>-2.0674983108132209E-2</v>
      </c>
      <c r="I3100" s="19">
        <f t="shared" si="243"/>
        <v>-3.610634845616343E-2</v>
      </c>
      <c r="J3100" s="19">
        <f t="shared" si="244"/>
        <v>3.542189732632952E-3</v>
      </c>
      <c r="K3100" s="19">
        <f t="shared" si="245"/>
        <v>-2.4815303788101831E-2</v>
      </c>
    </row>
    <row r="3101" spans="1:11" ht="15.75" x14ac:dyDescent="0.5">
      <c r="A3101" s="17">
        <v>43677</v>
      </c>
      <c r="B3101" s="18">
        <v>103.58107</v>
      </c>
      <c r="C3101" s="18">
        <v>2378.1965329999998</v>
      </c>
      <c r="D3101" s="18">
        <v>13798.620117</v>
      </c>
      <c r="E3101" s="18">
        <v>1105.6290280000001</v>
      </c>
      <c r="F3101" s="18">
        <v>1137.5432129999999</v>
      </c>
      <c r="G3101" s="19">
        <f t="shared" si="241"/>
        <v>3.9454403465909317E-2</v>
      </c>
      <c r="H3101" s="19">
        <f t="shared" si="242"/>
        <v>-4.6044652875936358E-3</v>
      </c>
      <c r="I3101" s="19">
        <f t="shared" si="243"/>
        <v>1.1049803213499148E-2</v>
      </c>
      <c r="J3101" s="19">
        <f t="shared" si="244"/>
        <v>-2.6634389957980094E-4</v>
      </c>
      <c r="K3101" s="19">
        <f t="shared" si="245"/>
        <v>-1.2405820497662328E-2</v>
      </c>
    </row>
    <row r="3102" spans="1:11" ht="15.75" x14ac:dyDescent="0.5">
      <c r="A3102" s="17">
        <v>43678</v>
      </c>
      <c r="B3102" s="18">
        <v>102.464691</v>
      </c>
      <c r="C3102" s="18">
        <v>2388.2048340000001</v>
      </c>
      <c r="D3102" s="18">
        <v>13993.860352</v>
      </c>
      <c r="E3102" s="18">
        <v>1093.39978</v>
      </c>
      <c r="F3102" s="18">
        <v>1151.1987300000001</v>
      </c>
      <c r="G3102" s="19">
        <f t="shared" si="241"/>
        <v>-1.0777828419806774E-2</v>
      </c>
      <c r="H3102" s="19">
        <f t="shared" si="242"/>
        <v>4.2083574091226301E-3</v>
      </c>
      <c r="I3102" s="19">
        <f t="shared" si="243"/>
        <v>1.4149257921773056E-2</v>
      </c>
      <c r="J3102" s="19">
        <f t="shared" si="244"/>
        <v>-1.1060896277408607E-2</v>
      </c>
      <c r="K3102" s="19">
        <f t="shared" si="245"/>
        <v>1.2004394069555358E-2</v>
      </c>
    </row>
    <row r="3103" spans="1:11" ht="15.75" x14ac:dyDescent="0.5">
      <c r="A3103" s="17">
        <v>43679</v>
      </c>
      <c r="B3103" s="18">
        <v>101.83369399999999</v>
      </c>
      <c r="C3103" s="18">
        <v>2382.236328</v>
      </c>
      <c r="D3103" s="18">
        <v>14130.376953000001</v>
      </c>
      <c r="E3103" s="18">
        <v>1089.7333980000001</v>
      </c>
      <c r="F3103" s="18">
        <v>1161.594971</v>
      </c>
      <c r="G3103" s="19">
        <f t="shared" si="241"/>
        <v>-6.1581896538389774E-3</v>
      </c>
      <c r="H3103" s="19">
        <f t="shared" si="242"/>
        <v>-2.4991600029564973E-3</v>
      </c>
      <c r="I3103" s="19">
        <f t="shared" si="243"/>
        <v>9.7554640082205945E-3</v>
      </c>
      <c r="J3103" s="19">
        <f t="shared" si="244"/>
        <v>-3.3531943823876436E-3</v>
      </c>
      <c r="K3103" s="19">
        <f t="shared" si="245"/>
        <v>9.0307960989497588E-3</v>
      </c>
    </row>
    <row r="3104" spans="1:11" ht="15.75" x14ac:dyDescent="0.5">
      <c r="A3104" s="17">
        <v>43682</v>
      </c>
      <c r="B3104" s="18">
        <v>100.13485</v>
      </c>
      <c r="C3104" s="18">
        <v>2367.499268</v>
      </c>
      <c r="D3104" s="18">
        <v>13655.986328000001</v>
      </c>
      <c r="E3104" s="18">
        <v>1072.459961</v>
      </c>
      <c r="F3104" s="18">
        <v>1121.3826899999999</v>
      </c>
      <c r="G3104" s="19">
        <f t="shared" si="241"/>
        <v>-1.6682533386248311E-2</v>
      </c>
      <c r="H3104" s="19">
        <f t="shared" si="242"/>
        <v>-6.1862292278836951E-3</v>
      </c>
      <c r="I3104" s="19">
        <f t="shared" si="243"/>
        <v>-3.3572397012330432E-2</v>
      </c>
      <c r="J3104" s="19">
        <f t="shared" si="244"/>
        <v>-1.5851066904714668E-2</v>
      </c>
      <c r="K3104" s="19">
        <f t="shared" si="245"/>
        <v>-3.4618160377693365E-2</v>
      </c>
    </row>
    <row r="3105" spans="1:11" ht="15.75" x14ac:dyDescent="0.5">
      <c r="A3105" s="17">
        <v>43683</v>
      </c>
      <c r="B3105" s="18">
        <v>101.154152</v>
      </c>
      <c r="C3105" s="18">
        <v>2341.9724120000001</v>
      </c>
      <c r="D3105" s="18">
        <v>13856.722656</v>
      </c>
      <c r="E3105" s="18">
        <v>1077.3073730000001</v>
      </c>
      <c r="F3105" s="18">
        <v>1106.6218260000001</v>
      </c>
      <c r="G3105" s="19">
        <f t="shared" si="241"/>
        <v>1.0179293223088626E-2</v>
      </c>
      <c r="H3105" s="19">
        <f t="shared" si="242"/>
        <v>-1.0782202277749533E-2</v>
      </c>
      <c r="I3105" s="19">
        <f t="shared" si="243"/>
        <v>1.4699511494707102E-2</v>
      </c>
      <c r="J3105" s="19">
        <f t="shared" si="244"/>
        <v>4.5199002072582517E-3</v>
      </c>
      <c r="K3105" s="19">
        <f t="shared" si="245"/>
        <v>-1.3163092431897496E-2</v>
      </c>
    </row>
    <row r="3106" spans="1:11" ht="15.75" x14ac:dyDescent="0.5">
      <c r="A3106" s="17">
        <v>43684</v>
      </c>
      <c r="B3106" s="18">
        <v>94.747078000000002</v>
      </c>
      <c r="C3106" s="18">
        <v>2332.7905270000001</v>
      </c>
      <c r="D3106" s="18">
        <v>13356.721680000001</v>
      </c>
      <c r="E3106" s="18">
        <v>1074.7974850000001</v>
      </c>
      <c r="F3106" s="18">
        <v>1088.084961</v>
      </c>
      <c r="G3106" s="19">
        <f t="shared" si="241"/>
        <v>-6.3339703544744205E-2</v>
      </c>
      <c r="H3106" s="19">
        <f t="shared" si="242"/>
        <v>-3.9205777800596763E-3</v>
      </c>
      <c r="I3106" s="19">
        <f t="shared" si="243"/>
        <v>-3.6083638852618408E-2</v>
      </c>
      <c r="J3106" s="19">
        <f t="shared" si="244"/>
        <v>-2.3297789125964201E-3</v>
      </c>
      <c r="K3106" s="19">
        <f t="shared" si="245"/>
        <v>-1.6750857939431273E-2</v>
      </c>
    </row>
    <row r="3107" spans="1:11" ht="15.75" x14ac:dyDescent="0.5">
      <c r="A3107" s="17">
        <v>43685</v>
      </c>
      <c r="B3107" s="18">
        <v>97.125465000000005</v>
      </c>
      <c r="C3107" s="18">
        <v>2366.8103030000002</v>
      </c>
      <c r="D3107" s="18">
        <v>13768.515625</v>
      </c>
      <c r="E3107" s="18">
        <v>1098.9852289999999</v>
      </c>
      <c r="F3107" s="18">
        <v>1130.209717</v>
      </c>
      <c r="G3107" s="19">
        <f t="shared" si="241"/>
        <v>2.5102483899292424E-2</v>
      </c>
      <c r="H3107" s="19">
        <f t="shared" si="242"/>
        <v>1.4583296531022003E-2</v>
      </c>
      <c r="I3107" s="19">
        <f t="shared" si="243"/>
        <v>3.0830465354130178E-2</v>
      </c>
      <c r="J3107" s="19">
        <f t="shared" si="244"/>
        <v>2.2504466504217616E-2</v>
      </c>
      <c r="K3107" s="19">
        <f t="shared" si="245"/>
        <v>3.8714583428563654E-2</v>
      </c>
    </row>
    <row r="3108" spans="1:11" ht="15.75" x14ac:dyDescent="0.5">
      <c r="A3108" s="17">
        <v>43686</v>
      </c>
      <c r="B3108" s="18">
        <v>96.931304999999995</v>
      </c>
      <c r="C3108" s="18">
        <v>2376.4978030000002</v>
      </c>
      <c r="D3108" s="18">
        <v>13656.369140999999</v>
      </c>
      <c r="E3108" s="18">
        <v>1123.025635</v>
      </c>
      <c r="F3108" s="18">
        <v>1139.7723390000001</v>
      </c>
      <c r="G3108" s="19">
        <f t="shared" si="241"/>
        <v>-1.9990637882661439E-3</v>
      </c>
      <c r="H3108" s="19">
        <f t="shared" si="242"/>
        <v>4.0930614454909274E-3</v>
      </c>
      <c r="I3108" s="19">
        <f t="shared" si="243"/>
        <v>-8.1451397561239126E-3</v>
      </c>
      <c r="J3108" s="19">
        <f t="shared" si="244"/>
        <v>2.1875094737965835E-2</v>
      </c>
      <c r="K3108" s="19">
        <f t="shared" si="245"/>
        <v>8.4609270794299384E-3</v>
      </c>
    </row>
    <row r="3109" spans="1:11" ht="15.75" x14ac:dyDescent="0.5">
      <c r="A3109" s="17">
        <v>43690</v>
      </c>
      <c r="B3109" s="18">
        <v>95.232460000000003</v>
      </c>
      <c r="C3109" s="18">
        <v>2306.483154</v>
      </c>
      <c r="D3109" s="18">
        <v>12930.208008</v>
      </c>
      <c r="E3109" s="18">
        <v>1092.686279</v>
      </c>
      <c r="F3109" s="18">
        <v>1250.2581789999999</v>
      </c>
      <c r="G3109" s="19">
        <f t="shared" si="241"/>
        <v>-1.7526278017199828E-2</v>
      </c>
      <c r="H3109" s="19">
        <f t="shared" si="242"/>
        <v>-2.9461272344378509E-2</v>
      </c>
      <c r="I3109" s="19">
        <f t="shared" si="243"/>
        <v>-5.3173806705317711E-2</v>
      </c>
      <c r="J3109" s="19">
        <f t="shared" si="244"/>
        <v>-2.7015728808363268E-2</v>
      </c>
      <c r="K3109" s="19">
        <f t="shared" si="245"/>
        <v>9.6936762035246954E-2</v>
      </c>
    </row>
    <row r="3110" spans="1:11" ht="15.75" x14ac:dyDescent="0.5">
      <c r="A3110" s="17">
        <v>43691</v>
      </c>
      <c r="B3110" s="18">
        <v>98.144767999999999</v>
      </c>
      <c r="C3110" s="18">
        <v>2276.181885</v>
      </c>
      <c r="D3110" s="18">
        <v>12878.198242</v>
      </c>
      <c r="E3110" s="18">
        <v>1097.1644289999999</v>
      </c>
      <c r="F3110" s="18">
        <v>1263.4985349999999</v>
      </c>
      <c r="G3110" s="19">
        <f t="shared" si="241"/>
        <v>3.0581043480342688E-2</v>
      </c>
      <c r="H3110" s="19">
        <f t="shared" si="242"/>
        <v>-1.3137433476351351E-2</v>
      </c>
      <c r="I3110" s="19">
        <f t="shared" si="243"/>
        <v>-4.0223456550598762E-3</v>
      </c>
      <c r="J3110" s="19">
        <f t="shared" si="244"/>
        <v>4.0982943467526732E-3</v>
      </c>
      <c r="K3110" s="19">
        <f t="shared" si="245"/>
        <v>1.0590097487376661E-2</v>
      </c>
    </row>
    <row r="3111" spans="1:11" ht="15.75" x14ac:dyDescent="0.5">
      <c r="A3111" s="17">
        <v>43693</v>
      </c>
      <c r="B3111" s="18">
        <v>99.455307000000005</v>
      </c>
      <c r="C3111" s="18">
        <v>2295.0515140000002</v>
      </c>
      <c r="D3111" s="18">
        <v>13236.052734000001</v>
      </c>
      <c r="E3111" s="18">
        <v>1096.303345</v>
      </c>
      <c r="F3111" s="18">
        <v>1253.4456789999999</v>
      </c>
      <c r="G3111" s="19">
        <f t="shared" si="241"/>
        <v>1.335312138085655E-2</v>
      </c>
      <c r="H3111" s="19">
        <f t="shared" si="242"/>
        <v>8.2900356620667238E-3</v>
      </c>
      <c r="I3111" s="19">
        <f t="shared" si="243"/>
        <v>2.7787621006867273E-2</v>
      </c>
      <c r="J3111" s="19">
        <f t="shared" si="244"/>
        <v>-7.8482675635475939E-4</v>
      </c>
      <c r="K3111" s="19">
        <f t="shared" si="245"/>
        <v>-7.9563653787695296E-3</v>
      </c>
    </row>
    <row r="3112" spans="1:11" ht="15.75" x14ac:dyDescent="0.5">
      <c r="A3112" s="17">
        <v>43696</v>
      </c>
      <c r="B3112" s="18">
        <v>99.600921999999997</v>
      </c>
      <c r="C3112" s="18">
        <v>2275.7229000000002</v>
      </c>
      <c r="D3112" s="18">
        <v>13130.541015999999</v>
      </c>
      <c r="E3112" s="18">
        <v>1086.0424800000001</v>
      </c>
      <c r="F3112" s="18">
        <v>1267.7651370000001</v>
      </c>
      <c r="G3112" s="19">
        <f t="shared" si="241"/>
        <v>1.4641249863116131E-3</v>
      </c>
      <c r="H3112" s="19">
        <f t="shared" si="242"/>
        <v>-8.4218649917415372E-3</v>
      </c>
      <c r="I3112" s="19">
        <f t="shared" si="243"/>
        <v>-7.9715395609575666E-3</v>
      </c>
      <c r="J3112" s="19">
        <f t="shared" si="244"/>
        <v>-9.3595126264984316E-3</v>
      </c>
      <c r="K3112" s="19">
        <f t="shared" si="245"/>
        <v>1.1424075442522762E-2</v>
      </c>
    </row>
    <row r="3113" spans="1:11" ht="15.75" x14ac:dyDescent="0.5">
      <c r="A3113" s="17">
        <v>43697</v>
      </c>
      <c r="B3113" s="18">
        <v>95.814919000000003</v>
      </c>
      <c r="C3113" s="18">
        <v>2197.765625</v>
      </c>
      <c r="D3113" s="18">
        <v>13063.747069999999</v>
      </c>
      <c r="E3113" s="18">
        <v>1092.8092039999999</v>
      </c>
      <c r="F3113" s="18">
        <v>1251.434937</v>
      </c>
      <c r="G3113" s="19">
        <f t="shared" si="241"/>
        <v>-3.8011726437632717E-2</v>
      </c>
      <c r="H3113" s="19">
        <f t="shared" si="242"/>
        <v>-3.4256048924058459E-2</v>
      </c>
      <c r="I3113" s="19">
        <f t="shared" si="243"/>
        <v>-5.0869149960088575E-3</v>
      </c>
      <c r="J3113" s="19">
        <f t="shared" si="244"/>
        <v>6.230625527649563E-3</v>
      </c>
      <c r="K3113" s="19">
        <f t="shared" si="245"/>
        <v>-1.2881092501599611E-2</v>
      </c>
    </row>
    <row r="3114" spans="1:11" ht="15.75" x14ac:dyDescent="0.5">
      <c r="A3114" s="17">
        <v>43698</v>
      </c>
      <c r="B3114" s="18">
        <v>92.077461</v>
      </c>
      <c r="C3114" s="18">
        <v>2189.5017090000001</v>
      </c>
      <c r="D3114" s="18">
        <v>13183.368164</v>
      </c>
      <c r="E3114" s="18">
        <v>1095.3929439999999</v>
      </c>
      <c r="F3114" s="18">
        <v>1246.530884</v>
      </c>
      <c r="G3114" s="19">
        <f t="shared" si="241"/>
        <v>-3.9007056928159631E-2</v>
      </c>
      <c r="H3114" s="19">
        <f t="shared" si="242"/>
        <v>-3.7601443511520393E-3</v>
      </c>
      <c r="I3114" s="19">
        <f t="shared" si="243"/>
        <v>9.156721525533951E-3</v>
      </c>
      <c r="J3114" s="19">
        <f t="shared" si="244"/>
        <v>2.3643102478848031E-3</v>
      </c>
      <c r="K3114" s="19">
        <f t="shared" si="245"/>
        <v>-3.9187438795309712E-3</v>
      </c>
    </row>
    <row r="3115" spans="1:11" ht="15.75" x14ac:dyDescent="0.5">
      <c r="A3115" s="17">
        <v>43699</v>
      </c>
      <c r="B3115" s="18">
        <v>88.000229000000004</v>
      </c>
      <c r="C3115" s="18">
        <v>2241.1518550000001</v>
      </c>
      <c r="D3115" s="18">
        <v>12908.873046999999</v>
      </c>
      <c r="E3115" s="18">
        <v>1069.9255370000001</v>
      </c>
      <c r="F3115" s="18">
        <v>1222.7958980000001</v>
      </c>
      <c r="G3115" s="19">
        <f t="shared" si="241"/>
        <v>-4.4280456430048555E-2</v>
      </c>
      <c r="H3115" s="19">
        <f t="shared" si="242"/>
        <v>2.3589908967730312E-2</v>
      </c>
      <c r="I3115" s="19">
        <f t="shared" si="243"/>
        <v>-2.0821319224746213E-2</v>
      </c>
      <c r="J3115" s="19">
        <f t="shared" si="244"/>
        <v>-2.3249562761470433E-2</v>
      </c>
      <c r="K3115" s="19">
        <f t="shared" si="245"/>
        <v>-1.9040832685859016E-2</v>
      </c>
    </row>
    <row r="3116" spans="1:11" ht="15.75" x14ac:dyDescent="0.5">
      <c r="A3116" s="17">
        <v>43700</v>
      </c>
      <c r="B3116" s="18">
        <v>90.766921999999994</v>
      </c>
      <c r="C3116" s="18">
        <v>2264.9333499999998</v>
      </c>
      <c r="D3116" s="18">
        <v>13250.451171999999</v>
      </c>
      <c r="E3116" s="18">
        <v>1064.315308</v>
      </c>
      <c r="F3116" s="18">
        <v>1251.3367920000001</v>
      </c>
      <c r="G3116" s="19">
        <f t="shared" si="241"/>
        <v>3.1439611367374845E-2</v>
      </c>
      <c r="H3116" s="19">
        <f t="shared" si="242"/>
        <v>1.0611282295281915E-2</v>
      </c>
      <c r="I3116" s="19">
        <f t="shared" si="243"/>
        <v>2.6460723856865428E-2</v>
      </c>
      <c r="J3116" s="19">
        <f t="shared" si="244"/>
        <v>-5.2435695812353689E-3</v>
      </c>
      <c r="K3116" s="19">
        <f t="shared" si="245"/>
        <v>2.3340685102625342E-2</v>
      </c>
    </row>
    <row r="3117" spans="1:11" ht="15.75" x14ac:dyDescent="0.5">
      <c r="A3117" s="17">
        <v>43703</v>
      </c>
      <c r="B3117" s="18">
        <v>92.271621999999994</v>
      </c>
      <c r="C3117" s="18">
        <v>2326.6384280000002</v>
      </c>
      <c r="D3117" s="18">
        <v>13702.643555000001</v>
      </c>
      <c r="E3117" s="18">
        <v>1110.304077</v>
      </c>
      <c r="F3117" s="18">
        <v>1242.460693</v>
      </c>
      <c r="G3117" s="19">
        <f t="shared" si="241"/>
        <v>1.6577625051557878E-2</v>
      </c>
      <c r="H3117" s="19">
        <f t="shared" si="242"/>
        <v>2.7243661717463084E-2</v>
      </c>
      <c r="I3117" s="19">
        <f t="shared" si="243"/>
        <v>3.4126564984862197E-2</v>
      </c>
      <c r="J3117" s="19">
        <f t="shared" si="244"/>
        <v>4.3209722395536616E-2</v>
      </c>
      <c r="K3117" s="19">
        <f t="shared" si="245"/>
        <v>-7.0932933937101622E-3</v>
      </c>
    </row>
    <row r="3118" spans="1:11" ht="15.75" x14ac:dyDescent="0.5">
      <c r="A3118" s="17">
        <v>43704</v>
      </c>
      <c r="B3118" s="18">
        <v>94.455849000000001</v>
      </c>
      <c r="C3118" s="18">
        <v>2466.2536620000001</v>
      </c>
      <c r="D3118" s="18">
        <v>13959.897461</v>
      </c>
      <c r="E3118" s="18">
        <v>1112.1743160000001</v>
      </c>
      <c r="F3118" s="18">
        <v>1250.3562010000001</v>
      </c>
      <c r="G3118" s="19">
        <f t="shared" si="241"/>
        <v>2.3671709163192202E-2</v>
      </c>
      <c r="H3118" s="19">
        <f t="shared" si="242"/>
        <v>6.0007275870541867E-2</v>
      </c>
      <c r="I3118" s="19">
        <f t="shared" si="243"/>
        <v>1.8774034730410085E-2</v>
      </c>
      <c r="J3118" s="19">
        <f t="shared" si="244"/>
        <v>1.6844385594380585E-3</v>
      </c>
      <c r="K3118" s="19">
        <f t="shared" si="245"/>
        <v>6.3547346362610958E-3</v>
      </c>
    </row>
    <row r="3119" spans="1:11" ht="15.75" x14ac:dyDescent="0.5">
      <c r="A3119" s="17">
        <v>43705</v>
      </c>
      <c r="B3119" s="18">
        <v>91.737694000000005</v>
      </c>
      <c r="C3119" s="18">
        <v>2482.0473630000001</v>
      </c>
      <c r="D3119" s="18">
        <v>13675.050781</v>
      </c>
      <c r="E3119" s="18">
        <v>1106.0473629999999</v>
      </c>
      <c r="F3119" s="18">
        <v>1239.0280760000001</v>
      </c>
      <c r="G3119" s="19">
        <f t="shared" si="241"/>
        <v>-2.8776989765874592E-2</v>
      </c>
      <c r="H3119" s="19">
        <f t="shared" si="242"/>
        <v>6.4039239934436457E-3</v>
      </c>
      <c r="I3119" s="19">
        <f t="shared" si="243"/>
        <v>-2.0404639847519047E-2</v>
      </c>
      <c r="J3119" s="19">
        <f t="shared" si="244"/>
        <v>-5.5089862370101567E-3</v>
      </c>
      <c r="K3119" s="19">
        <f t="shared" si="245"/>
        <v>-9.05991827843944E-3</v>
      </c>
    </row>
    <row r="3120" spans="1:11" ht="15.75" x14ac:dyDescent="0.5">
      <c r="A3120" s="17">
        <v>43706</v>
      </c>
      <c r="B3120" s="18">
        <v>89.116614999999996</v>
      </c>
      <c r="C3120" s="18">
        <v>2457.9440920000002</v>
      </c>
      <c r="D3120" s="18">
        <v>13482.952148</v>
      </c>
      <c r="E3120" s="18">
        <v>1095.9342039999999</v>
      </c>
      <c r="F3120" s="18">
        <v>1217.8919679999999</v>
      </c>
      <c r="G3120" s="19">
        <f t="shared" si="241"/>
        <v>-2.8571450684164883E-2</v>
      </c>
      <c r="H3120" s="19">
        <f t="shared" si="242"/>
        <v>-9.7110439386889121E-3</v>
      </c>
      <c r="I3120" s="19">
        <f t="shared" si="243"/>
        <v>-1.4047379865448092E-2</v>
      </c>
      <c r="J3120" s="19">
        <f t="shared" si="244"/>
        <v>-9.1435135043127416E-3</v>
      </c>
      <c r="K3120" s="19">
        <f t="shared" si="245"/>
        <v>-1.7058619097829183E-2</v>
      </c>
    </row>
    <row r="3121" spans="1:11" ht="15.75" x14ac:dyDescent="0.5">
      <c r="A3121" s="17">
        <v>43707</v>
      </c>
      <c r="B3121" s="18">
        <v>89.893226999999996</v>
      </c>
      <c r="C3121" s="18">
        <v>2480.7155760000001</v>
      </c>
      <c r="D3121" s="18">
        <v>13943.1875</v>
      </c>
      <c r="E3121" s="18">
        <v>1096.4262699999999</v>
      </c>
      <c r="F3121" s="18">
        <v>1224.5614009999999</v>
      </c>
      <c r="G3121" s="19">
        <f t="shared" si="241"/>
        <v>8.7145590078797335E-3</v>
      </c>
      <c r="H3121" s="19">
        <f t="shared" si="242"/>
        <v>9.2644434322633369E-3</v>
      </c>
      <c r="I3121" s="19">
        <f t="shared" si="243"/>
        <v>3.4134612876177042E-2</v>
      </c>
      <c r="J3121" s="19">
        <f t="shared" si="244"/>
        <v>4.489922827520607E-4</v>
      </c>
      <c r="K3121" s="19">
        <f t="shared" si="245"/>
        <v>5.4762106781543586E-3</v>
      </c>
    </row>
    <row r="3122" spans="1:11" ht="15.75" x14ac:dyDescent="0.5">
      <c r="A3122" s="17">
        <v>43711</v>
      </c>
      <c r="B3122" s="18">
        <v>88.776840000000007</v>
      </c>
      <c r="C3122" s="18">
        <v>2486.4089359999998</v>
      </c>
      <c r="D3122" s="18">
        <v>13280.981444999999</v>
      </c>
      <c r="E3122" s="18">
        <v>1088.0601810000001</v>
      </c>
      <c r="F3122" s="18">
        <v>1183.221313</v>
      </c>
      <c r="G3122" s="19">
        <f t="shared" si="241"/>
        <v>-1.2419033527409012E-2</v>
      </c>
      <c r="H3122" s="19">
        <f t="shared" si="242"/>
        <v>2.2950474673843692E-3</v>
      </c>
      <c r="I3122" s="19">
        <f t="shared" si="243"/>
        <v>-4.7493161445329522E-2</v>
      </c>
      <c r="J3122" s="19">
        <f t="shared" si="244"/>
        <v>-7.6303252018942187E-3</v>
      </c>
      <c r="K3122" s="19">
        <f t="shared" si="245"/>
        <v>-3.375909771959236E-2</v>
      </c>
    </row>
    <row r="3123" spans="1:11" ht="15.75" x14ac:dyDescent="0.5">
      <c r="A3123" s="17">
        <v>43712</v>
      </c>
      <c r="B3123" s="18">
        <v>90.572768999999994</v>
      </c>
      <c r="C3123" s="18">
        <v>2419.9291990000002</v>
      </c>
      <c r="D3123" s="18">
        <v>12900.783203000001</v>
      </c>
      <c r="E3123" s="18">
        <v>1106.1704099999999</v>
      </c>
      <c r="F3123" s="18">
        <v>1178.072144</v>
      </c>
      <c r="G3123" s="19">
        <f t="shared" si="241"/>
        <v>2.0229701800604603E-2</v>
      </c>
      <c r="H3123" s="19">
        <f t="shared" si="242"/>
        <v>-2.6737249869664907E-2</v>
      </c>
      <c r="I3123" s="19">
        <f t="shared" si="243"/>
        <v>-2.8627270023265858E-2</v>
      </c>
      <c r="J3123" s="19">
        <f t="shared" si="244"/>
        <v>1.6644510401396528E-2</v>
      </c>
      <c r="K3123" s="19">
        <f t="shared" si="245"/>
        <v>-4.3518223881080726E-3</v>
      </c>
    </row>
    <row r="3124" spans="1:11" ht="15.75" x14ac:dyDescent="0.5">
      <c r="A3124" s="17">
        <v>43713</v>
      </c>
      <c r="B3124" s="18">
        <v>91.009613000000002</v>
      </c>
      <c r="C3124" s="18">
        <v>2459.5966800000001</v>
      </c>
      <c r="D3124" s="18">
        <v>13085.272461</v>
      </c>
      <c r="E3124" s="18">
        <v>1099.9696039999999</v>
      </c>
      <c r="F3124" s="18">
        <v>1175.5711670000001</v>
      </c>
      <c r="G3124" s="19">
        <f t="shared" si="241"/>
        <v>4.8231273574070345E-3</v>
      </c>
      <c r="H3124" s="19">
        <f t="shared" si="242"/>
        <v>1.6392000648775985E-2</v>
      </c>
      <c r="I3124" s="19">
        <f t="shared" si="243"/>
        <v>1.4300624628518501E-2</v>
      </c>
      <c r="J3124" s="19">
        <f t="shared" si="244"/>
        <v>-5.6056516644664694E-3</v>
      </c>
      <c r="K3124" s="19">
        <f t="shared" si="245"/>
        <v>-2.1229404436201665E-3</v>
      </c>
    </row>
    <row r="3125" spans="1:11" ht="15.75" x14ac:dyDescent="0.5">
      <c r="A3125" s="17">
        <v>43714</v>
      </c>
      <c r="B3125" s="18">
        <v>91.640617000000006</v>
      </c>
      <c r="C3125" s="18">
        <v>2449.8176269999999</v>
      </c>
      <c r="D3125" s="18">
        <v>13298.270508</v>
      </c>
      <c r="E3125" s="18">
        <v>1105.259888</v>
      </c>
      <c r="F3125" s="18">
        <v>1199.0119629999999</v>
      </c>
      <c r="G3125" s="19">
        <f t="shared" si="241"/>
        <v>6.933377466400218E-3</v>
      </c>
      <c r="H3125" s="19">
        <f t="shared" si="242"/>
        <v>-3.9758766465728861E-3</v>
      </c>
      <c r="I3125" s="19">
        <f t="shared" si="243"/>
        <v>1.6277692928047861E-2</v>
      </c>
      <c r="J3125" s="19">
        <f t="shared" si="244"/>
        <v>4.8094819900133864E-3</v>
      </c>
      <c r="K3125" s="19">
        <f t="shared" si="245"/>
        <v>1.9939920829990774E-2</v>
      </c>
    </row>
    <row r="3126" spans="1:11" ht="15.75" x14ac:dyDescent="0.5">
      <c r="A3126" s="17">
        <v>43717</v>
      </c>
      <c r="B3126" s="18">
        <v>92.757003999999995</v>
      </c>
      <c r="C3126" s="18">
        <v>2463.3159179999998</v>
      </c>
      <c r="D3126" s="18">
        <v>13600.40625</v>
      </c>
      <c r="E3126" s="18">
        <v>1107.080811</v>
      </c>
      <c r="F3126" s="18">
        <v>1198.7176509999999</v>
      </c>
      <c r="G3126" s="19">
        <f t="shared" si="241"/>
        <v>1.2182229196470697E-2</v>
      </c>
      <c r="H3126" s="19">
        <f t="shared" si="242"/>
        <v>5.509916677564947E-3</v>
      </c>
      <c r="I3126" s="19">
        <f t="shared" si="243"/>
        <v>2.2719927513750075E-2</v>
      </c>
      <c r="J3126" s="19">
        <f t="shared" si="244"/>
        <v>1.6475066360139121E-3</v>
      </c>
      <c r="K3126" s="19">
        <f t="shared" si="245"/>
        <v>-2.4546210470127798E-4</v>
      </c>
    </row>
    <row r="3127" spans="1:11" ht="15.75" x14ac:dyDescent="0.5">
      <c r="A3127" s="17">
        <v>43719</v>
      </c>
      <c r="B3127" s="18">
        <v>96.154694000000006</v>
      </c>
      <c r="C3127" s="18">
        <v>2448.3486330000001</v>
      </c>
      <c r="D3127" s="18">
        <v>13723.978515999999</v>
      </c>
      <c r="E3127" s="18">
        <v>1107.9174800000001</v>
      </c>
      <c r="F3127" s="18">
        <v>1210.68335</v>
      </c>
      <c r="G3127" s="19">
        <f t="shared" si="241"/>
        <v>3.6630010171523127E-2</v>
      </c>
      <c r="H3127" s="19">
        <f t="shared" si="242"/>
        <v>-6.076072050129837E-3</v>
      </c>
      <c r="I3127" s="19">
        <f t="shared" si="243"/>
        <v>9.0859246208177952E-3</v>
      </c>
      <c r="J3127" s="19">
        <f t="shared" si="244"/>
        <v>7.5574338538510622E-4</v>
      </c>
      <c r="K3127" s="19">
        <f t="shared" si="245"/>
        <v>9.9820829283843483E-3</v>
      </c>
    </row>
    <row r="3128" spans="1:11" ht="15.75" x14ac:dyDescent="0.5">
      <c r="A3128" s="17">
        <v>43720</v>
      </c>
      <c r="B3128" s="18">
        <v>98.144767999999999</v>
      </c>
      <c r="C3128" s="18">
        <v>2458.0815429999998</v>
      </c>
      <c r="D3128" s="18">
        <v>13252.376953000001</v>
      </c>
      <c r="E3128" s="18">
        <v>1117.538452</v>
      </c>
      <c r="F3128" s="18">
        <v>1187.095337</v>
      </c>
      <c r="G3128" s="19">
        <f t="shared" si="241"/>
        <v>2.0696587105773458E-2</v>
      </c>
      <c r="H3128" s="19">
        <f t="shared" si="242"/>
        <v>3.9752957846014899E-3</v>
      </c>
      <c r="I3128" s="19">
        <f t="shared" si="243"/>
        <v>-3.4363327110297145E-2</v>
      </c>
      <c r="J3128" s="19">
        <f t="shared" si="244"/>
        <v>8.6838344675272544E-3</v>
      </c>
      <c r="K3128" s="19">
        <f t="shared" si="245"/>
        <v>-1.9483222429712975E-2</v>
      </c>
    </row>
    <row r="3129" spans="1:11" ht="15.75" x14ac:dyDescent="0.5">
      <c r="A3129" s="17">
        <v>43721</v>
      </c>
      <c r="B3129" s="18">
        <v>97.028380999999996</v>
      </c>
      <c r="C3129" s="18">
        <v>2455.8779300000001</v>
      </c>
      <c r="D3129" s="18">
        <v>13554.899414</v>
      </c>
      <c r="E3129" s="18">
        <v>1110.9438479999999</v>
      </c>
      <c r="F3129" s="18">
        <v>1202.0523679999999</v>
      </c>
      <c r="G3129" s="19">
        <f t="shared" si="241"/>
        <v>-1.1374900799602513E-2</v>
      </c>
      <c r="H3129" s="19">
        <f t="shared" si="242"/>
        <v>-8.9647676915967866E-4</v>
      </c>
      <c r="I3129" s="19">
        <f t="shared" si="243"/>
        <v>2.282778871087841E-2</v>
      </c>
      <c r="J3129" s="19">
        <f t="shared" si="244"/>
        <v>-5.9010085856089339E-3</v>
      </c>
      <c r="K3129" s="19">
        <f t="shared" si="245"/>
        <v>1.2599688107442979E-2</v>
      </c>
    </row>
    <row r="3130" spans="1:11" ht="15.75" x14ac:dyDescent="0.5">
      <c r="A3130" s="17">
        <v>43724</v>
      </c>
      <c r="B3130" s="18">
        <v>95.960532999999998</v>
      </c>
      <c r="C3130" s="18">
        <v>2493.0205080000001</v>
      </c>
      <c r="D3130" s="18">
        <v>13718.198242</v>
      </c>
      <c r="E3130" s="18">
        <v>1104.398682</v>
      </c>
      <c r="F3130" s="18">
        <v>1187.4876710000001</v>
      </c>
      <c r="G3130" s="19">
        <f t="shared" si="241"/>
        <v>-1.100552218839968E-2</v>
      </c>
      <c r="H3130" s="19">
        <f t="shared" si="242"/>
        <v>1.5123951213650084E-2</v>
      </c>
      <c r="I3130" s="19">
        <f t="shared" si="243"/>
        <v>1.204721798461594E-2</v>
      </c>
      <c r="J3130" s="19">
        <f t="shared" si="244"/>
        <v>-5.891536293020529E-3</v>
      </c>
      <c r="K3130" s="19">
        <f t="shared" si="245"/>
        <v>-1.2116524527323919E-2</v>
      </c>
    </row>
    <row r="3131" spans="1:11" ht="15.75" x14ac:dyDescent="0.5">
      <c r="A3131" s="17">
        <v>43725</v>
      </c>
      <c r="B3131" s="18">
        <v>92.368690000000001</v>
      </c>
      <c r="C3131" s="18">
        <v>2472.2680660000001</v>
      </c>
      <c r="D3131" s="18">
        <v>13164.972656</v>
      </c>
      <c r="E3131" s="18">
        <v>1088.2570800000001</v>
      </c>
      <c r="F3131" s="18">
        <v>1174.443237</v>
      </c>
      <c r="G3131" s="19">
        <f t="shared" si="241"/>
        <v>-3.7430419441292571E-2</v>
      </c>
      <c r="H3131" s="19">
        <f t="shared" si="242"/>
        <v>-8.3242163204860307E-3</v>
      </c>
      <c r="I3131" s="19">
        <f t="shared" si="243"/>
        <v>-4.0327860571822784E-2</v>
      </c>
      <c r="J3131" s="19">
        <f t="shared" si="244"/>
        <v>-1.4615738195891763E-2</v>
      </c>
      <c r="K3131" s="19">
        <f t="shared" si="245"/>
        <v>-1.0984900575022591E-2</v>
      </c>
    </row>
    <row r="3132" spans="1:11" ht="15.75" x14ac:dyDescent="0.5">
      <c r="A3132" s="17">
        <v>43726</v>
      </c>
      <c r="B3132" s="18">
        <v>93.145302000000001</v>
      </c>
      <c r="C3132" s="18">
        <v>2400.0959469999998</v>
      </c>
      <c r="D3132" s="18">
        <v>13113.831055000001</v>
      </c>
      <c r="E3132" s="18">
        <v>1076.6430660000001</v>
      </c>
      <c r="F3132" s="18">
        <v>1182.5347899999999</v>
      </c>
      <c r="G3132" s="19">
        <f t="shared" si="241"/>
        <v>8.4077407615069568E-3</v>
      </c>
      <c r="H3132" s="19">
        <f t="shared" si="242"/>
        <v>-2.9192675338306252E-2</v>
      </c>
      <c r="I3132" s="19">
        <f t="shared" si="243"/>
        <v>-3.8846720260137663E-3</v>
      </c>
      <c r="J3132" s="19">
        <f t="shared" si="244"/>
        <v>-1.067212353904465E-2</v>
      </c>
      <c r="K3132" s="19">
        <f t="shared" si="245"/>
        <v>6.8896927029603022E-3</v>
      </c>
    </row>
    <row r="3133" spans="1:11" ht="15.75" x14ac:dyDescent="0.5">
      <c r="A3133" s="17">
        <v>43727</v>
      </c>
      <c r="B3133" s="18">
        <v>91.834770000000006</v>
      </c>
      <c r="C3133" s="18">
        <v>2407.3957519999999</v>
      </c>
      <c r="D3133" s="18">
        <v>12981.158203000001</v>
      </c>
      <c r="E3133" s="18">
        <v>1083.704956</v>
      </c>
      <c r="F3133" s="18">
        <v>1156.396851</v>
      </c>
      <c r="G3133" s="19">
        <f t="shared" si="241"/>
        <v>-1.4069759524747635E-2</v>
      </c>
      <c r="H3133" s="19">
        <f t="shared" si="242"/>
        <v>3.0414638252793595E-3</v>
      </c>
      <c r="I3133" s="19">
        <f t="shared" si="243"/>
        <v>-1.0117017021461063E-2</v>
      </c>
      <c r="J3133" s="19">
        <f t="shared" si="244"/>
        <v>6.559174737674805E-3</v>
      </c>
      <c r="K3133" s="19">
        <f t="shared" si="245"/>
        <v>-2.210331503227906E-2</v>
      </c>
    </row>
    <row r="3134" spans="1:11" ht="15.75" x14ac:dyDescent="0.5">
      <c r="A3134" s="17">
        <v>43728</v>
      </c>
      <c r="B3134" s="18">
        <v>97.368155999999999</v>
      </c>
      <c r="C3134" s="18">
        <v>2632.5439449999999</v>
      </c>
      <c r="D3134" s="18">
        <v>13527.785156</v>
      </c>
      <c r="E3134" s="18">
        <v>1180.702393</v>
      </c>
      <c r="F3134" s="18">
        <v>1230.2498780000001</v>
      </c>
      <c r="G3134" s="19">
        <f t="shared" si="241"/>
        <v>6.0253714361129154E-2</v>
      </c>
      <c r="H3134" s="19">
        <f t="shared" si="242"/>
        <v>9.3523548345947241E-2</v>
      </c>
      <c r="I3134" s="19">
        <f t="shared" si="243"/>
        <v>4.2109259008465919E-2</v>
      </c>
      <c r="J3134" s="19">
        <f t="shared" si="244"/>
        <v>8.9505392093085515E-2</v>
      </c>
      <c r="K3134" s="19">
        <f t="shared" si="245"/>
        <v>6.3864776989089281E-2</v>
      </c>
    </row>
    <row r="3135" spans="1:11" ht="15.75" x14ac:dyDescent="0.5">
      <c r="A3135" s="17">
        <v>43731</v>
      </c>
      <c r="B3135" s="18">
        <v>97.756454000000005</v>
      </c>
      <c r="C3135" s="18">
        <v>2803.9301759999998</v>
      </c>
      <c r="D3135" s="18">
        <v>14261.359375</v>
      </c>
      <c r="E3135" s="18">
        <v>1237.4442140000001</v>
      </c>
      <c r="F3135" s="18">
        <v>1215.3911129999999</v>
      </c>
      <c r="G3135" s="19">
        <f t="shared" si="241"/>
        <v>3.9879362612146628E-3</v>
      </c>
      <c r="H3135" s="19">
        <f t="shared" si="242"/>
        <v>6.5102894607140152E-2</v>
      </c>
      <c r="I3135" s="19">
        <f t="shared" si="243"/>
        <v>5.4227222752324444E-2</v>
      </c>
      <c r="J3135" s="19">
        <f t="shared" si="244"/>
        <v>4.8057682728860254E-2</v>
      </c>
      <c r="K3135" s="19">
        <f t="shared" si="245"/>
        <v>-1.2077843099774057E-2</v>
      </c>
    </row>
    <row r="3136" spans="1:11" ht="15.75" x14ac:dyDescent="0.5">
      <c r="A3136" s="17">
        <v>43732</v>
      </c>
      <c r="B3136" s="18">
        <v>96.300301000000005</v>
      </c>
      <c r="C3136" s="18">
        <v>2828.3090820000002</v>
      </c>
      <c r="D3136" s="18">
        <v>14038.346680000001</v>
      </c>
      <c r="E3136" s="18">
        <v>1234.048706</v>
      </c>
      <c r="F3136" s="18">
        <v>1254.1320800000001</v>
      </c>
      <c r="G3136" s="19">
        <f t="shared" si="241"/>
        <v>-1.4895722383710853E-2</v>
      </c>
      <c r="H3136" s="19">
        <f t="shared" si="242"/>
        <v>8.694548176937331E-3</v>
      </c>
      <c r="I3136" s="19">
        <f t="shared" si="243"/>
        <v>-1.5637548226358992E-2</v>
      </c>
      <c r="J3136" s="19">
        <f t="shared" si="244"/>
        <v>-2.7439685454782557E-3</v>
      </c>
      <c r="K3136" s="19">
        <f t="shared" si="245"/>
        <v>3.1875308767376341E-2</v>
      </c>
    </row>
    <row r="3137" spans="1:11" ht="15.75" x14ac:dyDescent="0.5">
      <c r="A3137" s="17">
        <v>43733</v>
      </c>
      <c r="B3137" s="18">
        <v>90.766921999999994</v>
      </c>
      <c r="C3137" s="18">
        <v>2787.7238769999999</v>
      </c>
      <c r="D3137" s="18">
        <v>13563.278319999999</v>
      </c>
      <c r="E3137" s="18">
        <v>1220.1707759999999</v>
      </c>
      <c r="F3137" s="18">
        <v>1254.9658199999999</v>
      </c>
      <c r="G3137" s="19">
        <f t="shared" si="241"/>
        <v>-5.7459623101282005E-2</v>
      </c>
      <c r="H3137" s="19">
        <f t="shared" si="242"/>
        <v>-1.4349635709298448E-2</v>
      </c>
      <c r="I3137" s="19">
        <f t="shared" si="243"/>
        <v>-3.3840762792730884E-2</v>
      </c>
      <c r="J3137" s="19">
        <f t="shared" si="244"/>
        <v>-1.1245852722445224E-2</v>
      </c>
      <c r="K3137" s="19">
        <f t="shared" si="245"/>
        <v>6.6479441304125389E-4</v>
      </c>
    </row>
    <row r="3138" spans="1:11" ht="15.75" x14ac:dyDescent="0.5">
      <c r="A3138" s="17">
        <v>43734</v>
      </c>
      <c r="B3138" s="18">
        <v>92.951156999999995</v>
      </c>
      <c r="C3138" s="18">
        <v>2839.8786620000001</v>
      </c>
      <c r="D3138" s="18">
        <v>13617.261719</v>
      </c>
      <c r="E3138" s="18">
        <v>1222.9266359999999</v>
      </c>
      <c r="F3138" s="18">
        <v>1271.884399</v>
      </c>
      <c r="G3138" s="19">
        <f t="shared" si="241"/>
        <v>2.4064218019864123E-2</v>
      </c>
      <c r="H3138" s="19">
        <f t="shared" si="242"/>
        <v>1.8708734186445457E-2</v>
      </c>
      <c r="I3138" s="19">
        <f t="shared" si="243"/>
        <v>3.9801143740004477E-3</v>
      </c>
      <c r="J3138" s="19">
        <f t="shared" si="244"/>
        <v>2.2585854818079863E-3</v>
      </c>
      <c r="K3138" s="19">
        <f t="shared" si="245"/>
        <v>1.3481306606422267E-2</v>
      </c>
    </row>
    <row r="3139" spans="1:11" ht="15.75" x14ac:dyDescent="0.5">
      <c r="A3139" s="17">
        <v>43735</v>
      </c>
      <c r="B3139" s="18">
        <v>92.320151999999993</v>
      </c>
      <c r="C3139" s="18">
        <v>2768.5327149999998</v>
      </c>
      <c r="D3139" s="18">
        <v>13482.856444999999</v>
      </c>
      <c r="E3139" s="18">
        <v>1224.5998540000001</v>
      </c>
      <c r="F3139" s="18">
        <v>1283.899048</v>
      </c>
      <c r="G3139" s="19">
        <f t="shared" si="241"/>
        <v>-6.7885653107040058E-3</v>
      </c>
      <c r="H3139" s="19">
        <f t="shared" si="242"/>
        <v>-2.5122885690388785E-2</v>
      </c>
      <c r="I3139" s="19">
        <f t="shared" si="243"/>
        <v>-9.8702130261964921E-3</v>
      </c>
      <c r="J3139" s="19">
        <f t="shared" si="244"/>
        <v>1.3682079944492547E-3</v>
      </c>
      <c r="K3139" s="19">
        <f t="shared" si="245"/>
        <v>9.4463372688951136E-3</v>
      </c>
    </row>
    <row r="3140" spans="1:11" ht="15.75" x14ac:dyDescent="0.5">
      <c r="A3140" s="17">
        <v>43738</v>
      </c>
      <c r="B3140" s="18">
        <v>90.330078</v>
      </c>
      <c r="C3140" s="18">
        <v>2703.3847660000001</v>
      </c>
      <c r="D3140" s="18">
        <v>13545.268555000001</v>
      </c>
      <c r="E3140" s="18">
        <v>1208.1136469999999</v>
      </c>
      <c r="F3140" s="18">
        <v>1306.6533199999999</v>
      </c>
      <c r="G3140" s="19">
        <f t="shared" ref="G3140:G3203" si="246">(B3140-B3139)/B3139</f>
        <v>-2.1556225340703436E-2</v>
      </c>
      <c r="H3140" s="19">
        <f t="shared" ref="H3140:H3203" si="247">(C3140-C3139)/C3139</f>
        <v>-2.3531579976290691E-2</v>
      </c>
      <c r="I3140" s="19">
        <f t="shared" ref="I3140:I3203" si="248">(D3140-D3139)/D3139</f>
        <v>4.6289975907253767E-3</v>
      </c>
      <c r="J3140" s="19">
        <f t="shared" ref="J3140:J3203" si="249">(E3140-E3139)/E3139</f>
        <v>-1.3462525694536093E-2</v>
      </c>
      <c r="K3140" s="19">
        <f t="shared" si="245"/>
        <v>1.7722789058411934E-2</v>
      </c>
    </row>
    <row r="3141" spans="1:11" ht="15.75" x14ac:dyDescent="0.5">
      <c r="A3141" s="17">
        <v>43739</v>
      </c>
      <c r="B3141" s="18">
        <v>88.631232999999995</v>
      </c>
      <c r="C3141" s="18">
        <v>2680.796875</v>
      </c>
      <c r="D3141" s="18">
        <v>12759.155273</v>
      </c>
      <c r="E3141" s="18">
        <v>1229.1274410000001</v>
      </c>
      <c r="F3141" s="18">
        <v>1279.8287350000001</v>
      </c>
      <c r="G3141" s="19">
        <f t="shared" si="246"/>
        <v>-1.8807079962889058E-2</v>
      </c>
      <c r="H3141" s="19">
        <f t="shared" si="247"/>
        <v>-8.3554110698869435E-3</v>
      </c>
      <c r="I3141" s="19">
        <f t="shared" si="248"/>
        <v>-5.8036005621300152E-2</v>
      </c>
      <c r="J3141" s="19">
        <f t="shared" si="249"/>
        <v>1.739388844102693E-2</v>
      </c>
      <c r="K3141" s="19">
        <f t="shared" ref="K3141:K3204" si="250">(F3141-F3140)/F3140</f>
        <v>-2.0529228824061645E-2</v>
      </c>
    </row>
    <row r="3142" spans="1:11" ht="15.75" x14ac:dyDescent="0.5">
      <c r="A3142" s="17">
        <v>43741</v>
      </c>
      <c r="B3142" s="18">
        <v>88.242928000000006</v>
      </c>
      <c r="C3142" s="18">
        <v>2665.5541990000002</v>
      </c>
      <c r="D3142" s="18">
        <v>13063.699219</v>
      </c>
      <c r="E3142" s="18">
        <v>1204.2751459999999</v>
      </c>
      <c r="F3142" s="18">
        <v>1285.860596</v>
      </c>
      <c r="G3142" s="19">
        <f t="shared" si="246"/>
        <v>-4.3811305208852095E-3</v>
      </c>
      <c r="H3142" s="19">
        <f t="shared" si="247"/>
        <v>-5.6858750254995902E-3</v>
      </c>
      <c r="I3142" s="19">
        <f t="shared" si="248"/>
        <v>2.386866054091007E-2</v>
      </c>
      <c r="J3142" s="19">
        <f t="shared" si="249"/>
        <v>-2.0219461522867535E-2</v>
      </c>
      <c r="K3142" s="19">
        <f t="shared" si="250"/>
        <v>4.7130220122772407E-3</v>
      </c>
    </row>
    <row r="3143" spans="1:11" ht="15.75" x14ac:dyDescent="0.5">
      <c r="A3143" s="17">
        <v>43742</v>
      </c>
      <c r="B3143" s="18">
        <v>86.010154999999997</v>
      </c>
      <c r="C3143" s="18">
        <v>2612.4807129999999</v>
      </c>
      <c r="D3143" s="18">
        <v>12801.821289</v>
      </c>
      <c r="E3143" s="18">
        <v>1170.958374</v>
      </c>
      <c r="F3143" s="18">
        <v>1282.967163</v>
      </c>
      <c r="G3143" s="19">
        <f t="shared" si="246"/>
        <v>-2.5302571555649293E-2</v>
      </c>
      <c r="H3143" s="19">
        <f t="shared" si="247"/>
        <v>-1.99108635719773E-2</v>
      </c>
      <c r="I3143" s="19">
        <f t="shared" si="248"/>
        <v>-2.004623082710923E-2</v>
      </c>
      <c r="J3143" s="19">
        <f t="shared" si="249"/>
        <v>-2.7665415258848084E-2</v>
      </c>
      <c r="K3143" s="19">
        <f t="shared" si="250"/>
        <v>-2.2501918240598758E-3</v>
      </c>
    </row>
    <row r="3144" spans="1:11" ht="15.75" x14ac:dyDescent="0.5">
      <c r="A3144" s="17">
        <v>43745</v>
      </c>
      <c r="B3144" s="18">
        <v>84.699614999999994</v>
      </c>
      <c r="C3144" s="18">
        <v>2711.8327640000002</v>
      </c>
      <c r="D3144" s="18">
        <v>12572.789063</v>
      </c>
      <c r="E3144" s="18">
        <v>1168.2025149999999</v>
      </c>
      <c r="F3144" s="18">
        <v>1284.9289550000001</v>
      </c>
      <c r="G3144" s="19">
        <f t="shared" si="246"/>
        <v>-1.5237037998594506E-2</v>
      </c>
      <c r="H3144" s="19">
        <f t="shared" si="247"/>
        <v>3.802977396373234E-2</v>
      </c>
      <c r="I3144" s="19">
        <f t="shared" si="248"/>
        <v>-1.7890597035344957E-2</v>
      </c>
      <c r="J3144" s="19">
        <f t="shared" si="249"/>
        <v>-2.353507230650797E-3</v>
      </c>
      <c r="K3144" s="19">
        <f t="shared" si="250"/>
        <v>1.5291053867760287E-3</v>
      </c>
    </row>
    <row r="3145" spans="1:11" ht="15.75" x14ac:dyDescent="0.5">
      <c r="A3145" s="17">
        <v>43747</v>
      </c>
      <c r="B3145" s="18">
        <v>88.388542000000001</v>
      </c>
      <c r="C3145" s="18">
        <v>2808.383789</v>
      </c>
      <c r="D3145" s="18">
        <v>12780.729492</v>
      </c>
      <c r="E3145" s="18">
        <v>1208.8027340000001</v>
      </c>
      <c r="F3145" s="18">
        <v>1299.297241</v>
      </c>
      <c r="G3145" s="19">
        <f t="shared" si="246"/>
        <v>4.3553055111289547E-2</v>
      </c>
      <c r="H3145" s="19">
        <f t="shared" si="247"/>
        <v>3.5603605901414558E-2</v>
      </c>
      <c r="I3145" s="19">
        <f t="shared" si="248"/>
        <v>1.6538926085377548E-2</v>
      </c>
      <c r="J3145" s="19">
        <f t="shared" si="249"/>
        <v>3.4754435535520274E-2</v>
      </c>
      <c r="K3145" s="19">
        <f t="shared" si="250"/>
        <v>1.1182163764065771E-2</v>
      </c>
    </row>
    <row r="3146" spans="1:11" ht="15.75" x14ac:dyDescent="0.5">
      <c r="A3146" s="17">
        <v>43748</v>
      </c>
      <c r="B3146" s="18">
        <v>85.233542999999997</v>
      </c>
      <c r="C3146" s="18">
        <v>2789.3305660000001</v>
      </c>
      <c r="D3146" s="18">
        <v>12835.483398</v>
      </c>
      <c r="E3146" s="18">
        <v>1181.637573</v>
      </c>
      <c r="F3146" s="18">
        <v>1336.5672609999999</v>
      </c>
      <c r="G3146" s="19">
        <f t="shared" si="246"/>
        <v>-3.5694660513802837E-2</v>
      </c>
      <c r="H3146" s="19">
        <f t="shared" si="247"/>
        <v>-6.7844085536415584E-3</v>
      </c>
      <c r="I3146" s="19">
        <f t="shared" si="248"/>
        <v>4.2840986529190453E-3</v>
      </c>
      <c r="J3146" s="19">
        <f t="shared" si="249"/>
        <v>-2.2472782560731801E-2</v>
      </c>
      <c r="K3146" s="19">
        <f t="shared" si="250"/>
        <v>2.8684752667769216E-2</v>
      </c>
    </row>
    <row r="3147" spans="1:11" ht="15.75" x14ac:dyDescent="0.5">
      <c r="A3147" s="17">
        <v>43749</v>
      </c>
      <c r="B3147" s="18">
        <v>88.194382000000004</v>
      </c>
      <c r="C3147" s="18">
        <v>2829.9157709999999</v>
      </c>
      <c r="D3147" s="18">
        <v>12648.248046999999</v>
      </c>
      <c r="E3147" s="18">
        <v>1179.915039</v>
      </c>
      <c r="F3147" s="18">
        <v>1326.6123050000001</v>
      </c>
      <c r="G3147" s="19">
        <f t="shared" si="246"/>
        <v>3.4737955220282314E-2</v>
      </c>
      <c r="H3147" s="19">
        <f t="shared" si="247"/>
        <v>1.455015963138442E-2</v>
      </c>
      <c r="I3147" s="19">
        <f t="shared" si="248"/>
        <v>-1.4587323686552843E-2</v>
      </c>
      <c r="J3147" s="19">
        <f t="shared" si="249"/>
        <v>-1.4577515469711591E-3</v>
      </c>
      <c r="K3147" s="19">
        <f t="shared" si="250"/>
        <v>-7.448151911600513E-3</v>
      </c>
    </row>
    <row r="3148" spans="1:11" ht="15.75" x14ac:dyDescent="0.5">
      <c r="A3148" s="17">
        <v>43752</v>
      </c>
      <c r="B3148" s="18">
        <v>85.718924999999999</v>
      </c>
      <c r="C3148" s="18">
        <v>2855.350586</v>
      </c>
      <c r="D3148" s="18">
        <v>12853.494140999999</v>
      </c>
      <c r="E3148" s="18">
        <v>1185.42688</v>
      </c>
      <c r="F3148" s="18">
        <v>1331.9085689999999</v>
      </c>
      <c r="G3148" s="19">
        <f t="shared" si="246"/>
        <v>-2.8068193731432982E-2</v>
      </c>
      <c r="H3148" s="19">
        <f t="shared" si="247"/>
        <v>8.9878346418106412E-3</v>
      </c>
      <c r="I3148" s="19">
        <f t="shared" si="248"/>
        <v>1.6227235047677754E-2</v>
      </c>
      <c r="J3148" s="19">
        <f t="shared" si="249"/>
        <v>4.671388038812856E-3</v>
      </c>
      <c r="K3148" s="19">
        <f t="shared" si="250"/>
        <v>3.9923223838933385E-3</v>
      </c>
    </row>
    <row r="3149" spans="1:11" ht="15.75" x14ac:dyDescent="0.5">
      <c r="A3149" s="17">
        <v>43753</v>
      </c>
      <c r="B3149" s="18">
        <v>85.427689000000001</v>
      </c>
      <c r="C3149" s="18">
        <v>2920.9580080000001</v>
      </c>
      <c r="D3149" s="18">
        <v>13342.528319999999</v>
      </c>
      <c r="E3149" s="18">
        <v>1203.783081</v>
      </c>
      <c r="F3149" s="18">
        <v>1337.940308</v>
      </c>
      <c r="G3149" s="19">
        <f t="shared" si="246"/>
        <v>-3.3975694398873744E-3</v>
      </c>
      <c r="H3149" s="19">
        <f t="shared" si="247"/>
        <v>2.2977011061856362E-2</v>
      </c>
      <c r="I3149" s="19">
        <f t="shared" si="248"/>
        <v>3.8046788961460833E-2</v>
      </c>
      <c r="J3149" s="19">
        <f t="shared" si="249"/>
        <v>1.5484886760792918E-2</v>
      </c>
      <c r="K3149" s="19">
        <f t="shared" si="250"/>
        <v>4.5286434372358306E-3</v>
      </c>
    </row>
    <row r="3150" spans="1:11" ht="15.75" x14ac:dyDescent="0.5">
      <c r="A3150" s="17">
        <v>43754</v>
      </c>
      <c r="B3150" s="18">
        <v>84.748154</v>
      </c>
      <c r="C3150" s="18">
        <v>2916.9633789999998</v>
      </c>
      <c r="D3150" s="18">
        <v>13608.111328000001</v>
      </c>
      <c r="E3150" s="18">
        <v>1201.8637699999999</v>
      </c>
      <c r="F3150" s="18">
        <v>1345.982788</v>
      </c>
      <c r="G3150" s="19">
        <f t="shared" si="246"/>
        <v>-7.9545052424396176E-3</v>
      </c>
      <c r="H3150" s="19">
        <f t="shared" si="247"/>
        <v>-1.3675749494034696E-3</v>
      </c>
      <c r="I3150" s="19">
        <f t="shared" si="248"/>
        <v>1.9904998635221292E-2</v>
      </c>
      <c r="J3150" s="19">
        <f t="shared" si="249"/>
        <v>-1.5943993816607785E-3</v>
      </c>
      <c r="K3150" s="19">
        <f t="shared" si="250"/>
        <v>6.0110902944707969E-3</v>
      </c>
    </row>
    <row r="3151" spans="1:11" ht="15.75" x14ac:dyDescent="0.5">
      <c r="A3151" s="17">
        <v>43755</v>
      </c>
      <c r="B3151" s="18">
        <v>86.39846</v>
      </c>
      <c r="C3151" s="18">
        <v>2982.249268</v>
      </c>
      <c r="D3151" s="18">
        <v>13478.570313</v>
      </c>
      <c r="E3151" s="18">
        <v>1200.7810059999999</v>
      </c>
      <c r="F3151" s="18">
        <v>1369.668823</v>
      </c>
      <c r="G3151" s="19">
        <f t="shared" si="246"/>
        <v>1.9473061324733993E-2</v>
      </c>
      <c r="H3151" s="19">
        <f t="shared" si="247"/>
        <v>2.2381456507137118E-2</v>
      </c>
      <c r="I3151" s="19">
        <f t="shared" si="248"/>
        <v>-9.5193970623577706E-3</v>
      </c>
      <c r="J3151" s="19">
        <f t="shared" si="249"/>
        <v>-9.0090410163541038E-4</v>
      </c>
      <c r="K3151" s="19">
        <f t="shared" si="250"/>
        <v>1.7597576440925446E-2</v>
      </c>
    </row>
    <row r="3152" spans="1:11" ht="15.75" x14ac:dyDescent="0.5">
      <c r="A3152" s="17">
        <v>43756</v>
      </c>
      <c r="B3152" s="18">
        <v>87.175078999999997</v>
      </c>
      <c r="C3152" s="18">
        <v>2986.3811040000001</v>
      </c>
      <c r="D3152" s="18">
        <v>13618.272461</v>
      </c>
      <c r="E3152" s="18">
        <v>1209.6392820000001</v>
      </c>
      <c r="F3152" s="18">
        <v>1389.137573</v>
      </c>
      <c r="G3152" s="19">
        <f t="shared" si="246"/>
        <v>8.9888060504781757E-3</v>
      </c>
      <c r="H3152" s="19">
        <f t="shared" si="247"/>
        <v>1.3854764067964627E-3</v>
      </c>
      <c r="I3152" s="19">
        <f t="shared" si="248"/>
        <v>1.0364760115934435E-2</v>
      </c>
      <c r="J3152" s="19">
        <f t="shared" si="249"/>
        <v>7.3770953702112108E-3</v>
      </c>
      <c r="K3152" s="19">
        <f t="shared" si="250"/>
        <v>1.4214202494116345E-2</v>
      </c>
    </row>
    <row r="3153" spans="1:11" ht="15.75" x14ac:dyDescent="0.5">
      <c r="A3153" s="17">
        <v>43760</v>
      </c>
      <c r="B3153" s="18">
        <v>87.514847000000003</v>
      </c>
      <c r="C3153" s="18">
        <v>2982.4328609999998</v>
      </c>
      <c r="D3153" s="18">
        <v>14031.794921999999</v>
      </c>
      <c r="E3153" s="18">
        <v>1219.7771</v>
      </c>
      <c r="F3153" s="18">
        <v>1386.9796140000001</v>
      </c>
      <c r="G3153" s="19">
        <f t="shared" si="246"/>
        <v>3.8975359001396088E-3</v>
      </c>
      <c r="H3153" s="19">
        <f t="shared" si="247"/>
        <v>-1.3220827692460094E-3</v>
      </c>
      <c r="I3153" s="19">
        <f t="shared" si="248"/>
        <v>3.0365265652030682E-2</v>
      </c>
      <c r="J3153" s="19">
        <f t="shared" si="249"/>
        <v>8.3808604357145239E-3</v>
      </c>
      <c r="K3153" s="19">
        <f t="shared" si="250"/>
        <v>-1.5534523303833289E-3</v>
      </c>
    </row>
    <row r="3154" spans="1:11" ht="15.75" x14ac:dyDescent="0.5">
      <c r="A3154" s="17">
        <v>43761</v>
      </c>
      <c r="B3154" s="18">
        <v>89.747612000000004</v>
      </c>
      <c r="C3154" s="18">
        <v>3025.2680660000001</v>
      </c>
      <c r="D3154" s="18">
        <v>14062.905273</v>
      </c>
      <c r="E3154" s="18">
        <v>1222.040894</v>
      </c>
      <c r="F3154" s="18">
        <v>1365.647461</v>
      </c>
      <c r="G3154" s="19">
        <f t="shared" si="246"/>
        <v>2.5512985242378366E-2</v>
      </c>
      <c r="H3154" s="19">
        <f t="shared" si="247"/>
        <v>1.4362504370220026E-2</v>
      </c>
      <c r="I3154" s="19">
        <f t="shared" si="248"/>
        <v>2.217132674254258E-3</v>
      </c>
      <c r="J3154" s="19">
        <f t="shared" si="249"/>
        <v>1.855907935966302E-3</v>
      </c>
      <c r="K3154" s="19">
        <f t="shared" si="250"/>
        <v>-1.5380293109340583E-2</v>
      </c>
    </row>
    <row r="3155" spans="1:11" ht="15.75" x14ac:dyDescent="0.5">
      <c r="A3155" s="17">
        <v>43762</v>
      </c>
      <c r="B3155" s="18">
        <v>87.272155999999995</v>
      </c>
      <c r="C3155" s="18">
        <v>3015.2590329999998</v>
      </c>
      <c r="D3155" s="18">
        <v>13976.079102</v>
      </c>
      <c r="E3155" s="18">
        <v>1216.6273189999999</v>
      </c>
      <c r="F3155" s="18">
        <v>1408.851318</v>
      </c>
      <c r="G3155" s="19">
        <f t="shared" si="246"/>
        <v>-2.7582416343289538E-2</v>
      </c>
      <c r="H3155" s="19">
        <f t="shared" si="247"/>
        <v>-3.3084780527347399E-3</v>
      </c>
      <c r="I3155" s="19">
        <f t="shared" si="248"/>
        <v>-6.1741275585992924E-3</v>
      </c>
      <c r="J3155" s="19">
        <f t="shared" si="249"/>
        <v>-4.4299458607152285E-3</v>
      </c>
      <c r="K3155" s="19">
        <f t="shared" si="250"/>
        <v>3.1636171291501397E-2</v>
      </c>
    </row>
    <row r="3156" spans="1:11" ht="15.75" x14ac:dyDescent="0.5">
      <c r="A3156" s="17">
        <v>43763</v>
      </c>
      <c r="B3156" s="18">
        <v>88.873924000000002</v>
      </c>
      <c r="C3156" s="18">
        <v>2999.9250489999999</v>
      </c>
      <c r="D3156" s="18">
        <v>13967.073242</v>
      </c>
      <c r="E3156" s="18">
        <v>1209.6392820000001</v>
      </c>
      <c r="F3156" s="18">
        <v>1403.7020259999999</v>
      </c>
      <c r="G3156" s="19">
        <f t="shared" si="246"/>
        <v>1.8353711807005284E-2</v>
      </c>
      <c r="H3156" s="19">
        <f t="shared" si="247"/>
        <v>-5.0854615912529046E-3</v>
      </c>
      <c r="I3156" s="19">
        <f t="shared" si="248"/>
        <v>-6.4437671926960893E-4</v>
      </c>
      <c r="J3156" s="19">
        <f t="shared" si="249"/>
        <v>-5.7437778117161034E-3</v>
      </c>
      <c r="K3156" s="19">
        <f t="shared" si="250"/>
        <v>-3.6549577192503003E-3</v>
      </c>
    </row>
    <row r="3157" spans="1:11" ht="15.75" x14ac:dyDescent="0.5">
      <c r="A3157" s="17">
        <v>43765</v>
      </c>
      <c r="B3157" s="18">
        <v>88.922461999999996</v>
      </c>
      <c r="C3157" s="18">
        <v>2992.5791020000001</v>
      </c>
      <c r="D3157" s="18">
        <v>14143.665039</v>
      </c>
      <c r="E3157" s="18">
        <v>1218.2022710000001</v>
      </c>
      <c r="F3157" s="18">
        <v>1406.693481</v>
      </c>
      <c r="G3157" s="19">
        <f t="shared" si="246"/>
        <v>5.4614444614815849E-4</v>
      </c>
      <c r="H3157" s="19">
        <f t="shared" si="247"/>
        <v>-2.4487101777587767E-3</v>
      </c>
      <c r="I3157" s="19">
        <f t="shared" si="248"/>
        <v>1.2643436025593022E-2</v>
      </c>
      <c r="J3157" s="19">
        <f t="shared" si="249"/>
        <v>7.0789607508794632E-3</v>
      </c>
      <c r="K3157" s="19">
        <f t="shared" si="250"/>
        <v>2.1311182463165353E-3</v>
      </c>
    </row>
    <row r="3158" spans="1:11" ht="15.75" x14ac:dyDescent="0.5">
      <c r="A3158" s="17">
        <v>43767</v>
      </c>
      <c r="B3158" s="18">
        <v>90.330078</v>
      </c>
      <c r="C3158" s="18">
        <v>3078.3413089999999</v>
      </c>
      <c r="D3158" s="18">
        <v>15077.714844</v>
      </c>
      <c r="E3158" s="18">
        <v>1222.9266359999999</v>
      </c>
      <c r="F3158" s="18">
        <v>1438.8634030000001</v>
      </c>
      <c r="G3158" s="19">
        <f t="shared" si="246"/>
        <v>1.5829701161445626E-2</v>
      </c>
      <c r="H3158" s="19">
        <f t="shared" si="247"/>
        <v>2.8658292421638303E-2</v>
      </c>
      <c r="I3158" s="19">
        <f t="shared" si="248"/>
        <v>6.604015313035444E-2</v>
      </c>
      <c r="J3158" s="19">
        <f t="shared" si="249"/>
        <v>3.8781449620198635E-3</v>
      </c>
      <c r="K3158" s="19">
        <f t="shared" si="250"/>
        <v>2.2869176856589159E-2</v>
      </c>
    </row>
    <row r="3159" spans="1:11" ht="15.75" x14ac:dyDescent="0.5">
      <c r="A3159" s="17">
        <v>43768</v>
      </c>
      <c r="B3159" s="18">
        <v>92.757003999999995</v>
      </c>
      <c r="C3159" s="18">
        <v>3021.0441890000002</v>
      </c>
      <c r="D3159" s="18">
        <v>15011.450194999999</v>
      </c>
      <c r="E3159" s="18">
        <v>1228.684448</v>
      </c>
      <c r="F3159" s="18">
        <v>1450.681885</v>
      </c>
      <c r="G3159" s="19">
        <f t="shared" si="246"/>
        <v>2.6867307697885465E-2</v>
      </c>
      <c r="H3159" s="19">
        <f t="shared" si="247"/>
        <v>-1.8612984802069497E-2</v>
      </c>
      <c r="I3159" s="19">
        <f t="shared" si="248"/>
        <v>-4.3948734729102462E-3</v>
      </c>
      <c r="J3159" s="19">
        <f t="shared" si="249"/>
        <v>4.7082235601907836E-3</v>
      </c>
      <c r="K3159" s="19">
        <f t="shared" si="250"/>
        <v>8.2137623177840347E-3</v>
      </c>
    </row>
    <row r="3160" spans="1:11" ht="15.75" x14ac:dyDescent="0.5">
      <c r="A3160" s="17">
        <v>43769</v>
      </c>
      <c r="B3160" s="18">
        <v>94.358765000000005</v>
      </c>
      <c r="C3160" s="18">
        <v>2999.4658199999999</v>
      </c>
      <c r="D3160" s="18">
        <v>14741.144531</v>
      </c>
      <c r="E3160" s="18">
        <v>1210.968018</v>
      </c>
      <c r="F3160" s="18">
        <v>1436.2152100000001</v>
      </c>
      <c r="G3160" s="19">
        <f t="shared" si="246"/>
        <v>1.7268356360453499E-2</v>
      </c>
      <c r="H3160" s="19">
        <f t="shared" si="247"/>
        <v>-7.142685657684133E-3</v>
      </c>
      <c r="I3160" s="19">
        <f t="shared" si="248"/>
        <v>-1.8006632303255596E-2</v>
      </c>
      <c r="J3160" s="19">
        <f t="shared" si="249"/>
        <v>-1.441902355713706E-2</v>
      </c>
      <c r="K3160" s="19">
        <f t="shared" si="250"/>
        <v>-9.9723275995825204E-3</v>
      </c>
    </row>
    <row r="3161" spans="1:11" ht="15.75" x14ac:dyDescent="0.5">
      <c r="A3161" s="17">
        <v>43770</v>
      </c>
      <c r="B3161" s="18">
        <v>97.076920000000001</v>
      </c>
      <c r="C3161" s="18">
        <v>3001.2563479999999</v>
      </c>
      <c r="D3161" s="18">
        <v>14762.046875</v>
      </c>
      <c r="E3161" s="18">
        <v>1220.5153809999999</v>
      </c>
      <c r="F3161" s="18">
        <v>1428.9083250000001</v>
      </c>
      <c r="G3161" s="19">
        <f t="shared" si="246"/>
        <v>2.880659788203031E-2</v>
      </c>
      <c r="H3161" s="19">
        <f t="shared" si="247"/>
        <v>5.9694895939837545E-4</v>
      </c>
      <c r="I3161" s="19">
        <f t="shared" si="248"/>
        <v>1.4179593691686114E-3</v>
      </c>
      <c r="J3161" s="19">
        <f t="shared" si="249"/>
        <v>7.8840752671305511E-3</v>
      </c>
      <c r="K3161" s="19">
        <f t="shared" si="250"/>
        <v>-5.0875975613710184E-3</v>
      </c>
    </row>
    <row r="3162" spans="1:11" ht="15.75" x14ac:dyDescent="0.5">
      <c r="A3162" s="17">
        <v>43773</v>
      </c>
      <c r="B3162" s="18">
        <v>98.969916999999995</v>
      </c>
      <c r="C3162" s="18">
        <v>2974.9033199999999</v>
      </c>
      <c r="D3162" s="18">
        <v>15178.505859000001</v>
      </c>
      <c r="E3162" s="18">
        <v>1217.365601</v>
      </c>
      <c r="F3162" s="18">
        <v>1429.6439210000001</v>
      </c>
      <c r="G3162" s="19">
        <f t="shared" si="246"/>
        <v>1.949996971473749E-2</v>
      </c>
      <c r="H3162" s="19">
        <f t="shared" si="247"/>
        <v>-8.7806654761634489E-3</v>
      </c>
      <c r="I3162" s="19">
        <f t="shared" si="248"/>
        <v>2.8211466033567976E-2</v>
      </c>
      <c r="J3162" s="19">
        <f t="shared" si="249"/>
        <v>-2.5806966868531125E-3</v>
      </c>
      <c r="K3162" s="19">
        <f t="shared" si="250"/>
        <v>5.1479579699417505E-4</v>
      </c>
    </row>
    <row r="3163" spans="1:11" ht="15.75" x14ac:dyDescent="0.5">
      <c r="A3163" s="17">
        <v>43774</v>
      </c>
      <c r="B3163" s="18">
        <v>98.921386999999996</v>
      </c>
      <c r="C3163" s="18">
        <v>2967.4655760000001</v>
      </c>
      <c r="D3163" s="18">
        <v>15102.997069999999</v>
      </c>
      <c r="E3163" s="18">
        <v>1219.9738769999999</v>
      </c>
      <c r="F3163" s="18">
        <v>1419.492798</v>
      </c>
      <c r="G3163" s="19">
        <f t="shared" si="246"/>
        <v>-4.903510225233342E-4</v>
      </c>
      <c r="H3163" s="19">
        <f t="shared" si="247"/>
        <v>-2.5001632658098747E-3</v>
      </c>
      <c r="I3163" s="19">
        <f t="shared" si="248"/>
        <v>-4.9747181772327662E-3</v>
      </c>
      <c r="J3163" s="19">
        <f t="shared" si="249"/>
        <v>2.1425576653861214E-3</v>
      </c>
      <c r="K3163" s="19">
        <f t="shared" si="250"/>
        <v>-7.1004554706878631E-3</v>
      </c>
    </row>
    <row r="3164" spans="1:11" ht="15.75" x14ac:dyDescent="0.5">
      <c r="A3164" s="17">
        <v>43775</v>
      </c>
      <c r="B3164" s="18">
        <v>96.542998999999995</v>
      </c>
      <c r="C3164" s="18">
        <v>2963.8847660000001</v>
      </c>
      <c r="D3164" s="18">
        <v>14734.885742</v>
      </c>
      <c r="E3164" s="18">
        <v>1236.85376</v>
      </c>
      <c r="F3164" s="18">
        <v>1407.330933</v>
      </c>
      <c r="G3164" s="19">
        <f t="shared" si="246"/>
        <v>-2.4043213223445818E-2</v>
      </c>
      <c r="H3164" s="19">
        <f t="shared" si="247"/>
        <v>-1.2066896509130484E-3</v>
      </c>
      <c r="I3164" s="19">
        <f t="shared" si="248"/>
        <v>-2.4373395975239971E-2</v>
      </c>
      <c r="J3164" s="19">
        <f t="shared" si="249"/>
        <v>1.3836265938340305E-2</v>
      </c>
      <c r="K3164" s="19">
        <f t="shared" si="250"/>
        <v>-8.5677539309361363E-3</v>
      </c>
    </row>
    <row r="3165" spans="1:11" ht="15.75" x14ac:dyDescent="0.5">
      <c r="A3165" s="17">
        <v>43776</v>
      </c>
      <c r="B3165" s="18">
        <v>93.387992999999994</v>
      </c>
      <c r="C3165" s="18">
        <v>2960.1657709999999</v>
      </c>
      <c r="D3165" s="18">
        <v>14697.179688</v>
      </c>
      <c r="E3165" s="18">
        <v>1243.7926030000001</v>
      </c>
      <c r="F3165" s="18">
        <v>1430.5756839999999</v>
      </c>
      <c r="G3165" s="19">
        <f t="shared" si="246"/>
        <v>-3.2679801049064164E-2</v>
      </c>
      <c r="H3165" s="19">
        <f t="shared" si="247"/>
        <v>-1.2547704427184119E-3</v>
      </c>
      <c r="I3165" s="19">
        <f t="shared" si="248"/>
        <v>-2.5589648036783686E-3</v>
      </c>
      <c r="J3165" s="19">
        <f t="shared" si="249"/>
        <v>5.6100755193565759E-3</v>
      </c>
      <c r="K3165" s="19">
        <f t="shared" si="250"/>
        <v>1.6516904769832093E-2</v>
      </c>
    </row>
    <row r="3166" spans="1:11" ht="15.75" x14ac:dyDescent="0.5">
      <c r="A3166" s="17">
        <v>43777</v>
      </c>
      <c r="B3166" s="18">
        <v>91.058159000000003</v>
      </c>
      <c r="C3166" s="18">
        <v>2899.7468260000001</v>
      </c>
      <c r="D3166" s="18">
        <v>14787.857421999999</v>
      </c>
      <c r="E3166" s="18">
        <v>1235.8201899999999</v>
      </c>
      <c r="F3166" s="18">
        <v>1417.7272949999999</v>
      </c>
      <c r="G3166" s="19">
        <f t="shared" si="246"/>
        <v>-2.4947896674468541E-2</v>
      </c>
      <c r="H3166" s="19">
        <f t="shared" si="247"/>
        <v>-2.0410662670283235E-2</v>
      </c>
      <c r="I3166" s="19">
        <f t="shared" si="248"/>
        <v>6.1697370464917026E-3</v>
      </c>
      <c r="J3166" s="19">
        <f t="shared" si="249"/>
        <v>-6.409760743689024E-3</v>
      </c>
      <c r="K3166" s="19">
        <f t="shared" si="250"/>
        <v>-8.9812717661151009E-3</v>
      </c>
    </row>
    <row r="3167" spans="1:11" ht="15.75" x14ac:dyDescent="0.5">
      <c r="A3167" s="17">
        <v>43780</v>
      </c>
      <c r="B3167" s="18">
        <v>93.679230000000004</v>
      </c>
      <c r="C3167" s="18">
        <v>2864.4411620000001</v>
      </c>
      <c r="D3167" s="18">
        <v>14766.477539</v>
      </c>
      <c r="E3167" s="18">
        <v>1244.826172</v>
      </c>
      <c r="F3167" s="18">
        <v>1400.367432</v>
      </c>
      <c r="G3167" s="19">
        <f t="shared" si="246"/>
        <v>2.8784581511251513E-2</v>
      </c>
      <c r="H3167" s="19">
        <f t="shared" si="247"/>
        <v>-1.217542982836943E-2</v>
      </c>
      <c r="I3167" s="19">
        <f t="shared" si="248"/>
        <v>-1.4457728655263207E-3</v>
      </c>
      <c r="J3167" s="19">
        <f t="shared" si="249"/>
        <v>7.287453363260016E-3</v>
      </c>
      <c r="K3167" s="19">
        <f t="shared" si="250"/>
        <v>-1.2244853478679697E-2</v>
      </c>
    </row>
    <row r="3168" spans="1:11" ht="15.75" x14ac:dyDescent="0.5">
      <c r="A3168" s="17">
        <v>43782</v>
      </c>
      <c r="B3168" s="18">
        <v>90.621307000000002</v>
      </c>
      <c r="C3168" s="18">
        <v>3002.3579100000002</v>
      </c>
      <c r="D3168" s="18">
        <v>14738.208008</v>
      </c>
      <c r="E3168" s="18">
        <v>1237.739624</v>
      </c>
      <c r="F3168" s="18">
        <v>1444.0124510000001</v>
      </c>
      <c r="G3168" s="19">
        <f t="shared" si="246"/>
        <v>-3.2642486493537598E-2</v>
      </c>
      <c r="H3168" s="19">
        <f t="shared" si="247"/>
        <v>4.814787255176306E-2</v>
      </c>
      <c r="I3168" s="19">
        <f t="shared" si="248"/>
        <v>-1.9144397115247538E-3</v>
      </c>
      <c r="J3168" s="19">
        <f t="shared" si="249"/>
        <v>-5.6928012596444613E-3</v>
      </c>
      <c r="K3168" s="19">
        <f t="shared" si="250"/>
        <v>3.1166833791376011E-2</v>
      </c>
    </row>
    <row r="3169" spans="1:11" ht="15.75" x14ac:dyDescent="0.5">
      <c r="A3169" s="17">
        <v>43783</v>
      </c>
      <c r="B3169" s="18">
        <v>90.572768999999994</v>
      </c>
      <c r="C3169" s="18">
        <v>2966.5932619999999</v>
      </c>
      <c r="D3169" s="18">
        <v>14635.779296999999</v>
      </c>
      <c r="E3169" s="18">
        <v>1253.831909</v>
      </c>
      <c r="F3169" s="18">
        <v>1434.645874</v>
      </c>
      <c r="G3169" s="19">
        <f t="shared" si="246"/>
        <v>-5.3561355057489665E-4</v>
      </c>
      <c r="H3169" s="19">
        <f t="shared" si="247"/>
        <v>-1.1912186711943449E-2</v>
      </c>
      <c r="I3169" s="19">
        <f t="shared" si="248"/>
        <v>-6.949875517050748E-3</v>
      </c>
      <c r="J3169" s="19">
        <f t="shared" si="249"/>
        <v>1.3001349143202308E-2</v>
      </c>
      <c r="K3169" s="19">
        <f t="shared" si="250"/>
        <v>-6.4864932386929997E-3</v>
      </c>
    </row>
    <row r="3170" spans="1:11" ht="15.75" x14ac:dyDescent="0.5">
      <c r="A3170" s="17">
        <v>43784</v>
      </c>
      <c r="B3170" s="18">
        <v>91.543541000000005</v>
      </c>
      <c r="C3170" s="18">
        <v>2934.226318</v>
      </c>
      <c r="D3170" s="18">
        <v>14493.908203000001</v>
      </c>
      <c r="E3170" s="18">
        <v>1257.769043</v>
      </c>
      <c r="F3170" s="18">
        <v>1442.5904539999999</v>
      </c>
      <c r="G3170" s="19">
        <f t="shared" si="246"/>
        <v>1.0718144213963591E-2</v>
      </c>
      <c r="H3170" s="19">
        <f t="shared" si="247"/>
        <v>-1.0910475802193027E-2</v>
      </c>
      <c r="I3170" s="19">
        <f t="shared" si="248"/>
        <v>-9.6934431109574476E-3</v>
      </c>
      <c r="J3170" s="19">
        <f t="shared" si="249"/>
        <v>3.1400811956844325E-3</v>
      </c>
      <c r="K3170" s="19">
        <f t="shared" si="250"/>
        <v>5.5376592537426834E-3</v>
      </c>
    </row>
    <row r="3171" spans="1:11" ht="15.75" x14ac:dyDescent="0.5">
      <c r="A3171" s="17">
        <v>43787</v>
      </c>
      <c r="B3171" s="18">
        <v>93.096771000000004</v>
      </c>
      <c r="C3171" s="18">
        <v>2884.044922</v>
      </c>
      <c r="D3171" s="18">
        <v>14494.100586</v>
      </c>
      <c r="E3171" s="18">
        <v>1242.1687010000001</v>
      </c>
      <c r="F3171" s="18">
        <v>1431.1641850000001</v>
      </c>
      <c r="G3171" s="19">
        <f t="shared" si="246"/>
        <v>1.6967117319615144E-2</v>
      </c>
      <c r="H3171" s="19">
        <f t="shared" si="247"/>
        <v>-1.7102087760634675E-2</v>
      </c>
      <c r="I3171" s="19">
        <f t="shared" si="248"/>
        <v>1.3273369563620432E-5</v>
      </c>
      <c r="J3171" s="19">
        <f t="shared" si="249"/>
        <v>-1.2403184898548941E-2</v>
      </c>
      <c r="K3171" s="19">
        <f t="shared" si="250"/>
        <v>-7.9206603428694407E-3</v>
      </c>
    </row>
    <row r="3172" spans="1:11" ht="15.75" x14ac:dyDescent="0.5">
      <c r="A3172" s="17">
        <v>43788</v>
      </c>
      <c r="B3172" s="18">
        <v>96.106155000000001</v>
      </c>
      <c r="C3172" s="18">
        <v>2865.1757809999999</v>
      </c>
      <c r="D3172" s="18">
        <v>14420.805664</v>
      </c>
      <c r="E3172" s="18">
        <v>1251.863525</v>
      </c>
      <c r="F3172" s="18">
        <v>1480.7429199999999</v>
      </c>
      <c r="G3172" s="19">
        <f t="shared" si="246"/>
        <v>3.2325331670203655E-2</v>
      </c>
      <c r="H3172" s="19">
        <f t="shared" si="247"/>
        <v>-6.5425960795766434E-3</v>
      </c>
      <c r="I3172" s="19">
        <f t="shared" si="248"/>
        <v>-5.0568796294126221E-3</v>
      </c>
      <c r="J3172" s="19">
        <f t="shared" si="249"/>
        <v>7.804756304192151E-3</v>
      </c>
      <c r="K3172" s="19">
        <f t="shared" si="250"/>
        <v>3.464224127436491E-2</v>
      </c>
    </row>
    <row r="3173" spans="1:11" ht="15.75" x14ac:dyDescent="0.5">
      <c r="A3173" s="17">
        <v>43789</v>
      </c>
      <c r="B3173" s="18">
        <v>96.009079</v>
      </c>
      <c r="C3173" s="18">
        <v>2861.4572750000002</v>
      </c>
      <c r="D3173" s="18">
        <v>14504.551758</v>
      </c>
      <c r="E3173" s="18">
        <v>1253.290649</v>
      </c>
      <c r="F3173" s="18">
        <v>1517.9147949999999</v>
      </c>
      <c r="G3173" s="19">
        <f t="shared" si="246"/>
        <v>-1.0100913932099486E-3</v>
      </c>
      <c r="H3173" s="19">
        <f t="shared" si="247"/>
        <v>-1.2978282256392237E-3</v>
      </c>
      <c r="I3173" s="19">
        <f t="shared" si="248"/>
        <v>5.8073103508400545E-3</v>
      </c>
      <c r="J3173" s="19">
        <f t="shared" si="249"/>
        <v>1.1399996656984226E-3</v>
      </c>
      <c r="K3173" s="19">
        <f t="shared" si="250"/>
        <v>2.5103530462938159E-2</v>
      </c>
    </row>
    <row r="3174" spans="1:11" ht="15.75" x14ac:dyDescent="0.5">
      <c r="A3174" s="17">
        <v>43790</v>
      </c>
      <c r="B3174" s="18">
        <v>95.717842000000005</v>
      </c>
      <c r="C3174" s="18">
        <v>2821.3764649999998</v>
      </c>
      <c r="D3174" s="18">
        <v>15200.707031</v>
      </c>
      <c r="E3174" s="18">
        <v>1263.1331789999999</v>
      </c>
      <c r="F3174" s="18">
        <v>1508.0579829999999</v>
      </c>
      <c r="G3174" s="19">
        <f t="shared" si="246"/>
        <v>-3.0334318695005428E-3</v>
      </c>
      <c r="H3174" s="19">
        <f t="shared" si="247"/>
        <v>-1.400713208272536E-2</v>
      </c>
      <c r="I3174" s="19">
        <f t="shared" si="248"/>
        <v>4.7995641962257481E-2</v>
      </c>
      <c r="J3174" s="19">
        <f t="shared" si="249"/>
        <v>7.8533499055891357E-3</v>
      </c>
      <c r="K3174" s="19">
        <f t="shared" si="250"/>
        <v>-6.4936530248392446E-3</v>
      </c>
    </row>
    <row r="3175" spans="1:11" ht="15.75" x14ac:dyDescent="0.5">
      <c r="A3175" s="17">
        <v>43791</v>
      </c>
      <c r="B3175" s="18">
        <v>96.203232</v>
      </c>
      <c r="C3175" s="18">
        <v>2775.4653320000002</v>
      </c>
      <c r="D3175" s="18">
        <v>15735.102539</v>
      </c>
      <c r="E3175" s="18">
        <v>1244.826172</v>
      </c>
      <c r="F3175" s="18">
        <v>1516.786865</v>
      </c>
      <c r="G3175" s="19">
        <f t="shared" si="246"/>
        <v>5.0710503899575512E-3</v>
      </c>
      <c r="H3175" s="19">
        <f t="shared" si="247"/>
        <v>-1.6272600827837276E-2</v>
      </c>
      <c r="I3175" s="19">
        <f t="shared" si="248"/>
        <v>3.5155963923925691E-2</v>
      </c>
      <c r="J3175" s="19">
        <f t="shared" si="249"/>
        <v>-1.4493330793901889E-2</v>
      </c>
      <c r="K3175" s="19">
        <f t="shared" si="250"/>
        <v>5.7881607328092452E-3</v>
      </c>
    </row>
    <row r="3176" spans="1:11" ht="15.75" x14ac:dyDescent="0.5">
      <c r="A3176" s="17">
        <v>43794</v>
      </c>
      <c r="B3176" s="18">
        <v>97.610847000000007</v>
      </c>
      <c r="C3176" s="18">
        <v>2791.9472660000001</v>
      </c>
      <c r="D3176" s="18">
        <v>15863.200194999999</v>
      </c>
      <c r="E3176" s="18">
        <v>1251.0760499999999</v>
      </c>
      <c r="F3176" s="18">
        <v>1531.5477289999999</v>
      </c>
      <c r="G3176" s="19">
        <f t="shared" si="246"/>
        <v>1.4631680981362527E-2</v>
      </c>
      <c r="H3176" s="19">
        <f t="shared" si="247"/>
        <v>5.9384398752777897E-3</v>
      </c>
      <c r="I3176" s="19">
        <f t="shared" si="248"/>
        <v>8.1408847309704796E-3</v>
      </c>
      <c r="J3176" s="19">
        <f t="shared" si="249"/>
        <v>5.0206833215584524E-3</v>
      </c>
      <c r="K3176" s="19">
        <f t="shared" si="250"/>
        <v>9.731666551582285E-3</v>
      </c>
    </row>
    <row r="3177" spans="1:11" ht="15.75" x14ac:dyDescent="0.5">
      <c r="A3177" s="17">
        <v>43795</v>
      </c>
      <c r="B3177" s="18">
        <v>96.979850999999996</v>
      </c>
      <c r="C3177" s="18">
        <v>2805.3996579999998</v>
      </c>
      <c r="D3177" s="18">
        <v>15984.650390999999</v>
      </c>
      <c r="E3177" s="18">
        <v>1254.9638669999999</v>
      </c>
      <c r="F3177" s="18">
        <v>1530.2725829999999</v>
      </c>
      <c r="G3177" s="19">
        <f t="shared" si="246"/>
        <v>-6.4644045143877329E-3</v>
      </c>
      <c r="H3177" s="19">
        <f t="shared" si="247"/>
        <v>4.8182829825696612E-3</v>
      </c>
      <c r="I3177" s="19">
        <f t="shared" si="248"/>
        <v>7.6560967841961839E-3</v>
      </c>
      <c r="J3177" s="19">
        <f t="shared" si="249"/>
        <v>3.1075784721480691E-3</v>
      </c>
      <c r="K3177" s="19">
        <f t="shared" si="250"/>
        <v>-8.325865239815519E-4</v>
      </c>
    </row>
    <row r="3178" spans="1:11" ht="15.75" x14ac:dyDescent="0.5">
      <c r="A3178" s="17">
        <v>43796</v>
      </c>
      <c r="B3178" s="18">
        <v>99.164078000000003</v>
      </c>
      <c r="C3178" s="18">
        <v>2838.3178710000002</v>
      </c>
      <c r="D3178" s="18">
        <v>16002.709961</v>
      </c>
      <c r="E3178" s="18">
        <v>1258.2611079999999</v>
      </c>
      <c r="F3178" s="18">
        <v>1539.6883539999999</v>
      </c>
      <c r="G3178" s="19">
        <f t="shared" si="246"/>
        <v>2.2522482530933224E-2</v>
      </c>
      <c r="H3178" s="19">
        <f t="shared" si="247"/>
        <v>1.1733876457184761E-2</v>
      </c>
      <c r="I3178" s="19">
        <f t="shared" si="248"/>
        <v>1.1298070059867886E-3</v>
      </c>
      <c r="J3178" s="19">
        <f t="shared" si="249"/>
        <v>2.6273593102581218E-3</v>
      </c>
      <c r="K3178" s="19">
        <f t="shared" si="250"/>
        <v>6.1530024811272139E-3</v>
      </c>
    </row>
    <row r="3179" spans="1:11" ht="15.75" x14ac:dyDescent="0.5">
      <c r="A3179" s="17">
        <v>43797</v>
      </c>
      <c r="B3179" s="18">
        <v>103.28984800000001</v>
      </c>
      <c r="C3179" s="18">
        <v>2844.8828130000002</v>
      </c>
      <c r="D3179" s="18">
        <v>15612.159180000001</v>
      </c>
      <c r="E3179" s="18">
        <v>1245.367432</v>
      </c>
      <c r="F3179" s="18">
        <v>1549.9375</v>
      </c>
      <c r="G3179" s="19">
        <f t="shared" si="246"/>
        <v>4.1605489439431917E-2</v>
      </c>
      <c r="H3179" s="19">
        <f t="shared" si="247"/>
        <v>2.3129692650270366E-3</v>
      </c>
      <c r="I3179" s="19">
        <f t="shared" si="248"/>
        <v>-2.4405290225955868E-2</v>
      </c>
      <c r="J3179" s="19">
        <f t="shared" si="249"/>
        <v>-1.0247218099663233E-2</v>
      </c>
      <c r="K3179" s="19">
        <f t="shared" si="250"/>
        <v>6.6566366975326944E-3</v>
      </c>
    </row>
    <row r="3180" spans="1:11" ht="15.75" x14ac:dyDescent="0.5">
      <c r="A3180" s="17">
        <v>43798</v>
      </c>
      <c r="B3180" s="18">
        <v>101.83369399999999</v>
      </c>
      <c r="C3180" s="18">
        <v>2807.6491700000001</v>
      </c>
      <c r="D3180" s="18">
        <v>15547.532227</v>
      </c>
      <c r="E3180" s="18">
        <v>1254.8654790000001</v>
      </c>
      <c r="F3180" s="18">
        <v>1521.347534</v>
      </c>
      <c r="G3180" s="19">
        <f t="shared" si="246"/>
        <v>-1.4097745598386514E-2</v>
      </c>
      <c r="H3180" s="19">
        <f t="shared" si="247"/>
        <v>-1.3087935583798694E-2</v>
      </c>
      <c r="I3180" s="19">
        <f t="shared" si="248"/>
        <v>-4.1395269068734194E-3</v>
      </c>
      <c r="J3180" s="19">
        <f t="shared" si="249"/>
        <v>7.6267025746342481E-3</v>
      </c>
      <c r="K3180" s="19">
        <f t="shared" si="250"/>
        <v>-1.8445883140449214E-2</v>
      </c>
    </row>
    <row r="3181" spans="1:11" ht="15.75" x14ac:dyDescent="0.5">
      <c r="A3181" s="17">
        <v>43801</v>
      </c>
      <c r="B3181" s="18">
        <v>101.34831200000001</v>
      </c>
      <c r="C3181" s="18">
        <v>2818.6679690000001</v>
      </c>
      <c r="D3181" s="18">
        <v>15296.923828000001</v>
      </c>
      <c r="E3181" s="18">
        <v>1245.8104249999999</v>
      </c>
      <c r="F3181" s="18">
        <v>1556.018311</v>
      </c>
      <c r="G3181" s="19">
        <f t="shared" si="246"/>
        <v>-4.7664184704915751E-3</v>
      </c>
      <c r="H3181" s="19">
        <f t="shared" si="247"/>
        <v>3.9245640508568042E-3</v>
      </c>
      <c r="I3181" s="19">
        <f t="shared" si="248"/>
        <v>-1.6118853805286847E-2</v>
      </c>
      <c r="J3181" s="19">
        <f t="shared" si="249"/>
        <v>-7.2159559343493215E-3</v>
      </c>
      <c r="K3181" s="19">
        <f t="shared" si="250"/>
        <v>2.2789517993197762E-2</v>
      </c>
    </row>
    <row r="3182" spans="1:11" ht="15.75" x14ac:dyDescent="0.5">
      <c r="A3182" s="17">
        <v>43802</v>
      </c>
      <c r="B3182" s="18">
        <v>98.144767999999999</v>
      </c>
      <c r="C3182" s="18">
        <v>2799.0178219999998</v>
      </c>
      <c r="D3182" s="18">
        <v>15080.411133</v>
      </c>
      <c r="E3182" s="18">
        <v>1235.623413</v>
      </c>
      <c r="F3182" s="18">
        <v>1548.564331</v>
      </c>
      <c r="G3182" s="19">
        <f t="shared" si="246"/>
        <v>-3.1609248706579419E-2</v>
      </c>
      <c r="H3182" s="19">
        <f t="shared" si="247"/>
        <v>-6.9714301989856993E-3</v>
      </c>
      <c r="I3182" s="19">
        <f t="shared" si="248"/>
        <v>-1.415400229709513E-2</v>
      </c>
      <c r="J3182" s="19">
        <f t="shared" si="249"/>
        <v>-8.1770161780431953E-3</v>
      </c>
      <c r="K3182" s="19">
        <f t="shared" si="250"/>
        <v>-4.7904192047775983E-3</v>
      </c>
    </row>
    <row r="3183" spans="1:11" ht="15.75" x14ac:dyDescent="0.5">
      <c r="A3183" s="17">
        <v>43803</v>
      </c>
      <c r="B3183" s="18">
        <v>100.717308</v>
      </c>
      <c r="C3183" s="18">
        <v>2799.8901369999999</v>
      </c>
      <c r="D3183" s="18">
        <v>15073.090819999999</v>
      </c>
      <c r="E3183" s="18">
        <v>1231.932495</v>
      </c>
      <c r="F3183" s="18">
        <v>1522.8676760000001</v>
      </c>
      <c r="G3183" s="19">
        <f t="shared" si="246"/>
        <v>2.6211687616399516E-2</v>
      </c>
      <c r="H3183" s="19">
        <f t="shared" si="247"/>
        <v>3.1165039148509983E-4</v>
      </c>
      <c r="I3183" s="19">
        <f t="shared" si="248"/>
        <v>-4.8541866235870412E-4</v>
      </c>
      <c r="J3183" s="19">
        <f t="shared" si="249"/>
        <v>-2.9870897242378577E-3</v>
      </c>
      <c r="K3183" s="19">
        <f t="shared" si="250"/>
        <v>-1.6593856958726477E-2</v>
      </c>
    </row>
    <row r="3184" spans="1:11" ht="15.75" x14ac:dyDescent="0.5">
      <c r="A3184" s="17">
        <v>43804</v>
      </c>
      <c r="B3184" s="18">
        <v>99.261154000000005</v>
      </c>
      <c r="C3184" s="18">
        <v>2830.7885740000002</v>
      </c>
      <c r="D3184" s="18">
        <v>15081.084961</v>
      </c>
      <c r="E3184" s="18">
        <v>1225.977783</v>
      </c>
      <c r="F3184" s="18">
        <v>1521.0532229999999</v>
      </c>
      <c r="G3184" s="19">
        <f t="shared" si="246"/>
        <v>-1.4457832808637001E-2</v>
      </c>
      <c r="H3184" s="19">
        <f t="shared" si="247"/>
        <v>1.1035589072472341E-2</v>
      </c>
      <c r="I3184" s="19">
        <f t="shared" si="248"/>
        <v>5.3035844442692992E-4</v>
      </c>
      <c r="J3184" s="19">
        <f t="shared" si="249"/>
        <v>-4.8336349793256916E-3</v>
      </c>
      <c r="K3184" s="19">
        <f t="shared" si="250"/>
        <v>-1.1914712148635722E-3</v>
      </c>
    </row>
    <row r="3185" spans="1:11" ht="15.75" x14ac:dyDescent="0.5">
      <c r="A3185" s="17">
        <v>43805</v>
      </c>
      <c r="B3185" s="18">
        <v>94.213158000000007</v>
      </c>
      <c r="C3185" s="18">
        <v>2818.5759280000002</v>
      </c>
      <c r="D3185" s="18">
        <v>14584.828125</v>
      </c>
      <c r="E3185" s="18">
        <v>1226.4207759999999</v>
      </c>
      <c r="F3185" s="18">
        <v>1525.025635</v>
      </c>
      <c r="G3185" s="19">
        <f t="shared" si="246"/>
        <v>-5.0855705344711157E-2</v>
      </c>
      <c r="H3185" s="19">
        <f t="shared" si="247"/>
        <v>-4.3142204656927332E-3</v>
      </c>
      <c r="I3185" s="19">
        <f t="shared" si="248"/>
        <v>-3.2905910767251224E-2</v>
      </c>
      <c r="J3185" s="19">
        <f t="shared" si="249"/>
        <v>3.6133852190687503E-4</v>
      </c>
      <c r="K3185" s="19">
        <f t="shared" si="250"/>
        <v>2.6116193305617662E-3</v>
      </c>
    </row>
    <row r="3186" spans="1:11" ht="15.75" x14ac:dyDescent="0.5">
      <c r="A3186" s="17">
        <v>43808</v>
      </c>
      <c r="B3186" s="18">
        <v>94.116073999999998</v>
      </c>
      <c r="C3186" s="18">
        <v>2808.2917480000001</v>
      </c>
      <c r="D3186" s="18">
        <v>14657.402344</v>
      </c>
      <c r="E3186" s="18">
        <v>1223.3695070000001</v>
      </c>
      <c r="F3186" s="18">
        <v>1542.385376</v>
      </c>
      <c r="G3186" s="19">
        <f t="shared" si="246"/>
        <v>-1.0304717733802054E-3</v>
      </c>
      <c r="H3186" s="19">
        <f t="shared" si="247"/>
        <v>-3.6487149052243325E-3</v>
      </c>
      <c r="I3186" s="19">
        <f t="shared" si="248"/>
        <v>4.9760078334827882E-3</v>
      </c>
      <c r="J3186" s="19">
        <f t="shared" si="249"/>
        <v>-2.4879462739954596E-3</v>
      </c>
      <c r="K3186" s="19">
        <f t="shared" si="250"/>
        <v>1.1383245370822888E-2</v>
      </c>
    </row>
    <row r="3187" spans="1:11" ht="15.75" x14ac:dyDescent="0.5">
      <c r="A3187" s="17">
        <v>43809</v>
      </c>
      <c r="B3187" s="18">
        <v>92.805533999999994</v>
      </c>
      <c r="C3187" s="18">
        <v>2809.1645509999998</v>
      </c>
      <c r="D3187" s="18">
        <v>14417.436523</v>
      </c>
      <c r="E3187" s="18">
        <v>1229.8164059999999</v>
      </c>
      <c r="F3187" s="18">
        <v>1531.940063</v>
      </c>
      <c r="G3187" s="19">
        <f t="shared" si="246"/>
        <v>-1.3924720234292851E-2</v>
      </c>
      <c r="H3187" s="19">
        <f t="shared" si="247"/>
        <v>3.1079498795712332E-4</v>
      </c>
      <c r="I3187" s="19">
        <f t="shared" si="248"/>
        <v>-1.6371647265194276E-2</v>
      </c>
      <c r="J3187" s="19">
        <f t="shared" si="249"/>
        <v>5.2697888602840602E-3</v>
      </c>
      <c r="K3187" s="19">
        <f t="shared" si="250"/>
        <v>-6.7721810401811938E-3</v>
      </c>
    </row>
    <row r="3188" spans="1:11" ht="15.75" x14ac:dyDescent="0.5">
      <c r="A3188" s="17">
        <v>43810</v>
      </c>
      <c r="B3188" s="18">
        <v>92.902610999999993</v>
      </c>
      <c r="C3188" s="18">
        <v>2792.3146969999998</v>
      </c>
      <c r="D3188" s="18">
        <v>14468.529296999999</v>
      </c>
      <c r="E3188" s="18">
        <v>1229.078125</v>
      </c>
      <c r="F3188" s="18">
        <v>1532.38147</v>
      </c>
      <c r="G3188" s="19">
        <f t="shared" si="246"/>
        <v>1.0460259837522055E-3</v>
      </c>
      <c r="H3188" s="19">
        <f t="shared" si="247"/>
        <v>-5.9981726574194023E-3</v>
      </c>
      <c r="I3188" s="19">
        <f t="shared" si="248"/>
        <v>3.5438182036377276E-3</v>
      </c>
      <c r="J3188" s="19">
        <f t="shared" si="249"/>
        <v>-6.0031806080810689E-4</v>
      </c>
      <c r="K3188" s="19">
        <f t="shared" si="250"/>
        <v>2.8813594647797034E-4</v>
      </c>
    </row>
    <row r="3189" spans="1:11" ht="15.75" x14ac:dyDescent="0.5">
      <c r="A3189" s="17">
        <v>43811</v>
      </c>
      <c r="B3189" s="18">
        <v>95.038307000000003</v>
      </c>
      <c r="C3189" s="18">
        <v>2822.2028810000002</v>
      </c>
      <c r="D3189" s="18">
        <v>14413.294921999999</v>
      </c>
      <c r="E3189" s="18">
        <v>1243.6942140000001</v>
      </c>
      <c r="F3189" s="18">
        <v>1538.0699460000001</v>
      </c>
      <c r="G3189" s="19">
        <f t="shared" si="246"/>
        <v>2.2988546575940801E-2</v>
      </c>
      <c r="H3189" s="19">
        <f t="shared" si="247"/>
        <v>1.0703730504341634E-2</v>
      </c>
      <c r="I3189" s="19">
        <f t="shared" si="248"/>
        <v>-3.8175528325088757E-3</v>
      </c>
      <c r="J3189" s="19">
        <f t="shared" si="249"/>
        <v>1.189191207841251E-2</v>
      </c>
      <c r="K3189" s="19">
        <f t="shared" si="250"/>
        <v>3.7121801009509969E-3</v>
      </c>
    </row>
    <row r="3190" spans="1:11" ht="15.75" x14ac:dyDescent="0.5">
      <c r="A3190" s="17">
        <v>43812</v>
      </c>
      <c r="B3190" s="18">
        <v>98.775772000000003</v>
      </c>
      <c r="C3190" s="18">
        <v>2804.6188959999999</v>
      </c>
      <c r="D3190" s="18">
        <v>14637.705078000001</v>
      </c>
      <c r="E3190" s="18">
        <v>1243.940308</v>
      </c>
      <c r="F3190" s="18">
        <v>1552.4875489999999</v>
      </c>
      <c r="G3190" s="19">
        <f t="shared" si="246"/>
        <v>3.9325879405659028E-2</v>
      </c>
      <c r="H3190" s="19">
        <f t="shared" si="247"/>
        <v>-6.2305885655426808E-3</v>
      </c>
      <c r="I3190" s="19">
        <f t="shared" si="248"/>
        <v>1.5569663787110131E-2</v>
      </c>
      <c r="J3190" s="19">
        <f t="shared" si="249"/>
        <v>1.9787339784139033E-4</v>
      </c>
      <c r="K3190" s="19">
        <f t="shared" si="250"/>
        <v>9.3738279182264649E-3</v>
      </c>
    </row>
    <row r="3191" spans="1:11" ht="15.75" x14ac:dyDescent="0.5">
      <c r="A3191" s="17">
        <v>43815</v>
      </c>
      <c r="B3191" s="18">
        <v>98.047691</v>
      </c>
      <c r="C3191" s="18">
        <v>2801.405029</v>
      </c>
      <c r="D3191" s="18">
        <v>14435.061523</v>
      </c>
      <c r="E3191" s="18">
        <v>1237.542725</v>
      </c>
      <c r="F3191" s="18">
        <v>1536.500732</v>
      </c>
      <c r="G3191" s="19">
        <f t="shared" si="246"/>
        <v>-7.3710484388823921E-3</v>
      </c>
      <c r="H3191" s="19">
        <f t="shared" si="247"/>
        <v>-1.1459193277858941E-3</v>
      </c>
      <c r="I3191" s="19">
        <f t="shared" si="248"/>
        <v>-1.384394301703532E-2</v>
      </c>
      <c r="J3191" s="19">
        <f t="shared" si="249"/>
        <v>-5.1429983889548026E-3</v>
      </c>
      <c r="K3191" s="19">
        <f t="shared" si="250"/>
        <v>-1.0297549252680012E-2</v>
      </c>
    </row>
    <row r="3192" spans="1:11" ht="15.75" x14ac:dyDescent="0.5">
      <c r="A3192" s="17">
        <v>43816</v>
      </c>
      <c r="B3192" s="18">
        <v>99.212608000000003</v>
      </c>
      <c r="C3192" s="18">
        <v>2820.7338869999999</v>
      </c>
      <c r="D3192" s="18">
        <v>14601.78125</v>
      </c>
      <c r="E3192" s="18">
        <v>1251.0760499999999</v>
      </c>
      <c r="F3192" s="18">
        <v>1532.675659</v>
      </c>
      <c r="G3192" s="19">
        <f t="shared" si="246"/>
        <v>1.188112629801759E-2</v>
      </c>
      <c r="H3192" s="19">
        <f t="shared" si="247"/>
        <v>6.899701328407894E-3</v>
      </c>
      <c r="I3192" s="19">
        <f t="shared" si="248"/>
        <v>1.1549637438978562E-2</v>
      </c>
      <c r="J3192" s="19">
        <f t="shared" si="249"/>
        <v>1.0935642646196217E-2</v>
      </c>
      <c r="K3192" s="19">
        <f t="shared" si="250"/>
        <v>-2.4894703401937427E-3</v>
      </c>
    </row>
    <row r="3193" spans="1:11" ht="15.75" x14ac:dyDescent="0.5">
      <c r="A3193" s="17">
        <v>43817</v>
      </c>
      <c r="B3193" s="18">
        <v>96.009079</v>
      </c>
      <c r="C3193" s="18">
        <v>2845.7551269999999</v>
      </c>
      <c r="D3193" s="18">
        <v>14640.209961</v>
      </c>
      <c r="E3193" s="18">
        <v>1271.9913329999999</v>
      </c>
      <c r="F3193" s="18">
        <v>1545.572876</v>
      </c>
      <c r="G3193" s="19">
        <f t="shared" si="246"/>
        <v>-3.2289535217136948E-2</v>
      </c>
      <c r="H3193" s="19">
        <f t="shared" si="247"/>
        <v>8.8704716582149665E-3</v>
      </c>
      <c r="I3193" s="19">
        <f t="shared" si="248"/>
        <v>2.6317824066841486E-3</v>
      </c>
      <c r="J3193" s="19">
        <f t="shared" si="249"/>
        <v>1.6717835018902366E-2</v>
      </c>
      <c r="K3193" s="19">
        <f t="shared" si="250"/>
        <v>8.414837754006475E-3</v>
      </c>
    </row>
    <row r="3194" spans="1:11" ht="15.75" x14ac:dyDescent="0.5">
      <c r="A3194" s="17">
        <v>43818</v>
      </c>
      <c r="B3194" s="18">
        <v>95.669312000000005</v>
      </c>
      <c r="C3194" s="18">
        <v>2858.1970209999999</v>
      </c>
      <c r="D3194" s="18">
        <v>14546.688477</v>
      </c>
      <c r="E3194" s="18">
        <v>1268.497314</v>
      </c>
      <c r="F3194" s="18">
        <v>1579.017822</v>
      </c>
      <c r="G3194" s="19">
        <f t="shared" si="246"/>
        <v>-3.5389048987751965E-3</v>
      </c>
      <c r="H3194" s="19">
        <f t="shared" si="247"/>
        <v>4.3720887584295818E-3</v>
      </c>
      <c r="I3194" s="19">
        <f t="shared" si="248"/>
        <v>-6.3879878942400626E-3</v>
      </c>
      <c r="J3194" s="19">
        <f t="shared" si="249"/>
        <v>-2.7468889994394169E-3</v>
      </c>
      <c r="K3194" s="19">
        <f t="shared" si="250"/>
        <v>2.163919056767924E-2</v>
      </c>
    </row>
    <row r="3195" spans="1:11" ht="15.75" x14ac:dyDescent="0.5">
      <c r="A3195" s="17">
        <v>43819</v>
      </c>
      <c r="B3195" s="18">
        <v>97.756454000000005</v>
      </c>
      <c r="C3195" s="18">
        <v>2866.9204100000002</v>
      </c>
      <c r="D3195" s="18">
        <v>14470.023438</v>
      </c>
      <c r="E3195" s="18">
        <v>1276.272827</v>
      </c>
      <c r="F3195" s="18">
        <v>1568.376221</v>
      </c>
      <c r="G3195" s="19">
        <f t="shared" si="246"/>
        <v>2.1816212078539877E-2</v>
      </c>
      <c r="H3195" s="19">
        <f t="shared" si="247"/>
        <v>3.052060070004609E-3</v>
      </c>
      <c r="I3195" s="19">
        <f t="shared" si="248"/>
        <v>-5.2702743391539481E-3</v>
      </c>
      <c r="J3195" s="19">
        <f t="shared" si="249"/>
        <v>6.1297039530034403E-3</v>
      </c>
      <c r="K3195" s="19">
        <f t="shared" si="250"/>
        <v>-6.7393799181577809E-3</v>
      </c>
    </row>
    <row r="3196" spans="1:11" ht="15.75" x14ac:dyDescent="0.5">
      <c r="A3196" s="17">
        <v>43822</v>
      </c>
      <c r="B3196" s="18">
        <v>96.785690000000002</v>
      </c>
      <c r="C3196" s="18">
        <v>2838.9604490000002</v>
      </c>
      <c r="D3196" s="18">
        <v>14831.536133</v>
      </c>
      <c r="E3196" s="18">
        <v>1281.883057</v>
      </c>
      <c r="F3196" s="18">
        <v>1541.208374</v>
      </c>
      <c r="G3196" s="19">
        <f t="shared" si="246"/>
        <v>-9.9304338514570357E-3</v>
      </c>
      <c r="H3196" s="19">
        <f t="shared" si="247"/>
        <v>-9.7526115138996897E-3</v>
      </c>
      <c r="I3196" s="19">
        <f t="shared" si="248"/>
        <v>2.4983559739829044E-2</v>
      </c>
      <c r="J3196" s="19">
        <f t="shared" si="249"/>
        <v>4.3957920918737863E-3</v>
      </c>
      <c r="K3196" s="19">
        <f t="shared" si="250"/>
        <v>-1.7322276782976001E-2</v>
      </c>
    </row>
    <row r="3197" spans="1:11" ht="15.75" x14ac:dyDescent="0.5">
      <c r="A3197" s="17">
        <v>43823</v>
      </c>
      <c r="B3197" s="18">
        <v>96.979850999999996</v>
      </c>
      <c r="C3197" s="18">
        <v>2838.2722170000002</v>
      </c>
      <c r="D3197" s="18">
        <v>14797.393555000001</v>
      </c>
      <c r="E3197" s="18">
        <v>1268.841797</v>
      </c>
      <c r="F3197" s="18">
        <v>1516.737793</v>
      </c>
      <c r="G3197" s="19">
        <f t="shared" si="246"/>
        <v>2.0060920162887101E-3</v>
      </c>
      <c r="H3197" s="19">
        <f t="shared" si="247"/>
        <v>-2.4242394790755003E-4</v>
      </c>
      <c r="I3197" s="19">
        <f t="shared" si="248"/>
        <v>-2.3020257439168557E-3</v>
      </c>
      <c r="J3197" s="19">
        <f t="shared" si="249"/>
        <v>-1.0173517723621777E-2</v>
      </c>
      <c r="K3197" s="19">
        <f t="shared" si="250"/>
        <v>-1.58775292250002E-2</v>
      </c>
    </row>
    <row r="3198" spans="1:11" ht="15.75" x14ac:dyDescent="0.5">
      <c r="A3198" s="17">
        <v>43825</v>
      </c>
      <c r="B3198" s="18">
        <v>96.154694000000006</v>
      </c>
      <c r="C3198" s="18">
        <v>2811.873047</v>
      </c>
      <c r="D3198" s="18">
        <v>14763.490234000001</v>
      </c>
      <c r="E3198" s="18">
        <v>1250.436279</v>
      </c>
      <c r="F3198" s="18">
        <v>1486.284302</v>
      </c>
      <c r="G3198" s="19">
        <f t="shared" si="246"/>
        <v>-8.5085406039651489E-3</v>
      </c>
      <c r="H3198" s="19">
        <f t="shared" si="247"/>
        <v>-9.3011409694534371E-3</v>
      </c>
      <c r="I3198" s="19">
        <f t="shared" si="248"/>
        <v>-2.2911684327368543E-3</v>
      </c>
      <c r="J3198" s="19">
        <f t="shared" si="249"/>
        <v>-1.4505762691233309E-2</v>
      </c>
      <c r="K3198" s="19">
        <f t="shared" si="250"/>
        <v>-2.0078283234286089E-2</v>
      </c>
    </row>
    <row r="3199" spans="1:11" ht="15.75" x14ac:dyDescent="0.5">
      <c r="A3199" s="17">
        <v>43826</v>
      </c>
      <c r="B3199" s="18">
        <v>101.20269</v>
      </c>
      <c r="C3199" s="18">
        <v>2793.3247070000002</v>
      </c>
      <c r="D3199" s="18">
        <v>14939.648438</v>
      </c>
      <c r="E3199" s="18">
        <v>1254.914673</v>
      </c>
      <c r="F3199" s="18">
        <v>1512.7164310000001</v>
      </c>
      <c r="G3199" s="19">
        <f t="shared" si="246"/>
        <v>5.249869548750264E-2</v>
      </c>
      <c r="H3199" s="19">
        <f t="shared" si="247"/>
        <v>-6.5964357885179535E-3</v>
      </c>
      <c r="I3199" s="19">
        <f t="shared" si="248"/>
        <v>1.1932016156607116E-2</v>
      </c>
      <c r="J3199" s="19">
        <f t="shared" si="249"/>
        <v>3.5814651855602315E-3</v>
      </c>
      <c r="K3199" s="19">
        <f t="shared" si="250"/>
        <v>1.778403295011053E-2</v>
      </c>
    </row>
    <row r="3200" spans="1:11" ht="15.75" x14ac:dyDescent="0.5">
      <c r="A3200" s="17">
        <v>43829</v>
      </c>
      <c r="B3200" s="18">
        <v>99.892159000000007</v>
      </c>
      <c r="C3200" s="18">
        <v>2798.1457519999999</v>
      </c>
      <c r="D3200" s="18">
        <v>15112.050781</v>
      </c>
      <c r="E3200" s="18">
        <v>1261.9520259999999</v>
      </c>
      <c r="F3200" s="18">
        <v>1514.5311280000001</v>
      </c>
      <c r="G3200" s="19">
        <f t="shared" si="246"/>
        <v>-1.2949566854398804E-2</v>
      </c>
      <c r="H3200" s="19">
        <f t="shared" si="247"/>
        <v>1.7259164278031372E-3</v>
      </c>
      <c r="I3200" s="19">
        <f t="shared" si="248"/>
        <v>1.1539919678530238E-2</v>
      </c>
      <c r="J3200" s="19">
        <f t="shared" si="249"/>
        <v>5.6078338642550395E-3</v>
      </c>
      <c r="K3200" s="19">
        <f t="shared" si="250"/>
        <v>1.1996280088002983E-3</v>
      </c>
    </row>
    <row r="3201" spans="1:11" ht="15.75" x14ac:dyDescent="0.5">
      <c r="A3201" s="17">
        <v>43830</v>
      </c>
      <c r="B3201" s="18">
        <v>98.921386999999996</v>
      </c>
      <c r="C3201" s="18">
        <v>2780.194336</v>
      </c>
      <c r="D3201" s="18">
        <v>14807.84375</v>
      </c>
      <c r="E3201" s="18">
        <v>1252.060303</v>
      </c>
      <c r="F3201" s="18">
        <v>1484.9604489999999</v>
      </c>
      <c r="G3201" s="19">
        <f t="shared" si="246"/>
        <v>-9.7182002042824085E-3</v>
      </c>
      <c r="H3201" s="19">
        <f t="shared" si="247"/>
        <v>-6.4154685248861481E-3</v>
      </c>
      <c r="I3201" s="19">
        <f t="shared" si="248"/>
        <v>-2.0130095869084277E-2</v>
      </c>
      <c r="J3201" s="19">
        <f t="shared" si="249"/>
        <v>-7.8384303017870489E-3</v>
      </c>
      <c r="K3201" s="19">
        <f t="shared" si="250"/>
        <v>-1.9524642612693897E-2</v>
      </c>
    </row>
    <row r="3202" spans="1:11" ht="15.75" x14ac:dyDescent="0.5">
      <c r="A3202" s="17">
        <v>43831</v>
      </c>
      <c r="B3202" s="18">
        <v>98.921386999999996</v>
      </c>
      <c r="C3202" s="18">
        <v>2791.0751949999999</v>
      </c>
      <c r="D3202" s="18">
        <v>14721.353515999999</v>
      </c>
      <c r="E3202" s="18">
        <v>1258.4578859999999</v>
      </c>
      <c r="F3202" s="18">
        <v>1480.5958250000001</v>
      </c>
      <c r="G3202" s="19">
        <f t="shared" si="246"/>
        <v>0</v>
      </c>
      <c r="H3202" s="19">
        <f t="shared" si="247"/>
        <v>3.9137044699021619E-3</v>
      </c>
      <c r="I3202" s="19">
        <f t="shared" si="248"/>
        <v>-5.8408391836252856E-3</v>
      </c>
      <c r="J3202" s="19">
        <f t="shared" si="249"/>
        <v>5.1096444673399575E-3</v>
      </c>
      <c r="K3202" s="19">
        <f t="shared" si="250"/>
        <v>-2.939219022930234E-3</v>
      </c>
    </row>
    <row r="3203" spans="1:11" ht="15.75" x14ac:dyDescent="0.5">
      <c r="A3203" s="17">
        <v>43832</v>
      </c>
      <c r="B3203" s="18">
        <v>101.396843</v>
      </c>
      <c r="C3203" s="18">
        <v>2803.7006839999999</v>
      </c>
      <c r="D3203" s="18">
        <v>14843.719727</v>
      </c>
      <c r="E3203" s="18">
        <v>1266.4796140000001</v>
      </c>
      <c r="F3203" s="18">
        <v>1505.802124</v>
      </c>
      <c r="G3203" s="19">
        <f t="shared" si="246"/>
        <v>2.502447726496201E-2</v>
      </c>
      <c r="H3203" s="19">
        <f t="shared" si="247"/>
        <v>4.5235216244326288E-3</v>
      </c>
      <c r="I3203" s="19">
        <f t="shared" si="248"/>
        <v>8.3121576332642211E-3</v>
      </c>
      <c r="J3203" s="19">
        <f t="shared" si="249"/>
        <v>6.3742522409686473E-3</v>
      </c>
      <c r="K3203" s="19">
        <f t="shared" si="250"/>
        <v>1.7024429337425658E-2</v>
      </c>
    </row>
    <row r="3204" spans="1:11" ht="15.75" x14ac:dyDescent="0.5">
      <c r="A3204" s="17">
        <v>43833</v>
      </c>
      <c r="B3204" s="18">
        <v>97.902077000000006</v>
      </c>
      <c r="C3204" s="18">
        <v>2790.2946780000002</v>
      </c>
      <c r="D3204" s="18">
        <v>14613.579102</v>
      </c>
      <c r="E3204" s="18">
        <v>1248.4185789999999</v>
      </c>
      <c r="F3204" s="18">
        <v>1507.6164550000001</v>
      </c>
      <c r="G3204" s="19">
        <f t="shared" ref="G3204:G3267" si="251">(B3204-B3203)/B3203</f>
        <v>-3.4466221004533629E-2</v>
      </c>
      <c r="H3204" s="19">
        <f t="shared" ref="H3204:H3267" si="252">(C3204-C3203)/C3203</f>
        <v>-4.7815396545374264E-3</v>
      </c>
      <c r="I3204" s="19">
        <f t="shared" ref="I3204:I3267" si="253">(D3204-D3203)/D3203</f>
        <v>-1.5504242146352674E-2</v>
      </c>
      <c r="J3204" s="19">
        <f t="shared" ref="J3204:J3267" si="254">(E3204-E3203)/E3203</f>
        <v>-1.4260817782101445E-2</v>
      </c>
      <c r="K3204" s="19">
        <f t="shared" si="250"/>
        <v>1.2048933728294026E-3</v>
      </c>
    </row>
    <row r="3205" spans="1:11" ht="15.75" x14ac:dyDescent="0.5">
      <c r="A3205" s="17">
        <v>43836</v>
      </c>
      <c r="B3205" s="18">
        <v>92.999695000000003</v>
      </c>
      <c r="C3205" s="18">
        <v>2774.9147950000001</v>
      </c>
      <c r="D3205" s="18">
        <v>14272.53125</v>
      </c>
      <c r="E3205" s="18">
        <v>1221.401001</v>
      </c>
      <c r="F3205" s="18">
        <v>1472.6513669999999</v>
      </c>
      <c r="G3205" s="19">
        <f t="shared" si="251"/>
        <v>-5.0074341119443283E-2</v>
      </c>
      <c r="H3205" s="19">
        <f t="shared" si="252"/>
        <v>-5.5119207018750806E-3</v>
      </c>
      <c r="I3205" s="19">
        <f t="shared" si="253"/>
        <v>-2.3337736061751241E-2</v>
      </c>
      <c r="J3205" s="19">
        <f t="shared" si="254"/>
        <v>-2.1641441784406478E-2</v>
      </c>
      <c r="K3205" s="19">
        <f t="shared" ref="K3205:K3268" si="255">(F3205-F3204)/F3204</f>
        <v>-2.319229661101049E-2</v>
      </c>
    </row>
    <row r="3206" spans="1:11" ht="15.75" x14ac:dyDescent="0.5">
      <c r="A3206" s="17">
        <v>43837</v>
      </c>
      <c r="B3206" s="18">
        <v>93.339461999999997</v>
      </c>
      <c r="C3206" s="18">
        <v>2788.2746579999998</v>
      </c>
      <c r="D3206" s="18">
        <v>14281.393555000001</v>
      </c>
      <c r="E3206" s="18">
        <v>1240.7414550000001</v>
      </c>
      <c r="F3206" s="18">
        <v>1495.3076169999999</v>
      </c>
      <c r="G3206" s="19">
        <f t="shared" si="251"/>
        <v>3.6534205837986332E-3</v>
      </c>
      <c r="H3206" s="19">
        <f t="shared" si="252"/>
        <v>4.8145128722771021E-3</v>
      </c>
      <c r="I3206" s="19">
        <f t="shared" si="253"/>
        <v>6.2093435598542198E-4</v>
      </c>
      <c r="J3206" s="19">
        <f t="shared" si="254"/>
        <v>1.5834647248664027E-2</v>
      </c>
      <c r="K3206" s="19">
        <f t="shared" si="255"/>
        <v>1.5384666396741273E-2</v>
      </c>
    </row>
    <row r="3207" spans="1:11" ht="15.75" x14ac:dyDescent="0.5">
      <c r="A3207" s="17">
        <v>43838</v>
      </c>
      <c r="B3207" s="18">
        <v>92.514313000000001</v>
      </c>
      <c r="C3207" s="18">
        <v>2776.3376459999999</v>
      </c>
      <c r="D3207" s="18">
        <v>13991.875</v>
      </c>
      <c r="E3207" s="18">
        <v>1237.49353</v>
      </c>
      <c r="F3207" s="18">
        <v>1484.0775149999999</v>
      </c>
      <c r="G3207" s="19">
        <f t="shared" si="251"/>
        <v>-8.8403016507637051E-3</v>
      </c>
      <c r="H3207" s="19">
        <f t="shared" si="252"/>
        <v>-4.281146394868489E-3</v>
      </c>
      <c r="I3207" s="19">
        <f t="shared" si="253"/>
        <v>-2.027243026984845E-2</v>
      </c>
      <c r="J3207" s="19">
        <f t="shared" si="254"/>
        <v>-2.6177290900626211E-3</v>
      </c>
      <c r="K3207" s="19">
        <f t="shared" si="255"/>
        <v>-7.5102285792743263E-3</v>
      </c>
    </row>
    <row r="3208" spans="1:11" ht="15.75" x14ac:dyDescent="0.5">
      <c r="A3208" s="17">
        <v>43839</v>
      </c>
      <c r="B3208" s="18">
        <v>94.455849000000001</v>
      </c>
      <c r="C3208" s="18">
        <v>2755.6777339999999</v>
      </c>
      <c r="D3208" s="18">
        <v>14331.380859000001</v>
      </c>
      <c r="E3208" s="18">
        <v>1251.3714600000001</v>
      </c>
      <c r="F3208" s="18">
        <v>1518.2579350000001</v>
      </c>
      <c r="G3208" s="19">
        <f t="shared" si="251"/>
        <v>2.0986331055606489E-2</v>
      </c>
      <c r="H3208" s="19">
        <f t="shared" si="252"/>
        <v>-7.4414263084195765E-3</v>
      </c>
      <c r="I3208" s="19">
        <f t="shared" si="253"/>
        <v>2.4264500576227331E-2</v>
      </c>
      <c r="J3208" s="19">
        <f t="shared" si="254"/>
        <v>1.1214547521715209E-2</v>
      </c>
      <c r="K3208" s="19">
        <f t="shared" si="255"/>
        <v>2.3031425012864062E-2</v>
      </c>
    </row>
    <row r="3209" spans="1:11" ht="15.75" x14ac:dyDescent="0.5">
      <c r="A3209" s="17">
        <v>43840</v>
      </c>
      <c r="B3209" s="18">
        <v>94.213158000000007</v>
      </c>
      <c r="C3209" s="18">
        <v>2745.2558589999999</v>
      </c>
      <c r="D3209" s="18">
        <v>14309.419921999999</v>
      </c>
      <c r="E3209" s="18">
        <v>1262.4932859999999</v>
      </c>
      <c r="F3209" s="18">
        <v>1517.9147949999999</v>
      </c>
      <c r="G3209" s="19">
        <f t="shared" si="251"/>
        <v>-2.5693591510674322E-3</v>
      </c>
      <c r="H3209" s="19">
        <f t="shared" si="252"/>
        <v>-3.7819643681164935E-3</v>
      </c>
      <c r="I3209" s="19">
        <f t="shared" si="253"/>
        <v>-1.5323671330812721E-3</v>
      </c>
      <c r="J3209" s="19">
        <f t="shared" si="254"/>
        <v>8.8877094895546266E-3</v>
      </c>
      <c r="K3209" s="19">
        <f t="shared" si="255"/>
        <v>-2.2600902790616791E-4</v>
      </c>
    </row>
    <row r="3210" spans="1:11" ht="15.75" x14ac:dyDescent="0.5">
      <c r="A3210" s="17">
        <v>43843</v>
      </c>
      <c r="B3210" s="18">
        <v>94.698539999999994</v>
      </c>
      <c r="C3210" s="18">
        <v>2796.079346</v>
      </c>
      <c r="D3210" s="18">
        <v>14246.045898</v>
      </c>
      <c r="E3210" s="18">
        <v>1265.7413329999999</v>
      </c>
      <c r="F3210" s="18">
        <v>1514.0407709999999</v>
      </c>
      <c r="G3210" s="19">
        <f t="shared" si="251"/>
        <v>5.1519555262120294E-3</v>
      </c>
      <c r="H3210" s="19">
        <f t="shared" si="252"/>
        <v>1.8513205912440277E-2</v>
      </c>
      <c r="I3210" s="19">
        <f t="shared" si="253"/>
        <v>-4.4288324995316207E-3</v>
      </c>
      <c r="J3210" s="19">
        <f t="shared" si="254"/>
        <v>2.5727241768476561E-3</v>
      </c>
      <c r="K3210" s="19">
        <f t="shared" si="255"/>
        <v>-2.5522012254976163E-3</v>
      </c>
    </row>
    <row r="3211" spans="1:11" ht="15.75" x14ac:dyDescent="0.5">
      <c r="A3211" s="17">
        <v>43844</v>
      </c>
      <c r="B3211" s="18">
        <v>94.941231000000002</v>
      </c>
      <c r="C3211" s="18">
        <v>2851.21875</v>
      </c>
      <c r="D3211" s="18">
        <v>14575.438477</v>
      </c>
      <c r="E3211" s="18">
        <v>1269.186279</v>
      </c>
      <c r="F3211" s="18">
        <v>1500.0153809999999</v>
      </c>
      <c r="G3211" s="19">
        <f t="shared" si="251"/>
        <v>2.5627744630488261E-3</v>
      </c>
      <c r="H3211" s="19">
        <f t="shared" si="252"/>
        <v>1.9720257251955687E-2</v>
      </c>
      <c r="I3211" s="19">
        <f t="shared" si="253"/>
        <v>2.3121684526247577E-2</v>
      </c>
      <c r="J3211" s="19">
        <f t="shared" si="254"/>
        <v>2.7216824719115598E-3</v>
      </c>
      <c r="K3211" s="19">
        <f t="shared" si="255"/>
        <v>-9.2635484252755404E-3</v>
      </c>
    </row>
    <row r="3212" spans="1:11" ht="15.75" x14ac:dyDescent="0.5">
      <c r="A3212" s="17">
        <v>43845</v>
      </c>
      <c r="B3212" s="18">
        <v>95.135384000000002</v>
      </c>
      <c r="C3212" s="18">
        <v>2859.5288089999999</v>
      </c>
      <c r="D3212" s="18">
        <v>14408.189453000001</v>
      </c>
      <c r="E3212" s="18">
        <v>1264.0189210000001</v>
      </c>
      <c r="F3212" s="18">
        <v>1494.572144</v>
      </c>
      <c r="G3212" s="19">
        <f t="shared" si="251"/>
        <v>2.0449808576844765E-3</v>
      </c>
      <c r="H3212" s="19">
        <f t="shared" si="252"/>
        <v>2.9145638159120235E-3</v>
      </c>
      <c r="I3212" s="19">
        <f t="shared" si="253"/>
        <v>-1.1474716473464404E-2</v>
      </c>
      <c r="J3212" s="19">
        <f t="shared" si="254"/>
        <v>-4.0713944717959893E-3</v>
      </c>
      <c r="K3212" s="19">
        <f t="shared" si="255"/>
        <v>-3.628787457080051E-3</v>
      </c>
    </row>
    <row r="3213" spans="1:11" ht="15.75" x14ac:dyDescent="0.5">
      <c r="A3213" s="17">
        <v>43846</v>
      </c>
      <c r="B3213" s="18">
        <v>94.795615999999995</v>
      </c>
      <c r="C3213" s="18">
        <v>2892.630615</v>
      </c>
      <c r="D3213" s="18">
        <v>14278.744140999999</v>
      </c>
      <c r="E3213" s="18">
        <v>1267.3654790000001</v>
      </c>
      <c r="F3213" s="18">
        <v>1508.352173</v>
      </c>
      <c r="G3213" s="19">
        <f t="shared" si="251"/>
        <v>-3.5714156575013824E-3</v>
      </c>
      <c r="H3213" s="19">
        <f t="shared" si="252"/>
        <v>1.15759652065111E-2</v>
      </c>
      <c r="I3213" s="19">
        <f t="shared" si="253"/>
        <v>-8.9841483846569772E-3</v>
      </c>
      <c r="J3213" s="19">
        <f t="shared" si="254"/>
        <v>2.6475537228132671E-3</v>
      </c>
      <c r="K3213" s="19">
        <f t="shared" si="255"/>
        <v>9.2200494003051702E-3</v>
      </c>
    </row>
    <row r="3214" spans="1:11" ht="15.75" x14ac:dyDescent="0.5">
      <c r="A3214" s="17">
        <v>43847</v>
      </c>
      <c r="B3214" s="18">
        <v>94.504379</v>
      </c>
      <c r="C3214" s="18">
        <v>2868.9404300000001</v>
      </c>
      <c r="D3214" s="18">
        <v>14819.931640999999</v>
      </c>
      <c r="E3214" s="18">
        <v>1258.0150149999999</v>
      </c>
      <c r="F3214" s="18">
        <v>1550.6239009999999</v>
      </c>
      <c r="G3214" s="19">
        <f t="shared" si="251"/>
        <v>-3.072262329093313E-3</v>
      </c>
      <c r="H3214" s="19">
        <f t="shared" si="252"/>
        <v>-8.1898410661742672E-3</v>
      </c>
      <c r="I3214" s="19">
        <f t="shared" si="253"/>
        <v>3.7901617583162212E-2</v>
      </c>
      <c r="J3214" s="19">
        <f t="shared" si="254"/>
        <v>-7.3778749342123286E-3</v>
      </c>
      <c r="K3214" s="19">
        <f t="shared" si="255"/>
        <v>2.8025104983224591E-2</v>
      </c>
    </row>
    <row r="3215" spans="1:11" ht="15.75" x14ac:dyDescent="0.5">
      <c r="A3215" s="17">
        <v>43850</v>
      </c>
      <c r="B3215" s="18">
        <v>91.931838999999997</v>
      </c>
      <c r="C3215" s="18">
        <v>2856.0854490000002</v>
      </c>
      <c r="D3215" s="18">
        <v>14418.495117</v>
      </c>
      <c r="E3215" s="18">
        <v>1235.131226</v>
      </c>
      <c r="F3215" s="18">
        <v>1502.9086910000001</v>
      </c>
      <c r="G3215" s="19">
        <f t="shared" si="251"/>
        <v>-2.7221384101153701E-2</v>
      </c>
      <c r="H3215" s="19">
        <f t="shared" si="252"/>
        <v>-4.4807416931971471E-3</v>
      </c>
      <c r="I3215" s="19">
        <f t="shared" si="253"/>
        <v>-2.7087609695135628E-2</v>
      </c>
      <c r="J3215" s="19">
        <f t="shared" si="254"/>
        <v>-1.8190394174269837E-2</v>
      </c>
      <c r="K3215" s="19">
        <f t="shared" si="255"/>
        <v>-3.0771620358249492E-2</v>
      </c>
    </row>
    <row r="3216" spans="1:11" ht="15.75" x14ac:dyDescent="0.5">
      <c r="A3216" s="17">
        <v>43851</v>
      </c>
      <c r="B3216" s="18">
        <v>91.980384999999998</v>
      </c>
      <c r="C3216" s="18">
        <v>2856.8198240000002</v>
      </c>
      <c r="D3216" s="18">
        <v>14384.929688</v>
      </c>
      <c r="E3216" s="18">
        <v>1224.7475589999999</v>
      </c>
      <c r="F3216" s="18">
        <v>1504.4289550000001</v>
      </c>
      <c r="G3216" s="19">
        <f t="shared" si="251"/>
        <v>5.2806514617859167E-4</v>
      </c>
      <c r="H3216" s="19">
        <f t="shared" si="252"/>
        <v>2.5712641064612631E-4</v>
      </c>
      <c r="I3216" s="19">
        <f t="shared" si="253"/>
        <v>-2.3279425992540092E-3</v>
      </c>
      <c r="J3216" s="19">
        <f t="shared" si="254"/>
        <v>-8.406934244248522E-3</v>
      </c>
      <c r="K3216" s="19">
        <f t="shared" si="255"/>
        <v>1.01154781331955E-3</v>
      </c>
    </row>
    <row r="3217" spans="1:11" ht="15.75" x14ac:dyDescent="0.5">
      <c r="A3217" s="17">
        <v>43852</v>
      </c>
      <c r="B3217" s="18">
        <v>91.543541000000005</v>
      </c>
      <c r="C3217" s="18">
        <v>2852.320557</v>
      </c>
      <c r="D3217" s="18">
        <v>14122.041992</v>
      </c>
      <c r="E3217" s="18">
        <v>1221.302612</v>
      </c>
      <c r="F3217" s="18">
        <v>1503.8895259999999</v>
      </c>
      <c r="G3217" s="19">
        <f t="shared" si="251"/>
        <v>-4.7493169331699753E-3</v>
      </c>
      <c r="H3217" s="19">
        <f t="shared" si="252"/>
        <v>-1.5749215131462015E-3</v>
      </c>
      <c r="I3217" s="19">
        <f t="shared" si="253"/>
        <v>-1.8275215917065091E-2</v>
      </c>
      <c r="J3217" s="19">
        <f t="shared" si="254"/>
        <v>-2.8127812745450485E-3</v>
      </c>
      <c r="K3217" s="19">
        <f t="shared" si="255"/>
        <v>-3.5856063405809326E-4</v>
      </c>
    </row>
    <row r="3218" spans="1:11" ht="15.75" x14ac:dyDescent="0.5">
      <c r="A3218" s="17">
        <v>43853</v>
      </c>
      <c r="B3218" s="18">
        <v>92.125998999999993</v>
      </c>
      <c r="C3218" s="18">
        <v>2858.380615</v>
      </c>
      <c r="D3218" s="18">
        <v>14421.770508</v>
      </c>
      <c r="E3218" s="18">
        <v>1225.239624</v>
      </c>
      <c r="F3218" s="18">
        <v>1497.514404</v>
      </c>
      <c r="G3218" s="19">
        <f t="shared" si="251"/>
        <v>6.3626334926238908E-3</v>
      </c>
      <c r="H3218" s="19">
        <f t="shared" si="252"/>
        <v>2.1246062211092587E-3</v>
      </c>
      <c r="I3218" s="19">
        <f t="shared" si="253"/>
        <v>2.1224162636663487E-2</v>
      </c>
      <c r="J3218" s="19">
        <f t="shared" si="254"/>
        <v>3.223617112840577E-3</v>
      </c>
      <c r="K3218" s="19">
        <f t="shared" si="255"/>
        <v>-4.2390893012974676E-3</v>
      </c>
    </row>
    <row r="3219" spans="1:11" ht="15.75" x14ac:dyDescent="0.5">
      <c r="A3219" s="17">
        <v>43854</v>
      </c>
      <c r="B3219" s="18">
        <v>92.805533999999994</v>
      </c>
      <c r="C3219" s="18">
        <v>2931.4252929999998</v>
      </c>
      <c r="D3219" s="18">
        <v>14468.673828000001</v>
      </c>
      <c r="E3219" s="18">
        <v>1224.9444579999999</v>
      </c>
      <c r="F3219" s="18">
        <v>1492.3161620000001</v>
      </c>
      <c r="G3219" s="19">
        <f t="shared" si="251"/>
        <v>7.3761479644850461E-3</v>
      </c>
      <c r="H3219" s="19">
        <f t="shared" si="252"/>
        <v>2.5554566672010455E-2</v>
      </c>
      <c r="I3219" s="19">
        <f t="shared" si="253"/>
        <v>3.2522581033988299E-3</v>
      </c>
      <c r="J3219" s="19">
        <f t="shared" si="254"/>
        <v>-2.4090471301971899E-4</v>
      </c>
      <c r="K3219" s="19">
        <f t="shared" si="255"/>
        <v>-3.4712467446823547E-3</v>
      </c>
    </row>
    <row r="3220" spans="1:11" ht="15.75" x14ac:dyDescent="0.5">
      <c r="A3220" s="17">
        <v>43857</v>
      </c>
      <c r="B3220" s="18">
        <v>89.650536000000002</v>
      </c>
      <c r="C3220" s="18">
        <v>2914.6223140000002</v>
      </c>
      <c r="D3220" s="18">
        <v>14333.257813</v>
      </c>
      <c r="E3220" s="18">
        <v>1194.0882570000001</v>
      </c>
      <c r="F3220" s="18">
        <v>1477.6044919999999</v>
      </c>
      <c r="G3220" s="19">
        <f t="shared" si="251"/>
        <v>-3.3995795983459261E-2</v>
      </c>
      <c r="H3220" s="19">
        <f t="shared" si="252"/>
        <v>-5.7320167906457359E-3</v>
      </c>
      <c r="I3220" s="19">
        <f t="shared" si="253"/>
        <v>-9.3592554929216483E-3</v>
      </c>
      <c r="J3220" s="19">
        <f t="shared" si="254"/>
        <v>-2.5189877629537248E-2</v>
      </c>
      <c r="K3220" s="19">
        <f t="shared" si="255"/>
        <v>-9.8582796156838383E-3</v>
      </c>
    </row>
    <row r="3221" spans="1:11" ht="15.75" x14ac:dyDescent="0.5">
      <c r="A3221" s="17">
        <v>43858</v>
      </c>
      <c r="B3221" s="18">
        <v>90.475693000000007</v>
      </c>
      <c r="C3221" s="18">
        <v>2921.0954590000001</v>
      </c>
      <c r="D3221" s="18">
        <v>14148.046875</v>
      </c>
      <c r="E3221" s="18">
        <v>1203.930664</v>
      </c>
      <c r="F3221" s="18">
        <v>1443.4730219999999</v>
      </c>
      <c r="G3221" s="19">
        <f t="shared" si="251"/>
        <v>9.2041502127773595E-3</v>
      </c>
      <c r="H3221" s="19">
        <f t="shared" si="252"/>
        <v>2.2209206897603993E-3</v>
      </c>
      <c r="I3221" s="19">
        <f t="shared" si="253"/>
        <v>-1.2921761431795169E-2</v>
      </c>
      <c r="J3221" s="19">
        <f t="shared" si="254"/>
        <v>8.2426126731433604E-3</v>
      </c>
      <c r="K3221" s="19">
        <f t="shared" si="255"/>
        <v>-2.3099192094226551E-2</v>
      </c>
    </row>
    <row r="3222" spans="1:11" ht="15.75" x14ac:dyDescent="0.5">
      <c r="A3222" s="17">
        <v>43859</v>
      </c>
      <c r="B3222" s="18">
        <v>90.961074999999994</v>
      </c>
      <c r="C3222" s="18">
        <v>2951.3508299999999</v>
      </c>
      <c r="D3222" s="18">
        <v>14194.277344</v>
      </c>
      <c r="E3222" s="18">
        <v>1216.3813479999999</v>
      </c>
      <c r="F3222" s="18">
        <v>1451.4174800000001</v>
      </c>
      <c r="G3222" s="19">
        <f t="shared" si="251"/>
        <v>5.3647779188603405E-3</v>
      </c>
      <c r="H3222" s="19">
        <f t="shared" si="252"/>
        <v>1.0357542718017605E-2</v>
      </c>
      <c r="I3222" s="19">
        <f t="shared" si="253"/>
        <v>3.2676219840415311E-3</v>
      </c>
      <c r="J3222" s="19">
        <f t="shared" si="254"/>
        <v>1.0341695225730965E-2</v>
      </c>
      <c r="K3222" s="19">
        <f t="shared" si="255"/>
        <v>5.5037107579556611E-3</v>
      </c>
    </row>
    <row r="3223" spans="1:11" ht="15.75" x14ac:dyDescent="0.5">
      <c r="A3223" s="17">
        <v>43860</v>
      </c>
      <c r="B3223" s="18">
        <v>90.378615999999994</v>
      </c>
      <c r="C3223" s="18">
        <v>2948.1372070000002</v>
      </c>
      <c r="D3223" s="18">
        <v>13715.019531</v>
      </c>
      <c r="E3223" s="18">
        <v>1206.7358400000001</v>
      </c>
      <c r="F3223" s="18">
        <v>1416.0111079999999</v>
      </c>
      <c r="G3223" s="19">
        <f t="shared" si="251"/>
        <v>-6.4033873830097116E-3</v>
      </c>
      <c r="H3223" s="19">
        <f t="shared" si="252"/>
        <v>-1.0888651282435452E-3</v>
      </c>
      <c r="I3223" s="19">
        <f t="shared" si="253"/>
        <v>-3.3764157299813864E-2</v>
      </c>
      <c r="J3223" s="19">
        <f t="shared" si="254"/>
        <v>-7.9296743705082173E-3</v>
      </c>
      <c r="K3223" s="19">
        <f t="shared" si="255"/>
        <v>-2.4394340352026176E-2</v>
      </c>
    </row>
    <row r="3224" spans="1:11" ht="15.75" x14ac:dyDescent="0.5">
      <c r="A3224" s="17">
        <v>43861</v>
      </c>
      <c r="B3224" s="18">
        <v>89.990302999999997</v>
      </c>
      <c r="C3224" s="18">
        <v>2938.9548340000001</v>
      </c>
      <c r="D3224" s="18">
        <v>13373.829102</v>
      </c>
      <c r="E3224" s="18">
        <v>1206.981812</v>
      </c>
      <c r="F3224" s="18">
        <v>1384.5277100000001</v>
      </c>
      <c r="G3224" s="19">
        <f t="shared" si="251"/>
        <v>-4.2965141223228797E-3</v>
      </c>
      <c r="H3224" s="19">
        <f t="shared" si="252"/>
        <v>-3.114635566552889E-3</v>
      </c>
      <c r="I3224" s="19">
        <f t="shared" si="253"/>
        <v>-2.4877137668583627E-2</v>
      </c>
      <c r="J3224" s="19">
        <f t="shared" si="254"/>
        <v>2.0383251399903554E-4</v>
      </c>
      <c r="K3224" s="19">
        <f t="shared" si="255"/>
        <v>-2.2233863719097219E-2</v>
      </c>
    </row>
    <row r="3225" spans="1:11" ht="15.75" x14ac:dyDescent="0.5">
      <c r="A3225" s="17">
        <v>43864</v>
      </c>
      <c r="B3225" s="18">
        <v>83.389076000000003</v>
      </c>
      <c r="C3225" s="18">
        <v>2965.9047850000002</v>
      </c>
      <c r="D3225" s="18">
        <v>13117.442383</v>
      </c>
      <c r="E3225" s="18">
        <v>1174.0095209999999</v>
      </c>
      <c r="F3225" s="18">
        <v>1358.8801269999999</v>
      </c>
      <c r="G3225" s="19">
        <f t="shared" si="251"/>
        <v>-7.3354870246408604E-2</v>
      </c>
      <c r="H3225" s="19">
        <f t="shared" si="252"/>
        <v>9.1699098904900207E-3</v>
      </c>
      <c r="I3225" s="19">
        <f t="shared" si="253"/>
        <v>-1.9170778768337823E-2</v>
      </c>
      <c r="J3225" s="19">
        <f t="shared" si="254"/>
        <v>-2.7317968400339111E-2</v>
      </c>
      <c r="K3225" s="19">
        <f t="shared" si="255"/>
        <v>-1.8524427365921168E-2</v>
      </c>
    </row>
    <row r="3226" spans="1:11" ht="15.75" x14ac:dyDescent="0.5">
      <c r="A3226" s="17">
        <v>43865</v>
      </c>
      <c r="B3226" s="18">
        <v>84.554001</v>
      </c>
      <c r="C3226" s="18">
        <v>2968.1545409999999</v>
      </c>
      <c r="D3226" s="18">
        <v>13496.677734000001</v>
      </c>
      <c r="E3226" s="18">
        <v>1210.4267580000001</v>
      </c>
      <c r="F3226" s="18">
        <v>1398.994263</v>
      </c>
      <c r="G3226" s="19">
        <f t="shared" si="251"/>
        <v>1.3969755462933737E-2</v>
      </c>
      <c r="H3226" s="19">
        <f t="shared" si="252"/>
        <v>7.5853952270410008E-4</v>
      </c>
      <c r="I3226" s="19">
        <f t="shared" si="253"/>
        <v>2.891076933499508E-2</v>
      </c>
      <c r="J3226" s="19">
        <f t="shared" si="254"/>
        <v>3.1019541450550227E-2</v>
      </c>
      <c r="K3226" s="19">
        <f t="shared" si="255"/>
        <v>2.951999606364112E-2</v>
      </c>
    </row>
    <row r="3227" spans="1:11" ht="15.75" x14ac:dyDescent="0.5">
      <c r="A3227" s="17">
        <v>43866</v>
      </c>
      <c r="B3227" s="18">
        <v>85.573311000000004</v>
      </c>
      <c r="C3227" s="18">
        <v>2989.6865229999999</v>
      </c>
      <c r="D3227" s="18">
        <v>13285.220703000001</v>
      </c>
      <c r="E3227" s="18">
        <v>1225.042725</v>
      </c>
      <c r="F3227" s="18">
        <v>1420.669678</v>
      </c>
      <c r="G3227" s="19">
        <f t="shared" si="251"/>
        <v>1.2055136219988034E-2</v>
      </c>
      <c r="H3227" s="19">
        <f t="shared" si="252"/>
        <v>7.254333190058776E-3</v>
      </c>
      <c r="I3227" s="19">
        <f t="shared" si="253"/>
        <v>-1.5667339412521526E-2</v>
      </c>
      <c r="J3227" s="19">
        <f t="shared" si="254"/>
        <v>1.2075052788943677E-2</v>
      </c>
      <c r="K3227" s="19">
        <f t="shared" si="255"/>
        <v>1.5493569611585984E-2</v>
      </c>
    </row>
    <row r="3228" spans="1:11" ht="15.75" x14ac:dyDescent="0.5">
      <c r="A3228" s="17">
        <v>43867</v>
      </c>
      <c r="B3228" s="18">
        <v>88.971001000000001</v>
      </c>
      <c r="C3228" s="18">
        <v>2986.2434079999998</v>
      </c>
      <c r="D3228" s="18">
        <v>13590.96875</v>
      </c>
      <c r="E3228" s="18">
        <v>1220.2691649999999</v>
      </c>
      <c r="F3228" s="18">
        <v>1429.7910159999999</v>
      </c>
      <c r="G3228" s="19">
        <f t="shared" si="251"/>
        <v>3.9705019711110595E-2</v>
      </c>
      <c r="H3228" s="19">
        <f t="shared" si="252"/>
        <v>-1.1516642208177204E-3</v>
      </c>
      <c r="I3228" s="19">
        <f t="shared" si="253"/>
        <v>2.3014148867768276E-2</v>
      </c>
      <c r="J3228" s="19">
        <f t="shared" si="254"/>
        <v>-3.896647767938125E-3</v>
      </c>
      <c r="K3228" s="19">
        <f t="shared" si="255"/>
        <v>6.4204495536505169E-3</v>
      </c>
    </row>
    <row r="3229" spans="1:11" ht="15.75" x14ac:dyDescent="0.5">
      <c r="A3229" s="17">
        <v>43868</v>
      </c>
      <c r="B3229" s="18">
        <v>89.359313999999998</v>
      </c>
      <c r="C3229" s="18">
        <v>2985.508789</v>
      </c>
      <c r="D3229" s="18">
        <v>13670.8125</v>
      </c>
      <c r="E3229" s="18">
        <v>1222.6313479999999</v>
      </c>
      <c r="F3229" s="18">
        <v>1406.1051030000001</v>
      </c>
      <c r="G3229" s="19">
        <f t="shared" si="251"/>
        <v>4.3644895037203927E-3</v>
      </c>
      <c r="H3229" s="19">
        <f t="shared" si="252"/>
        <v>-2.4600104533737283E-4</v>
      </c>
      <c r="I3229" s="19">
        <f t="shared" si="253"/>
        <v>5.8747651818418017E-3</v>
      </c>
      <c r="J3229" s="19">
        <f t="shared" si="254"/>
        <v>1.9357884864688514E-3</v>
      </c>
      <c r="K3229" s="19">
        <f t="shared" si="255"/>
        <v>-1.6565996523228821E-2</v>
      </c>
    </row>
    <row r="3230" spans="1:11" ht="15.75" x14ac:dyDescent="0.5">
      <c r="A3230" s="17">
        <v>43871</v>
      </c>
      <c r="B3230" s="18">
        <v>87.466308999999995</v>
      </c>
      <c r="C3230" s="18">
        <v>2897.5434570000002</v>
      </c>
      <c r="D3230" s="18">
        <v>13563.518555000001</v>
      </c>
      <c r="E3230" s="18">
        <v>1220.7613530000001</v>
      </c>
      <c r="F3230" s="18">
        <v>1408.017578</v>
      </c>
      <c r="G3230" s="19">
        <f t="shared" si="251"/>
        <v>-2.1184193513392485E-2</v>
      </c>
      <c r="H3230" s="19">
        <f t="shared" si="252"/>
        <v>-2.9464100834037023E-2</v>
      </c>
      <c r="I3230" s="19">
        <f t="shared" si="253"/>
        <v>-7.8483956238884437E-3</v>
      </c>
      <c r="J3230" s="19">
        <f t="shared" si="254"/>
        <v>-1.5294839307521092E-3</v>
      </c>
      <c r="K3230" s="19">
        <f t="shared" si="255"/>
        <v>1.3601223663291537E-3</v>
      </c>
    </row>
    <row r="3231" spans="1:11" ht="15.75" x14ac:dyDescent="0.5">
      <c r="A3231" s="17">
        <v>43872</v>
      </c>
      <c r="B3231" s="18">
        <v>87.709000000000003</v>
      </c>
      <c r="C3231" s="18">
        <v>2878.3522950000001</v>
      </c>
      <c r="D3231" s="18">
        <v>13676.060546999999</v>
      </c>
      <c r="E3231" s="18">
        <v>1221.056519</v>
      </c>
      <c r="F3231" s="18">
        <v>1424.838135</v>
      </c>
      <c r="G3231" s="19">
        <f t="shared" si="251"/>
        <v>2.7746797912783514E-3</v>
      </c>
      <c r="H3231" s="19">
        <f t="shared" si="252"/>
        <v>-6.6232525188318772E-3</v>
      </c>
      <c r="I3231" s="19">
        <f t="shared" si="253"/>
        <v>8.2974039179908483E-3</v>
      </c>
      <c r="J3231" s="19">
        <f t="shared" si="254"/>
        <v>2.4178845379935698E-4</v>
      </c>
      <c r="K3231" s="19">
        <f t="shared" si="255"/>
        <v>1.1946269182159321E-2</v>
      </c>
    </row>
    <row r="3232" spans="1:11" ht="15.75" x14ac:dyDescent="0.5">
      <c r="A3232" s="17">
        <v>43873</v>
      </c>
      <c r="B3232" s="18">
        <v>85.670387000000005</v>
      </c>
      <c r="C3232" s="18">
        <v>2880.280518</v>
      </c>
      <c r="D3232" s="18">
        <v>13849.425781</v>
      </c>
      <c r="E3232" s="18">
        <v>1229.3242190000001</v>
      </c>
      <c r="F3232" s="18">
        <v>1442.0509030000001</v>
      </c>
      <c r="G3232" s="19">
        <f t="shared" si="251"/>
        <v>-2.3242916918446203E-2</v>
      </c>
      <c r="H3232" s="19">
        <f t="shared" si="252"/>
        <v>6.6990514098966085E-4</v>
      </c>
      <c r="I3232" s="19">
        <f t="shared" si="253"/>
        <v>1.2676547709349711E-2</v>
      </c>
      <c r="J3232" s="19">
        <f t="shared" si="254"/>
        <v>6.7709396505012268E-3</v>
      </c>
      <c r="K3232" s="19">
        <f t="shared" si="255"/>
        <v>1.2080507657103168E-2</v>
      </c>
    </row>
    <row r="3233" spans="1:11" ht="15.75" x14ac:dyDescent="0.5">
      <c r="A3233" s="17">
        <v>43874</v>
      </c>
      <c r="B3233" s="18">
        <v>85.476234000000005</v>
      </c>
      <c r="C3233" s="18">
        <v>2878.811279</v>
      </c>
      <c r="D3233" s="18">
        <v>14141.689453000001</v>
      </c>
      <c r="E3233" s="18">
        <v>1221.8438719999999</v>
      </c>
      <c r="F3233" s="18">
        <v>1445.826904</v>
      </c>
      <c r="G3233" s="19">
        <f t="shared" si="251"/>
        <v>-2.2662790119064129E-3</v>
      </c>
      <c r="H3233" s="19">
        <f t="shared" si="252"/>
        <v>-5.1010274548543674E-4</v>
      </c>
      <c r="I3233" s="19">
        <f t="shared" si="253"/>
        <v>2.1102945105562203E-2</v>
      </c>
      <c r="J3233" s="19">
        <f t="shared" si="254"/>
        <v>-6.0849260792121143E-3</v>
      </c>
      <c r="K3233" s="19">
        <f t="shared" si="255"/>
        <v>2.6184935581292381E-3</v>
      </c>
    </row>
    <row r="3234" spans="1:11" ht="15.75" x14ac:dyDescent="0.5">
      <c r="A3234" s="17">
        <v>43875</v>
      </c>
      <c r="B3234" s="18">
        <v>83.922996999999995</v>
      </c>
      <c r="C3234" s="18">
        <v>2843.4140630000002</v>
      </c>
      <c r="D3234" s="18">
        <v>14076.340819999999</v>
      </c>
      <c r="E3234" s="18">
        <v>1200.141357</v>
      </c>
      <c r="F3234" s="18">
        <v>1459.0185550000001</v>
      </c>
      <c r="G3234" s="19">
        <f t="shared" si="251"/>
        <v>-1.8171565677542717E-2</v>
      </c>
      <c r="H3234" s="19">
        <f t="shared" si="252"/>
        <v>-1.2295775085435825E-2</v>
      </c>
      <c r="I3234" s="19">
        <f t="shared" si="253"/>
        <v>-4.6209919413934273E-3</v>
      </c>
      <c r="J3234" s="19">
        <f t="shared" si="254"/>
        <v>-1.7762101605073116E-2</v>
      </c>
      <c r="K3234" s="19">
        <f t="shared" si="255"/>
        <v>9.1239490450096741E-3</v>
      </c>
    </row>
    <row r="3235" spans="1:11" ht="15.75" x14ac:dyDescent="0.5">
      <c r="A3235" s="17">
        <v>43878</v>
      </c>
      <c r="B3235" s="18">
        <v>79.894310000000004</v>
      </c>
      <c r="C3235" s="18">
        <v>2831.8903810000002</v>
      </c>
      <c r="D3235" s="18">
        <v>14322.325194999999</v>
      </c>
      <c r="E3235" s="18">
        <v>1197.9760739999999</v>
      </c>
      <c r="F3235" s="18">
        <v>1449.8481449999999</v>
      </c>
      <c r="G3235" s="19">
        <f t="shared" si="251"/>
        <v>-4.8004565423229478E-2</v>
      </c>
      <c r="H3235" s="19">
        <f t="shared" si="252"/>
        <v>-4.0527625399171445E-3</v>
      </c>
      <c r="I3235" s="19">
        <f t="shared" si="253"/>
        <v>1.7475022674252074E-2</v>
      </c>
      <c r="J3235" s="19">
        <f t="shared" si="254"/>
        <v>-1.8041899709319367E-3</v>
      </c>
      <c r="K3235" s="19">
        <f t="shared" si="255"/>
        <v>-6.2853278791921699E-3</v>
      </c>
    </row>
    <row r="3236" spans="1:11" ht="15.75" x14ac:dyDescent="0.5">
      <c r="A3236" s="17">
        <v>43879</v>
      </c>
      <c r="B3236" s="18">
        <v>78.632309000000006</v>
      </c>
      <c r="C3236" s="18">
        <v>2815.6835940000001</v>
      </c>
      <c r="D3236" s="18">
        <v>14016.434569999999</v>
      </c>
      <c r="E3236" s="18">
        <v>1194.1374510000001</v>
      </c>
      <c r="F3236" s="18">
        <v>1439.206543</v>
      </c>
      <c r="G3236" s="19">
        <f t="shared" si="251"/>
        <v>-1.5795880833065556E-2</v>
      </c>
      <c r="H3236" s="19">
        <f t="shared" si="252"/>
        <v>-5.7229570426653017E-3</v>
      </c>
      <c r="I3236" s="19">
        <f t="shared" si="253"/>
        <v>-2.135760924537505E-2</v>
      </c>
      <c r="J3236" s="19">
        <f t="shared" si="254"/>
        <v>-3.2042568155663106E-3</v>
      </c>
      <c r="K3236" s="19">
        <f t="shared" si="255"/>
        <v>-7.3398045420818335E-3</v>
      </c>
    </row>
    <row r="3237" spans="1:11" ht="15.75" x14ac:dyDescent="0.5">
      <c r="A3237" s="17">
        <v>43880</v>
      </c>
      <c r="B3237" s="18">
        <v>78.729384999999994</v>
      </c>
      <c r="C3237" s="18">
        <v>2830.1916500000002</v>
      </c>
      <c r="D3237" s="18">
        <v>14082.745117</v>
      </c>
      <c r="E3237" s="18">
        <v>1207.8675539999999</v>
      </c>
      <c r="F3237" s="18">
        <v>1474.9071039999999</v>
      </c>
      <c r="G3237" s="19">
        <f t="shared" si="251"/>
        <v>1.2345561415471986E-3</v>
      </c>
      <c r="H3237" s="19">
        <f t="shared" si="252"/>
        <v>5.1525874678943501E-3</v>
      </c>
      <c r="I3237" s="19">
        <f t="shared" si="253"/>
        <v>4.730914033011532E-3</v>
      </c>
      <c r="J3237" s="19">
        <f t="shared" si="254"/>
        <v>1.1497925124533986E-2</v>
      </c>
      <c r="K3237" s="19">
        <f t="shared" si="255"/>
        <v>2.4805724497043144E-2</v>
      </c>
    </row>
    <row r="3238" spans="1:11" ht="15.75" x14ac:dyDescent="0.5">
      <c r="A3238" s="17">
        <v>43881</v>
      </c>
      <c r="B3238" s="18">
        <v>79.845771999999997</v>
      </c>
      <c r="C3238" s="18">
        <v>2809.2104490000002</v>
      </c>
      <c r="D3238" s="18">
        <v>14016.482421999999</v>
      </c>
      <c r="E3238" s="18">
        <v>1197.9266359999999</v>
      </c>
      <c r="F3238" s="18">
        <v>1457.400269</v>
      </c>
      <c r="G3238" s="19">
        <f t="shared" si="251"/>
        <v>1.4180054880398255E-2</v>
      </c>
      <c r="H3238" s="19">
        <f t="shared" si="252"/>
        <v>-7.4133499051204019E-3</v>
      </c>
      <c r="I3238" s="19">
        <f t="shared" si="253"/>
        <v>-4.7052399549582262E-3</v>
      </c>
      <c r="J3238" s="19">
        <f t="shared" si="254"/>
        <v>-8.2301391134147577E-3</v>
      </c>
      <c r="K3238" s="19">
        <f t="shared" si="255"/>
        <v>-1.1869788241253133E-2</v>
      </c>
    </row>
    <row r="3239" spans="1:11" ht="15.75" x14ac:dyDescent="0.5">
      <c r="A3239" s="17">
        <v>43885</v>
      </c>
      <c r="B3239" s="18">
        <v>77.564460999999994</v>
      </c>
      <c r="C3239" s="18">
        <v>2787.9072270000001</v>
      </c>
      <c r="D3239" s="18">
        <v>13541.172852</v>
      </c>
      <c r="E3239" s="18">
        <v>1190.889404</v>
      </c>
      <c r="F3239" s="18">
        <v>1417.1879879999999</v>
      </c>
      <c r="G3239" s="19">
        <f t="shared" si="251"/>
        <v>-2.8571469006524259E-2</v>
      </c>
      <c r="H3239" s="19">
        <f t="shared" si="252"/>
        <v>-7.5833485553150181E-3</v>
      </c>
      <c r="I3239" s="19">
        <f t="shared" si="253"/>
        <v>-3.3910759896075122E-2</v>
      </c>
      <c r="J3239" s="19">
        <f t="shared" si="254"/>
        <v>-5.8745099979560884E-3</v>
      </c>
      <c r="K3239" s="19">
        <f t="shared" si="255"/>
        <v>-2.7591789198441595E-2</v>
      </c>
    </row>
    <row r="3240" spans="1:11" ht="15.75" x14ac:dyDescent="0.5">
      <c r="A3240" s="17">
        <v>43886</v>
      </c>
      <c r="B3240" s="18">
        <v>77.710082999999997</v>
      </c>
      <c r="C3240" s="18">
        <v>2785.4738769999999</v>
      </c>
      <c r="D3240" s="18">
        <v>13288.253906</v>
      </c>
      <c r="E3240" s="18">
        <v>1181.3914789999999</v>
      </c>
      <c r="F3240" s="18">
        <v>1389.1865230000001</v>
      </c>
      <c r="G3240" s="19">
        <f t="shared" si="251"/>
        <v>1.8774319852490568E-3</v>
      </c>
      <c r="H3240" s="19">
        <f t="shared" si="252"/>
        <v>-8.7282316155789564E-4</v>
      </c>
      <c r="I3240" s="19">
        <f t="shared" si="253"/>
        <v>-1.8677772506437228E-2</v>
      </c>
      <c r="J3240" s="19">
        <f t="shared" si="254"/>
        <v>-7.9754887129721442E-3</v>
      </c>
      <c r="K3240" s="19">
        <f t="shared" si="255"/>
        <v>-1.9758469050755057E-2</v>
      </c>
    </row>
    <row r="3241" spans="1:11" ht="15.75" x14ac:dyDescent="0.5">
      <c r="A3241" s="17">
        <v>43887</v>
      </c>
      <c r="B3241" s="18">
        <v>77.855689999999996</v>
      </c>
      <c r="C3241" s="18">
        <v>2792.6362300000001</v>
      </c>
      <c r="D3241" s="18">
        <v>12800.714844</v>
      </c>
      <c r="E3241" s="18">
        <v>1180.3579099999999</v>
      </c>
      <c r="F3241" s="18">
        <v>1365.255249</v>
      </c>
      <c r="G3241" s="19">
        <f t="shared" si="251"/>
        <v>1.8737208143246775E-3</v>
      </c>
      <c r="H3241" s="19">
        <f t="shared" si="252"/>
        <v>2.5713229835471066E-3</v>
      </c>
      <c r="I3241" s="19">
        <f t="shared" si="253"/>
        <v>-3.6689475189803755E-2</v>
      </c>
      <c r="J3241" s="19">
        <f t="shared" si="254"/>
        <v>-8.7487426341928377E-4</v>
      </c>
      <c r="K3241" s="19">
        <f t="shared" si="255"/>
        <v>-1.722682563052768E-2</v>
      </c>
    </row>
    <row r="3242" spans="1:11" ht="15.75" x14ac:dyDescent="0.5">
      <c r="A3242" s="17">
        <v>43888</v>
      </c>
      <c r="B3242" s="18">
        <v>76.011229999999998</v>
      </c>
      <c r="C3242" s="18">
        <v>2778.5871579999998</v>
      </c>
      <c r="D3242" s="18">
        <v>12683.644531</v>
      </c>
      <c r="E3242" s="18">
        <v>1180.5546879999999</v>
      </c>
      <c r="F3242" s="18">
        <v>1359.615845</v>
      </c>
      <c r="G3242" s="19">
        <f t="shared" si="251"/>
        <v>-2.3690754009116074E-2</v>
      </c>
      <c r="H3242" s="19">
        <f t="shared" si="252"/>
        <v>-5.030756189824355E-3</v>
      </c>
      <c r="I3242" s="19">
        <f t="shared" si="253"/>
        <v>-9.1456074466711376E-3</v>
      </c>
      <c r="J3242" s="19">
        <f t="shared" si="254"/>
        <v>1.6671045140875516E-4</v>
      </c>
      <c r="K3242" s="19">
        <f t="shared" si="255"/>
        <v>-4.1306590867390344E-3</v>
      </c>
    </row>
    <row r="3243" spans="1:11" ht="15.75" x14ac:dyDescent="0.5">
      <c r="A3243" s="17">
        <v>43889</v>
      </c>
      <c r="B3243" s="18">
        <v>74.069694999999996</v>
      </c>
      <c r="C3243" s="18">
        <v>2727.304443</v>
      </c>
      <c r="D3243" s="18">
        <v>11681.356444999999</v>
      </c>
      <c r="E3243" s="18">
        <v>1159.0982670000001</v>
      </c>
      <c r="F3243" s="18">
        <v>1303.122314</v>
      </c>
      <c r="G3243" s="19">
        <f t="shared" si="251"/>
        <v>-2.5542738882136255E-2</v>
      </c>
      <c r="H3243" s="19">
        <f t="shared" si="252"/>
        <v>-1.8456399631859174E-2</v>
      </c>
      <c r="I3243" s="19">
        <f t="shared" si="253"/>
        <v>-7.9022088923283509E-2</v>
      </c>
      <c r="J3243" s="19">
        <f t="shared" si="254"/>
        <v>-1.8174864085584712E-2</v>
      </c>
      <c r="K3243" s="19">
        <f t="shared" si="255"/>
        <v>-4.1551097839699035E-2</v>
      </c>
    </row>
    <row r="3244" spans="1:11" ht="15.75" x14ac:dyDescent="0.5">
      <c r="A3244" s="17">
        <v>43892</v>
      </c>
      <c r="B3244" s="18">
        <v>69.070228999999998</v>
      </c>
      <c r="C3244" s="18">
        <v>2707.929932</v>
      </c>
      <c r="D3244" s="18">
        <v>11989.994140999999</v>
      </c>
      <c r="E3244" s="18">
        <v>1161.017456</v>
      </c>
      <c r="F3244" s="18">
        <v>1290.8626710000001</v>
      </c>
      <c r="G3244" s="19">
        <f t="shared" si="251"/>
        <v>-6.749678124096499E-2</v>
      </c>
      <c r="H3244" s="19">
        <f t="shared" si="252"/>
        <v>-7.1039047546478783E-3</v>
      </c>
      <c r="I3244" s="19">
        <f t="shared" si="253"/>
        <v>2.6421391852322659E-2</v>
      </c>
      <c r="J3244" s="19">
        <f t="shared" si="254"/>
        <v>1.6557603911937866E-3</v>
      </c>
      <c r="K3244" s="19">
        <f t="shared" si="255"/>
        <v>-9.407898911935806E-3</v>
      </c>
    </row>
    <row r="3245" spans="1:11" ht="15.75" x14ac:dyDescent="0.5">
      <c r="A3245" s="17">
        <v>43893</v>
      </c>
      <c r="B3245" s="18">
        <v>70.769081</v>
      </c>
      <c r="C3245" s="18">
        <v>2779.0002439999998</v>
      </c>
      <c r="D3245" s="18">
        <v>12670.641602</v>
      </c>
      <c r="E3245" s="18">
        <v>1163.182861</v>
      </c>
      <c r="F3245" s="18">
        <v>1317.049561</v>
      </c>
      <c r="G3245" s="19">
        <f t="shared" si="251"/>
        <v>2.4596009374748162E-2</v>
      </c>
      <c r="H3245" s="19">
        <f t="shared" si="252"/>
        <v>2.6245255152340417E-2</v>
      </c>
      <c r="I3245" s="19">
        <f t="shared" si="253"/>
        <v>5.6767956097035471E-2</v>
      </c>
      <c r="J3245" s="19">
        <f t="shared" si="254"/>
        <v>1.8650925434492039E-3</v>
      </c>
      <c r="K3245" s="19">
        <f t="shared" si="255"/>
        <v>2.0286348492604252E-2</v>
      </c>
    </row>
    <row r="3246" spans="1:11" ht="15.75" x14ac:dyDescent="0.5">
      <c r="A3246" s="17">
        <v>43894</v>
      </c>
      <c r="B3246" s="18">
        <v>71.157387</v>
      </c>
      <c r="C3246" s="18">
        <v>2812.561768</v>
      </c>
      <c r="D3246" s="18">
        <v>12974.320313</v>
      </c>
      <c r="E3246" s="18">
        <v>1130.751831</v>
      </c>
      <c r="F3246" s="18">
        <v>1313.9600829999999</v>
      </c>
      <c r="G3246" s="19">
        <f t="shared" si="251"/>
        <v>5.4869442207395635E-3</v>
      </c>
      <c r="H3246" s="19">
        <f t="shared" si="252"/>
        <v>1.2076833772311174E-2</v>
      </c>
      <c r="I3246" s="19">
        <f t="shared" si="253"/>
        <v>2.3967113942522551E-2</v>
      </c>
      <c r="J3246" s="19">
        <f t="shared" si="254"/>
        <v>-2.7881282545823175E-2</v>
      </c>
      <c r="K3246" s="19">
        <f t="shared" si="255"/>
        <v>-2.3457568275975448E-3</v>
      </c>
    </row>
    <row r="3247" spans="1:11" ht="15.75" x14ac:dyDescent="0.5">
      <c r="A3247" s="17">
        <v>43895</v>
      </c>
      <c r="B3247" s="18">
        <v>71.497153999999995</v>
      </c>
      <c r="C3247" s="18">
        <v>2871.4196780000002</v>
      </c>
      <c r="D3247" s="18">
        <v>12642.375</v>
      </c>
      <c r="E3247" s="18">
        <v>1133.212524</v>
      </c>
      <c r="F3247" s="18">
        <v>1285.958496</v>
      </c>
      <c r="G3247" s="19">
        <f t="shared" si="251"/>
        <v>4.7748661709569916E-3</v>
      </c>
      <c r="H3247" s="19">
        <f t="shared" si="252"/>
        <v>2.0926797295496825E-2</v>
      </c>
      <c r="I3247" s="19">
        <f t="shared" si="253"/>
        <v>-2.5584794038682537E-2</v>
      </c>
      <c r="J3247" s="19">
        <f t="shared" si="254"/>
        <v>2.1761565469443772E-3</v>
      </c>
      <c r="K3247" s="19">
        <f t="shared" si="255"/>
        <v>-2.1310835361198696E-2</v>
      </c>
    </row>
    <row r="3248" spans="1:11" ht="15.75" x14ac:dyDescent="0.5">
      <c r="A3248" s="17">
        <v>43896</v>
      </c>
      <c r="B3248" s="18">
        <v>69.652694999999994</v>
      </c>
      <c r="C3248" s="18">
        <v>2829.4108890000002</v>
      </c>
      <c r="D3248" s="18">
        <v>12500.9375</v>
      </c>
      <c r="E3248" s="18">
        <v>1117.0217290000001</v>
      </c>
      <c r="F3248" s="18">
        <v>1246.580078</v>
      </c>
      <c r="G3248" s="19">
        <f t="shared" si="251"/>
        <v>-2.5797656225589074E-2</v>
      </c>
      <c r="H3248" s="19">
        <f t="shared" si="252"/>
        <v>-1.4629971829565477E-2</v>
      </c>
      <c r="I3248" s="19">
        <f t="shared" si="253"/>
        <v>-1.1187573537408912E-2</v>
      </c>
      <c r="J3248" s="19">
        <f t="shared" si="254"/>
        <v>-1.4287518587290144E-2</v>
      </c>
      <c r="K3248" s="19">
        <f t="shared" si="255"/>
        <v>-3.062184209092858E-2</v>
      </c>
    </row>
    <row r="3249" spans="1:11" ht="15.75" x14ac:dyDescent="0.5">
      <c r="A3249" s="17">
        <v>43899</v>
      </c>
      <c r="B3249" s="18">
        <v>67.322845000000001</v>
      </c>
      <c r="C3249" s="18">
        <v>2751.4541020000001</v>
      </c>
      <c r="D3249" s="18">
        <v>11751.858398</v>
      </c>
      <c r="E3249" s="18">
        <v>1089.8564449999999</v>
      </c>
      <c r="F3249" s="18">
        <v>1092.743774</v>
      </c>
      <c r="G3249" s="19">
        <f t="shared" si="251"/>
        <v>-3.344953127800717E-2</v>
      </c>
      <c r="H3249" s="19">
        <f t="shared" si="252"/>
        <v>-2.7552303309171321E-2</v>
      </c>
      <c r="I3249" s="19">
        <f t="shared" si="253"/>
        <v>-5.9921834022448293E-2</v>
      </c>
      <c r="J3249" s="19">
        <f t="shared" si="254"/>
        <v>-2.4319387255178591E-2</v>
      </c>
      <c r="K3249" s="19">
        <f t="shared" si="255"/>
        <v>-0.12340667616541193</v>
      </c>
    </row>
    <row r="3250" spans="1:11" ht="15.75" x14ac:dyDescent="0.5">
      <c r="A3250" s="17">
        <v>43901</v>
      </c>
      <c r="B3250" s="18">
        <v>64.653228999999996</v>
      </c>
      <c r="C3250" s="18">
        <v>2799.0178219999998</v>
      </c>
      <c r="D3250" s="18">
        <v>11950.9375</v>
      </c>
      <c r="E3250" s="18">
        <v>1096.2540280000001</v>
      </c>
      <c r="F3250" s="18">
        <v>1131.3865969999999</v>
      </c>
      <c r="G3250" s="19">
        <f t="shared" si="251"/>
        <v>-3.9653939164335746E-2</v>
      </c>
      <c r="H3250" s="19">
        <f t="shared" si="252"/>
        <v>1.728675756045726E-2</v>
      </c>
      <c r="I3250" s="19">
        <f t="shared" si="253"/>
        <v>1.6940223006250664E-2</v>
      </c>
      <c r="J3250" s="19">
        <f t="shared" si="254"/>
        <v>5.8701153067917755E-3</v>
      </c>
      <c r="K3250" s="19">
        <f t="shared" si="255"/>
        <v>3.5363114317775932E-2</v>
      </c>
    </row>
    <row r="3251" spans="1:11" ht="15.75" x14ac:dyDescent="0.5">
      <c r="A3251" s="17">
        <v>43902</v>
      </c>
      <c r="B3251" s="18">
        <v>54.994079999999997</v>
      </c>
      <c r="C3251" s="18">
        <v>2580.8022460000002</v>
      </c>
      <c r="D3251" s="18">
        <v>10892.596680000001</v>
      </c>
      <c r="E3251" s="18">
        <v>1005.211182</v>
      </c>
      <c r="F3251" s="18">
        <v>1042.5764160000001</v>
      </c>
      <c r="G3251" s="19">
        <f t="shared" si="251"/>
        <v>-0.14939932853160359</v>
      </c>
      <c r="H3251" s="19">
        <f t="shared" si="252"/>
        <v>-7.7961481447115857E-2</v>
      </c>
      <c r="I3251" s="19">
        <f t="shared" si="253"/>
        <v>-8.8557137881442302E-2</v>
      </c>
      <c r="J3251" s="19">
        <f t="shared" si="254"/>
        <v>-8.3049041257433856E-2</v>
      </c>
      <c r="K3251" s="19">
        <f t="shared" si="255"/>
        <v>-7.8496758964168495E-2</v>
      </c>
    </row>
    <row r="3252" spans="1:11" ht="15.75" x14ac:dyDescent="0.5">
      <c r="A3252" s="17">
        <v>43903</v>
      </c>
      <c r="B3252" s="18">
        <v>63.439765999999999</v>
      </c>
      <c r="C3252" s="18">
        <v>2537.5998540000001</v>
      </c>
      <c r="D3252" s="18">
        <v>11083.922852</v>
      </c>
      <c r="E3252" s="18">
        <v>1052.9472659999999</v>
      </c>
      <c r="F3252" s="18">
        <v>1084.063721</v>
      </c>
      <c r="G3252" s="19">
        <f t="shared" si="251"/>
        <v>0.15357445746887669</v>
      </c>
      <c r="H3252" s="19">
        <f t="shared" si="252"/>
        <v>-1.6739907936363499E-2</v>
      </c>
      <c r="I3252" s="19">
        <f t="shared" si="253"/>
        <v>1.7564789886262373E-2</v>
      </c>
      <c r="J3252" s="19">
        <f t="shared" si="254"/>
        <v>4.7488612198903983E-2</v>
      </c>
      <c r="K3252" s="19">
        <f t="shared" si="255"/>
        <v>3.9793059159320056E-2</v>
      </c>
    </row>
    <row r="3253" spans="1:11" ht="15.75" x14ac:dyDescent="0.5">
      <c r="A3253" s="17">
        <v>43906</v>
      </c>
      <c r="B3253" s="18">
        <v>61.838000999999998</v>
      </c>
      <c r="C3253" s="18">
        <v>2487.4648440000001</v>
      </c>
      <c r="D3253" s="18">
        <v>10661.539063</v>
      </c>
      <c r="E3253" s="18">
        <v>983.75469999999996</v>
      </c>
      <c r="F3253" s="18">
        <v>996.18518099999994</v>
      </c>
      <c r="G3253" s="19">
        <f t="shared" si="251"/>
        <v>-2.5248595652134033E-2</v>
      </c>
      <c r="H3253" s="19">
        <f t="shared" si="252"/>
        <v>-1.9756861950071647E-2</v>
      </c>
      <c r="I3253" s="19">
        <f t="shared" si="253"/>
        <v>-3.8107788608776172E-2</v>
      </c>
      <c r="J3253" s="19">
        <f t="shared" si="254"/>
        <v>-6.5713230124859787E-2</v>
      </c>
      <c r="K3253" s="19">
        <f t="shared" si="255"/>
        <v>-8.1063998635556259E-2</v>
      </c>
    </row>
    <row r="3254" spans="1:11" ht="15.75" x14ac:dyDescent="0.5">
      <c r="A3254" s="17">
        <v>43907</v>
      </c>
      <c r="B3254" s="18">
        <v>64.216385000000002</v>
      </c>
      <c r="C3254" s="18">
        <v>2466.3459469999998</v>
      </c>
      <c r="D3254" s="18">
        <v>10083.802734000001</v>
      </c>
      <c r="E3254" s="18">
        <v>959.739014</v>
      </c>
      <c r="F3254" s="18">
        <v>988.63317900000004</v>
      </c>
      <c r="G3254" s="19">
        <f t="shared" si="251"/>
        <v>3.8461527888005373E-2</v>
      </c>
      <c r="H3254" s="19">
        <f t="shared" si="252"/>
        <v>-8.4901288357666881E-3</v>
      </c>
      <c r="I3254" s="19">
        <f t="shared" si="253"/>
        <v>-5.4188830110371781E-2</v>
      </c>
      <c r="J3254" s="19">
        <f t="shared" si="254"/>
        <v>-2.4412270660561987E-2</v>
      </c>
      <c r="K3254" s="19">
        <f t="shared" si="255"/>
        <v>-7.5809218446905432E-3</v>
      </c>
    </row>
    <row r="3255" spans="1:11" ht="15.75" x14ac:dyDescent="0.5">
      <c r="A3255" s="17">
        <v>43908</v>
      </c>
      <c r="B3255" s="18">
        <v>63.245617000000003</v>
      </c>
      <c r="C3255" s="18">
        <v>2297.3469239999999</v>
      </c>
      <c r="D3255" s="18">
        <v>9799.5322269999997</v>
      </c>
      <c r="E3255" s="18">
        <v>863.08605999999997</v>
      </c>
      <c r="F3255" s="18">
        <v>949.89202899999998</v>
      </c>
      <c r="G3255" s="19">
        <f t="shared" si="251"/>
        <v>-1.5117138717789854E-2</v>
      </c>
      <c r="H3255" s="19">
        <f t="shared" si="252"/>
        <v>-6.8522026768209843E-2</v>
      </c>
      <c r="I3255" s="19">
        <f t="shared" si="253"/>
        <v>-2.8190804054656259E-2</v>
      </c>
      <c r="J3255" s="19">
        <f t="shared" si="254"/>
        <v>-0.10070753881012909</v>
      </c>
      <c r="K3255" s="19">
        <f t="shared" si="255"/>
        <v>-3.9186576804135419E-2</v>
      </c>
    </row>
    <row r="3256" spans="1:11" ht="15.75" x14ac:dyDescent="0.5">
      <c r="A3256" s="17">
        <v>43909</v>
      </c>
      <c r="B3256" s="18">
        <v>59.653770000000002</v>
      </c>
      <c r="C3256" s="18">
        <v>2128.577393</v>
      </c>
      <c r="D3256" s="18">
        <v>9202.3867190000001</v>
      </c>
      <c r="E3256" s="18">
        <v>881.44219999999996</v>
      </c>
      <c r="F3256" s="18">
        <v>900.06811500000003</v>
      </c>
      <c r="G3256" s="19">
        <f t="shared" si="251"/>
        <v>-5.6792030347336181E-2</v>
      </c>
      <c r="H3256" s="19">
        <f t="shared" si="252"/>
        <v>-7.3462797123452619E-2</v>
      </c>
      <c r="I3256" s="19">
        <f t="shared" si="253"/>
        <v>-6.0936123701366508E-2</v>
      </c>
      <c r="J3256" s="19">
        <f t="shared" si="254"/>
        <v>2.1268029748968468E-2</v>
      </c>
      <c r="K3256" s="19">
        <f t="shared" si="255"/>
        <v>-5.2452186647415217E-2</v>
      </c>
    </row>
    <row r="3257" spans="1:11" ht="15.75" x14ac:dyDescent="0.5">
      <c r="A3257" s="17">
        <v>43910</v>
      </c>
      <c r="B3257" s="18">
        <v>61.401153999999998</v>
      </c>
      <c r="C3257" s="18">
        <v>2265.9897460000002</v>
      </c>
      <c r="D3257" s="18">
        <v>9277.4150389999995</v>
      </c>
      <c r="E3257" s="18">
        <v>868.94226100000003</v>
      </c>
      <c r="F3257" s="18">
        <v>998.39202899999998</v>
      </c>
      <c r="G3257" s="19">
        <f t="shared" si="251"/>
        <v>2.9292096710735911E-2</v>
      </c>
      <c r="H3257" s="19">
        <f t="shared" si="252"/>
        <v>6.4555958102294933E-2</v>
      </c>
      <c r="I3257" s="19">
        <f t="shared" si="253"/>
        <v>8.1531370383609112E-3</v>
      </c>
      <c r="J3257" s="19">
        <f t="shared" si="254"/>
        <v>-1.4181235025960781E-2</v>
      </c>
      <c r="K3257" s="19">
        <f t="shared" si="255"/>
        <v>0.10924052564621728</v>
      </c>
    </row>
    <row r="3258" spans="1:11" ht="15.75" x14ac:dyDescent="0.5">
      <c r="A3258" s="17">
        <v>43913</v>
      </c>
      <c r="B3258" s="18">
        <v>52.275920999999997</v>
      </c>
      <c r="C3258" s="18">
        <v>1963.022217</v>
      </c>
      <c r="D3258" s="18">
        <v>8101.7631840000004</v>
      </c>
      <c r="E3258" s="18">
        <v>759.39556900000002</v>
      </c>
      <c r="F3258" s="18">
        <v>867.06463599999995</v>
      </c>
      <c r="G3258" s="19">
        <f t="shared" si="251"/>
        <v>-0.14861663674920511</v>
      </c>
      <c r="H3258" s="19">
        <f t="shared" si="252"/>
        <v>-0.13370207413109814</v>
      </c>
      <c r="I3258" s="19">
        <f t="shared" si="253"/>
        <v>-0.12672192092925069</v>
      </c>
      <c r="J3258" s="19">
        <f t="shared" si="254"/>
        <v>-0.12606901162101494</v>
      </c>
      <c r="K3258" s="19">
        <f t="shared" si="255"/>
        <v>-0.13153890374258992</v>
      </c>
    </row>
    <row r="3259" spans="1:11" ht="15.75" x14ac:dyDescent="0.5">
      <c r="A3259" s="17">
        <v>43914</v>
      </c>
      <c r="B3259" s="18">
        <v>53.780616999999999</v>
      </c>
      <c r="C3259" s="18">
        <v>2171.3208009999998</v>
      </c>
      <c r="D3259" s="18">
        <v>8049.3681640000004</v>
      </c>
      <c r="E3259" s="18">
        <v>755.60626200000002</v>
      </c>
      <c r="F3259" s="18">
        <v>925.27435300000002</v>
      </c>
      <c r="G3259" s="19">
        <f t="shared" si="251"/>
        <v>2.8783730084832034E-2</v>
      </c>
      <c r="H3259" s="19">
        <f t="shared" si="252"/>
        <v>0.1061111699073551</v>
      </c>
      <c r="I3259" s="19">
        <f t="shared" si="253"/>
        <v>-6.4671132456048256E-3</v>
      </c>
      <c r="J3259" s="19">
        <f t="shared" si="254"/>
        <v>-4.9898987493302164E-3</v>
      </c>
      <c r="K3259" s="19">
        <f t="shared" si="255"/>
        <v>6.7134230348197557E-2</v>
      </c>
    </row>
    <row r="3260" spans="1:11" ht="15.75" x14ac:dyDescent="0.5">
      <c r="A3260" s="17">
        <v>43915</v>
      </c>
      <c r="B3260" s="18">
        <v>56.498767999999998</v>
      </c>
      <c r="C3260" s="18">
        <v>2250.9304200000001</v>
      </c>
      <c r="D3260" s="18">
        <v>8872.5117190000001</v>
      </c>
      <c r="E3260" s="18">
        <v>843.25341800000001</v>
      </c>
      <c r="F3260" s="18">
        <v>1061.456543</v>
      </c>
      <c r="G3260" s="19">
        <f t="shared" si="251"/>
        <v>5.0541461805839807E-2</v>
      </c>
      <c r="H3260" s="19">
        <f t="shared" si="252"/>
        <v>3.6664144221957511E-2</v>
      </c>
      <c r="I3260" s="19">
        <f t="shared" si="253"/>
        <v>0.1022618841912869</v>
      </c>
      <c r="J3260" s="19">
        <f t="shared" si="254"/>
        <v>0.11599580417452919</v>
      </c>
      <c r="K3260" s="19">
        <f t="shared" si="255"/>
        <v>0.14718033581981277</v>
      </c>
    </row>
    <row r="3261" spans="1:11" ht="15.75" x14ac:dyDescent="0.5">
      <c r="A3261" s="17">
        <v>43916</v>
      </c>
      <c r="B3261" s="18">
        <v>54.314540999999998</v>
      </c>
      <c r="C3261" s="18">
        <v>2376.773193</v>
      </c>
      <c r="D3261" s="18">
        <v>9503.0302730000003</v>
      </c>
      <c r="E3261" s="18">
        <v>886.90478499999995</v>
      </c>
      <c r="F3261" s="18">
        <v>1045.7148440000001</v>
      </c>
      <c r="G3261" s="19">
        <f t="shared" si="251"/>
        <v>-3.865972794309426E-2</v>
      </c>
      <c r="H3261" s="19">
        <f t="shared" si="252"/>
        <v>5.5907002669589333E-2</v>
      </c>
      <c r="I3261" s="19">
        <f t="shared" si="253"/>
        <v>7.1064268379581755E-2</v>
      </c>
      <c r="J3261" s="19">
        <f t="shared" si="254"/>
        <v>5.1765419585882939E-2</v>
      </c>
      <c r="K3261" s="19">
        <f t="shared" si="255"/>
        <v>-1.4830281186556242E-2</v>
      </c>
    </row>
    <row r="3262" spans="1:11" ht="15.75" x14ac:dyDescent="0.5">
      <c r="A3262" s="17">
        <v>43917</v>
      </c>
      <c r="B3262" s="18">
        <v>52.761307000000002</v>
      </c>
      <c r="C3262" s="18">
        <v>2322.414307</v>
      </c>
      <c r="D3262" s="18">
        <v>9565.3945309999999</v>
      </c>
      <c r="E3262" s="18">
        <v>890.20202600000005</v>
      </c>
      <c r="F3262" s="18">
        <v>1045.1263429999999</v>
      </c>
      <c r="G3262" s="19">
        <f t="shared" si="251"/>
        <v>-2.8597019718899885E-2</v>
      </c>
      <c r="H3262" s="19">
        <f t="shared" si="252"/>
        <v>-2.2870876430319948E-2</v>
      </c>
      <c r="I3262" s="19">
        <f t="shared" si="253"/>
        <v>6.5625654352789841E-3</v>
      </c>
      <c r="J3262" s="19">
        <f t="shared" si="254"/>
        <v>3.7176944535259209E-3</v>
      </c>
      <c r="K3262" s="19">
        <f t="shared" si="255"/>
        <v>-5.6277387987444351E-4</v>
      </c>
    </row>
    <row r="3263" spans="1:11" ht="15.75" x14ac:dyDescent="0.5">
      <c r="A3263" s="17">
        <v>43920</v>
      </c>
      <c r="B3263" s="18">
        <v>50.916846999999997</v>
      </c>
      <c r="C3263" s="18">
        <v>2271.4528810000002</v>
      </c>
      <c r="D3263" s="18">
        <v>8941.4257809999999</v>
      </c>
      <c r="E3263" s="18">
        <v>818.54888900000003</v>
      </c>
      <c r="F3263" s="18">
        <v>1010.651855</v>
      </c>
      <c r="G3263" s="19">
        <f t="shared" si="251"/>
        <v>-3.4958572955745865E-2</v>
      </c>
      <c r="H3263" s="19">
        <f t="shared" si="252"/>
        <v>-2.1943296614388211E-2</v>
      </c>
      <c r="I3263" s="19">
        <f t="shared" si="253"/>
        <v>-6.523188855178022E-2</v>
      </c>
      <c r="J3263" s="19">
        <f t="shared" si="254"/>
        <v>-8.0490871630525818E-2</v>
      </c>
      <c r="K3263" s="19">
        <f t="shared" si="255"/>
        <v>-3.2985952589274607E-2</v>
      </c>
    </row>
    <row r="3264" spans="1:11" ht="15.75" x14ac:dyDescent="0.5">
      <c r="A3264" s="17">
        <v>43921</v>
      </c>
      <c r="B3264" s="18">
        <v>51.984692000000003</v>
      </c>
      <c r="C3264" s="18">
        <v>2469.054443</v>
      </c>
      <c r="D3264" s="18">
        <v>9049.2001949999994</v>
      </c>
      <c r="E3264" s="18">
        <v>848.32232699999997</v>
      </c>
      <c r="F3264" s="18">
        <v>1092.351318</v>
      </c>
      <c r="G3264" s="19">
        <f t="shared" si="251"/>
        <v>2.0972331613542478E-2</v>
      </c>
      <c r="H3264" s="19">
        <f t="shared" si="252"/>
        <v>8.6993467332241711E-2</v>
      </c>
      <c r="I3264" s="19">
        <f t="shared" si="253"/>
        <v>1.2053381265996053E-2</v>
      </c>
      <c r="J3264" s="19">
        <f t="shared" si="254"/>
        <v>3.6373438899139403E-2</v>
      </c>
      <c r="K3264" s="19">
        <f t="shared" si="255"/>
        <v>8.0838384252508041E-2</v>
      </c>
    </row>
    <row r="3265" spans="1:11" ht="15.75" x14ac:dyDescent="0.5">
      <c r="A3265" s="17">
        <v>43922</v>
      </c>
      <c r="B3265" s="18">
        <v>49.751922999999998</v>
      </c>
      <c r="C3265" s="18">
        <v>2355.1030270000001</v>
      </c>
      <c r="D3265" s="18">
        <v>8895.3388670000004</v>
      </c>
      <c r="E3265" s="18">
        <v>816.58038299999998</v>
      </c>
      <c r="F3265" s="18">
        <v>1059.6911620000001</v>
      </c>
      <c r="G3265" s="19">
        <f t="shared" si="251"/>
        <v>-4.295050935379216E-2</v>
      </c>
      <c r="H3265" s="19">
        <f t="shared" si="252"/>
        <v>-4.6151844210265511E-2</v>
      </c>
      <c r="I3265" s="19">
        <f t="shared" si="253"/>
        <v>-1.7002754352258981E-2</v>
      </c>
      <c r="J3265" s="19">
        <f t="shared" si="254"/>
        <v>-3.7417315317223747E-2</v>
      </c>
      <c r="K3265" s="19">
        <f t="shared" si="255"/>
        <v>-2.9898948682368795E-2</v>
      </c>
    </row>
    <row r="3266" spans="1:11" ht="15.75" x14ac:dyDescent="0.5">
      <c r="A3266" s="17">
        <v>43924</v>
      </c>
      <c r="B3266" s="18">
        <v>47.276463</v>
      </c>
      <c r="C3266" s="18">
        <v>2353.633789</v>
      </c>
      <c r="D3266" s="18">
        <v>8491.640625</v>
      </c>
      <c r="E3266" s="18">
        <v>801.02923599999997</v>
      </c>
      <c r="F3266" s="18">
        <v>1056.7489009999999</v>
      </c>
      <c r="G3266" s="19">
        <f t="shared" si="251"/>
        <v>-4.9756066715250347E-2</v>
      </c>
      <c r="H3266" s="19">
        <f t="shared" si="252"/>
        <v>-6.2385296233587325E-4</v>
      </c>
      <c r="I3266" s="19">
        <f t="shared" si="253"/>
        <v>-4.538312120942839E-2</v>
      </c>
      <c r="J3266" s="19">
        <f t="shared" si="254"/>
        <v>-1.9044232905604853E-2</v>
      </c>
      <c r="K3266" s="19">
        <f t="shared" si="255"/>
        <v>-2.7765268839716377E-3</v>
      </c>
    </row>
    <row r="3267" spans="1:11" ht="15.75" x14ac:dyDescent="0.5">
      <c r="A3267" s="17">
        <v>43928</v>
      </c>
      <c r="B3267" s="18">
        <v>46.742538000000003</v>
      </c>
      <c r="C3267" s="18">
        <v>2602.701904</v>
      </c>
      <c r="D3267" s="18">
        <v>8917.4902340000008</v>
      </c>
      <c r="E3267" s="18">
        <v>881.983521</v>
      </c>
      <c r="F3267" s="18">
        <v>1182.927124</v>
      </c>
      <c r="G3267" s="19">
        <f t="shared" si="251"/>
        <v>-1.1293674825039183E-2</v>
      </c>
      <c r="H3267" s="19">
        <f t="shared" si="252"/>
        <v>0.10582279884154061</v>
      </c>
      <c r="I3267" s="19">
        <f t="shared" si="253"/>
        <v>5.0149273598115884E-2</v>
      </c>
      <c r="J3267" s="19">
        <f t="shared" si="254"/>
        <v>0.10106283436576094</v>
      </c>
      <c r="K3267" s="19">
        <f t="shared" si="255"/>
        <v>0.11940227511057531</v>
      </c>
    </row>
    <row r="3268" spans="1:11" ht="15.75" x14ac:dyDescent="0.5">
      <c r="A3268" s="17">
        <v>43929</v>
      </c>
      <c r="B3268" s="18">
        <v>46.936691000000003</v>
      </c>
      <c r="C3268" s="18">
        <v>2548.5727539999998</v>
      </c>
      <c r="D3268" s="18">
        <v>9254.9746090000008</v>
      </c>
      <c r="E3268" s="18">
        <v>874.896973</v>
      </c>
      <c r="F3268" s="18">
        <v>1169.244995</v>
      </c>
      <c r="G3268" s="19">
        <f t="shared" ref="G3268:G3331" si="256">(B3268-B3267)/B3267</f>
        <v>4.1536683352538543E-3</v>
      </c>
      <c r="H3268" s="19">
        <f t="shared" ref="H3268:H3331" si="257">(C3268-C3267)/C3267</f>
        <v>-2.0797291428884361E-2</v>
      </c>
      <c r="I3268" s="19">
        <f t="shared" ref="I3268:I3331" si="258">(D3268-D3267)/D3267</f>
        <v>3.7845219466937287E-2</v>
      </c>
      <c r="J3268" s="19">
        <f t="shared" ref="J3268:J3331" si="259">(E3268-E3267)/E3267</f>
        <v>-8.0347850399349954E-3</v>
      </c>
      <c r="K3268" s="19">
        <f t="shared" si="255"/>
        <v>-1.1566332973864611E-2</v>
      </c>
    </row>
    <row r="3269" spans="1:11" ht="15.75" x14ac:dyDescent="0.5">
      <c r="A3269" s="17">
        <v>43930</v>
      </c>
      <c r="B3269" s="18">
        <v>49.412154999999998</v>
      </c>
      <c r="C3269" s="18">
        <v>2572.5839839999999</v>
      </c>
      <c r="D3269" s="18">
        <v>9829.3886719999991</v>
      </c>
      <c r="E3269" s="18">
        <v>910.47747800000002</v>
      </c>
      <c r="F3269" s="18">
        <v>1196.510986</v>
      </c>
      <c r="G3269" s="19">
        <f t="shared" si="256"/>
        <v>5.2740488246178135E-2</v>
      </c>
      <c r="H3269" s="19">
        <f t="shared" si="257"/>
        <v>9.4214418490954615E-3</v>
      </c>
      <c r="I3269" s="19">
        <f t="shared" si="258"/>
        <v>6.2065439103572401E-2</v>
      </c>
      <c r="J3269" s="19">
        <f t="shared" si="259"/>
        <v>4.066822277141427E-2</v>
      </c>
      <c r="K3269" s="19">
        <f t="shared" ref="K3269:K3332" si="260">(F3269-F3268)/F3268</f>
        <v>2.331931384491407E-2</v>
      </c>
    </row>
    <row r="3270" spans="1:11" ht="15.75" x14ac:dyDescent="0.5">
      <c r="A3270" s="17">
        <v>43934</v>
      </c>
      <c r="B3270" s="18">
        <v>48.392845000000001</v>
      </c>
      <c r="C3270" s="18">
        <v>2484.8479000000002</v>
      </c>
      <c r="D3270" s="18">
        <v>9655.734375</v>
      </c>
      <c r="E3270" s="18">
        <v>881.245361</v>
      </c>
      <c r="F3270" s="18">
        <v>1166.302612</v>
      </c>
      <c r="G3270" s="19">
        <f t="shared" si="256"/>
        <v>-2.0628729914734488E-2</v>
      </c>
      <c r="H3270" s="19">
        <f t="shared" si="257"/>
        <v>-3.410426425168931E-2</v>
      </c>
      <c r="I3270" s="19">
        <f t="shared" si="258"/>
        <v>-1.7666846107598822E-2</v>
      </c>
      <c r="J3270" s="19">
        <f t="shared" si="259"/>
        <v>-3.2106359252524003E-2</v>
      </c>
      <c r="K3270" s="19">
        <f t="shared" si="260"/>
        <v>-2.5247051095609454E-2</v>
      </c>
    </row>
    <row r="3271" spans="1:11" ht="15.75" x14ac:dyDescent="0.5">
      <c r="A3271" s="17">
        <v>43936</v>
      </c>
      <c r="B3271" s="18">
        <v>47.519154</v>
      </c>
      <c r="C3271" s="18">
        <v>2605.3188479999999</v>
      </c>
      <c r="D3271" s="18">
        <v>10136.484375</v>
      </c>
      <c r="E3271" s="18">
        <v>849.70025599999997</v>
      </c>
      <c r="F3271" s="18">
        <v>1127.7578129999999</v>
      </c>
      <c r="G3271" s="19">
        <f t="shared" si="256"/>
        <v>-1.8054135895502751E-2</v>
      </c>
      <c r="H3271" s="19">
        <f t="shared" si="257"/>
        <v>4.8482222191547283E-2</v>
      </c>
      <c r="I3271" s="19">
        <f t="shared" si="258"/>
        <v>4.9789066406458596E-2</v>
      </c>
      <c r="J3271" s="19">
        <f t="shared" si="259"/>
        <v>-3.5796052264268359E-2</v>
      </c>
      <c r="K3271" s="19">
        <f t="shared" si="260"/>
        <v>-3.3048711889534906E-2</v>
      </c>
    </row>
    <row r="3272" spans="1:11" ht="15.75" x14ac:dyDescent="0.5">
      <c r="A3272" s="17">
        <v>43937</v>
      </c>
      <c r="B3272" s="18">
        <v>48.150149999999996</v>
      </c>
      <c r="C3272" s="18">
        <v>2604.813721</v>
      </c>
      <c r="D3272" s="18">
        <v>9997.6015630000002</v>
      </c>
      <c r="E3272" s="18">
        <v>865.89111300000002</v>
      </c>
      <c r="F3272" s="18">
        <v>1145.608154</v>
      </c>
      <c r="G3272" s="19">
        <f t="shared" si="256"/>
        <v>1.3278771755911229E-2</v>
      </c>
      <c r="H3272" s="19">
        <f t="shared" si="257"/>
        <v>-1.9388298687036644E-4</v>
      </c>
      <c r="I3272" s="19">
        <f t="shared" si="258"/>
        <v>-1.3701280134415423E-2</v>
      </c>
      <c r="J3272" s="19">
        <f t="shared" si="259"/>
        <v>1.9054786538748616E-2</v>
      </c>
      <c r="K3272" s="19">
        <f t="shared" si="260"/>
        <v>1.5828168773679843E-2</v>
      </c>
    </row>
    <row r="3273" spans="1:11" ht="15.75" x14ac:dyDescent="0.5">
      <c r="A3273" s="17">
        <v>43938</v>
      </c>
      <c r="B3273" s="18">
        <v>48.732616</v>
      </c>
      <c r="C3273" s="18">
        <v>2600.5439449999999</v>
      </c>
      <c r="D3273" s="18">
        <v>10344.041992</v>
      </c>
      <c r="E3273" s="18">
        <v>895.95983899999999</v>
      </c>
      <c r="F3273" s="18">
        <v>1200.4830320000001</v>
      </c>
      <c r="G3273" s="19">
        <f t="shared" si="256"/>
        <v>1.2096867818688078E-2</v>
      </c>
      <c r="H3273" s="19">
        <f t="shared" si="257"/>
        <v>-1.6391866971435123E-3</v>
      </c>
      <c r="I3273" s="19">
        <f t="shared" si="258"/>
        <v>3.4652354048808801E-2</v>
      </c>
      <c r="J3273" s="19">
        <f t="shared" si="259"/>
        <v>3.4725758872640108E-2</v>
      </c>
      <c r="K3273" s="19">
        <f t="shared" si="260"/>
        <v>4.7900215975592714E-2</v>
      </c>
    </row>
    <row r="3274" spans="1:11" ht="15.75" x14ac:dyDescent="0.5">
      <c r="A3274" s="17">
        <v>43941</v>
      </c>
      <c r="B3274" s="18">
        <v>49.703384</v>
      </c>
      <c r="C3274" s="18">
        <v>2601.3247070000002</v>
      </c>
      <c r="D3274" s="18">
        <v>10270.987305000001</v>
      </c>
      <c r="E3274" s="18">
        <v>929.96557600000006</v>
      </c>
      <c r="F3274" s="18">
        <v>1219.9025879999999</v>
      </c>
      <c r="G3274" s="19">
        <f t="shared" si="256"/>
        <v>1.9920293217995922E-2</v>
      </c>
      <c r="H3274" s="19">
        <f t="shared" si="257"/>
        <v>3.0023026586475265E-4</v>
      </c>
      <c r="I3274" s="19">
        <f t="shared" si="258"/>
        <v>-7.0624894075739198E-3</v>
      </c>
      <c r="J3274" s="19">
        <f t="shared" si="259"/>
        <v>3.7954532691950343E-2</v>
      </c>
      <c r="K3274" s="19">
        <f t="shared" si="260"/>
        <v>1.6176451880079407E-2</v>
      </c>
    </row>
    <row r="3275" spans="1:11" ht="15.75" x14ac:dyDescent="0.5">
      <c r="A3275" s="17">
        <v>43942</v>
      </c>
      <c r="B3275" s="18">
        <v>47.130844000000003</v>
      </c>
      <c r="C3275" s="18">
        <v>2629.100586</v>
      </c>
      <c r="D3275" s="18">
        <v>9637.9658199999994</v>
      </c>
      <c r="E3275" s="18">
        <v>907.13104199999998</v>
      </c>
      <c r="F3275" s="18">
        <v>1213.5766599999999</v>
      </c>
      <c r="G3275" s="19">
        <f t="shared" si="256"/>
        <v>-5.1757844093673712E-2</v>
      </c>
      <c r="H3275" s="19">
        <f t="shared" si="257"/>
        <v>1.0677590123699926E-2</v>
      </c>
      <c r="I3275" s="19">
        <f t="shared" si="258"/>
        <v>-6.1631999553912513E-2</v>
      </c>
      <c r="J3275" s="19">
        <f t="shared" si="259"/>
        <v>-2.4554171239560028E-2</v>
      </c>
      <c r="K3275" s="19">
        <f t="shared" si="260"/>
        <v>-5.1856009342280181E-3</v>
      </c>
    </row>
    <row r="3276" spans="1:11" ht="15.75" x14ac:dyDescent="0.5">
      <c r="A3276" s="17">
        <v>43943</v>
      </c>
      <c r="B3276" s="18">
        <v>46.888153000000003</v>
      </c>
      <c r="C3276" s="18">
        <v>2711.1899410000001</v>
      </c>
      <c r="D3276" s="18">
        <v>10030.203125</v>
      </c>
      <c r="E3276" s="18">
        <v>913.97155799999996</v>
      </c>
      <c r="F3276" s="18">
        <v>1337.401001</v>
      </c>
      <c r="G3276" s="19">
        <f t="shared" si="256"/>
        <v>-5.149303076346365E-3</v>
      </c>
      <c r="H3276" s="19">
        <f t="shared" si="257"/>
        <v>3.1223360352634323E-2</v>
      </c>
      <c r="I3276" s="19">
        <f t="shared" si="258"/>
        <v>4.069710479633145E-2</v>
      </c>
      <c r="J3276" s="19">
        <f t="shared" si="259"/>
        <v>7.5408245151861748E-3</v>
      </c>
      <c r="K3276" s="19">
        <f t="shared" si="260"/>
        <v>0.10203256628221576</v>
      </c>
    </row>
    <row r="3277" spans="1:11" ht="15.75" x14ac:dyDescent="0.5">
      <c r="A3277" s="17">
        <v>43944</v>
      </c>
      <c r="B3277" s="18">
        <v>47.033771999999999</v>
      </c>
      <c r="C3277" s="18">
        <v>2706.369385</v>
      </c>
      <c r="D3277" s="18">
        <v>10210.069336</v>
      </c>
      <c r="E3277" s="18">
        <v>939.90649399999995</v>
      </c>
      <c r="F3277" s="18">
        <v>1344.560669</v>
      </c>
      <c r="G3277" s="19">
        <f t="shared" si="256"/>
        <v>3.1056672247251108E-3</v>
      </c>
      <c r="H3277" s="19">
        <f t="shared" si="257"/>
        <v>-1.7780222355878548E-3</v>
      </c>
      <c r="I3277" s="19">
        <f t="shared" si="258"/>
        <v>1.7932459468511557E-2</v>
      </c>
      <c r="J3277" s="19">
        <f t="shared" si="259"/>
        <v>2.8376086512749005E-2</v>
      </c>
      <c r="K3277" s="19">
        <f t="shared" si="260"/>
        <v>5.3534190528095847E-3</v>
      </c>
    </row>
    <row r="3278" spans="1:11" ht="15.75" x14ac:dyDescent="0.5">
      <c r="A3278" s="17">
        <v>43945</v>
      </c>
      <c r="B3278" s="18">
        <v>44.995151999999997</v>
      </c>
      <c r="C3278" s="18">
        <v>2811.735107</v>
      </c>
      <c r="D3278" s="18">
        <v>9835.9853519999997</v>
      </c>
      <c r="E3278" s="18">
        <v>923.27270499999997</v>
      </c>
      <c r="F3278" s="18">
        <v>1389.7749020000001</v>
      </c>
      <c r="G3278" s="19">
        <f t="shared" si="256"/>
        <v>-4.3343748827969861E-2</v>
      </c>
      <c r="H3278" s="19">
        <f t="shared" si="257"/>
        <v>3.8932498491886396E-2</v>
      </c>
      <c r="I3278" s="19">
        <f t="shared" si="258"/>
        <v>-3.6638731010474775E-2</v>
      </c>
      <c r="J3278" s="19">
        <f t="shared" si="259"/>
        <v>-1.7697280640344187E-2</v>
      </c>
      <c r="K3278" s="19">
        <f t="shared" si="260"/>
        <v>3.3627514207765476E-2</v>
      </c>
    </row>
    <row r="3279" spans="1:11" ht="15.75" x14ac:dyDescent="0.5">
      <c r="A3279" s="17">
        <v>43948</v>
      </c>
      <c r="B3279" s="18">
        <v>45.383460999999997</v>
      </c>
      <c r="C3279" s="18">
        <v>2976.923096</v>
      </c>
      <c r="D3279" s="18">
        <v>9741.8398440000001</v>
      </c>
      <c r="E3279" s="18">
        <v>915.05419900000004</v>
      </c>
      <c r="F3279" s="18">
        <v>1402.2799070000001</v>
      </c>
      <c r="G3279" s="19">
        <f t="shared" si="256"/>
        <v>8.6300186295625719E-3</v>
      </c>
      <c r="H3279" s="19">
        <f t="shared" si="257"/>
        <v>5.8749484824780838E-2</v>
      </c>
      <c r="I3279" s="19">
        <f t="shared" si="258"/>
        <v>-9.5715380443156649E-3</v>
      </c>
      <c r="J3279" s="19">
        <f t="shared" si="259"/>
        <v>-8.9014935191871983E-3</v>
      </c>
      <c r="K3279" s="19">
        <f t="shared" si="260"/>
        <v>8.9978635979137741E-3</v>
      </c>
    </row>
    <row r="3280" spans="1:11" ht="15.75" x14ac:dyDescent="0.5">
      <c r="A3280" s="17">
        <v>43949</v>
      </c>
      <c r="B3280" s="18">
        <v>45.917385000000003</v>
      </c>
      <c r="C3280" s="18">
        <v>2932.7565920000002</v>
      </c>
      <c r="D3280" s="18">
        <v>9614.1289059999999</v>
      </c>
      <c r="E3280" s="18">
        <v>916.72747800000002</v>
      </c>
      <c r="F3280" s="18">
        <v>1400.710693</v>
      </c>
      <c r="G3280" s="19">
        <f t="shared" si="256"/>
        <v>1.176472636143828E-2</v>
      </c>
      <c r="H3280" s="19">
        <f t="shared" si="257"/>
        <v>-1.4836293238258313E-2</v>
      </c>
      <c r="I3280" s="19">
        <f t="shared" si="258"/>
        <v>-1.3109529621209832E-2</v>
      </c>
      <c r="J3280" s="19">
        <f t="shared" si="259"/>
        <v>1.8286119028015952E-3</v>
      </c>
      <c r="K3280" s="19">
        <f t="shared" si="260"/>
        <v>-1.1190447728494065E-3</v>
      </c>
    </row>
    <row r="3281" spans="1:11" ht="15.75" x14ac:dyDescent="0.5">
      <c r="A3281" s="17">
        <v>43950</v>
      </c>
      <c r="B3281" s="18">
        <v>46.693995999999999</v>
      </c>
      <c r="C3281" s="18">
        <v>2930.7607419999999</v>
      </c>
      <c r="D3281" s="18">
        <v>9654.4833980000003</v>
      </c>
      <c r="E3281" s="18">
        <v>961.70752000000005</v>
      </c>
      <c r="F3281" s="18">
        <v>1399.5336910000001</v>
      </c>
      <c r="G3281" s="19">
        <f t="shared" si="256"/>
        <v>1.6913223608008066E-2</v>
      </c>
      <c r="H3281" s="19">
        <f t="shared" si="257"/>
        <v>-6.8053721384329793E-4</v>
      </c>
      <c r="I3281" s="19">
        <f t="shared" si="258"/>
        <v>4.1974153243166832E-3</v>
      </c>
      <c r="J3281" s="19">
        <f t="shared" si="259"/>
        <v>4.9065881714521954E-2</v>
      </c>
      <c r="K3281" s="19">
        <f t="shared" si="260"/>
        <v>-8.4028915170129435E-4</v>
      </c>
    </row>
    <row r="3282" spans="1:11" ht="15.75" x14ac:dyDescent="0.5">
      <c r="A3282" s="17">
        <v>43951</v>
      </c>
      <c r="B3282" s="18">
        <v>47.761848000000001</v>
      </c>
      <c r="C3282" s="18">
        <v>2939.0703130000002</v>
      </c>
      <c r="D3282" s="18">
        <v>10221.241211</v>
      </c>
      <c r="E3282" s="18">
        <v>986.018372</v>
      </c>
      <c r="F3282" s="18">
        <v>1437.833496</v>
      </c>
      <c r="G3282" s="19">
        <f t="shared" si="256"/>
        <v>2.2869150029481349E-2</v>
      </c>
      <c r="H3282" s="19">
        <f t="shared" si="257"/>
        <v>2.8352949051479526E-3</v>
      </c>
      <c r="I3282" s="19">
        <f t="shared" si="258"/>
        <v>5.8704105609359521E-2</v>
      </c>
      <c r="J3282" s="19">
        <f t="shared" si="259"/>
        <v>2.5278841533858395E-2</v>
      </c>
      <c r="K3282" s="19">
        <f t="shared" si="260"/>
        <v>2.7366118619576607E-2</v>
      </c>
    </row>
    <row r="3283" spans="1:11" ht="15.75" x14ac:dyDescent="0.5">
      <c r="A3283" s="17">
        <v>43955</v>
      </c>
      <c r="B3283" s="18">
        <v>44.509768999999999</v>
      </c>
      <c r="C3283" s="18">
        <v>2871.4826659999999</v>
      </c>
      <c r="D3283" s="18">
        <v>9559.7109380000002</v>
      </c>
      <c r="E3283" s="18">
        <v>908.45977800000003</v>
      </c>
      <c r="F3283" s="18">
        <v>1407.6252440000001</v>
      </c>
      <c r="G3283" s="19">
        <f t="shared" si="256"/>
        <v>-6.8089471747408134E-2</v>
      </c>
      <c r="H3283" s="19">
        <f t="shared" si="257"/>
        <v>-2.2996267459491803E-2</v>
      </c>
      <c r="I3283" s="19">
        <f t="shared" si="258"/>
        <v>-6.4721129199853719E-2</v>
      </c>
      <c r="J3283" s="19">
        <f t="shared" si="259"/>
        <v>-7.8658366012677061E-2</v>
      </c>
      <c r="K3283" s="19">
        <f t="shared" si="260"/>
        <v>-2.1009562013987119E-2</v>
      </c>
    </row>
    <row r="3284" spans="1:11" ht="15.75" x14ac:dyDescent="0.5">
      <c r="A3284" s="17">
        <v>43956</v>
      </c>
      <c r="B3284" s="18">
        <v>42.713844000000002</v>
      </c>
      <c r="C3284" s="18">
        <v>2765.459961</v>
      </c>
      <c r="D3284" s="18">
        <v>9550.8505860000005</v>
      </c>
      <c r="E3284" s="18">
        <v>897.09173599999997</v>
      </c>
      <c r="F3284" s="18">
        <v>1432.586182</v>
      </c>
      <c r="G3284" s="19">
        <f t="shared" si="256"/>
        <v>-4.0349007428009724E-2</v>
      </c>
      <c r="H3284" s="19">
        <f t="shared" si="257"/>
        <v>-3.6922634517480964E-2</v>
      </c>
      <c r="I3284" s="19">
        <f t="shared" si="258"/>
        <v>-9.2684308735525216E-4</v>
      </c>
      <c r="J3284" s="19">
        <f t="shared" si="259"/>
        <v>-1.2513533648156803E-2</v>
      </c>
      <c r="K3284" s="19">
        <f t="shared" si="260"/>
        <v>1.7732658679144819E-2</v>
      </c>
    </row>
    <row r="3285" spans="1:11" ht="15.75" x14ac:dyDescent="0.5">
      <c r="A3285" s="17">
        <v>43957</v>
      </c>
      <c r="B3285" s="18">
        <v>41.063538000000001</v>
      </c>
      <c r="C3285" s="18">
        <v>2773.7687989999999</v>
      </c>
      <c r="D3285" s="18">
        <v>9499.9970699999994</v>
      </c>
      <c r="E3285" s="18">
        <v>931.49121100000002</v>
      </c>
      <c r="F3285" s="18">
        <v>1432.684448</v>
      </c>
      <c r="G3285" s="19">
        <f t="shared" si="256"/>
        <v>-3.8636325964949453E-2</v>
      </c>
      <c r="H3285" s="19">
        <f t="shared" si="257"/>
        <v>3.004504898706043E-3</v>
      </c>
      <c r="I3285" s="19">
        <f t="shared" si="258"/>
        <v>-5.324501262174916E-3</v>
      </c>
      <c r="J3285" s="19">
        <f t="shared" si="259"/>
        <v>3.8345548865918941E-2</v>
      </c>
      <c r="K3285" s="19">
        <f t="shared" si="260"/>
        <v>6.8593430004176091E-5</v>
      </c>
    </row>
    <row r="3286" spans="1:11" ht="15.75" x14ac:dyDescent="0.5">
      <c r="A3286" s="17">
        <v>43958</v>
      </c>
      <c r="B3286" s="18">
        <v>41.257689999999997</v>
      </c>
      <c r="C3286" s="18">
        <v>2706.5998540000001</v>
      </c>
      <c r="D3286" s="18">
        <v>9530.4794920000004</v>
      </c>
      <c r="E3286" s="18">
        <v>910.428223</v>
      </c>
      <c r="F3286" s="18">
        <v>1477.9967039999999</v>
      </c>
      <c r="G3286" s="19">
        <f t="shared" si="256"/>
        <v>4.7280874823790254E-3</v>
      </c>
      <c r="H3286" s="19">
        <f t="shared" si="257"/>
        <v>-2.4215769181705291E-2</v>
      </c>
      <c r="I3286" s="19">
        <f t="shared" si="258"/>
        <v>3.2086769896236349E-3</v>
      </c>
      <c r="J3286" s="19">
        <f t="shared" si="259"/>
        <v>-2.2612116734185717E-2</v>
      </c>
      <c r="K3286" s="19">
        <f t="shared" si="260"/>
        <v>3.1627519977099616E-2</v>
      </c>
    </row>
    <row r="3287" spans="1:11" ht="15.75" x14ac:dyDescent="0.5">
      <c r="A3287" s="17">
        <v>43959</v>
      </c>
      <c r="B3287" s="18">
        <v>39.898612999999997</v>
      </c>
      <c r="C3287" s="18">
        <v>2780.2214359999998</v>
      </c>
      <c r="D3287" s="18">
        <v>9431.1796880000002</v>
      </c>
      <c r="E3287" s="18">
        <v>914.41449</v>
      </c>
      <c r="F3287" s="18">
        <v>1531.7929690000001</v>
      </c>
      <c r="G3287" s="19">
        <f t="shared" si="256"/>
        <v>-3.2941180177562035E-2</v>
      </c>
      <c r="H3287" s="19">
        <f t="shared" si="257"/>
        <v>2.7200763308694007E-2</v>
      </c>
      <c r="I3287" s="19">
        <f t="shared" si="258"/>
        <v>-1.0419182380419965E-2</v>
      </c>
      <c r="J3287" s="19">
        <f t="shared" si="259"/>
        <v>4.3784527975908299E-3</v>
      </c>
      <c r="K3287" s="19">
        <f t="shared" si="260"/>
        <v>3.6398095377620121E-2</v>
      </c>
    </row>
    <row r="3288" spans="1:11" ht="15.75" x14ac:dyDescent="0.5">
      <c r="A3288" s="17">
        <v>43962</v>
      </c>
      <c r="B3288" s="18">
        <v>39.801537000000003</v>
      </c>
      <c r="C3288" s="18">
        <v>2835.2751459999999</v>
      </c>
      <c r="D3288" s="18">
        <v>9497.9736329999996</v>
      </c>
      <c r="E3288" s="18">
        <v>901.37323000000004</v>
      </c>
      <c r="F3288" s="18">
        <v>1546.5047609999999</v>
      </c>
      <c r="G3288" s="19">
        <f t="shared" si="256"/>
        <v>-2.4330670341847264E-3</v>
      </c>
      <c r="H3288" s="19">
        <f t="shared" si="257"/>
        <v>1.980191551907743E-2</v>
      </c>
      <c r="I3288" s="19">
        <f t="shared" si="258"/>
        <v>7.0822471005389078E-3</v>
      </c>
      <c r="J3288" s="19">
        <f t="shared" si="259"/>
        <v>-1.4261869362984358E-2</v>
      </c>
      <c r="K3288" s="19">
        <f t="shared" si="260"/>
        <v>9.6042952916830047E-3</v>
      </c>
    </row>
    <row r="3289" spans="1:11" ht="15.75" x14ac:dyDescent="0.5">
      <c r="A3289" s="17">
        <v>43963</v>
      </c>
      <c r="B3289" s="18">
        <v>39.850074999999997</v>
      </c>
      <c r="C3289" s="18">
        <v>2884.8051759999998</v>
      </c>
      <c r="D3289" s="18">
        <v>9407.3427730000003</v>
      </c>
      <c r="E3289" s="18">
        <v>887.34765600000003</v>
      </c>
      <c r="F3289" s="18">
        <v>1450.8289789999999</v>
      </c>
      <c r="G3289" s="19">
        <f t="shared" si="256"/>
        <v>1.2195006439071317E-3</v>
      </c>
      <c r="H3289" s="19">
        <f t="shared" si="257"/>
        <v>1.7469214608633928E-2</v>
      </c>
      <c r="I3289" s="19">
        <f t="shared" si="258"/>
        <v>-9.5421258788410557E-3</v>
      </c>
      <c r="J3289" s="19">
        <f t="shared" si="259"/>
        <v>-1.5560229140596959E-2</v>
      </c>
      <c r="K3289" s="19">
        <f t="shared" si="260"/>
        <v>-6.1865817948167333E-2</v>
      </c>
    </row>
    <row r="3290" spans="1:11" ht="15.75" x14ac:dyDescent="0.5">
      <c r="A3290" s="17">
        <v>43964</v>
      </c>
      <c r="B3290" s="18">
        <v>42.859462999999998</v>
      </c>
      <c r="C3290" s="18">
        <v>2859.0424800000001</v>
      </c>
      <c r="D3290" s="18">
        <v>9430.3603519999997</v>
      </c>
      <c r="E3290" s="18">
        <v>913.03656000000001</v>
      </c>
      <c r="F3290" s="18">
        <v>1481.6107179999999</v>
      </c>
      <c r="G3290" s="19">
        <f t="shared" si="256"/>
        <v>7.5517749966593578E-2</v>
      </c>
      <c r="H3290" s="19">
        <f t="shared" si="257"/>
        <v>-8.9304803715451256E-3</v>
      </c>
      <c r="I3290" s="19">
        <f t="shared" si="258"/>
        <v>2.4467673343488774E-3</v>
      </c>
      <c r="J3290" s="19">
        <f t="shared" si="259"/>
        <v>2.8950213398659136E-2</v>
      </c>
      <c r="K3290" s="19">
        <f t="shared" si="260"/>
        <v>2.1216655750298477E-2</v>
      </c>
    </row>
    <row r="3291" spans="1:11" ht="15.75" x14ac:dyDescent="0.5">
      <c r="A3291" s="17">
        <v>43965</v>
      </c>
      <c r="B3291" s="18">
        <v>41.888694999999998</v>
      </c>
      <c r="C3291" s="18">
        <v>2895.3889159999999</v>
      </c>
      <c r="D3291" s="18">
        <v>9165.8369139999995</v>
      </c>
      <c r="E3291" s="18">
        <v>879.62133800000004</v>
      </c>
      <c r="F3291" s="18">
        <v>1421.710693</v>
      </c>
      <c r="G3291" s="19">
        <f t="shared" si="256"/>
        <v>-2.2650027136364253E-2</v>
      </c>
      <c r="H3291" s="19">
        <f t="shared" si="257"/>
        <v>1.2712800265912738E-2</v>
      </c>
      <c r="I3291" s="19">
        <f t="shared" si="258"/>
        <v>-2.805019406749391E-2</v>
      </c>
      <c r="J3291" s="19">
        <f t="shared" si="259"/>
        <v>-3.6597901402765261E-2</v>
      </c>
      <c r="K3291" s="19">
        <f t="shared" si="260"/>
        <v>-4.0428990066201667E-2</v>
      </c>
    </row>
    <row r="3292" spans="1:11" ht="15.75" x14ac:dyDescent="0.5">
      <c r="A3292" s="17">
        <v>43966</v>
      </c>
      <c r="B3292" s="18">
        <v>40.383999000000003</v>
      </c>
      <c r="C3292" s="18">
        <v>2901.8413089999999</v>
      </c>
      <c r="D3292" s="18">
        <v>9229.8847659999992</v>
      </c>
      <c r="E3292" s="18">
        <v>874.15881300000001</v>
      </c>
      <c r="F3292" s="18">
        <v>1444.928345</v>
      </c>
      <c r="G3292" s="19">
        <f t="shared" si="256"/>
        <v>-3.5921290935418154E-2</v>
      </c>
      <c r="H3292" s="19">
        <f t="shared" si="257"/>
        <v>2.2285064933225121E-3</v>
      </c>
      <c r="I3292" s="19">
        <f t="shared" si="258"/>
        <v>6.9876709132989595E-3</v>
      </c>
      <c r="J3292" s="19">
        <f t="shared" si="259"/>
        <v>-6.2100869590319416E-3</v>
      </c>
      <c r="K3292" s="19">
        <f t="shared" si="260"/>
        <v>1.6330785239441148E-2</v>
      </c>
    </row>
    <row r="3293" spans="1:11" ht="15.75" x14ac:dyDescent="0.5">
      <c r="A3293" s="17">
        <v>43969</v>
      </c>
      <c r="B3293" s="18">
        <v>37.471691</v>
      </c>
      <c r="C3293" s="18">
        <v>2886.8942870000001</v>
      </c>
      <c r="D3293" s="18">
        <v>8735.9882809999999</v>
      </c>
      <c r="E3293" s="18">
        <v>823.47009300000002</v>
      </c>
      <c r="F3293" s="18">
        <v>1426.4632570000001</v>
      </c>
      <c r="G3293" s="19">
        <f t="shared" si="256"/>
        <v>-7.211539402029013E-2</v>
      </c>
      <c r="H3293" s="19">
        <f t="shared" si="257"/>
        <v>-5.1508750508313323E-3</v>
      </c>
      <c r="I3293" s="19">
        <f t="shared" si="258"/>
        <v>-5.3510579765779859E-2</v>
      </c>
      <c r="J3293" s="19">
        <f t="shared" si="259"/>
        <v>-5.7985710658275992E-2</v>
      </c>
      <c r="K3293" s="19">
        <f t="shared" si="260"/>
        <v>-1.2779241312481779E-2</v>
      </c>
    </row>
    <row r="3294" spans="1:11" ht="15.75" x14ac:dyDescent="0.5">
      <c r="A3294" s="17">
        <v>43970</v>
      </c>
      <c r="B3294" s="18">
        <v>35.433075000000002</v>
      </c>
      <c r="C3294" s="18">
        <v>2881.7414549999999</v>
      </c>
      <c r="D3294" s="18">
        <v>8811.9794920000004</v>
      </c>
      <c r="E3294" s="18">
        <v>817.56457499999999</v>
      </c>
      <c r="F3294" s="18">
        <v>1394.9289550000001</v>
      </c>
      <c r="G3294" s="19">
        <f t="shared" si="256"/>
        <v>-5.4404163398977579E-2</v>
      </c>
      <c r="H3294" s="19">
        <f t="shared" si="257"/>
        <v>-1.7849049836026146E-3</v>
      </c>
      <c r="I3294" s="19">
        <f t="shared" si="258"/>
        <v>8.6986393016660318E-3</v>
      </c>
      <c r="J3294" s="19">
        <f t="shared" si="259"/>
        <v>-7.1715027056848185E-3</v>
      </c>
      <c r="K3294" s="19">
        <f t="shared" si="260"/>
        <v>-2.2106634605030016E-2</v>
      </c>
    </row>
    <row r="3295" spans="1:11" ht="15.75" x14ac:dyDescent="0.5">
      <c r="A3295" s="17">
        <v>43971</v>
      </c>
      <c r="B3295" s="18">
        <v>35.578693000000001</v>
      </c>
      <c r="C3295" s="18">
        <v>2903.883789</v>
      </c>
      <c r="D3295" s="18">
        <v>8922.7871090000008</v>
      </c>
      <c r="E3295" s="18">
        <v>843.59789999999998</v>
      </c>
      <c r="F3295" s="18">
        <v>1419.4830320000001</v>
      </c>
      <c r="G3295" s="19">
        <f t="shared" si="256"/>
        <v>4.1096630760948322E-3</v>
      </c>
      <c r="H3295" s="19">
        <f t="shared" si="257"/>
        <v>7.6836643209548857E-3</v>
      </c>
      <c r="I3295" s="19">
        <f t="shared" si="258"/>
        <v>1.2574656704614173E-2</v>
      </c>
      <c r="J3295" s="19">
        <f t="shared" si="259"/>
        <v>3.1842530603775232E-2</v>
      </c>
      <c r="K3295" s="19">
        <f t="shared" si="260"/>
        <v>1.7602385348721938E-2</v>
      </c>
    </row>
    <row r="3296" spans="1:11" ht="15.75" x14ac:dyDescent="0.5">
      <c r="A3296" s="17">
        <v>43972</v>
      </c>
      <c r="B3296" s="18">
        <v>36.452385</v>
      </c>
      <c r="C3296" s="18">
        <v>2888.1938479999999</v>
      </c>
      <c r="D3296" s="18">
        <v>9002.1513670000004</v>
      </c>
      <c r="E3296" s="18">
        <v>846.009277</v>
      </c>
      <c r="F3296" s="18">
        <v>1426.95813</v>
      </c>
      <c r="G3296" s="19">
        <f t="shared" si="256"/>
        <v>2.4556607517875889E-2</v>
      </c>
      <c r="H3296" s="19">
        <f t="shared" si="257"/>
        <v>-5.4030884636065892E-3</v>
      </c>
      <c r="I3296" s="19">
        <f t="shared" si="258"/>
        <v>8.8945591809479092E-3</v>
      </c>
      <c r="J3296" s="19">
        <f t="shared" si="259"/>
        <v>2.8584435783920465E-3</v>
      </c>
      <c r="K3296" s="19">
        <f t="shared" si="260"/>
        <v>5.2660706972085091E-3</v>
      </c>
    </row>
    <row r="3297" spans="1:11" ht="15.75" x14ac:dyDescent="0.5">
      <c r="A3297" s="17">
        <v>43973</v>
      </c>
      <c r="B3297" s="18">
        <v>36.355308999999998</v>
      </c>
      <c r="C3297" s="18">
        <v>2940.3234859999998</v>
      </c>
      <c r="D3297" s="18">
        <v>9169.3515630000002</v>
      </c>
      <c r="E3297" s="18">
        <v>825.63537599999995</v>
      </c>
      <c r="F3297" s="18">
        <v>1417.35437</v>
      </c>
      <c r="G3297" s="19">
        <f t="shared" si="256"/>
        <v>-2.6630904946274782E-3</v>
      </c>
      <c r="H3297" s="19">
        <f t="shared" si="257"/>
        <v>1.8049217172904902E-2</v>
      </c>
      <c r="I3297" s="19">
        <f t="shared" si="258"/>
        <v>1.8573359765191311E-2</v>
      </c>
      <c r="J3297" s="19">
        <f t="shared" si="259"/>
        <v>-2.4082361215053256E-2</v>
      </c>
      <c r="K3297" s="19">
        <f t="shared" si="260"/>
        <v>-6.7302325121480376E-3</v>
      </c>
    </row>
    <row r="3298" spans="1:11" ht="15.75" x14ac:dyDescent="0.5">
      <c r="A3298" s="17">
        <v>43977</v>
      </c>
      <c r="B3298" s="18">
        <v>36.015537000000002</v>
      </c>
      <c r="C3298" s="18">
        <v>2937.3061520000001</v>
      </c>
      <c r="D3298" s="18">
        <v>9045.6357420000004</v>
      </c>
      <c r="E3298" s="18">
        <v>838.97198500000002</v>
      </c>
      <c r="F3298" s="18">
        <v>1409.928711</v>
      </c>
      <c r="G3298" s="19">
        <f t="shared" si="256"/>
        <v>-9.345870227646708E-3</v>
      </c>
      <c r="H3298" s="19">
        <f t="shared" si="257"/>
        <v>-1.0261911705859376E-3</v>
      </c>
      <c r="I3298" s="19">
        <f t="shared" si="258"/>
        <v>-1.3492319511361697E-2</v>
      </c>
      <c r="J3298" s="19">
        <f t="shared" si="259"/>
        <v>1.6153146277007476E-2</v>
      </c>
      <c r="K3298" s="19">
        <f t="shared" si="260"/>
        <v>-5.2390983914629595E-3</v>
      </c>
    </row>
    <row r="3299" spans="1:11" ht="15.75" x14ac:dyDescent="0.5">
      <c r="A3299" s="17">
        <v>43978</v>
      </c>
      <c r="B3299" s="18">
        <v>37.374614999999999</v>
      </c>
      <c r="C3299" s="18">
        <v>2989.7141109999998</v>
      </c>
      <c r="D3299" s="18">
        <v>9083.6328130000002</v>
      </c>
      <c r="E3299" s="18">
        <v>889.41467299999999</v>
      </c>
      <c r="F3299" s="18">
        <v>1431.2154539999999</v>
      </c>
      <c r="G3299" s="19">
        <f t="shared" si="256"/>
        <v>3.7735880489578613E-2</v>
      </c>
      <c r="H3299" s="19">
        <f t="shared" si="257"/>
        <v>1.7842184739345367E-2</v>
      </c>
      <c r="I3299" s="19">
        <f t="shared" si="258"/>
        <v>4.2005970706486331E-3</v>
      </c>
      <c r="J3299" s="19">
        <f t="shared" si="259"/>
        <v>6.0124400935747543E-2</v>
      </c>
      <c r="K3299" s="19">
        <f t="shared" si="260"/>
        <v>1.5097744186585252E-2</v>
      </c>
    </row>
    <row r="3300" spans="1:11" ht="15.75" x14ac:dyDescent="0.5">
      <c r="A3300" s="17">
        <v>43979</v>
      </c>
      <c r="B3300" s="18">
        <v>37.471691</v>
      </c>
      <c r="C3300" s="18">
        <v>3085.2922359999998</v>
      </c>
      <c r="D3300" s="18">
        <v>9508.1826170000004</v>
      </c>
      <c r="E3300" s="18">
        <v>930.35925299999997</v>
      </c>
      <c r="F3300" s="18">
        <v>1457.6507570000001</v>
      </c>
      <c r="G3300" s="19">
        <f t="shared" si="256"/>
        <v>2.5973779261673005E-3</v>
      </c>
      <c r="H3300" s="19">
        <f t="shared" si="257"/>
        <v>3.1968984809731864E-2</v>
      </c>
      <c r="I3300" s="19">
        <f t="shared" si="258"/>
        <v>4.6737887004019769E-2</v>
      </c>
      <c r="J3300" s="19">
        <f t="shared" si="259"/>
        <v>4.6035422219754603E-2</v>
      </c>
      <c r="K3300" s="19">
        <f t="shared" si="260"/>
        <v>1.8470526520740185E-2</v>
      </c>
    </row>
    <row r="3301" spans="1:11" ht="15.75" x14ac:dyDescent="0.5">
      <c r="A3301" s="17">
        <v>43980</v>
      </c>
      <c r="B3301" s="18">
        <v>37.811461999999999</v>
      </c>
      <c r="C3301" s="18">
        <v>3136.9111330000001</v>
      </c>
      <c r="D3301" s="18">
        <v>9362.7978519999997</v>
      </c>
      <c r="E3301" s="18">
        <v>936.65844700000002</v>
      </c>
      <c r="F3301" s="18">
        <v>1449.8785399999999</v>
      </c>
      <c r="G3301" s="19">
        <f t="shared" si="256"/>
        <v>9.0674050445174442E-3</v>
      </c>
      <c r="H3301" s="19">
        <f t="shared" si="257"/>
        <v>1.67306345887425E-2</v>
      </c>
      <c r="I3301" s="19">
        <f t="shared" si="258"/>
        <v>-1.5290489345467805E-2</v>
      </c>
      <c r="J3301" s="19">
        <f t="shared" si="259"/>
        <v>6.770711399588839E-3</v>
      </c>
      <c r="K3301" s="19">
        <f t="shared" si="260"/>
        <v>-5.3320158911015353E-3</v>
      </c>
    </row>
    <row r="3302" spans="1:11" ht="15.75" x14ac:dyDescent="0.5">
      <c r="A3302" s="17">
        <v>43983</v>
      </c>
      <c r="B3302" s="18">
        <v>41.209156</v>
      </c>
      <c r="C3302" s="18">
        <v>3188.9013669999999</v>
      </c>
      <c r="D3302" s="18">
        <v>9929.2177730000003</v>
      </c>
      <c r="E3302" s="18">
        <v>972.09136999999998</v>
      </c>
      <c r="F3302" s="18">
        <v>1505.2738039999999</v>
      </c>
      <c r="G3302" s="19">
        <f t="shared" si="256"/>
        <v>8.9858836984404403E-2</v>
      </c>
      <c r="H3302" s="19">
        <f t="shared" si="257"/>
        <v>1.657370317350328E-2</v>
      </c>
      <c r="I3302" s="19">
        <f t="shared" si="258"/>
        <v>6.0496865355157366E-2</v>
      </c>
      <c r="J3302" s="19">
        <f t="shared" si="259"/>
        <v>3.782907538333443E-2</v>
      </c>
      <c r="K3302" s="19">
        <f t="shared" si="260"/>
        <v>3.8206830759768329E-2</v>
      </c>
    </row>
    <row r="3303" spans="1:11" ht="15.75" x14ac:dyDescent="0.5">
      <c r="A3303" s="17">
        <v>43984</v>
      </c>
      <c r="B3303" s="18">
        <v>40.869385000000001</v>
      </c>
      <c r="C3303" s="18">
        <v>3203.8947750000002</v>
      </c>
      <c r="D3303" s="18">
        <v>10112.262694999999</v>
      </c>
      <c r="E3303" s="18">
        <v>985.23101799999995</v>
      </c>
      <c r="F3303" s="18">
        <v>1520.471436</v>
      </c>
      <c r="G3303" s="19">
        <f t="shared" si="256"/>
        <v>-8.245036612737202E-3</v>
      </c>
      <c r="H3303" s="19">
        <f t="shared" si="257"/>
        <v>4.7017471769926567E-3</v>
      </c>
      <c r="I3303" s="19">
        <f t="shared" si="258"/>
        <v>1.8434979087450731E-2</v>
      </c>
      <c r="J3303" s="19">
        <f t="shared" si="259"/>
        <v>1.3516885763526495E-2</v>
      </c>
      <c r="K3303" s="19">
        <f t="shared" si="260"/>
        <v>1.0096257544385003E-2</v>
      </c>
    </row>
    <row r="3304" spans="1:11" ht="15.75" x14ac:dyDescent="0.5">
      <c r="A3304" s="17">
        <v>43985</v>
      </c>
      <c r="B3304" s="18">
        <v>41.888694999999998</v>
      </c>
      <c r="C3304" s="18">
        <v>3258.9489749999998</v>
      </c>
      <c r="D3304" s="18">
        <v>10636.256836</v>
      </c>
      <c r="E3304" s="18">
        <v>1006.146301</v>
      </c>
      <c r="F3304" s="18">
        <v>1526.3626710000001</v>
      </c>
      <c r="G3304" s="19">
        <f t="shared" si="256"/>
        <v>2.4940673807545607E-2</v>
      </c>
      <c r="H3304" s="19">
        <f t="shared" si="257"/>
        <v>1.7183523138646017E-2</v>
      </c>
      <c r="I3304" s="19">
        <f t="shared" si="258"/>
        <v>5.1817694694491032E-2</v>
      </c>
      <c r="J3304" s="19">
        <f t="shared" si="259"/>
        <v>2.1228810926454251E-2</v>
      </c>
      <c r="K3304" s="19">
        <f t="shared" si="260"/>
        <v>3.8746107690773163E-3</v>
      </c>
    </row>
    <row r="3305" spans="1:11" ht="15.75" x14ac:dyDescent="0.5">
      <c r="A3305" s="17">
        <v>43986</v>
      </c>
      <c r="B3305" s="18">
        <v>41.548923000000002</v>
      </c>
      <c r="C3305" s="18">
        <v>3203.2917480000001</v>
      </c>
      <c r="D3305" s="18">
        <v>10553.716796999999</v>
      </c>
      <c r="E3305" s="18">
        <v>985.919983</v>
      </c>
      <c r="F3305" s="18">
        <v>1564.134399</v>
      </c>
      <c r="G3305" s="19">
        <f t="shared" si="256"/>
        <v>-8.1113054488805725E-3</v>
      </c>
      <c r="H3305" s="19">
        <f t="shared" si="257"/>
        <v>-1.7078275059522741E-2</v>
      </c>
      <c r="I3305" s="19">
        <f t="shared" si="258"/>
        <v>-7.7602525279976547E-3</v>
      </c>
      <c r="J3305" s="19">
        <f t="shared" si="259"/>
        <v>-2.0102760383750584E-2</v>
      </c>
      <c r="K3305" s="19">
        <f t="shared" si="260"/>
        <v>2.4746234114369228E-2</v>
      </c>
    </row>
    <row r="3306" spans="1:11" ht="15.75" x14ac:dyDescent="0.5">
      <c r="A3306" s="17">
        <v>43987</v>
      </c>
      <c r="B3306" s="18">
        <v>45.140770000000003</v>
      </c>
      <c r="C3306" s="18">
        <v>3218.470703</v>
      </c>
      <c r="D3306" s="18">
        <v>11064.420898</v>
      </c>
      <c r="E3306" s="18">
        <v>1017.0713500000001</v>
      </c>
      <c r="F3306" s="18">
        <v>1566.0153809999999</v>
      </c>
      <c r="G3306" s="19">
        <f t="shared" si="256"/>
        <v>8.6448618656132223E-2</v>
      </c>
      <c r="H3306" s="19">
        <f t="shared" si="257"/>
        <v>4.7385490283477789E-3</v>
      </c>
      <c r="I3306" s="19">
        <f t="shared" si="258"/>
        <v>4.8390923389679548E-2</v>
      </c>
      <c r="J3306" s="19">
        <f t="shared" si="259"/>
        <v>3.1596242633414651E-2</v>
      </c>
      <c r="K3306" s="19">
        <f t="shared" si="260"/>
        <v>1.2025705727094003E-3</v>
      </c>
    </row>
    <row r="3307" spans="1:11" ht="15.75" x14ac:dyDescent="0.5">
      <c r="A3307" s="17">
        <v>43990</v>
      </c>
      <c r="B3307" s="18">
        <v>44.412692999999997</v>
      </c>
      <c r="C3307" s="18">
        <v>3181.4277339999999</v>
      </c>
      <c r="D3307" s="18">
        <v>10934.925781</v>
      </c>
      <c r="E3307" s="18">
        <v>999.89630099999999</v>
      </c>
      <c r="F3307" s="18">
        <v>1553.9365230000001</v>
      </c>
      <c r="G3307" s="19">
        <f t="shared" si="256"/>
        <v>-1.6129033687285486E-2</v>
      </c>
      <c r="H3307" s="19">
        <f t="shared" si="257"/>
        <v>-1.1509493923766838E-2</v>
      </c>
      <c r="I3307" s="19">
        <f t="shared" si="258"/>
        <v>-1.1703741044721813E-2</v>
      </c>
      <c r="J3307" s="19">
        <f t="shared" si="259"/>
        <v>-1.6886769055091424E-2</v>
      </c>
      <c r="K3307" s="19">
        <f t="shared" si="260"/>
        <v>-7.7131158138988003E-3</v>
      </c>
    </row>
    <row r="3308" spans="1:11" ht="15.75" x14ac:dyDescent="0.5">
      <c r="A3308" s="17">
        <v>43991</v>
      </c>
      <c r="B3308" s="18">
        <v>44.461230999999998</v>
      </c>
      <c r="C3308" s="18">
        <v>3171.1225589999999</v>
      </c>
      <c r="D3308" s="18">
        <v>10776.875</v>
      </c>
      <c r="E3308" s="18">
        <v>971.74682600000006</v>
      </c>
      <c r="F3308" s="18">
        <v>1521.9072269999999</v>
      </c>
      <c r="G3308" s="19">
        <f t="shared" si="256"/>
        <v>1.0928857657877364E-3</v>
      </c>
      <c r="H3308" s="19">
        <f t="shared" si="257"/>
        <v>-3.239166770902351E-3</v>
      </c>
      <c r="I3308" s="19">
        <f t="shared" si="258"/>
        <v>-1.4453758915732317E-2</v>
      </c>
      <c r="J3308" s="19">
        <f t="shared" si="259"/>
        <v>-2.8152394375144246E-2</v>
      </c>
      <c r="K3308" s="19">
        <f t="shared" si="260"/>
        <v>-2.0611714523682739E-2</v>
      </c>
    </row>
    <row r="3309" spans="1:11" ht="15.75" x14ac:dyDescent="0.5">
      <c r="A3309" s="17">
        <v>43992</v>
      </c>
      <c r="B3309" s="18">
        <v>45.626151999999998</v>
      </c>
      <c r="C3309" s="18">
        <v>3135.1938479999999</v>
      </c>
      <c r="D3309" s="18">
        <v>10407.752930000001</v>
      </c>
      <c r="E3309" s="18">
        <v>976.22515899999996</v>
      </c>
      <c r="F3309" s="18">
        <v>1556.5601810000001</v>
      </c>
      <c r="G3309" s="19">
        <f t="shared" si="256"/>
        <v>2.6200826513327977E-2</v>
      </c>
      <c r="H3309" s="19">
        <f t="shared" si="257"/>
        <v>-1.1329966070857251E-2</v>
      </c>
      <c r="I3309" s="19">
        <f t="shared" si="258"/>
        <v>-3.4251308473003485E-2</v>
      </c>
      <c r="J3309" s="19">
        <f t="shared" si="259"/>
        <v>4.6085388500151448E-3</v>
      </c>
      <c r="K3309" s="19">
        <f t="shared" si="260"/>
        <v>2.2769426010485812E-2</v>
      </c>
    </row>
    <row r="3310" spans="1:11" ht="15.75" x14ac:dyDescent="0.5">
      <c r="A3310" s="17">
        <v>43993</v>
      </c>
      <c r="B3310" s="18">
        <v>43.830230999999998</v>
      </c>
      <c r="C3310" s="18">
        <v>3129.0200199999999</v>
      </c>
      <c r="D3310" s="18">
        <v>10385.503906</v>
      </c>
      <c r="E3310" s="18">
        <v>953.34136999999998</v>
      </c>
      <c r="F3310" s="18">
        <v>1522.4516599999999</v>
      </c>
      <c r="G3310" s="19">
        <f t="shared" si="256"/>
        <v>-3.9361658199885012E-2</v>
      </c>
      <c r="H3310" s="19">
        <f t="shared" si="257"/>
        <v>-1.9692013633984262E-3</v>
      </c>
      <c r="I3310" s="19">
        <f t="shared" si="258"/>
        <v>-2.1377356043751363E-3</v>
      </c>
      <c r="J3310" s="19">
        <f t="shared" si="259"/>
        <v>-2.3441097362662807E-2</v>
      </c>
      <c r="K3310" s="19">
        <f t="shared" si="260"/>
        <v>-2.1912754428863365E-2</v>
      </c>
    </row>
    <row r="3311" spans="1:11" ht="15.75" x14ac:dyDescent="0.5">
      <c r="A3311" s="17">
        <v>43994</v>
      </c>
      <c r="B3311" s="18">
        <v>44.121464000000003</v>
      </c>
      <c r="C3311" s="18">
        <v>3125.0278320000002</v>
      </c>
      <c r="D3311" s="18">
        <v>10511.048828000001</v>
      </c>
      <c r="E3311" s="18">
        <v>967.26855499999999</v>
      </c>
      <c r="F3311" s="18">
        <v>1573.0451660000001</v>
      </c>
      <c r="G3311" s="19">
        <f t="shared" si="256"/>
        <v>6.6445691331174003E-3</v>
      </c>
      <c r="H3311" s="19">
        <f t="shared" si="257"/>
        <v>-1.2758588869622237E-3</v>
      </c>
      <c r="I3311" s="19">
        <f t="shared" si="258"/>
        <v>1.2088476701402047E-2</v>
      </c>
      <c r="J3311" s="19">
        <f t="shared" si="259"/>
        <v>1.4608812161377209E-2</v>
      </c>
      <c r="K3311" s="19">
        <f t="shared" si="260"/>
        <v>3.3231600929779379E-2</v>
      </c>
    </row>
    <row r="3312" spans="1:11" ht="15.75" x14ac:dyDescent="0.5">
      <c r="A3312" s="17">
        <v>43997</v>
      </c>
      <c r="B3312" s="18">
        <v>44.606845999999997</v>
      </c>
      <c r="C3312" s="18">
        <v>3116.811279</v>
      </c>
      <c r="D3312" s="18">
        <v>10256.782227</v>
      </c>
      <c r="E3312" s="18">
        <v>934.88678000000004</v>
      </c>
      <c r="F3312" s="18">
        <v>1598.5397949999999</v>
      </c>
      <c r="G3312" s="19">
        <f t="shared" si="256"/>
        <v>1.1001040219336199E-2</v>
      </c>
      <c r="H3312" s="19">
        <f t="shared" si="257"/>
        <v>-2.6292735430588649E-3</v>
      </c>
      <c r="I3312" s="19">
        <f t="shared" si="258"/>
        <v>-2.4190411933266796E-2</v>
      </c>
      <c r="J3312" s="19">
        <f t="shared" si="259"/>
        <v>-3.3477543369534998E-2</v>
      </c>
      <c r="K3312" s="19">
        <f t="shared" si="260"/>
        <v>1.6207181809552568E-2</v>
      </c>
    </row>
    <row r="3313" spans="1:11" ht="15.75" x14ac:dyDescent="0.5">
      <c r="A3313" s="17">
        <v>43998</v>
      </c>
      <c r="B3313" s="18">
        <v>43.538997999999999</v>
      </c>
      <c r="C3313" s="18">
        <v>3105.8098140000002</v>
      </c>
      <c r="D3313" s="18">
        <v>10176.599609000001</v>
      </c>
      <c r="E3313" s="18">
        <v>974.79803500000003</v>
      </c>
      <c r="F3313" s="18">
        <v>1601.658447</v>
      </c>
      <c r="G3313" s="19">
        <f t="shared" si="256"/>
        <v>-2.393910567001303E-2</v>
      </c>
      <c r="H3313" s="19">
        <f t="shared" si="257"/>
        <v>-3.5297180403972175E-3</v>
      </c>
      <c r="I3313" s="19">
        <f t="shared" si="258"/>
        <v>-7.8175217359032767E-3</v>
      </c>
      <c r="J3313" s="19">
        <f t="shared" si="259"/>
        <v>4.2691003717049009E-2</v>
      </c>
      <c r="K3313" s="19">
        <f t="shared" si="260"/>
        <v>1.9509379808715435E-3</v>
      </c>
    </row>
    <row r="3314" spans="1:11" ht="15.75" x14ac:dyDescent="0.5">
      <c r="A3314" s="17">
        <v>43999</v>
      </c>
      <c r="B3314" s="18">
        <v>43.587539999999997</v>
      </c>
      <c r="C3314" s="18">
        <v>3157.8928219999998</v>
      </c>
      <c r="D3314" s="18">
        <v>10182.620117</v>
      </c>
      <c r="E3314" s="18">
        <v>963.823669</v>
      </c>
      <c r="F3314" s="18">
        <v>1599.3316649999999</v>
      </c>
      <c r="G3314" s="19">
        <f t="shared" si="256"/>
        <v>1.1149085240776016E-3</v>
      </c>
      <c r="H3314" s="19">
        <f t="shared" si="257"/>
        <v>1.6769541961399573E-2</v>
      </c>
      <c r="I3314" s="19">
        <f t="shared" si="258"/>
        <v>5.9160311217070784E-4</v>
      </c>
      <c r="J3314" s="19">
        <f t="shared" si="259"/>
        <v>-1.1258092041599194E-2</v>
      </c>
      <c r="K3314" s="19">
        <f t="shared" si="260"/>
        <v>-1.4527329496237431E-3</v>
      </c>
    </row>
    <row r="3315" spans="1:11" ht="15.75" x14ac:dyDescent="0.5">
      <c r="A3315" s="17">
        <v>44000</v>
      </c>
      <c r="B3315" s="18">
        <v>44.606845999999997</v>
      </c>
      <c r="C3315" s="18">
        <v>3160.492432</v>
      </c>
      <c r="D3315" s="18">
        <v>10216.473633</v>
      </c>
      <c r="E3315" s="18">
        <v>1003.882568</v>
      </c>
      <c r="F3315" s="18">
        <v>1639.4796140000001</v>
      </c>
      <c r="G3315" s="19">
        <f t="shared" si="256"/>
        <v>2.3385261017254022E-2</v>
      </c>
      <c r="H3315" s="19">
        <f t="shared" si="257"/>
        <v>8.2321033250070568E-4</v>
      </c>
      <c r="I3315" s="19">
        <f t="shared" si="258"/>
        <v>3.3246370394865647E-3</v>
      </c>
      <c r="J3315" s="19">
        <f t="shared" si="259"/>
        <v>4.1562476922321769E-2</v>
      </c>
      <c r="K3315" s="19">
        <f t="shared" si="260"/>
        <v>2.5102953864169351E-2</v>
      </c>
    </row>
    <row r="3316" spans="1:11" ht="15.75" x14ac:dyDescent="0.5">
      <c r="A3316" s="17">
        <v>44001</v>
      </c>
      <c r="B3316" s="18">
        <v>45.674689999999998</v>
      </c>
      <c r="C3316" s="18">
        <v>3192.3364259999998</v>
      </c>
      <c r="D3316" s="18">
        <v>10545.481444999999</v>
      </c>
      <c r="E3316" s="18">
        <v>1017.0713500000001</v>
      </c>
      <c r="F3316" s="18">
        <v>1741.9532469999999</v>
      </c>
      <c r="G3316" s="19">
        <f t="shared" si="256"/>
        <v>2.3939015997678944E-2</v>
      </c>
      <c r="H3316" s="19">
        <f t="shared" si="257"/>
        <v>1.0075643174329183E-2</v>
      </c>
      <c r="I3316" s="19">
        <f t="shared" si="258"/>
        <v>3.2203656938660237E-2</v>
      </c>
      <c r="J3316" s="19">
        <f t="shared" si="259"/>
        <v>1.3137773700240265E-2</v>
      </c>
      <c r="K3316" s="19">
        <f t="shared" si="260"/>
        <v>6.2503755536175779E-2</v>
      </c>
    </row>
    <row r="3317" spans="1:11" ht="15.75" x14ac:dyDescent="0.5">
      <c r="A3317" s="17">
        <v>44004</v>
      </c>
      <c r="B3317" s="18">
        <v>47.956001000000001</v>
      </c>
      <c r="C3317" s="18">
        <v>3176.2290039999998</v>
      </c>
      <c r="D3317" s="18">
        <v>10920.71875</v>
      </c>
      <c r="E3317" s="18">
        <v>1012.543884</v>
      </c>
      <c r="F3317" s="18">
        <v>1728.834717</v>
      </c>
      <c r="G3317" s="19">
        <f t="shared" si="256"/>
        <v>4.9946939979231442E-2</v>
      </c>
      <c r="H3317" s="19">
        <f t="shared" si="257"/>
        <v>-5.0456530423338419E-3</v>
      </c>
      <c r="I3317" s="19">
        <f t="shared" si="258"/>
        <v>3.5582757122759379E-2</v>
      </c>
      <c r="J3317" s="19">
        <f t="shared" si="259"/>
        <v>-4.4514733405871714E-3</v>
      </c>
      <c r="K3317" s="19">
        <f t="shared" si="260"/>
        <v>-7.5309311674080564E-3</v>
      </c>
    </row>
    <row r="3318" spans="1:11" ht="15.75" x14ac:dyDescent="0.5">
      <c r="A3318" s="17">
        <v>44005</v>
      </c>
      <c r="B3318" s="18">
        <v>49.023845999999999</v>
      </c>
      <c r="C3318" s="18">
        <v>3218.7958979999999</v>
      </c>
      <c r="D3318" s="18">
        <v>10918.889648</v>
      </c>
      <c r="E3318" s="18">
        <v>1025.880371</v>
      </c>
      <c r="F3318" s="18">
        <v>1703.8350829999999</v>
      </c>
      <c r="G3318" s="19">
        <f t="shared" si="256"/>
        <v>2.2267181952890493E-2</v>
      </c>
      <c r="H3318" s="19">
        <f t="shared" si="257"/>
        <v>1.3401708109331291E-2</v>
      </c>
      <c r="I3318" s="19">
        <f t="shared" si="258"/>
        <v>-1.6748915908119082E-4</v>
      </c>
      <c r="J3318" s="19">
        <f t="shared" si="259"/>
        <v>1.3171268140314914E-2</v>
      </c>
      <c r="K3318" s="19">
        <f t="shared" si="260"/>
        <v>-1.4460395637693579E-2</v>
      </c>
    </row>
    <row r="3319" spans="1:11" ht="15.75" x14ac:dyDescent="0.5">
      <c r="A3319" s="17">
        <v>44006</v>
      </c>
      <c r="B3319" s="18">
        <v>50.09169</v>
      </c>
      <c r="C3319" s="18">
        <v>3199.6240229999999</v>
      </c>
      <c r="D3319" s="18">
        <v>10981.012694999999</v>
      </c>
      <c r="E3319" s="18">
        <v>1016.2348019999999</v>
      </c>
      <c r="F3319" s="18">
        <v>1710.716187</v>
      </c>
      <c r="G3319" s="19">
        <f t="shared" si="256"/>
        <v>2.1782134351515402E-2</v>
      </c>
      <c r="H3319" s="19">
        <f t="shared" si="257"/>
        <v>-5.9562257463769142E-3</v>
      </c>
      <c r="I3319" s="19">
        <f t="shared" si="258"/>
        <v>5.6895022298698783E-3</v>
      </c>
      <c r="J3319" s="19">
        <f t="shared" si="259"/>
        <v>-9.4022356530691666E-3</v>
      </c>
      <c r="K3319" s="19">
        <f t="shared" si="260"/>
        <v>4.0385974374258444E-3</v>
      </c>
    </row>
    <row r="3320" spans="1:11" ht="15.75" x14ac:dyDescent="0.5">
      <c r="A3320" s="17">
        <v>44007</v>
      </c>
      <c r="B3320" s="18">
        <v>50.48</v>
      </c>
      <c r="C3320" s="18">
        <v>3203.3378910000001</v>
      </c>
      <c r="D3320" s="18">
        <v>11025.075194999999</v>
      </c>
      <c r="E3320" s="18">
        <v>1012.543884</v>
      </c>
      <c r="F3320" s="18">
        <v>1700.8648679999999</v>
      </c>
      <c r="G3320" s="19">
        <f t="shared" si="256"/>
        <v>7.7519844109870725E-3</v>
      </c>
      <c r="H3320" s="19">
        <f t="shared" si="257"/>
        <v>1.1607201262722471E-3</v>
      </c>
      <c r="I3320" s="19">
        <f t="shared" si="258"/>
        <v>4.0126080557272318E-3</v>
      </c>
      <c r="J3320" s="19">
        <f t="shared" si="259"/>
        <v>-3.6319539468004729E-3</v>
      </c>
      <c r="K3320" s="19">
        <f t="shared" si="260"/>
        <v>-5.7585934328919187E-3</v>
      </c>
    </row>
    <row r="3321" spans="1:11" ht="15.75" x14ac:dyDescent="0.5">
      <c r="A3321" s="17">
        <v>44008</v>
      </c>
      <c r="B3321" s="18">
        <v>50.334381</v>
      </c>
      <c r="C3321" s="18">
        <v>3208.908203</v>
      </c>
      <c r="D3321" s="18">
        <v>10800.134765999999</v>
      </c>
      <c r="E3321" s="18">
        <v>1039.807495</v>
      </c>
      <c r="F3321" s="18">
        <v>1724.3792719999999</v>
      </c>
      <c r="G3321" s="19">
        <f t="shared" si="256"/>
        <v>-2.8846870047542867E-3</v>
      </c>
      <c r="H3321" s="19">
        <f t="shared" si="257"/>
        <v>1.7389086601354196E-3</v>
      </c>
      <c r="I3321" s="19">
        <f t="shared" si="258"/>
        <v>-2.0402620845798254E-2</v>
      </c>
      <c r="J3321" s="19">
        <f t="shared" si="259"/>
        <v>2.6925856183434287E-2</v>
      </c>
      <c r="K3321" s="19">
        <f t="shared" si="260"/>
        <v>1.38249689569107E-2</v>
      </c>
    </row>
    <row r="3322" spans="1:11" ht="15.75" x14ac:dyDescent="0.5">
      <c r="A3322" s="17">
        <v>44011</v>
      </c>
      <c r="B3322" s="18">
        <v>47.810383000000002</v>
      </c>
      <c r="C3322" s="18">
        <v>3267.258057</v>
      </c>
      <c r="D3322" s="18">
        <v>10550.730469</v>
      </c>
      <c r="E3322" s="18">
        <v>1059.0988769999999</v>
      </c>
      <c r="F3322" s="18">
        <v>1706.0627440000001</v>
      </c>
      <c r="G3322" s="19">
        <f t="shared" si="256"/>
        <v>-5.0144611890627973E-2</v>
      </c>
      <c r="H3322" s="19">
        <f t="shared" si="257"/>
        <v>1.8183709320649596E-2</v>
      </c>
      <c r="I3322" s="19">
        <f t="shared" si="258"/>
        <v>-2.309270230452596E-2</v>
      </c>
      <c r="J3322" s="19">
        <f t="shared" si="259"/>
        <v>1.8552839917738703E-2</v>
      </c>
      <c r="K3322" s="19">
        <f t="shared" si="260"/>
        <v>-1.062209938232187E-2</v>
      </c>
    </row>
    <row r="3323" spans="1:11" ht="15.75" x14ac:dyDescent="0.5">
      <c r="A3323" s="17">
        <v>44012</v>
      </c>
      <c r="B3323" s="18">
        <v>47.179381999999997</v>
      </c>
      <c r="C3323" s="18">
        <v>3345.7539059999999</v>
      </c>
      <c r="D3323" s="18">
        <v>10997.191406</v>
      </c>
      <c r="E3323" s="18">
        <v>1049.059448</v>
      </c>
      <c r="F3323" s="18">
        <v>1687.2016599999999</v>
      </c>
      <c r="G3323" s="19">
        <f t="shared" si="256"/>
        <v>-1.319799090503008E-2</v>
      </c>
      <c r="H3323" s="19">
        <f t="shared" si="257"/>
        <v>2.4024992097525007E-2</v>
      </c>
      <c r="I3323" s="19">
        <f t="shared" si="258"/>
        <v>4.2315642344554698E-2</v>
      </c>
      <c r="J3323" s="19">
        <f t="shared" si="259"/>
        <v>-9.4792178690979081E-3</v>
      </c>
      <c r="K3323" s="19">
        <f t="shared" si="260"/>
        <v>-1.1055328455141577E-2</v>
      </c>
    </row>
    <row r="3324" spans="1:11" ht="15.75" x14ac:dyDescent="0.5">
      <c r="A3324" s="17">
        <v>44013</v>
      </c>
      <c r="B3324" s="18">
        <v>49.897540999999997</v>
      </c>
      <c r="C3324" s="18">
        <v>3292.046143</v>
      </c>
      <c r="D3324" s="18">
        <v>10873.284180000001</v>
      </c>
      <c r="E3324" s="18">
        <v>1067.514038</v>
      </c>
      <c r="F3324" s="18">
        <v>1720.3695070000001</v>
      </c>
      <c r="G3324" s="19">
        <f t="shared" si="256"/>
        <v>5.7613281157434408E-2</v>
      </c>
      <c r="H3324" s="19">
        <f t="shared" si="257"/>
        <v>-1.6052514473250647E-2</v>
      </c>
      <c r="I3324" s="19">
        <f t="shared" si="258"/>
        <v>-1.1267170082389977E-2</v>
      </c>
      <c r="J3324" s="19">
        <f t="shared" si="259"/>
        <v>1.7591557880902907E-2</v>
      </c>
      <c r="K3324" s="19">
        <f t="shared" si="260"/>
        <v>1.965849595003372E-2</v>
      </c>
    </row>
    <row r="3325" spans="1:11" ht="15.75" x14ac:dyDescent="0.5">
      <c r="A3325" s="17">
        <v>44014</v>
      </c>
      <c r="B3325" s="18">
        <v>49.994613999999999</v>
      </c>
      <c r="C3325" s="18">
        <v>3281.9729000000002</v>
      </c>
      <c r="D3325" s="18">
        <v>11475.486328000001</v>
      </c>
      <c r="E3325" s="18">
        <v>1072.238525</v>
      </c>
      <c r="F3325" s="18">
        <v>1749.4381100000001</v>
      </c>
      <c r="G3325" s="19">
        <f t="shared" si="256"/>
        <v>1.945446570202763E-3</v>
      </c>
      <c r="H3325" s="19">
        <f t="shared" si="257"/>
        <v>-3.0598729672787033E-3</v>
      </c>
      <c r="I3325" s="19">
        <f t="shared" si="258"/>
        <v>5.5383648401986334E-2</v>
      </c>
      <c r="J3325" s="19">
        <f t="shared" si="259"/>
        <v>4.4256907467477759E-3</v>
      </c>
      <c r="K3325" s="19">
        <f t="shared" si="260"/>
        <v>1.6896720664789099E-2</v>
      </c>
    </row>
    <row r="3326" spans="1:11" ht="15.75" x14ac:dyDescent="0.5">
      <c r="A3326" s="17">
        <v>44015</v>
      </c>
      <c r="B3326" s="18">
        <v>49.266537</v>
      </c>
      <c r="C3326" s="18">
        <v>3284.9904790000001</v>
      </c>
      <c r="D3326" s="18">
        <v>11342.910156</v>
      </c>
      <c r="E3326" s="18">
        <v>1057.0318600000001</v>
      </c>
      <c r="F3326" s="18">
        <v>1776.8173830000001</v>
      </c>
      <c r="G3326" s="19">
        <f t="shared" si="256"/>
        <v>-1.4563108738073245E-2</v>
      </c>
      <c r="H3326" s="19">
        <f t="shared" si="257"/>
        <v>9.1944055967063025E-4</v>
      </c>
      <c r="I3326" s="19">
        <f t="shared" si="258"/>
        <v>-1.1552989408084365E-2</v>
      </c>
      <c r="J3326" s="19">
        <f t="shared" si="259"/>
        <v>-1.4182166230223756E-2</v>
      </c>
      <c r="K3326" s="19">
        <f t="shared" si="260"/>
        <v>1.5650323863128836E-2</v>
      </c>
    </row>
    <row r="3327" spans="1:11" ht="15.75" x14ac:dyDescent="0.5">
      <c r="A3327" s="17">
        <v>44018</v>
      </c>
      <c r="B3327" s="18">
        <v>49.946078999999997</v>
      </c>
      <c r="C3327" s="18">
        <v>3364.9252929999998</v>
      </c>
      <c r="D3327" s="18">
        <v>11593.566406</v>
      </c>
      <c r="E3327" s="18">
        <v>1085.6241460000001</v>
      </c>
      <c r="F3327" s="18">
        <v>1840.3214109999999</v>
      </c>
      <c r="G3327" s="19">
        <f t="shared" si="256"/>
        <v>1.3793175680279657E-2</v>
      </c>
      <c r="H3327" s="19">
        <f t="shared" si="257"/>
        <v>2.4333347238294913E-2</v>
      </c>
      <c r="I3327" s="19">
        <f t="shared" si="258"/>
        <v>2.2098054780713545E-2</v>
      </c>
      <c r="J3327" s="19">
        <f t="shared" si="259"/>
        <v>2.7049597161622033E-2</v>
      </c>
      <c r="K3327" s="19">
        <f t="shared" si="260"/>
        <v>3.574032346125456E-2</v>
      </c>
    </row>
    <row r="3328" spans="1:11" ht="15.75" x14ac:dyDescent="0.5">
      <c r="A3328" s="17">
        <v>44019</v>
      </c>
      <c r="B3328" s="18">
        <v>49.315075</v>
      </c>
      <c r="C3328" s="18">
        <v>3415.0585940000001</v>
      </c>
      <c r="D3328" s="18">
        <v>12984.191406</v>
      </c>
      <c r="E3328" s="18">
        <v>1087.740356</v>
      </c>
      <c r="F3328" s="18">
        <v>1812.1469729999999</v>
      </c>
      <c r="G3328" s="19">
        <f t="shared" si="256"/>
        <v>-1.2633704439541637E-2</v>
      </c>
      <c r="H3328" s="19">
        <f t="shared" si="257"/>
        <v>1.489878574846574E-2</v>
      </c>
      <c r="I3328" s="19">
        <f t="shared" si="258"/>
        <v>0.11994799109274193</v>
      </c>
      <c r="J3328" s="19">
        <f t="shared" si="259"/>
        <v>1.949302627246382E-3</v>
      </c>
      <c r="K3328" s="19">
        <f t="shared" si="260"/>
        <v>-1.5309520299875493E-2</v>
      </c>
    </row>
    <row r="3329" spans="1:11" ht="15.75" x14ac:dyDescent="0.5">
      <c r="A3329" s="17">
        <v>44020</v>
      </c>
      <c r="B3329" s="18">
        <v>51.208075999999998</v>
      </c>
      <c r="C3329" s="18">
        <v>3421.1396479999999</v>
      </c>
      <c r="D3329" s="18">
        <v>13029.411133</v>
      </c>
      <c r="E3329" s="18">
        <v>1092.8583980000001</v>
      </c>
      <c r="F3329" s="18">
        <v>1786.854736</v>
      </c>
      <c r="G3329" s="19">
        <f t="shared" si="256"/>
        <v>3.8385848546311614E-2</v>
      </c>
      <c r="H3329" s="19">
        <f t="shared" si="257"/>
        <v>1.7806587596135889E-3</v>
      </c>
      <c r="I3329" s="19">
        <f t="shared" si="258"/>
        <v>3.4826756311604925E-3</v>
      </c>
      <c r="J3329" s="19">
        <f t="shared" si="259"/>
        <v>4.7052055867641811E-3</v>
      </c>
      <c r="K3329" s="19">
        <f t="shared" si="260"/>
        <v>-1.3957056120083196E-2</v>
      </c>
    </row>
    <row r="3330" spans="1:11" ht="15.75" x14ac:dyDescent="0.5">
      <c r="A3330" s="17">
        <v>44021</v>
      </c>
      <c r="B3330" s="18">
        <v>51.256614999999996</v>
      </c>
      <c r="C3330" s="18">
        <v>3410.5559079999998</v>
      </c>
      <c r="D3330" s="18">
        <v>12916.722656</v>
      </c>
      <c r="E3330" s="18">
        <v>1107.228394</v>
      </c>
      <c r="F3330" s="18">
        <v>1812.942139</v>
      </c>
      <c r="G3330" s="19">
        <f t="shared" si="256"/>
        <v>9.4787783083274035E-4</v>
      </c>
      <c r="H3330" s="19">
        <f t="shared" si="257"/>
        <v>-3.0936299271464391E-3</v>
      </c>
      <c r="I3330" s="19">
        <f t="shared" si="258"/>
        <v>-8.648777435120613E-3</v>
      </c>
      <c r="J3330" s="19">
        <f t="shared" si="259"/>
        <v>1.3149000846127825E-2</v>
      </c>
      <c r="K3330" s="19">
        <f t="shared" si="260"/>
        <v>1.4599621600129892E-2</v>
      </c>
    </row>
    <row r="3331" spans="1:11" ht="15.75" x14ac:dyDescent="0.5">
      <c r="A3331" s="17">
        <v>44022</v>
      </c>
      <c r="B3331" s="18">
        <v>50.09169</v>
      </c>
      <c r="C3331" s="18">
        <v>3459.8073730000001</v>
      </c>
      <c r="D3331" s="18">
        <v>12840.684569999999</v>
      </c>
      <c r="E3331" s="18">
        <v>1087.6911620000001</v>
      </c>
      <c r="F3331" s="18">
        <v>1866.4085689999999</v>
      </c>
      <c r="G3331" s="19">
        <f t="shared" si="256"/>
        <v>-2.2727310416421311E-2</v>
      </c>
      <c r="H3331" s="19">
        <f t="shared" si="257"/>
        <v>1.4440890672536157E-2</v>
      </c>
      <c r="I3331" s="19">
        <f t="shared" si="258"/>
        <v>-5.8867940440510821E-3</v>
      </c>
      <c r="J3331" s="19">
        <f t="shared" si="259"/>
        <v>-1.7645168879222135E-2</v>
      </c>
      <c r="K3331" s="19">
        <f t="shared" si="260"/>
        <v>2.9491525873788487E-2</v>
      </c>
    </row>
    <row r="3332" spans="1:11" ht="15.75" x14ac:dyDescent="0.5">
      <c r="A3332" s="17">
        <v>44025</v>
      </c>
      <c r="B3332" s="18">
        <v>49.072384</v>
      </c>
      <c r="C3332" s="18">
        <v>3524.9343260000001</v>
      </c>
      <c r="D3332" s="18">
        <v>13348.016602</v>
      </c>
      <c r="E3332" s="18">
        <v>1063.232544</v>
      </c>
      <c r="F3332" s="18">
        <v>1923.0054929999999</v>
      </c>
      <c r="G3332" s="19">
        <f t="shared" ref="G3332:G3395" si="261">(B3332-B3331)/B3331</f>
        <v>-2.0348804362559942E-2</v>
      </c>
      <c r="H3332" s="19">
        <f t="shared" ref="H3332:H3395" si="262">(C3332-C3331)/C3331</f>
        <v>1.882386675866534E-2</v>
      </c>
      <c r="I3332" s="19">
        <f t="shared" ref="I3332:I3395" si="263">(D3332-D3331)/D3331</f>
        <v>3.9509734020356853E-2</v>
      </c>
      <c r="J3332" s="19">
        <f t="shared" ref="J3332:J3395" si="264">(E3332-E3331)/E3331</f>
        <v>-2.2486730475061185E-2</v>
      </c>
      <c r="K3332" s="19">
        <f t="shared" si="260"/>
        <v>3.0323973507217619E-2</v>
      </c>
    </row>
    <row r="3333" spans="1:11" ht="15.75" x14ac:dyDescent="0.5">
      <c r="A3333" s="17">
        <v>44026</v>
      </c>
      <c r="B3333" s="18">
        <v>47.567692000000001</v>
      </c>
      <c r="C3333" s="18">
        <v>3467.79126</v>
      </c>
      <c r="D3333" s="18">
        <v>12757.902344</v>
      </c>
      <c r="E3333" s="18">
        <v>1042.169678</v>
      </c>
      <c r="F3333" s="18">
        <v>1905.1170649999999</v>
      </c>
      <c r="G3333" s="19">
        <f t="shared" si="261"/>
        <v>-3.0662704302281272E-2</v>
      </c>
      <c r="H3333" s="19">
        <f t="shared" si="262"/>
        <v>-1.6211100893004295E-2</v>
      </c>
      <c r="I3333" s="19">
        <f t="shared" si="263"/>
        <v>-4.4209883430290302E-2</v>
      </c>
      <c r="J3333" s="19">
        <f t="shared" si="264"/>
        <v>-1.9810215666235274E-2</v>
      </c>
      <c r="K3333" s="19">
        <f t="shared" ref="K3333:K3396" si="265">(F3333-F3332)/F3332</f>
        <v>-9.3023280823254402E-3</v>
      </c>
    </row>
    <row r="3334" spans="1:11" ht="15.75" x14ac:dyDescent="0.5">
      <c r="A3334" s="17">
        <v>44027</v>
      </c>
      <c r="B3334" s="18">
        <v>46.160075999999997</v>
      </c>
      <c r="C3334" s="18">
        <v>3456.650635</v>
      </c>
      <c r="D3334" s="18">
        <v>12516.250977</v>
      </c>
      <c r="E3334" s="18">
        <v>1036.5595699999999</v>
      </c>
      <c r="F3334" s="18">
        <v>1832.569702</v>
      </c>
      <c r="G3334" s="19">
        <f t="shared" si="261"/>
        <v>-2.959184986313829E-2</v>
      </c>
      <c r="H3334" s="19">
        <f t="shared" si="262"/>
        <v>-3.2125996534174322E-3</v>
      </c>
      <c r="I3334" s="19">
        <f t="shared" si="263"/>
        <v>-1.894130872648106E-2</v>
      </c>
      <c r="J3334" s="19">
        <f t="shared" si="264"/>
        <v>-5.383104228062258E-3</v>
      </c>
      <c r="K3334" s="19">
        <f t="shared" si="265"/>
        <v>-3.8080265162078061E-2</v>
      </c>
    </row>
    <row r="3335" spans="1:11" ht="15.75" x14ac:dyDescent="0.5">
      <c r="A3335" s="17">
        <v>44028</v>
      </c>
      <c r="B3335" s="18">
        <v>46.693995999999999</v>
      </c>
      <c r="C3335" s="18">
        <v>3578.7346189999998</v>
      </c>
      <c r="D3335" s="18">
        <v>12339.131836</v>
      </c>
      <c r="E3335" s="18">
        <v>1045.8115230000001</v>
      </c>
      <c r="F3335" s="18">
        <v>1831.973389</v>
      </c>
      <c r="G3335" s="19">
        <f t="shared" si="261"/>
        <v>1.1566705392772793E-2</v>
      </c>
      <c r="H3335" s="19">
        <f t="shared" si="262"/>
        <v>3.5318577690163319E-2</v>
      </c>
      <c r="I3335" s="19">
        <f t="shared" si="263"/>
        <v>-1.4151133700137149E-2</v>
      </c>
      <c r="J3335" s="19">
        <f t="shared" si="264"/>
        <v>8.9256356004702997E-3</v>
      </c>
      <c r="K3335" s="19">
        <f t="shared" si="265"/>
        <v>-3.2539717280560452E-4</v>
      </c>
    </row>
    <row r="3336" spans="1:11" ht="15.75" x14ac:dyDescent="0.5">
      <c r="A3336" s="17">
        <v>44029</v>
      </c>
      <c r="B3336" s="18">
        <v>47.956001000000001</v>
      </c>
      <c r="C3336" s="18">
        <v>3513.9792480000001</v>
      </c>
      <c r="D3336" s="18">
        <v>12701.703125</v>
      </c>
      <c r="E3336" s="18">
        <v>1081.145874</v>
      </c>
      <c r="F3336" s="18">
        <v>1899.8498540000001</v>
      </c>
      <c r="G3336" s="19">
        <f t="shared" si="261"/>
        <v>2.7027136422421463E-2</v>
      </c>
      <c r="H3336" s="19">
        <f t="shared" si="262"/>
        <v>-1.8094488106551537E-2</v>
      </c>
      <c r="I3336" s="19">
        <f t="shared" si="263"/>
        <v>2.938385729392895E-2</v>
      </c>
      <c r="J3336" s="19">
        <f t="shared" si="264"/>
        <v>3.3786538226926732E-2</v>
      </c>
      <c r="K3336" s="19">
        <f t="shared" si="265"/>
        <v>3.705101035176666E-2</v>
      </c>
    </row>
    <row r="3337" spans="1:11" ht="15.75" x14ac:dyDescent="0.5">
      <c r="A3337" s="17">
        <v>44032</v>
      </c>
      <c r="B3337" s="18">
        <v>47.227924000000002</v>
      </c>
      <c r="C3337" s="18">
        <v>3697.4765630000002</v>
      </c>
      <c r="D3337" s="18">
        <v>12767.534180000001</v>
      </c>
      <c r="E3337" s="18">
        <v>1115.200928</v>
      </c>
      <c r="F3337" s="18">
        <v>1907.9991460000001</v>
      </c>
      <c r="G3337" s="19">
        <f t="shared" si="261"/>
        <v>-1.5182187522266483E-2</v>
      </c>
      <c r="H3337" s="19">
        <f t="shared" si="262"/>
        <v>5.2219236953217223E-2</v>
      </c>
      <c r="I3337" s="19">
        <f t="shared" si="263"/>
        <v>5.18285259481693E-3</v>
      </c>
      <c r="J3337" s="19">
        <f t="shared" si="264"/>
        <v>3.1499037104034608E-2</v>
      </c>
      <c r="K3337" s="19">
        <f t="shared" si="265"/>
        <v>4.2894400222429682E-3</v>
      </c>
    </row>
    <row r="3338" spans="1:11" ht="15.75" x14ac:dyDescent="0.5">
      <c r="A3338" s="17">
        <v>44033</v>
      </c>
      <c r="B3338" s="18">
        <v>47.956001000000001</v>
      </c>
      <c r="C3338" s="18">
        <v>3602.548096</v>
      </c>
      <c r="D3338" s="18">
        <v>12677.289063</v>
      </c>
      <c r="E3338" s="18">
        <v>1120.6142580000001</v>
      </c>
      <c r="F3338" s="18">
        <v>1959.3289789999999</v>
      </c>
      <c r="G3338" s="19">
        <f t="shared" si="261"/>
        <v>1.541623976527105E-2</v>
      </c>
      <c r="H3338" s="19">
        <f t="shared" si="262"/>
        <v>-2.5673852256409873E-2</v>
      </c>
      <c r="I3338" s="19">
        <f t="shared" si="263"/>
        <v>-7.0683278170789584E-3</v>
      </c>
      <c r="J3338" s="19">
        <f t="shared" si="264"/>
        <v>4.8541297483569593E-3</v>
      </c>
      <c r="K3338" s="19">
        <f t="shared" si="265"/>
        <v>2.6902440238303849E-2</v>
      </c>
    </row>
    <row r="3339" spans="1:11" ht="15.75" x14ac:dyDescent="0.5">
      <c r="A3339" s="17">
        <v>44034</v>
      </c>
      <c r="B3339" s="18">
        <v>47.276463</v>
      </c>
      <c r="C3339" s="18">
        <v>3532.5935060000002</v>
      </c>
      <c r="D3339" s="18">
        <v>12775.720703000001</v>
      </c>
      <c r="E3339" s="18">
        <v>1108.606323</v>
      </c>
      <c r="F3339" s="18">
        <v>1991.5778809999999</v>
      </c>
      <c r="G3339" s="19">
        <f t="shared" si="261"/>
        <v>-1.4170030566143346E-2</v>
      </c>
      <c r="H3339" s="19">
        <f t="shared" si="262"/>
        <v>-1.9418086347735973E-2</v>
      </c>
      <c r="I3339" s="19">
        <f t="shared" si="263"/>
        <v>7.7644076356422117E-3</v>
      </c>
      <c r="J3339" s="19">
        <f t="shared" si="264"/>
        <v>-1.0715493680609664E-2</v>
      </c>
      <c r="K3339" s="19">
        <f t="shared" si="265"/>
        <v>1.6459156346709677E-2</v>
      </c>
    </row>
    <row r="3340" spans="1:11" ht="15.75" x14ac:dyDescent="0.5">
      <c r="A3340" s="17">
        <v>44035</v>
      </c>
      <c r="B3340" s="18">
        <v>47.810383000000002</v>
      </c>
      <c r="C3340" s="18">
        <v>3553.529297</v>
      </c>
      <c r="D3340" s="18">
        <v>12839.577148</v>
      </c>
      <c r="E3340" s="18">
        <v>1112.5926509999999</v>
      </c>
      <c r="F3340" s="18">
        <v>2045.044312</v>
      </c>
      <c r="G3340" s="19">
        <f t="shared" si="261"/>
        <v>1.1293569064166283E-2</v>
      </c>
      <c r="H3340" s="19">
        <f t="shared" si="262"/>
        <v>5.9264647813118297E-3</v>
      </c>
      <c r="I3340" s="19">
        <f t="shared" si="263"/>
        <v>4.9982655761255518E-3</v>
      </c>
      <c r="J3340" s="19">
        <f t="shared" si="264"/>
        <v>3.5958012481947191E-3</v>
      </c>
      <c r="K3340" s="19">
        <f t="shared" si="265"/>
        <v>2.6846266726538351E-2</v>
      </c>
    </row>
    <row r="3341" spans="1:11" ht="15.75" x14ac:dyDescent="0.5">
      <c r="A3341" s="17">
        <v>44036</v>
      </c>
      <c r="B3341" s="18">
        <v>47.179381999999997</v>
      </c>
      <c r="C3341" s="18">
        <v>3545.0341800000001</v>
      </c>
      <c r="D3341" s="18">
        <v>12712.779296999999</v>
      </c>
      <c r="E3341" s="18">
        <v>1101.4704589999999</v>
      </c>
      <c r="F3341" s="18">
        <v>2132.8466800000001</v>
      </c>
      <c r="G3341" s="19">
        <f t="shared" si="261"/>
        <v>-1.319799090503008E-2</v>
      </c>
      <c r="H3341" s="19">
        <f t="shared" si="262"/>
        <v>-2.3906140318504699E-3</v>
      </c>
      <c r="I3341" s="19">
        <f t="shared" si="263"/>
        <v>-9.8755472659590084E-3</v>
      </c>
      <c r="J3341" s="19">
        <f t="shared" si="264"/>
        <v>-9.9966434166209872E-3</v>
      </c>
      <c r="K3341" s="19">
        <f t="shared" si="265"/>
        <v>4.2934212958022258E-2</v>
      </c>
    </row>
    <row r="3342" spans="1:11" ht="15.75" x14ac:dyDescent="0.5">
      <c r="A3342" s="17">
        <v>44039</v>
      </c>
      <c r="B3342" s="18">
        <v>45.286385000000003</v>
      </c>
      <c r="C3342" s="18">
        <v>3506.8771969999998</v>
      </c>
      <c r="D3342" s="18">
        <v>12434.721680000001</v>
      </c>
      <c r="E3342" s="18">
        <v>1062.494385</v>
      </c>
      <c r="F3342" s="18">
        <v>2142.8344729999999</v>
      </c>
      <c r="G3342" s="19">
        <f t="shared" si="261"/>
        <v>-4.0123395427265118E-2</v>
      </c>
      <c r="H3342" s="19">
        <f t="shared" si="262"/>
        <v>-1.0763502144851058E-2</v>
      </c>
      <c r="I3342" s="19">
        <f t="shared" si="263"/>
        <v>-2.1872291691999678E-2</v>
      </c>
      <c r="J3342" s="19">
        <f t="shared" si="264"/>
        <v>-3.5385491895429881E-2</v>
      </c>
      <c r="K3342" s="19">
        <f t="shared" si="265"/>
        <v>4.6828462137746265E-3</v>
      </c>
    </row>
    <row r="3343" spans="1:11" ht="15.75" x14ac:dyDescent="0.5">
      <c r="A3343" s="17">
        <v>44040</v>
      </c>
      <c r="B3343" s="18">
        <v>45.431998999999998</v>
      </c>
      <c r="C3343" s="18">
        <v>3504.4633789999998</v>
      </c>
      <c r="D3343" s="18">
        <v>12716.825194999999</v>
      </c>
      <c r="E3343" s="18">
        <v>1069.5318600000001</v>
      </c>
      <c r="F3343" s="18">
        <v>2164.2009280000002</v>
      </c>
      <c r="G3343" s="19">
        <f t="shared" si="261"/>
        <v>3.2154034816423258E-3</v>
      </c>
      <c r="H3343" s="19">
        <f t="shared" si="262"/>
        <v>-6.8830981651279999E-4</v>
      </c>
      <c r="I3343" s="19">
        <f t="shared" si="263"/>
        <v>2.2686757473127366E-2</v>
      </c>
      <c r="J3343" s="19">
        <f t="shared" si="264"/>
        <v>6.6235408858185034E-3</v>
      </c>
      <c r="K3343" s="19">
        <f t="shared" si="265"/>
        <v>9.9711178204478675E-3</v>
      </c>
    </row>
    <row r="3344" spans="1:11" ht="15.75" x14ac:dyDescent="0.5">
      <c r="A3344" s="17">
        <v>44041</v>
      </c>
      <c r="B3344" s="18">
        <v>45.965919</v>
      </c>
      <c r="C3344" s="18">
        <v>3522.9848630000001</v>
      </c>
      <c r="D3344" s="18">
        <v>12688.219727</v>
      </c>
      <c r="E3344" s="18">
        <v>1047.8291019999999</v>
      </c>
      <c r="F3344" s="18">
        <v>2083.6535640000002</v>
      </c>
      <c r="G3344" s="19">
        <f t="shared" si="261"/>
        <v>1.1752069284910883E-2</v>
      </c>
      <c r="H3344" s="19">
        <f t="shared" si="262"/>
        <v>5.2851127253854885E-3</v>
      </c>
      <c r="I3344" s="19">
        <f t="shared" si="263"/>
        <v>-2.2494189832260054E-3</v>
      </c>
      <c r="J3344" s="19">
        <f t="shared" si="264"/>
        <v>-2.0291829361679913E-2</v>
      </c>
      <c r="K3344" s="19">
        <f t="shared" si="265"/>
        <v>-3.7218061852711676E-2</v>
      </c>
    </row>
    <row r="3345" spans="1:11" ht="15.75" x14ac:dyDescent="0.5">
      <c r="A3345" s="17">
        <v>44042</v>
      </c>
      <c r="B3345" s="18">
        <v>44.606845999999997</v>
      </c>
      <c r="C3345" s="18">
        <v>3533.4289549999999</v>
      </c>
      <c r="D3345" s="18">
        <v>12505.224609000001</v>
      </c>
      <c r="E3345" s="18">
        <v>1034.0988769999999</v>
      </c>
      <c r="F3345" s="18">
        <v>2095.7780760000001</v>
      </c>
      <c r="G3345" s="19">
        <f t="shared" si="261"/>
        <v>-2.9566971129196876E-2</v>
      </c>
      <c r="H3345" s="19">
        <f t="shared" si="262"/>
        <v>2.9645577276497448E-3</v>
      </c>
      <c r="I3345" s="19">
        <f t="shared" si="263"/>
        <v>-1.4422442386506987E-2</v>
      </c>
      <c r="J3345" s="19">
        <f t="shared" si="264"/>
        <v>-1.3103496528005402E-2</v>
      </c>
      <c r="K3345" s="19">
        <f t="shared" si="265"/>
        <v>5.8188713370971234E-3</v>
      </c>
    </row>
    <row r="3346" spans="1:11" ht="15.75" x14ac:dyDescent="0.5">
      <c r="A3346" s="17">
        <v>44043</v>
      </c>
      <c r="B3346" s="18">
        <v>45.431998999999998</v>
      </c>
      <c r="C3346" s="18">
        <v>3549.8154300000001</v>
      </c>
      <c r="D3346" s="18">
        <v>12596.529296999999</v>
      </c>
      <c r="E3346" s="18">
        <v>1016.530151</v>
      </c>
      <c r="F3346" s="18">
        <v>2054.286865</v>
      </c>
      <c r="G3346" s="19">
        <f t="shared" si="261"/>
        <v>1.8498348885729342E-2</v>
      </c>
      <c r="H3346" s="19">
        <f t="shared" si="262"/>
        <v>4.637556098817967E-3</v>
      </c>
      <c r="I3346" s="19">
        <f t="shared" si="263"/>
        <v>7.3013233152394909E-3</v>
      </c>
      <c r="J3346" s="19">
        <f t="shared" si="264"/>
        <v>-1.698940632347274E-2</v>
      </c>
      <c r="K3346" s="19">
        <f t="shared" si="265"/>
        <v>-1.9797521252436282E-2</v>
      </c>
    </row>
    <row r="3347" spans="1:11" ht="15.75" x14ac:dyDescent="0.5">
      <c r="A3347" s="17">
        <v>44046</v>
      </c>
      <c r="B3347" s="18">
        <v>45.480536999999998</v>
      </c>
      <c r="C3347" s="18">
        <v>3505.8093260000001</v>
      </c>
      <c r="D3347" s="18">
        <v>12422.198242</v>
      </c>
      <c r="E3347" s="18">
        <v>986.21527100000003</v>
      </c>
      <c r="F3347" s="18">
        <v>1996.5467530000001</v>
      </c>
      <c r="G3347" s="19">
        <f t="shared" si="261"/>
        <v>1.068365933006836E-3</v>
      </c>
      <c r="H3347" s="19">
        <f t="shared" si="262"/>
        <v>-1.239673015901E-2</v>
      </c>
      <c r="I3347" s="19">
        <f t="shared" si="263"/>
        <v>-1.3839610172741598E-2</v>
      </c>
      <c r="J3347" s="19">
        <f t="shared" si="264"/>
        <v>-2.9821919172961172E-2</v>
      </c>
      <c r="K3347" s="19">
        <f t="shared" si="265"/>
        <v>-2.8107131960851999E-2</v>
      </c>
    </row>
    <row r="3348" spans="1:11" ht="15.75" x14ac:dyDescent="0.5">
      <c r="A3348" s="17">
        <v>44047</v>
      </c>
      <c r="B3348" s="18">
        <v>45.140770000000003</v>
      </c>
      <c r="C3348" s="18">
        <v>3544.2448730000001</v>
      </c>
      <c r="D3348" s="18">
        <v>12499.340819999999</v>
      </c>
      <c r="E3348" s="18">
        <v>1025.2407229999999</v>
      </c>
      <c r="F3348" s="18">
        <v>2137.2690429999998</v>
      </c>
      <c r="G3348" s="19">
        <f t="shared" si="261"/>
        <v>-7.4706022050705966E-3</v>
      </c>
      <c r="H3348" s="19">
        <f t="shared" si="262"/>
        <v>1.0963387744721871E-2</v>
      </c>
      <c r="I3348" s="19">
        <f t="shared" si="263"/>
        <v>6.2100585175960711E-3</v>
      </c>
      <c r="J3348" s="19">
        <f t="shared" si="264"/>
        <v>3.9570926498054458E-2</v>
      </c>
      <c r="K3348" s="19">
        <f t="shared" si="265"/>
        <v>7.0482842331916928E-2</v>
      </c>
    </row>
    <row r="3349" spans="1:11" ht="15.75" x14ac:dyDescent="0.5">
      <c r="A3349" s="17">
        <v>44048</v>
      </c>
      <c r="B3349" s="18">
        <v>44.995151999999997</v>
      </c>
      <c r="C3349" s="18">
        <v>3574.2783199999999</v>
      </c>
      <c r="D3349" s="18">
        <v>12581.769531</v>
      </c>
      <c r="E3349" s="18">
        <v>1011.362793</v>
      </c>
      <c r="F3349" s="18">
        <v>2113.2687989999999</v>
      </c>
      <c r="G3349" s="19">
        <f t="shared" si="261"/>
        <v>-3.2258643350568899E-3</v>
      </c>
      <c r="H3349" s="19">
        <f t="shared" si="262"/>
        <v>8.4738634254066664E-3</v>
      </c>
      <c r="I3349" s="19">
        <f t="shared" si="263"/>
        <v>6.594644644628586E-3</v>
      </c>
      <c r="J3349" s="19">
        <f t="shared" si="264"/>
        <v>-1.3536264887519377E-2</v>
      </c>
      <c r="K3349" s="19">
        <f t="shared" si="265"/>
        <v>-1.1229397664559651E-2</v>
      </c>
    </row>
    <row r="3350" spans="1:11" ht="15.75" x14ac:dyDescent="0.5">
      <c r="A3350" s="17">
        <v>44049</v>
      </c>
      <c r="B3350" s="18">
        <v>44.898074999999999</v>
      </c>
      <c r="C3350" s="18">
        <v>3581.4270019999999</v>
      </c>
      <c r="D3350" s="18">
        <v>12790.875977</v>
      </c>
      <c r="E3350" s="18">
        <v>1024.3055420000001</v>
      </c>
      <c r="F3350" s="18">
        <v>2120.8715820000002</v>
      </c>
      <c r="G3350" s="19">
        <f t="shared" si="261"/>
        <v>-2.1574991012364786E-3</v>
      </c>
      <c r="H3350" s="19">
        <f t="shared" si="262"/>
        <v>2.0000350728143655E-3</v>
      </c>
      <c r="I3350" s="19">
        <f t="shared" si="263"/>
        <v>1.6619796244461964E-2</v>
      </c>
      <c r="J3350" s="19">
        <f t="shared" si="264"/>
        <v>1.2797335525472558E-2</v>
      </c>
      <c r="K3350" s="19">
        <f t="shared" si="265"/>
        <v>3.597641248286973E-3</v>
      </c>
    </row>
    <row r="3351" spans="1:11" ht="15.75" x14ac:dyDescent="0.5">
      <c r="A3351" s="17">
        <v>44050</v>
      </c>
      <c r="B3351" s="18">
        <v>46.936691000000003</v>
      </c>
      <c r="C3351" s="18">
        <v>3653.0529790000001</v>
      </c>
      <c r="D3351" s="18">
        <v>13370.375977</v>
      </c>
      <c r="E3351" s="18">
        <v>1027.4060059999999</v>
      </c>
      <c r="F3351" s="18">
        <v>2133.1447750000002</v>
      </c>
      <c r="G3351" s="19">
        <f t="shared" si="261"/>
        <v>4.5405421056470788E-2</v>
      </c>
      <c r="H3351" s="19">
        <f t="shared" si="262"/>
        <v>1.999928435229912E-2</v>
      </c>
      <c r="I3351" s="19">
        <f t="shared" si="263"/>
        <v>4.5305732073552415E-2</v>
      </c>
      <c r="J3351" s="19">
        <f t="shared" si="264"/>
        <v>3.026893707854091E-3</v>
      </c>
      <c r="K3351" s="19">
        <f t="shared" si="265"/>
        <v>5.7868628653255207E-3</v>
      </c>
    </row>
    <row r="3352" spans="1:11" ht="15.75" x14ac:dyDescent="0.5">
      <c r="A3352" s="17">
        <v>44053</v>
      </c>
      <c r="B3352" s="18">
        <v>47.130844000000003</v>
      </c>
      <c r="C3352" s="18">
        <v>3660.4802249999998</v>
      </c>
      <c r="D3352" s="18">
        <v>13306.106444999999</v>
      </c>
      <c r="E3352" s="18">
        <v>1034.0988769999999</v>
      </c>
      <c r="F3352" s="18">
        <v>2106.7097170000002</v>
      </c>
      <c r="G3352" s="19">
        <f t="shared" si="261"/>
        <v>4.1364867412574955E-3</v>
      </c>
      <c r="H3352" s="19">
        <f t="shared" si="262"/>
        <v>2.0331613153973206E-3</v>
      </c>
      <c r="I3352" s="19">
        <f t="shared" si="263"/>
        <v>-4.8068604884827504E-3</v>
      </c>
      <c r="J3352" s="19">
        <f t="shared" si="264"/>
        <v>6.5143389866459166E-3</v>
      </c>
      <c r="K3352" s="19">
        <f t="shared" si="265"/>
        <v>-1.2392528772455223E-2</v>
      </c>
    </row>
    <row r="3353" spans="1:11" ht="15.75" x14ac:dyDescent="0.5">
      <c r="A3353" s="17">
        <v>44054</v>
      </c>
      <c r="B3353" s="18">
        <v>45.723227999999999</v>
      </c>
      <c r="C3353" s="18">
        <v>3601.7592770000001</v>
      </c>
      <c r="D3353" s="18">
        <v>12983.586914</v>
      </c>
      <c r="E3353" s="18">
        <v>1049.8469239999999</v>
      </c>
      <c r="F3353" s="18">
        <v>2120.5732419999999</v>
      </c>
      <c r="G3353" s="19">
        <f t="shared" si="261"/>
        <v>-2.9866131826538144E-2</v>
      </c>
      <c r="H3353" s="19">
        <f t="shared" si="262"/>
        <v>-1.6041870025400747E-2</v>
      </c>
      <c r="I3353" s="19">
        <f t="shared" si="263"/>
        <v>-2.4238460163618504E-2</v>
      </c>
      <c r="J3353" s="19">
        <f t="shared" si="264"/>
        <v>1.52287632742493E-2</v>
      </c>
      <c r="K3353" s="19">
        <f t="shared" si="265"/>
        <v>6.5806527060319024E-3</v>
      </c>
    </row>
    <row r="3354" spans="1:11" ht="15.75" x14ac:dyDescent="0.5">
      <c r="A3354" s="17">
        <v>44055</v>
      </c>
      <c r="B3354" s="18">
        <v>47.179381999999997</v>
      </c>
      <c r="C3354" s="18">
        <v>3536.9570309999999</v>
      </c>
      <c r="D3354" s="18">
        <v>14026.135742</v>
      </c>
      <c r="E3354" s="18">
        <v>1046.9433590000001</v>
      </c>
      <c r="F3354" s="18">
        <v>2114.411865</v>
      </c>
      <c r="G3354" s="19">
        <f t="shared" si="261"/>
        <v>3.1847139051512242E-2</v>
      </c>
      <c r="H3354" s="19">
        <f t="shared" si="262"/>
        <v>-1.7991831495739408E-2</v>
      </c>
      <c r="I3354" s="19">
        <f t="shared" si="263"/>
        <v>8.0297442833446642E-2</v>
      </c>
      <c r="J3354" s="19">
        <f t="shared" si="264"/>
        <v>-2.7657032026507555E-3</v>
      </c>
      <c r="K3354" s="19">
        <f t="shared" si="265"/>
        <v>-2.9055242601235759E-3</v>
      </c>
    </row>
    <row r="3355" spans="1:11" ht="15.75" x14ac:dyDescent="0.5">
      <c r="A3355" s="17">
        <v>44056</v>
      </c>
      <c r="B3355" s="18">
        <v>46.693995999999999</v>
      </c>
      <c r="C3355" s="18">
        <v>3535.5646969999998</v>
      </c>
      <c r="D3355" s="18">
        <v>14094.222656</v>
      </c>
      <c r="E3355" s="18">
        <v>1042.366577</v>
      </c>
      <c r="F3355" s="18">
        <v>2108.8959960000002</v>
      </c>
      <c r="G3355" s="19">
        <f t="shared" si="261"/>
        <v>-1.0288095761830842E-2</v>
      </c>
      <c r="H3355" s="19">
        <f t="shared" si="262"/>
        <v>-3.9365307177804926E-4</v>
      </c>
      <c r="I3355" s="19">
        <f t="shared" si="263"/>
        <v>4.8542888256898438E-3</v>
      </c>
      <c r="J3355" s="19">
        <f t="shared" si="264"/>
        <v>-4.3715660075170247E-3</v>
      </c>
      <c r="K3355" s="19">
        <f t="shared" si="265"/>
        <v>-2.6087013090043544E-3</v>
      </c>
    </row>
    <row r="3356" spans="1:11" ht="15.75" x14ac:dyDescent="0.5">
      <c r="A3356" s="17">
        <v>44057</v>
      </c>
      <c r="B3356" s="18">
        <v>44.752459999999999</v>
      </c>
      <c r="C3356" s="18">
        <v>3529.1586910000001</v>
      </c>
      <c r="D3356" s="18">
        <v>13416.876953000001</v>
      </c>
      <c r="E3356" s="18">
        <v>1018.154053</v>
      </c>
      <c r="F3356" s="18">
        <v>2100.6972660000001</v>
      </c>
      <c r="G3356" s="19">
        <f t="shared" si="261"/>
        <v>-4.1579992425578638E-2</v>
      </c>
      <c r="H3356" s="19">
        <f t="shared" si="262"/>
        <v>-1.8118763334850968E-3</v>
      </c>
      <c r="I3356" s="19">
        <f t="shared" si="263"/>
        <v>-4.8058393820793563E-2</v>
      </c>
      <c r="J3356" s="19">
        <f t="shared" si="264"/>
        <v>-2.3228415544256299E-2</v>
      </c>
      <c r="K3356" s="19">
        <f t="shared" si="265"/>
        <v>-3.8876881626930967E-3</v>
      </c>
    </row>
    <row r="3357" spans="1:11" ht="15.75" x14ac:dyDescent="0.5">
      <c r="A3357" s="17">
        <v>44060</v>
      </c>
      <c r="B3357" s="18">
        <v>44.801003000000001</v>
      </c>
      <c r="C3357" s="18">
        <v>3591.639404</v>
      </c>
      <c r="D3357" s="18">
        <v>13602.830078000001</v>
      </c>
      <c r="E3357" s="18">
        <v>1016.480835</v>
      </c>
      <c r="F3357" s="18">
        <v>2078.3864749999998</v>
      </c>
      <c r="G3357" s="19">
        <f t="shared" si="261"/>
        <v>1.0847001483270914E-3</v>
      </c>
      <c r="H3357" s="19">
        <f t="shared" si="262"/>
        <v>1.7704138144690736E-2</v>
      </c>
      <c r="I3357" s="19">
        <f t="shared" si="263"/>
        <v>1.3859643019117133E-2</v>
      </c>
      <c r="J3357" s="19">
        <f t="shared" si="264"/>
        <v>-1.6433839211952928E-3</v>
      </c>
      <c r="K3357" s="19">
        <f t="shared" si="265"/>
        <v>-1.0620659797631372E-2</v>
      </c>
    </row>
    <row r="3358" spans="1:11" ht="15.75" x14ac:dyDescent="0.5">
      <c r="A3358" s="17">
        <v>44061</v>
      </c>
      <c r="B3358" s="18">
        <v>45.140770000000003</v>
      </c>
      <c r="C3358" s="18">
        <v>3634.0207519999999</v>
      </c>
      <c r="D3358" s="18">
        <v>13524.318359000001</v>
      </c>
      <c r="E3358" s="18">
        <v>1039.856812</v>
      </c>
      <c r="F3358" s="18">
        <v>2105.4177249999998</v>
      </c>
      <c r="G3358" s="19">
        <f t="shared" si="261"/>
        <v>7.5839150297595326E-3</v>
      </c>
      <c r="H3358" s="19">
        <f t="shared" si="262"/>
        <v>1.180000084440545E-2</v>
      </c>
      <c r="I3358" s="19">
        <f t="shared" si="263"/>
        <v>-5.7717194546874412E-3</v>
      </c>
      <c r="J3358" s="19">
        <f t="shared" si="264"/>
        <v>2.2996967768703712E-2</v>
      </c>
      <c r="K3358" s="19">
        <f t="shared" si="265"/>
        <v>1.3005882363625371E-2</v>
      </c>
    </row>
    <row r="3359" spans="1:11" ht="15.75" x14ac:dyDescent="0.5">
      <c r="A3359" s="17">
        <v>44062</v>
      </c>
      <c r="B3359" s="18">
        <v>46.208613999999997</v>
      </c>
      <c r="C3359" s="18">
        <v>3597.90625</v>
      </c>
      <c r="D3359" s="18">
        <v>13329.503906</v>
      </c>
      <c r="E3359" s="18">
        <v>1049.797607</v>
      </c>
      <c r="F3359" s="18">
        <v>2118.3374020000001</v>
      </c>
      <c r="G3359" s="19">
        <f t="shared" si="261"/>
        <v>2.3655865861393011E-2</v>
      </c>
      <c r="H3359" s="19">
        <f t="shared" si="262"/>
        <v>-9.9378909655714331E-3</v>
      </c>
      <c r="I3359" s="19">
        <f t="shared" si="263"/>
        <v>-1.4404752079084124E-2</v>
      </c>
      <c r="J3359" s="19">
        <f t="shared" si="264"/>
        <v>9.5597729276595631E-3</v>
      </c>
      <c r="K3359" s="19">
        <f t="shared" si="265"/>
        <v>6.1363960446378027E-3</v>
      </c>
    </row>
    <row r="3360" spans="1:11" ht="15.75" x14ac:dyDescent="0.5">
      <c r="A3360" s="17">
        <v>44063</v>
      </c>
      <c r="B3360" s="18">
        <v>46.063000000000002</v>
      </c>
      <c r="C3360" s="18">
        <v>3591.1291500000002</v>
      </c>
      <c r="D3360" s="18">
        <v>13468.712890999999</v>
      </c>
      <c r="E3360" s="18">
        <v>1042.3173830000001</v>
      </c>
      <c r="F3360" s="18">
        <v>2084.0512699999999</v>
      </c>
      <c r="G3360" s="19">
        <f t="shared" si="261"/>
        <v>-3.1512306341842412E-3</v>
      </c>
      <c r="H3360" s="19">
        <f t="shared" si="262"/>
        <v>-1.8836232878496463E-3</v>
      </c>
      <c r="I3360" s="19">
        <f t="shared" si="263"/>
        <v>1.0443673371620174E-2</v>
      </c>
      <c r="J3360" s="19">
        <f t="shared" si="264"/>
        <v>-7.1253963146059142E-3</v>
      </c>
      <c r="K3360" s="19">
        <f t="shared" si="265"/>
        <v>-1.6185397079629234E-2</v>
      </c>
    </row>
    <row r="3361" spans="1:11" ht="15.75" x14ac:dyDescent="0.5">
      <c r="A3361" s="17">
        <v>44064</v>
      </c>
      <c r="B3361" s="18">
        <v>46.936691000000003</v>
      </c>
      <c r="C3361" s="18">
        <v>3604.7299800000001</v>
      </c>
      <c r="D3361" s="18">
        <v>13898.136719</v>
      </c>
      <c r="E3361" s="18">
        <v>1068.547607</v>
      </c>
      <c r="F3361" s="18">
        <v>2068.9453130000002</v>
      </c>
      <c r="G3361" s="19">
        <f t="shared" si="261"/>
        <v>1.8967305646614436E-2</v>
      </c>
      <c r="H3361" s="19">
        <f t="shared" si="262"/>
        <v>3.7873408145178682E-3</v>
      </c>
      <c r="I3361" s="19">
        <f t="shared" si="263"/>
        <v>3.1883063472750127E-2</v>
      </c>
      <c r="J3361" s="19">
        <f t="shared" si="264"/>
        <v>2.5165294590505649E-2</v>
      </c>
      <c r="K3361" s="19">
        <f t="shared" si="265"/>
        <v>-7.2483615050409787E-3</v>
      </c>
    </row>
    <row r="3362" spans="1:11" ht="15.75" x14ac:dyDescent="0.5">
      <c r="A3362" s="17">
        <v>44067</v>
      </c>
      <c r="B3362" s="18">
        <v>46.936691000000003</v>
      </c>
      <c r="C3362" s="18">
        <v>3628.4970699999999</v>
      </c>
      <c r="D3362" s="18">
        <v>13898.528319999999</v>
      </c>
      <c r="E3362" s="18">
        <v>1099.4528809999999</v>
      </c>
      <c r="F3362" s="18">
        <v>2082.7592770000001</v>
      </c>
      <c r="G3362" s="19">
        <f t="shared" si="261"/>
        <v>0</v>
      </c>
      <c r="H3362" s="19">
        <f t="shared" si="262"/>
        <v>6.5933066087795643E-3</v>
      </c>
      <c r="I3362" s="19">
        <f t="shared" si="263"/>
        <v>2.8176510845802884E-5</v>
      </c>
      <c r="J3362" s="19">
        <f t="shared" si="264"/>
        <v>2.8922692632074712E-2</v>
      </c>
      <c r="K3362" s="19">
        <f t="shared" si="265"/>
        <v>6.6768144683193665E-3</v>
      </c>
    </row>
    <row r="3363" spans="1:11" ht="15.75" x14ac:dyDescent="0.5">
      <c r="A3363" s="17">
        <v>44068</v>
      </c>
      <c r="B3363" s="18">
        <v>47.276463</v>
      </c>
      <c r="C3363" s="18">
        <v>3617.820557</v>
      </c>
      <c r="D3363" s="18">
        <v>13954.720703000001</v>
      </c>
      <c r="E3363" s="18">
        <v>1102.0610349999999</v>
      </c>
      <c r="F3363" s="18">
        <v>2069.1938479999999</v>
      </c>
      <c r="G3363" s="19">
        <f t="shared" si="261"/>
        <v>7.2389423446999361E-3</v>
      </c>
      <c r="H3363" s="19">
        <f t="shared" si="262"/>
        <v>-2.9424063996832403E-3</v>
      </c>
      <c r="I3363" s="19">
        <f t="shared" si="263"/>
        <v>4.0430455445516862E-3</v>
      </c>
      <c r="J3363" s="19">
        <f t="shared" si="264"/>
        <v>2.3722289923218758E-3</v>
      </c>
      <c r="K3363" s="19">
        <f t="shared" si="265"/>
        <v>-6.5132006131499859E-3</v>
      </c>
    </row>
    <row r="3364" spans="1:11" ht="15.75" x14ac:dyDescent="0.5">
      <c r="A3364" s="17">
        <v>44069</v>
      </c>
      <c r="B3364" s="18">
        <v>47.033771999999999</v>
      </c>
      <c r="C3364" s="18">
        <v>3632.428711</v>
      </c>
      <c r="D3364" s="18">
        <v>13994.858398</v>
      </c>
      <c r="E3364" s="18">
        <v>1100.830811</v>
      </c>
      <c r="F3364" s="18">
        <v>2124.0515140000002</v>
      </c>
      <c r="G3364" s="19">
        <f t="shared" si="261"/>
        <v>-5.1334424066369067E-3</v>
      </c>
      <c r="H3364" s="19">
        <f t="shared" si="262"/>
        <v>4.0378326591503227E-3</v>
      </c>
      <c r="I3364" s="19">
        <f t="shared" si="263"/>
        <v>2.8762807837042982E-3</v>
      </c>
      <c r="J3364" s="19">
        <f t="shared" si="264"/>
        <v>-1.1162938902017413E-3</v>
      </c>
      <c r="K3364" s="19">
        <f t="shared" si="265"/>
        <v>2.6511612748618775E-2</v>
      </c>
    </row>
    <row r="3365" spans="1:11" ht="15.75" x14ac:dyDescent="0.5">
      <c r="A3365" s="17">
        <v>44070</v>
      </c>
      <c r="B3365" s="18">
        <v>47.276463</v>
      </c>
      <c r="C3365" s="18">
        <v>3620.428711</v>
      </c>
      <c r="D3365" s="18">
        <v>13848.208984000001</v>
      </c>
      <c r="E3365" s="18">
        <v>1094.580933</v>
      </c>
      <c r="F3365" s="18">
        <v>2097.5173340000001</v>
      </c>
      <c r="G3365" s="19">
        <f t="shared" si="261"/>
        <v>5.1599306132623316E-3</v>
      </c>
      <c r="H3365" s="19">
        <f t="shared" si="262"/>
        <v>-3.3035748130887405E-3</v>
      </c>
      <c r="I3365" s="19">
        <f t="shared" si="263"/>
        <v>-1.0478806560912194E-2</v>
      </c>
      <c r="J3365" s="19">
        <f t="shared" si="264"/>
        <v>-5.6774192160579714E-3</v>
      </c>
      <c r="K3365" s="19">
        <f t="shared" si="265"/>
        <v>-1.2492248810873286E-2</v>
      </c>
    </row>
    <row r="3366" spans="1:11" ht="15.75" x14ac:dyDescent="0.5">
      <c r="A3366" s="17">
        <v>44071</v>
      </c>
      <c r="B3366" s="18">
        <v>50.09169</v>
      </c>
      <c r="C3366" s="18">
        <v>3598.8483890000002</v>
      </c>
      <c r="D3366" s="18">
        <v>13713.014648</v>
      </c>
      <c r="E3366" s="18">
        <v>1096.943115</v>
      </c>
      <c r="F3366" s="18">
        <v>2103.0327149999998</v>
      </c>
      <c r="G3366" s="19">
        <f t="shared" si="261"/>
        <v>5.9548173051778432E-2</v>
      </c>
      <c r="H3366" s="19">
        <f t="shared" si="262"/>
        <v>-5.9607089995811812E-3</v>
      </c>
      <c r="I3366" s="19">
        <f t="shared" si="263"/>
        <v>-9.7625863500617194E-3</v>
      </c>
      <c r="J3366" s="19">
        <f t="shared" si="264"/>
        <v>2.1580697496034998E-3</v>
      </c>
      <c r="K3366" s="19">
        <f t="shared" si="265"/>
        <v>2.6294805342474974E-3</v>
      </c>
    </row>
    <row r="3367" spans="1:11" ht="15.75" x14ac:dyDescent="0.5">
      <c r="A3367" s="17">
        <v>44074</v>
      </c>
      <c r="B3367" s="18">
        <v>47.519154</v>
      </c>
      <c r="C3367" s="18">
        <v>3534.533203</v>
      </c>
      <c r="D3367" s="18">
        <v>12544.470703000001</v>
      </c>
      <c r="E3367" s="18">
        <v>1098.2717290000001</v>
      </c>
      <c r="F3367" s="18">
        <v>2067.80249</v>
      </c>
      <c r="G3367" s="19">
        <f t="shared" si="261"/>
        <v>-5.1356542372597118E-2</v>
      </c>
      <c r="H3367" s="19">
        <f t="shared" si="262"/>
        <v>-1.7871046248178105E-2</v>
      </c>
      <c r="I3367" s="19">
        <f t="shared" si="263"/>
        <v>-8.5214227140815307E-2</v>
      </c>
      <c r="J3367" s="19">
        <f t="shared" si="264"/>
        <v>1.21119680850544E-3</v>
      </c>
      <c r="K3367" s="19">
        <f t="shared" si="265"/>
        <v>-1.6752105066515713E-2</v>
      </c>
    </row>
    <row r="3368" spans="1:11" ht="15.75" x14ac:dyDescent="0.5">
      <c r="A3368" s="17">
        <v>44075</v>
      </c>
      <c r="B3368" s="18">
        <v>46.160075999999997</v>
      </c>
      <c r="C3368" s="18">
        <v>3577.1728520000001</v>
      </c>
      <c r="D3368" s="18">
        <v>12131.885742</v>
      </c>
      <c r="E3368" s="18">
        <v>1109.5413820000001</v>
      </c>
      <c r="F3368" s="18">
        <v>2074.311768</v>
      </c>
      <c r="G3368" s="19">
        <f t="shared" si="261"/>
        <v>-2.8600635440605777E-2</v>
      </c>
      <c r="H3368" s="19">
        <f t="shared" si="262"/>
        <v>1.2063728518325703E-2</v>
      </c>
      <c r="I3368" s="19">
        <f t="shared" si="263"/>
        <v>-3.2889786326443494E-2</v>
      </c>
      <c r="J3368" s="19">
        <f t="shared" si="264"/>
        <v>1.0261261127299819E-2</v>
      </c>
      <c r="K3368" s="19">
        <f t="shared" si="265"/>
        <v>3.1479205734006028E-3</v>
      </c>
    </row>
    <row r="3369" spans="1:11" ht="15.75" x14ac:dyDescent="0.5">
      <c r="A3369" s="17">
        <v>44076</v>
      </c>
      <c r="B3369" s="18">
        <v>45.868847000000002</v>
      </c>
      <c r="C3369" s="18">
        <v>3603.923096</v>
      </c>
      <c r="D3369" s="18">
        <v>12681.036133</v>
      </c>
      <c r="E3369" s="18">
        <v>1116.283447</v>
      </c>
      <c r="F3369" s="18">
        <v>2115.008057</v>
      </c>
      <c r="G3369" s="19">
        <f t="shared" si="261"/>
        <v>-6.3091100629902386E-3</v>
      </c>
      <c r="H3369" s="19">
        <f t="shared" si="262"/>
        <v>7.478040650186573E-3</v>
      </c>
      <c r="I3369" s="19">
        <f t="shared" si="263"/>
        <v>4.5265048045982428E-2</v>
      </c>
      <c r="J3369" s="19">
        <f t="shared" si="264"/>
        <v>6.076443032568127E-3</v>
      </c>
      <c r="K3369" s="19">
        <f t="shared" si="265"/>
        <v>1.9619176648280952E-2</v>
      </c>
    </row>
    <row r="3370" spans="1:11" ht="15.75" x14ac:dyDescent="0.5">
      <c r="A3370" s="17">
        <v>44077</v>
      </c>
      <c r="B3370" s="18">
        <v>45.917385000000003</v>
      </c>
      <c r="C3370" s="18">
        <v>3554.2641600000002</v>
      </c>
      <c r="D3370" s="18">
        <v>12789.457031</v>
      </c>
      <c r="E3370" s="18">
        <v>1113.084717</v>
      </c>
      <c r="F3370" s="18">
        <v>2099.0078130000002</v>
      </c>
      <c r="G3370" s="19">
        <f t="shared" si="261"/>
        <v>1.0581909765466882E-3</v>
      </c>
      <c r="H3370" s="19">
        <f t="shared" si="262"/>
        <v>-1.3779133093909896E-2</v>
      </c>
      <c r="I3370" s="19">
        <f t="shared" si="263"/>
        <v>8.5498453645956752E-3</v>
      </c>
      <c r="J3370" s="19">
        <f t="shared" si="264"/>
        <v>-2.8655177218623296E-3</v>
      </c>
      <c r="K3370" s="19">
        <f t="shared" si="265"/>
        <v>-7.565098367849782E-3</v>
      </c>
    </row>
    <row r="3371" spans="1:11" ht="15.75" x14ac:dyDescent="0.5">
      <c r="A3371" s="17">
        <v>44078</v>
      </c>
      <c r="B3371" s="18">
        <v>44.558307999999997</v>
      </c>
      <c r="C3371" s="18">
        <v>3515.3715820000002</v>
      </c>
      <c r="D3371" s="18">
        <v>12585.929688</v>
      </c>
      <c r="E3371" s="18">
        <v>1101.6674800000001</v>
      </c>
      <c r="F3371" s="18">
        <v>2064.373779</v>
      </c>
      <c r="G3371" s="19">
        <f t="shared" si="261"/>
        <v>-2.9598310095402997E-2</v>
      </c>
      <c r="H3371" s="19">
        <f t="shared" si="262"/>
        <v>-1.0942511937548265E-2</v>
      </c>
      <c r="I3371" s="19">
        <f t="shared" si="263"/>
        <v>-1.5913681285036233E-2</v>
      </c>
      <c r="J3371" s="19">
        <f t="shared" si="264"/>
        <v>-1.0257293830043564E-2</v>
      </c>
      <c r="K3371" s="19">
        <f t="shared" si="265"/>
        <v>-1.6500192989038747E-2</v>
      </c>
    </row>
    <row r="3372" spans="1:11" ht="15.75" x14ac:dyDescent="0.5">
      <c r="A3372" s="17">
        <v>44081</v>
      </c>
      <c r="B3372" s="18">
        <v>44.849541000000002</v>
      </c>
      <c r="C3372" s="18">
        <v>3532.6362300000001</v>
      </c>
      <c r="D3372" s="18">
        <v>12790.875977</v>
      </c>
      <c r="E3372" s="18">
        <v>1093.005981</v>
      </c>
      <c r="F3372" s="18">
        <v>2069.7402339999999</v>
      </c>
      <c r="G3372" s="19">
        <f t="shared" si="261"/>
        <v>6.5359977313322899E-3</v>
      </c>
      <c r="H3372" s="19">
        <f t="shared" si="262"/>
        <v>4.9111872236782079E-3</v>
      </c>
      <c r="I3372" s="19">
        <f t="shared" si="263"/>
        <v>1.6283762429993923E-2</v>
      </c>
      <c r="J3372" s="19">
        <f t="shared" si="264"/>
        <v>-7.8621718052347776E-3</v>
      </c>
      <c r="K3372" s="19">
        <f t="shared" si="265"/>
        <v>2.5995558820745223E-3</v>
      </c>
    </row>
    <row r="3373" spans="1:11" ht="15.75" x14ac:dyDescent="0.5">
      <c r="A3373" s="17">
        <v>44082</v>
      </c>
      <c r="B3373" s="18">
        <v>43.927306999999999</v>
      </c>
      <c r="C3373" s="18">
        <v>3539.798096</v>
      </c>
      <c r="D3373" s="18">
        <v>12505.753906</v>
      </c>
      <c r="E3373" s="18">
        <v>1094.925293</v>
      </c>
      <c r="F3373" s="18">
        <v>2094.038818</v>
      </c>
      <c r="G3373" s="19">
        <f t="shared" si="261"/>
        <v>-2.056284143465377E-2</v>
      </c>
      <c r="H3373" s="19">
        <f t="shared" si="262"/>
        <v>2.0273431889702149E-3</v>
      </c>
      <c r="I3373" s="19">
        <f t="shared" si="263"/>
        <v>-2.2291051176846211E-2</v>
      </c>
      <c r="J3373" s="19">
        <f t="shared" si="264"/>
        <v>1.7559940506857946E-3</v>
      </c>
      <c r="K3373" s="19">
        <f t="shared" si="265"/>
        <v>1.1739919628967371E-2</v>
      </c>
    </row>
    <row r="3374" spans="1:11" ht="15.75" x14ac:dyDescent="0.5">
      <c r="A3374" s="17">
        <v>44083</v>
      </c>
      <c r="B3374" s="18">
        <v>43.053615999999998</v>
      </c>
      <c r="C3374" s="18">
        <v>3546.1535640000002</v>
      </c>
      <c r="D3374" s="18">
        <v>12509.326171999999</v>
      </c>
      <c r="E3374" s="18">
        <v>1079.2265629999999</v>
      </c>
      <c r="F3374" s="18">
        <v>2147.9526369999999</v>
      </c>
      <c r="G3374" s="19">
        <f t="shared" si="261"/>
        <v>-1.9889473306433307E-2</v>
      </c>
      <c r="H3374" s="19">
        <f t="shared" si="262"/>
        <v>1.7954323460374563E-3</v>
      </c>
      <c r="I3374" s="19">
        <f t="shared" si="263"/>
        <v>2.8564979183584593E-4</v>
      </c>
      <c r="J3374" s="19">
        <f t="shared" si="264"/>
        <v>-1.4337717925016523E-2</v>
      </c>
      <c r="K3374" s="19">
        <f t="shared" si="265"/>
        <v>2.5746332177114337E-2</v>
      </c>
    </row>
    <row r="3375" spans="1:11" ht="15.75" x14ac:dyDescent="0.5">
      <c r="A3375" s="17">
        <v>44084</v>
      </c>
      <c r="B3375" s="18">
        <v>44.267074999999998</v>
      </c>
      <c r="C3375" s="18">
        <v>3528.0825199999999</v>
      </c>
      <c r="D3375" s="18">
        <v>12678.786133</v>
      </c>
      <c r="E3375" s="18">
        <v>1073.3704829999999</v>
      </c>
      <c r="F3375" s="18">
        <v>2299.65625</v>
      </c>
      <c r="G3375" s="19">
        <f t="shared" si="261"/>
        <v>2.8184833534075287E-2</v>
      </c>
      <c r="H3375" s="19">
        <f t="shared" si="262"/>
        <v>-5.095956414142548E-3</v>
      </c>
      <c r="I3375" s="19">
        <f t="shared" si="263"/>
        <v>1.3546689779287057E-2</v>
      </c>
      <c r="J3375" s="19">
        <f t="shared" si="264"/>
        <v>-5.426182231580247E-3</v>
      </c>
      <c r="K3375" s="19">
        <f t="shared" si="265"/>
        <v>7.0627075470286613E-2</v>
      </c>
    </row>
    <row r="3376" spans="1:11" ht="15.75" x14ac:dyDescent="0.5">
      <c r="A3376" s="17">
        <v>44085</v>
      </c>
      <c r="B3376" s="18">
        <v>44.606845999999997</v>
      </c>
      <c r="C3376" s="18">
        <v>3578.358154</v>
      </c>
      <c r="D3376" s="18">
        <v>12601.398438</v>
      </c>
      <c r="E3376" s="18">
        <v>1061.657837</v>
      </c>
      <c r="F3376" s="18">
        <v>2305.3706050000001</v>
      </c>
      <c r="G3376" s="19">
        <f t="shared" si="261"/>
        <v>7.6754788971261133E-3</v>
      </c>
      <c r="H3376" s="19">
        <f t="shared" si="262"/>
        <v>1.4250129841067346E-2</v>
      </c>
      <c r="I3376" s="19">
        <f t="shared" si="263"/>
        <v>-6.1037148342282434E-3</v>
      </c>
      <c r="J3376" s="19">
        <f t="shared" si="264"/>
        <v>-1.0912025424123714E-2</v>
      </c>
      <c r="K3376" s="19">
        <f t="shared" si="265"/>
        <v>2.4848735544714864E-3</v>
      </c>
    </row>
    <row r="3377" spans="1:11" ht="15.75" x14ac:dyDescent="0.5">
      <c r="A3377" s="17">
        <v>44088</v>
      </c>
      <c r="B3377" s="18">
        <v>44.801003000000001</v>
      </c>
      <c r="C3377" s="18">
        <v>3528.3198240000002</v>
      </c>
      <c r="D3377" s="18">
        <v>12583.189453000001</v>
      </c>
      <c r="E3377" s="18">
        <v>1041.283813</v>
      </c>
      <c r="F3377" s="18">
        <v>2288.2773440000001</v>
      </c>
      <c r="G3377" s="19">
        <f t="shared" si="261"/>
        <v>4.3526278455106229E-3</v>
      </c>
      <c r="H3377" s="19">
        <f t="shared" si="262"/>
        <v>-1.3983600256465513E-2</v>
      </c>
      <c r="I3377" s="19">
        <f t="shared" si="263"/>
        <v>-1.4449971635758622E-3</v>
      </c>
      <c r="J3377" s="19">
        <f t="shared" si="264"/>
        <v>-1.9190763059379144E-2</v>
      </c>
      <c r="K3377" s="19">
        <f t="shared" si="265"/>
        <v>-7.4145393208915247E-3</v>
      </c>
    </row>
    <row r="3378" spans="1:11" ht="15.75" x14ac:dyDescent="0.5">
      <c r="A3378" s="17">
        <v>44089</v>
      </c>
      <c r="B3378" s="18">
        <v>45.189307999999997</v>
      </c>
      <c r="C3378" s="18">
        <v>3542.1694339999999</v>
      </c>
      <c r="D3378" s="18">
        <v>12806.392578000001</v>
      </c>
      <c r="E3378" s="18">
        <v>1053.6361079999999</v>
      </c>
      <c r="F3378" s="18">
        <v>2304.476318</v>
      </c>
      <c r="G3378" s="19">
        <f t="shared" si="261"/>
        <v>8.6673282738780524E-3</v>
      </c>
      <c r="H3378" s="19">
        <f t="shared" si="262"/>
        <v>3.9252705794393305E-3</v>
      </c>
      <c r="I3378" s="19">
        <f t="shared" si="263"/>
        <v>1.7738199510839072E-2</v>
      </c>
      <c r="J3378" s="19">
        <f t="shared" si="264"/>
        <v>1.1862563160769996E-2</v>
      </c>
      <c r="K3378" s="19">
        <f t="shared" si="265"/>
        <v>7.0791130465345841E-3</v>
      </c>
    </row>
    <row r="3379" spans="1:11" ht="15.75" x14ac:dyDescent="0.5">
      <c r="A3379" s="17">
        <v>44090</v>
      </c>
      <c r="B3379" s="18">
        <v>45.092232000000003</v>
      </c>
      <c r="C3379" s="18">
        <v>3646.8950199999999</v>
      </c>
      <c r="D3379" s="18">
        <v>12860.970703000001</v>
      </c>
      <c r="E3379" s="18">
        <v>1076.421509</v>
      </c>
      <c r="F3379" s="18">
        <v>2310.1408689999998</v>
      </c>
      <c r="G3379" s="19">
        <f t="shared" si="261"/>
        <v>-2.1482072706223822E-3</v>
      </c>
      <c r="H3379" s="19">
        <f t="shared" si="262"/>
        <v>2.9565380186158542E-2</v>
      </c>
      <c r="I3379" s="19">
        <f t="shared" si="263"/>
        <v>4.2617875929994E-3</v>
      </c>
      <c r="J3379" s="19">
        <f t="shared" si="264"/>
        <v>2.1625493685150068E-2</v>
      </c>
      <c r="K3379" s="19">
        <f t="shared" si="265"/>
        <v>2.4580643141153976E-3</v>
      </c>
    </row>
    <row r="3380" spans="1:11" ht="15.75" x14ac:dyDescent="0.5">
      <c r="A3380" s="17">
        <v>44091</v>
      </c>
      <c r="B3380" s="18">
        <v>44.267074999999998</v>
      </c>
      <c r="C3380" s="18">
        <v>3619.5275879999999</v>
      </c>
      <c r="D3380" s="18">
        <v>12690.581055000001</v>
      </c>
      <c r="E3380" s="18">
        <v>1066.5297849999999</v>
      </c>
      <c r="F3380" s="18">
        <v>2284.5009770000001</v>
      </c>
      <c r="G3380" s="19">
        <f t="shared" si="261"/>
        <v>-1.8299315944262956E-2</v>
      </c>
      <c r="H3380" s="19">
        <f t="shared" si="262"/>
        <v>-7.5043103379488036E-3</v>
      </c>
      <c r="I3380" s="19">
        <f t="shared" si="263"/>
        <v>-1.3248583791599381E-2</v>
      </c>
      <c r="J3380" s="19">
        <f t="shared" si="264"/>
        <v>-9.1894521962772001E-3</v>
      </c>
      <c r="K3380" s="19">
        <f t="shared" si="265"/>
        <v>-1.1098843513858328E-2</v>
      </c>
    </row>
    <row r="3381" spans="1:11" ht="15.75" x14ac:dyDescent="0.5">
      <c r="A3381" s="17">
        <v>44092</v>
      </c>
      <c r="B3381" s="18">
        <v>43.733153999999999</v>
      </c>
      <c r="C3381" s="18">
        <v>3602.310547</v>
      </c>
      <c r="D3381" s="18">
        <v>12795.673828000001</v>
      </c>
      <c r="E3381" s="18">
        <v>1040.6441649999999</v>
      </c>
      <c r="F3381" s="18">
        <v>2291.4077149999998</v>
      </c>
      <c r="G3381" s="19">
        <f t="shared" si="261"/>
        <v>-1.2061357114740458E-2</v>
      </c>
      <c r="H3381" s="19">
        <f t="shared" si="262"/>
        <v>-4.7567094272413877E-3</v>
      </c>
      <c r="I3381" s="19">
        <f t="shared" si="263"/>
        <v>8.2811632142402569E-3</v>
      </c>
      <c r="J3381" s="19">
        <f t="shared" si="264"/>
        <v>-2.4270883349029038E-2</v>
      </c>
      <c r="K3381" s="19">
        <f t="shared" si="265"/>
        <v>3.023302712292811E-3</v>
      </c>
    </row>
    <row r="3382" spans="1:11" ht="15.75" x14ac:dyDescent="0.5">
      <c r="A3382" s="17">
        <v>44095</v>
      </c>
      <c r="B3382" s="18">
        <v>41.597462</v>
      </c>
      <c r="C3382" s="18">
        <v>3442.7561040000001</v>
      </c>
      <c r="D3382" s="18">
        <v>12653.723633</v>
      </c>
      <c r="E3382" s="18">
        <v>1032.7701420000001</v>
      </c>
      <c r="F3382" s="18">
        <v>2241.8666990000002</v>
      </c>
      <c r="G3382" s="19">
        <f t="shared" si="261"/>
        <v>-4.8834620983430534E-2</v>
      </c>
      <c r="H3382" s="19">
        <f t="shared" si="262"/>
        <v>-4.4292251020078416E-2</v>
      </c>
      <c r="I3382" s="19">
        <f t="shared" si="263"/>
        <v>-1.1093608426418327E-2</v>
      </c>
      <c r="J3382" s="19">
        <f t="shared" si="264"/>
        <v>-7.5664893580601128E-3</v>
      </c>
      <c r="K3382" s="19">
        <f t="shared" si="265"/>
        <v>-2.1620340926538112E-2</v>
      </c>
    </row>
    <row r="3383" spans="1:11" ht="15.75" x14ac:dyDescent="0.5">
      <c r="A3383" s="17">
        <v>44096</v>
      </c>
      <c r="B3383" s="18">
        <v>41.063538000000001</v>
      </c>
      <c r="C3383" s="18">
        <v>3403.578857</v>
      </c>
      <c r="D3383" s="18">
        <v>12134.871094</v>
      </c>
      <c r="E3383" s="18">
        <v>1019.089111</v>
      </c>
      <c r="F3383" s="18">
        <v>2197.4436040000001</v>
      </c>
      <c r="G3383" s="19">
        <f t="shared" si="261"/>
        <v>-1.2835494627051981E-2</v>
      </c>
      <c r="H3383" s="19">
        <f t="shared" si="262"/>
        <v>-1.1379617323016757E-2</v>
      </c>
      <c r="I3383" s="19">
        <f t="shared" si="263"/>
        <v>-4.1003941136099217E-2</v>
      </c>
      <c r="J3383" s="19">
        <f t="shared" si="264"/>
        <v>-1.3246927310956357E-2</v>
      </c>
      <c r="K3383" s="19">
        <f t="shared" si="265"/>
        <v>-1.9815225865041541E-2</v>
      </c>
    </row>
    <row r="3384" spans="1:11" ht="15.75" x14ac:dyDescent="0.5">
      <c r="A3384" s="17">
        <v>44097</v>
      </c>
      <c r="B3384" s="18">
        <v>40.335461000000002</v>
      </c>
      <c r="C3384" s="18">
        <v>3438.5822750000002</v>
      </c>
      <c r="D3384" s="18">
        <v>12481.278319999999</v>
      </c>
      <c r="E3384" s="18">
        <v>1030.7524410000001</v>
      </c>
      <c r="F3384" s="18">
        <v>2216.9719239999999</v>
      </c>
      <c r="G3384" s="19">
        <f t="shared" si="261"/>
        <v>-1.773049852645427E-2</v>
      </c>
      <c r="H3384" s="19">
        <f t="shared" si="262"/>
        <v>1.0284297638061228E-2</v>
      </c>
      <c r="I3384" s="19">
        <f t="shared" si="263"/>
        <v>2.8546428166944263E-2</v>
      </c>
      <c r="J3384" s="19">
        <f t="shared" si="264"/>
        <v>1.1444857838344705E-2</v>
      </c>
      <c r="K3384" s="19">
        <f t="shared" si="265"/>
        <v>8.8868355776924382E-3</v>
      </c>
    </row>
    <row r="3385" spans="1:11" ht="15.75" x14ac:dyDescent="0.5">
      <c r="A3385" s="17">
        <v>44098</v>
      </c>
      <c r="B3385" s="18">
        <v>38.685153999999997</v>
      </c>
      <c r="C3385" s="18">
        <v>3427.0566410000001</v>
      </c>
      <c r="D3385" s="18">
        <v>12129.926758</v>
      </c>
      <c r="E3385" s="18">
        <v>1014.167908</v>
      </c>
      <c r="F3385" s="18">
        <v>2167.679443</v>
      </c>
      <c r="G3385" s="19">
        <f t="shared" si="261"/>
        <v>-4.0914544152600735E-2</v>
      </c>
      <c r="H3385" s="19">
        <f t="shared" si="262"/>
        <v>-3.3518563984338812E-3</v>
      </c>
      <c r="I3385" s="19">
        <f t="shared" si="263"/>
        <v>-2.8150286612629583E-2</v>
      </c>
      <c r="J3385" s="19">
        <f t="shared" si="264"/>
        <v>-1.608973439239236E-2</v>
      </c>
      <c r="K3385" s="19">
        <f t="shared" si="265"/>
        <v>-2.2234147607545413E-2</v>
      </c>
    </row>
    <row r="3386" spans="1:11" ht="15.75" x14ac:dyDescent="0.5">
      <c r="A3386" s="17">
        <v>44099</v>
      </c>
      <c r="B3386" s="18">
        <v>40.335461000000002</v>
      </c>
      <c r="C3386" s="18">
        <v>3496.921143</v>
      </c>
      <c r="D3386" s="18">
        <v>12658.080078000001</v>
      </c>
      <c r="E3386" s="18">
        <v>1027.5535890000001</v>
      </c>
      <c r="F3386" s="18">
        <v>2188.0522460000002</v>
      </c>
      <c r="G3386" s="19">
        <f t="shared" si="261"/>
        <v>4.2659956840290857E-2</v>
      </c>
      <c r="H3386" s="19">
        <f t="shared" si="262"/>
        <v>2.0386153285057391E-2</v>
      </c>
      <c r="I3386" s="19">
        <f t="shared" si="263"/>
        <v>4.3541344522271784E-2</v>
      </c>
      <c r="J3386" s="19">
        <f t="shared" si="264"/>
        <v>1.3198683269713648E-2</v>
      </c>
      <c r="K3386" s="19">
        <f t="shared" si="265"/>
        <v>9.3984389923469896E-3</v>
      </c>
    </row>
    <row r="3387" spans="1:11" ht="15.75" x14ac:dyDescent="0.5">
      <c r="A3387" s="17">
        <v>44102</v>
      </c>
      <c r="B3387" s="18">
        <v>42.082844000000001</v>
      </c>
      <c r="C3387" s="18">
        <v>3545.2526859999998</v>
      </c>
      <c r="D3387" s="18">
        <v>13207.035156</v>
      </c>
      <c r="E3387" s="18">
        <v>1037.5928960000001</v>
      </c>
      <c r="F3387" s="18">
        <v>2202.5122070000002</v>
      </c>
      <c r="G3387" s="19">
        <f t="shared" si="261"/>
        <v>4.3321260168564808E-2</v>
      </c>
      <c r="H3387" s="19">
        <f t="shared" si="262"/>
        <v>1.3821170402068681E-2</v>
      </c>
      <c r="I3387" s="19">
        <f t="shared" si="263"/>
        <v>4.3367957432509381E-2</v>
      </c>
      <c r="J3387" s="19">
        <f t="shared" si="264"/>
        <v>9.7701055278003671E-3</v>
      </c>
      <c r="K3387" s="19">
        <f t="shared" si="265"/>
        <v>6.6085995096480978E-3</v>
      </c>
    </row>
    <row r="3388" spans="1:11" ht="15.75" x14ac:dyDescent="0.5">
      <c r="A3388" s="17">
        <v>44103</v>
      </c>
      <c r="B3388" s="18">
        <v>40.141308000000002</v>
      </c>
      <c r="C3388" s="18">
        <v>3544.7780760000001</v>
      </c>
      <c r="D3388" s="18">
        <v>13358.677734000001</v>
      </c>
      <c r="E3388" s="18">
        <v>1045.8115230000001</v>
      </c>
      <c r="F3388" s="18">
        <v>2231.133789</v>
      </c>
      <c r="G3388" s="19">
        <f t="shared" si="261"/>
        <v>-4.6136045368036421E-2</v>
      </c>
      <c r="H3388" s="19">
        <f t="shared" si="262"/>
        <v>-1.3387198093776632E-4</v>
      </c>
      <c r="I3388" s="19">
        <f t="shared" si="263"/>
        <v>1.148195459532105E-2</v>
      </c>
      <c r="J3388" s="19">
        <f t="shared" si="264"/>
        <v>7.920858972419148E-3</v>
      </c>
      <c r="K3388" s="19">
        <f t="shared" si="265"/>
        <v>1.2994970883264557E-2</v>
      </c>
    </row>
    <row r="3389" spans="1:11" ht="15.75" x14ac:dyDescent="0.5">
      <c r="A3389" s="17">
        <v>44104</v>
      </c>
      <c r="B3389" s="18">
        <v>39.850074999999997</v>
      </c>
      <c r="C3389" s="18">
        <v>3602.9272460000002</v>
      </c>
      <c r="D3389" s="18">
        <v>13441.251953000001</v>
      </c>
      <c r="E3389" s="18">
        <v>1061.608643</v>
      </c>
      <c r="F3389" s="18">
        <v>2220.5</v>
      </c>
      <c r="G3389" s="19">
        <f t="shared" si="261"/>
        <v>-7.2551945741281126E-3</v>
      </c>
      <c r="H3389" s="19">
        <f t="shared" si="262"/>
        <v>1.6404177850709585E-2</v>
      </c>
      <c r="I3389" s="19">
        <f t="shared" si="263"/>
        <v>6.1813167922926465E-3</v>
      </c>
      <c r="J3389" s="19">
        <f t="shared" si="264"/>
        <v>1.5105130946238339E-2</v>
      </c>
      <c r="K3389" s="19">
        <f t="shared" si="265"/>
        <v>-4.7660920436179092E-3</v>
      </c>
    </row>
    <row r="3390" spans="1:11" ht="15.75" x14ac:dyDescent="0.5">
      <c r="A3390" s="17">
        <v>44105</v>
      </c>
      <c r="B3390" s="18">
        <v>40.723770000000002</v>
      </c>
      <c r="C3390" s="18">
        <v>3612.8403320000002</v>
      </c>
      <c r="D3390" s="18">
        <v>13266.458984000001</v>
      </c>
      <c r="E3390" s="18">
        <v>1089.511841</v>
      </c>
      <c r="F3390" s="18">
        <v>2211.4562989999999</v>
      </c>
      <c r="G3390" s="19">
        <f t="shared" si="261"/>
        <v>2.1924550957557923E-2</v>
      </c>
      <c r="H3390" s="19">
        <f t="shared" si="262"/>
        <v>2.7513977727431525E-3</v>
      </c>
      <c r="I3390" s="19">
        <f t="shared" si="263"/>
        <v>-1.3004217881726964E-2</v>
      </c>
      <c r="J3390" s="19">
        <f t="shared" si="264"/>
        <v>2.6283883598713292E-2</v>
      </c>
      <c r="K3390" s="19">
        <f t="shared" si="265"/>
        <v>-4.072821886962421E-3</v>
      </c>
    </row>
    <row r="3391" spans="1:11" ht="15.75" x14ac:dyDescent="0.5">
      <c r="A3391" s="17">
        <v>44109</v>
      </c>
      <c r="B3391" s="18">
        <v>40.335461000000002</v>
      </c>
      <c r="C3391" s="18">
        <v>3633.5668949999999</v>
      </c>
      <c r="D3391" s="18">
        <v>13118.291992</v>
      </c>
      <c r="E3391" s="18">
        <v>1096.7954099999999</v>
      </c>
      <c r="F3391" s="18">
        <v>2198.4870609999998</v>
      </c>
      <c r="G3391" s="19">
        <f t="shared" si="261"/>
        <v>-9.5351928370089392E-3</v>
      </c>
      <c r="H3391" s="19">
        <f t="shared" si="262"/>
        <v>5.7369164134983735E-3</v>
      </c>
      <c r="I3391" s="19">
        <f t="shared" si="263"/>
        <v>-1.116854106877329E-2</v>
      </c>
      <c r="J3391" s="19">
        <f t="shared" si="264"/>
        <v>6.6851673620313993E-3</v>
      </c>
      <c r="K3391" s="19">
        <f t="shared" si="265"/>
        <v>-5.8645689746908867E-3</v>
      </c>
    </row>
    <row r="3392" spans="1:11" ht="15.75" x14ac:dyDescent="0.5">
      <c r="A3392" s="17">
        <v>44110</v>
      </c>
      <c r="B3392" s="18">
        <v>40.820847000000001</v>
      </c>
      <c r="C3392" s="18">
        <v>3572.2875979999999</v>
      </c>
      <c r="D3392" s="18">
        <v>13012.171875</v>
      </c>
      <c r="E3392" s="18">
        <v>1126.0767820000001</v>
      </c>
      <c r="F3392" s="18">
        <v>2196.6489259999998</v>
      </c>
      <c r="G3392" s="19">
        <f t="shared" si="261"/>
        <v>1.2033728832304615E-2</v>
      </c>
      <c r="H3392" s="19">
        <f t="shared" si="262"/>
        <v>-1.6864777440680653E-2</v>
      </c>
      <c r="I3392" s="19">
        <f t="shared" si="263"/>
        <v>-8.0894766685111301E-3</v>
      </c>
      <c r="J3392" s="19">
        <f t="shared" si="264"/>
        <v>2.6697205087683716E-2</v>
      </c>
      <c r="K3392" s="19">
        <f t="shared" si="265"/>
        <v>-8.3609088841481508E-4</v>
      </c>
    </row>
    <row r="3393" spans="1:11" ht="15.75" x14ac:dyDescent="0.5">
      <c r="A3393" s="17">
        <v>44111</v>
      </c>
      <c r="B3393" s="18">
        <v>40.286921999999997</v>
      </c>
      <c r="C3393" s="18">
        <v>3591.3542480000001</v>
      </c>
      <c r="D3393" s="18">
        <v>12944.378906</v>
      </c>
      <c r="E3393" s="18">
        <v>1143.940918</v>
      </c>
      <c r="F3393" s="18">
        <v>2243.5063479999999</v>
      </c>
      <c r="G3393" s="19">
        <f t="shared" si="261"/>
        <v>-1.3079713902065861E-2</v>
      </c>
      <c r="H3393" s="19">
        <f t="shared" si="262"/>
        <v>5.3373782140819139E-3</v>
      </c>
      <c r="I3393" s="19">
        <f t="shared" si="263"/>
        <v>-5.209965688375914E-3</v>
      </c>
      <c r="J3393" s="19">
        <f t="shared" si="264"/>
        <v>1.5864047892251022E-2</v>
      </c>
      <c r="K3393" s="19">
        <f t="shared" si="265"/>
        <v>2.1331320378684876E-2</v>
      </c>
    </row>
    <row r="3394" spans="1:11" ht="15.75" x14ac:dyDescent="0.5">
      <c r="A3394" s="17">
        <v>44112</v>
      </c>
      <c r="B3394" s="18">
        <v>41.354767000000002</v>
      </c>
      <c r="C3394" s="18">
        <v>3599.6547850000002</v>
      </c>
      <c r="D3394" s="18">
        <v>12571.588867</v>
      </c>
      <c r="E3394" s="18">
        <v>1173.025269</v>
      </c>
      <c r="F3394" s="18">
        <v>2225.3696289999998</v>
      </c>
      <c r="G3394" s="19">
        <f t="shared" si="261"/>
        <v>2.650599616421442E-2</v>
      </c>
      <c r="H3394" s="19">
        <f t="shared" si="262"/>
        <v>2.3112554281222988E-3</v>
      </c>
      <c r="I3394" s="19">
        <f t="shared" si="263"/>
        <v>-2.8799376293535666E-2</v>
      </c>
      <c r="J3394" s="19">
        <f t="shared" si="264"/>
        <v>2.5424696802392E-2</v>
      </c>
      <c r="K3394" s="19">
        <f t="shared" si="265"/>
        <v>-8.0840952450026617E-3</v>
      </c>
    </row>
    <row r="3395" spans="1:11" ht="15.75" x14ac:dyDescent="0.5">
      <c r="A3395" s="17">
        <v>44113</v>
      </c>
      <c r="B3395" s="18">
        <v>43.005077</v>
      </c>
      <c r="C3395" s="18">
        <v>3552.6040039999998</v>
      </c>
      <c r="D3395" s="18">
        <v>12469.874023</v>
      </c>
      <c r="E3395" s="18">
        <v>1214.1176760000001</v>
      </c>
      <c r="F3395" s="18">
        <v>2219.6054690000001</v>
      </c>
      <c r="G3395" s="19">
        <f t="shared" si="261"/>
        <v>3.9906161241338813E-2</v>
      </c>
      <c r="H3395" s="19">
        <f t="shared" si="262"/>
        <v>-1.3070914798847959E-2</v>
      </c>
      <c r="I3395" s="19">
        <f t="shared" si="263"/>
        <v>-8.0908503353142695E-3</v>
      </c>
      <c r="J3395" s="19">
        <f t="shared" si="264"/>
        <v>3.5031135377868908E-2</v>
      </c>
      <c r="K3395" s="19">
        <f t="shared" si="265"/>
        <v>-2.5902034093050526E-3</v>
      </c>
    </row>
    <row r="3396" spans="1:11" ht="15.75" x14ac:dyDescent="0.5">
      <c r="A3396" s="17">
        <v>44116</v>
      </c>
      <c r="B3396" s="18">
        <v>40.578152000000003</v>
      </c>
      <c r="C3396" s="18">
        <v>3539.703125</v>
      </c>
      <c r="D3396" s="18">
        <v>12265.563477</v>
      </c>
      <c r="E3396" s="18">
        <v>1194.5311280000001</v>
      </c>
      <c r="F3396" s="18">
        <v>2223.1833499999998</v>
      </c>
      <c r="G3396" s="19">
        <f t="shared" ref="G3396:G3459" si="266">(B3396-B3395)/B3395</f>
        <v>-5.6433453194375101E-2</v>
      </c>
      <c r="H3396" s="19">
        <f t="shared" ref="H3396:H3459" si="267">(C3396-C3395)/C3395</f>
        <v>-3.6313867195652142E-3</v>
      </c>
      <c r="I3396" s="19">
        <f t="shared" ref="I3396:I3459" si="268">(D3396-D3395)/D3395</f>
        <v>-1.6384331198788456E-2</v>
      </c>
      <c r="J3396" s="19">
        <f t="shared" ref="J3396:J3459" si="269">(E3396-E3395)/E3395</f>
        <v>-1.6132330817000634E-2</v>
      </c>
      <c r="K3396" s="19">
        <f t="shared" si="265"/>
        <v>1.611944577525145E-3</v>
      </c>
    </row>
    <row r="3397" spans="1:11" ht="15.75" x14ac:dyDescent="0.5">
      <c r="A3397" s="17">
        <v>44117</v>
      </c>
      <c r="B3397" s="18">
        <v>40.092770000000002</v>
      </c>
      <c r="C3397" s="18">
        <v>3553.125732</v>
      </c>
      <c r="D3397" s="18">
        <v>11903.493164</v>
      </c>
      <c r="E3397" s="18">
        <v>1179.5704350000001</v>
      </c>
      <c r="F3397" s="18">
        <v>2266.5627439999998</v>
      </c>
      <c r="G3397" s="19">
        <f t="shared" si="266"/>
        <v>-1.1961658579227593E-2</v>
      </c>
      <c r="H3397" s="19">
        <f t="shared" si="267"/>
        <v>3.7920149023796933E-3</v>
      </c>
      <c r="I3397" s="19">
        <f t="shared" si="268"/>
        <v>-2.9519256386299993E-2</v>
      </c>
      <c r="J3397" s="19">
        <f t="shared" si="269"/>
        <v>-1.2524322430214636E-2</v>
      </c>
      <c r="K3397" s="19">
        <f t="shared" ref="K3397:K3460" si="270">(F3397-F3396)/F3396</f>
        <v>1.9512288089059346E-2</v>
      </c>
    </row>
    <row r="3398" spans="1:11" ht="15.75" x14ac:dyDescent="0.5">
      <c r="A3398" s="17">
        <v>44118</v>
      </c>
      <c r="B3398" s="18">
        <v>40.820847000000001</v>
      </c>
      <c r="C3398" s="18">
        <v>3595.0063479999999</v>
      </c>
      <c r="D3398" s="18">
        <v>11821.456055000001</v>
      </c>
      <c r="E3398" s="18">
        <v>1192.415039</v>
      </c>
      <c r="F3398" s="18">
        <v>2273.320557</v>
      </c>
      <c r="G3398" s="19">
        <f t="shared" si="266"/>
        <v>1.8159807865607662E-2</v>
      </c>
      <c r="H3398" s="19">
        <f t="shared" si="267"/>
        <v>1.1786978328072269E-2</v>
      </c>
      <c r="I3398" s="19">
        <f t="shared" si="268"/>
        <v>-6.8918516497414074E-3</v>
      </c>
      <c r="J3398" s="19">
        <f t="shared" si="269"/>
        <v>1.0889221719091229E-2</v>
      </c>
      <c r="K3398" s="19">
        <f t="shared" si="270"/>
        <v>2.9815247858852876E-3</v>
      </c>
    </row>
    <row r="3399" spans="1:11" ht="15.75" x14ac:dyDescent="0.5">
      <c r="A3399" s="17">
        <v>44119</v>
      </c>
      <c r="B3399" s="18">
        <v>39.170535999999998</v>
      </c>
      <c r="C3399" s="18">
        <v>3539.2290039999998</v>
      </c>
      <c r="D3399" s="18">
        <v>11607.111328000001</v>
      </c>
      <c r="E3399" s="18">
        <v>1150.8305660000001</v>
      </c>
      <c r="F3399" s="18">
        <v>2192.82251</v>
      </c>
      <c r="G3399" s="19">
        <f t="shared" si="266"/>
        <v>-4.042814202262883E-2</v>
      </c>
      <c r="H3399" s="19">
        <f t="shared" si="267"/>
        <v>-1.5515228236253476E-2</v>
      </c>
      <c r="I3399" s="19">
        <f t="shared" si="268"/>
        <v>-1.8131838075000965E-2</v>
      </c>
      <c r="J3399" s="19">
        <f t="shared" si="269"/>
        <v>-3.4874160120350418E-2</v>
      </c>
      <c r="K3399" s="19">
        <f t="shared" si="270"/>
        <v>-3.5409897100578604E-2</v>
      </c>
    </row>
    <row r="3400" spans="1:11" ht="15.75" x14ac:dyDescent="0.5">
      <c r="A3400" s="17">
        <v>44120</v>
      </c>
      <c r="B3400" s="18">
        <v>39.121997999999998</v>
      </c>
      <c r="C3400" s="18">
        <v>3554.5959469999998</v>
      </c>
      <c r="D3400" s="18">
        <v>11707.552734000001</v>
      </c>
      <c r="E3400" s="18">
        <v>1180.4564210000001</v>
      </c>
      <c r="F3400" s="18">
        <v>2162.3127439999998</v>
      </c>
      <c r="G3400" s="19">
        <f t="shared" si="266"/>
        <v>-1.2391456680603155E-3</v>
      </c>
      <c r="H3400" s="19">
        <f t="shared" si="267"/>
        <v>4.3418899942988809E-3</v>
      </c>
      <c r="I3400" s="19">
        <f t="shared" si="268"/>
        <v>8.6534369458233489E-3</v>
      </c>
      <c r="J3400" s="19">
        <f t="shared" si="269"/>
        <v>2.5743020628112165E-2</v>
      </c>
      <c r="K3400" s="19">
        <f t="shared" si="270"/>
        <v>-1.3913468080916466E-2</v>
      </c>
    </row>
    <row r="3401" spans="1:11" ht="15.75" x14ac:dyDescent="0.5">
      <c r="A3401" s="17">
        <v>44123</v>
      </c>
      <c r="B3401" s="18">
        <v>42.325538999999999</v>
      </c>
      <c r="C3401" s="18">
        <v>3578.548096</v>
      </c>
      <c r="D3401" s="18">
        <v>11653.270508</v>
      </c>
      <c r="E3401" s="18">
        <v>1184.5902100000001</v>
      </c>
      <c r="F3401" s="18">
        <v>2162.7104490000002</v>
      </c>
      <c r="G3401" s="19">
        <f t="shared" si="266"/>
        <v>8.1885925151368846E-2</v>
      </c>
      <c r="H3401" s="19">
        <f t="shared" si="267"/>
        <v>6.7383605217395453E-3</v>
      </c>
      <c r="I3401" s="19">
        <f t="shared" si="268"/>
        <v>-4.6365134741063099E-3</v>
      </c>
      <c r="J3401" s="19">
        <f t="shared" si="269"/>
        <v>3.5018565077549598E-3</v>
      </c>
      <c r="K3401" s="19">
        <f t="shared" si="270"/>
        <v>1.8392575315660011E-4</v>
      </c>
    </row>
    <row r="3402" spans="1:11" ht="15.75" x14ac:dyDescent="0.5">
      <c r="A3402" s="17">
        <v>44124</v>
      </c>
      <c r="B3402" s="18">
        <v>40.626690000000004</v>
      </c>
      <c r="C3402" s="18">
        <v>3370.5202640000002</v>
      </c>
      <c r="D3402" s="18">
        <v>11645.291015999999</v>
      </c>
      <c r="E3402" s="18">
        <v>1204.6687010000001</v>
      </c>
      <c r="F3402" s="18">
        <v>2142.5361330000001</v>
      </c>
      <c r="G3402" s="19">
        <f t="shared" si="266"/>
        <v>-4.0137681412633533E-2</v>
      </c>
      <c r="H3402" s="19">
        <f t="shared" si="267"/>
        <v>-5.8131908924886996E-2</v>
      </c>
      <c r="I3402" s="19">
        <f t="shared" si="268"/>
        <v>-6.8474270759633104E-4</v>
      </c>
      <c r="J3402" s="19">
        <f t="shared" si="269"/>
        <v>1.6949735723377272E-2</v>
      </c>
      <c r="K3402" s="19">
        <f t="shared" si="270"/>
        <v>-9.3282556660917518E-3</v>
      </c>
    </row>
    <row r="3403" spans="1:11" ht="15.75" x14ac:dyDescent="0.5">
      <c r="A3403" s="17">
        <v>44125</v>
      </c>
      <c r="B3403" s="18">
        <v>41.306229000000002</v>
      </c>
      <c r="C3403" s="18">
        <v>3222.6333009999998</v>
      </c>
      <c r="D3403" s="18">
        <v>11501.480469</v>
      </c>
      <c r="E3403" s="18">
        <v>1227.0604249999999</v>
      </c>
      <c r="F3403" s="18">
        <v>2111.4304200000001</v>
      </c>
      <c r="G3403" s="19">
        <f t="shared" si="266"/>
        <v>1.6726418027163875E-2</v>
      </c>
      <c r="H3403" s="19">
        <f t="shared" si="267"/>
        <v>-4.3876598096607787E-2</v>
      </c>
      <c r="I3403" s="19">
        <f t="shared" si="268"/>
        <v>-1.234924458327501E-2</v>
      </c>
      <c r="J3403" s="19">
        <f t="shared" si="269"/>
        <v>1.8587453945978993E-2</v>
      </c>
      <c r="K3403" s="19">
        <f t="shared" si="270"/>
        <v>-1.4518174289292101E-2</v>
      </c>
    </row>
    <row r="3404" spans="1:11" ht="15.75" x14ac:dyDescent="0.5">
      <c r="A3404" s="17">
        <v>44126</v>
      </c>
      <c r="B3404" s="18">
        <v>41.597462</v>
      </c>
      <c r="C3404" s="18">
        <v>3280.593018</v>
      </c>
      <c r="D3404" s="18">
        <v>11563.253906</v>
      </c>
      <c r="E3404" s="18">
        <v>1213.871582</v>
      </c>
      <c r="F3404" s="18">
        <v>2093.8896479999999</v>
      </c>
      <c r="G3404" s="19">
        <f t="shared" si="266"/>
        <v>7.0505830972853586E-3</v>
      </c>
      <c r="H3404" s="19">
        <f t="shared" si="267"/>
        <v>1.7985203895837291E-2</v>
      </c>
      <c r="I3404" s="19">
        <f t="shared" si="268"/>
        <v>5.3709117853565106E-3</v>
      </c>
      <c r="J3404" s="19">
        <f t="shared" si="269"/>
        <v>-1.0748323987386283E-2</v>
      </c>
      <c r="K3404" s="19">
        <f t="shared" si="270"/>
        <v>-8.3075302097808581E-3</v>
      </c>
    </row>
    <row r="3405" spans="1:11" ht="15.75" x14ac:dyDescent="0.5">
      <c r="A3405" s="17">
        <v>44127</v>
      </c>
      <c r="B3405" s="18">
        <v>41.888694999999998</v>
      </c>
      <c r="C3405" s="18">
        <v>3291.406982</v>
      </c>
      <c r="D3405" s="18">
        <v>11955.819336</v>
      </c>
      <c r="E3405" s="18">
        <v>1216.332275</v>
      </c>
      <c r="F3405" s="18">
        <v>2099.9521479999999</v>
      </c>
      <c r="G3405" s="19">
        <f t="shared" si="266"/>
        <v>7.0012204109952264E-3</v>
      </c>
      <c r="H3405" s="19">
        <f t="shared" si="267"/>
        <v>3.2963442708881427E-3</v>
      </c>
      <c r="I3405" s="19">
        <f t="shared" si="268"/>
        <v>3.3949391165431747E-2</v>
      </c>
      <c r="J3405" s="19">
        <f t="shared" si="269"/>
        <v>2.0271444166653141E-3</v>
      </c>
      <c r="K3405" s="19">
        <f t="shared" si="270"/>
        <v>2.8953292766840215E-3</v>
      </c>
    </row>
    <row r="3406" spans="1:11" ht="15.75" x14ac:dyDescent="0.5">
      <c r="A3406" s="17">
        <v>44130</v>
      </c>
      <c r="B3406" s="18">
        <v>41.451847000000001</v>
      </c>
      <c r="C3406" s="18">
        <v>3306.2521969999998</v>
      </c>
      <c r="D3406" s="18">
        <v>11592.279296999999</v>
      </c>
      <c r="E3406" s="18">
        <v>1191.8244629999999</v>
      </c>
      <c r="F3406" s="18">
        <v>2016.522217</v>
      </c>
      <c r="G3406" s="19">
        <f t="shared" si="266"/>
        <v>-1.0428780366635859E-2</v>
      </c>
      <c r="H3406" s="19">
        <f t="shared" si="267"/>
        <v>4.5102945582801302E-3</v>
      </c>
      <c r="I3406" s="19">
        <f t="shared" si="268"/>
        <v>-3.0406953198544161E-2</v>
      </c>
      <c r="J3406" s="19">
        <f t="shared" si="269"/>
        <v>-2.0148944908988834E-2</v>
      </c>
      <c r="K3406" s="19">
        <f t="shared" si="270"/>
        <v>-3.9729443873022914E-2</v>
      </c>
    </row>
    <row r="3407" spans="1:11" ht="15.75" x14ac:dyDescent="0.5">
      <c r="A3407" s="17">
        <v>44131</v>
      </c>
      <c r="B3407" s="18">
        <v>41.646000000000001</v>
      </c>
      <c r="C3407" s="18">
        <v>3388.6384280000002</v>
      </c>
      <c r="D3407" s="18">
        <v>11691.595703000001</v>
      </c>
      <c r="E3407" s="18">
        <v>1213.674683</v>
      </c>
      <c r="F3407" s="18">
        <v>2021.888794</v>
      </c>
      <c r="G3407" s="19">
        <f t="shared" si="266"/>
        <v>4.6838202408688813E-3</v>
      </c>
      <c r="H3407" s="19">
        <f t="shared" si="267"/>
        <v>2.4918314179043981E-2</v>
      </c>
      <c r="I3407" s="19">
        <f t="shared" si="268"/>
        <v>8.5674614504590244E-3</v>
      </c>
      <c r="J3407" s="19">
        <f t="shared" si="269"/>
        <v>1.8333421303502843E-2</v>
      </c>
      <c r="K3407" s="19">
        <f t="shared" si="270"/>
        <v>2.6613031856321011E-3</v>
      </c>
    </row>
    <row r="3408" spans="1:11" ht="15.75" x14ac:dyDescent="0.5">
      <c r="A3408" s="17">
        <v>44132</v>
      </c>
      <c r="B3408" s="18">
        <v>40.772308000000002</v>
      </c>
      <c r="C3408" s="18">
        <v>3359.6584469999998</v>
      </c>
      <c r="D3408" s="18">
        <v>11558.260742</v>
      </c>
      <c r="E3408" s="18">
        <v>1190.544922</v>
      </c>
      <c r="F3408" s="18">
        <v>1998.981567</v>
      </c>
      <c r="G3408" s="19">
        <f t="shared" si="266"/>
        <v>-2.0979013590740968E-2</v>
      </c>
      <c r="H3408" s="19">
        <f t="shared" si="267"/>
        <v>-8.5521018591247604E-3</v>
      </c>
      <c r="I3408" s="19">
        <f t="shared" si="268"/>
        <v>-1.1404342434265618E-2</v>
      </c>
      <c r="J3408" s="19">
        <f t="shared" si="269"/>
        <v>-1.9057628311754046E-2</v>
      </c>
      <c r="K3408" s="19">
        <f t="shared" si="270"/>
        <v>-1.1329617666400659E-2</v>
      </c>
    </row>
    <row r="3409" spans="1:11" ht="15.75" x14ac:dyDescent="0.5">
      <c r="A3409" s="17">
        <v>44133</v>
      </c>
      <c r="B3409" s="18">
        <v>41.694538000000001</v>
      </c>
      <c r="C3409" s="18">
        <v>3351.0737300000001</v>
      </c>
      <c r="D3409" s="18">
        <v>11528.990234000001</v>
      </c>
      <c r="E3409" s="18">
        <v>1168.497803</v>
      </c>
      <c r="F3409" s="18">
        <v>2014.3359379999999</v>
      </c>
      <c r="G3409" s="19">
        <f t="shared" si="266"/>
        <v>2.2619028581850185E-2</v>
      </c>
      <c r="H3409" s="19">
        <f t="shared" si="267"/>
        <v>-2.5552350441055798E-3</v>
      </c>
      <c r="I3409" s="19">
        <f t="shared" si="268"/>
        <v>-2.5324318816963066E-3</v>
      </c>
      <c r="J3409" s="19">
        <f t="shared" si="269"/>
        <v>-1.8518510803408446E-2</v>
      </c>
      <c r="K3409" s="19">
        <f t="shared" si="270"/>
        <v>7.6810968412496126E-3</v>
      </c>
    </row>
    <row r="3410" spans="1:11" ht="15.75" x14ac:dyDescent="0.5">
      <c r="A3410" s="17">
        <v>44134</v>
      </c>
      <c r="B3410" s="18">
        <v>40.481079000000001</v>
      </c>
      <c r="C3410" s="18">
        <v>3294.7270509999998</v>
      </c>
      <c r="D3410" s="18">
        <v>11365.943359000001</v>
      </c>
      <c r="E3410" s="18">
        <v>1164.9052730000001</v>
      </c>
      <c r="F3410" s="18">
        <v>2041.7647710000001</v>
      </c>
      <c r="G3410" s="19">
        <f t="shared" si="266"/>
        <v>-2.9103548287308045E-2</v>
      </c>
      <c r="H3410" s="19">
        <f t="shared" si="267"/>
        <v>-1.6814514851035588E-2</v>
      </c>
      <c r="I3410" s="19">
        <f t="shared" si="268"/>
        <v>-1.4142337853592807E-2</v>
      </c>
      <c r="J3410" s="19">
        <f t="shared" si="269"/>
        <v>-3.0744858833079867E-3</v>
      </c>
      <c r="K3410" s="19">
        <f t="shared" si="270"/>
        <v>1.3616811616454498E-2</v>
      </c>
    </row>
    <row r="3411" spans="1:11" ht="15.75" x14ac:dyDescent="0.5">
      <c r="A3411" s="17">
        <v>44137</v>
      </c>
      <c r="B3411" s="18">
        <v>43.538997999999999</v>
      </c>
      <c r="C3411" s="18">
        <v>3244.4982909999999</v>
      </c>
      <c r="D3411" s="18">
        <v>11326.489258</v>
      </c>
      <c r="E3411" s="18">
        <v>1196.105957</v>
      </c>
      <c r="F3411" s="18">
        <v>1865.8122559999999</v>
      </c>
      <c r="G3411" s="19">
        <f t="shared" si="266"/>
        <v>7.5539463757870642E-2</v>
      </c>
      <c r="H3411" s="19">
        <f t="shared" si="267"/>
        <v>-1.5245196103499612E-2</v>
      </c>
      <c r="I3411" s="19">
        <f t="shared" si="268"/>
        <v>-3.4712561688739953E-3</v>
      </c>
      <c r="J3411" s="19">
        <f t="shared" si="269"/>
        <v>2.6783880821183225E-2</v>
      </c>
      <c r="K3411" s="19">
        <f t="shared" si="270"/>
        <v>-8.6176682788891235E-2</v>
      </c>
    </row>
    <row r="3412" spans="1:11" ht="15.75" x14ac:dyDescent="0.5">
      <c r="A3412" s="17">
        <v>44138</v>
      </c>
      <c r="B3412" s="18">
        <v>43.733153999999999</v>
      </c>
      <c r="C3412" s="18">
        <v>3228.704346</v>
      </c>
      <c r="D3412" s="18">
        <v>11572.162109000001</v>
      </c>
      <c r="E3412" s="18">
        <v>1228.2907709999999</v>
      </c>
      <c r="F3412" s="18">
        <v>1838.9300539999999</v>
      </c>
      <c r="G3412" s="19">
        <f t="shared" si="266"/>
        <v>4.4593584813320594E-3</v>
      </c>
      <c r="H3412" s="19">
        <f t="shared" si="267"/>
        <v>-4.8679159560080952E-3</v>
      </c>
      <c r="I3412" s="19">
        <f t="shared" si="268"/>
        <v>2.1690114686373826E-2</v>
      </c>
      <c r="J3412" s="19">
        <f t="shared" si="269"/>
        <v>2.6907995743724867E-2</v>
      </c>
      <c r="K3412" s="19">
        <f t="shared" si="270"/>
        <v>-1.4407774369341483E-2</v>
      </c>
    </row>
    <row r="3413" spans="1:11" ht="15.75" x14ac:dyDescent="0.5">
      <c r="A3413" s="17">
        <v>44139</v>
      </c>
      <c r="B3413" s="18">
        <v>43.733153999999999</v>
      </c>
      <c r="C3413" s="18">
        <v>3292.3081050000001</v>
      </c>
      <c r="D3413" s="18">
        <v>11554.688477</v>
      </c>
      <c r="E3413" s="18">
        <v>1237.591919</v>
      </c>
      <c r="F3413" s="18">
        <v>1901.340698</v>
      </c>
      <c r="G3413" s="19">
        <f t="shared" si="266"/>
        <v>0</v>
      </c>
      <c r="H3413" s="19">
        <f t="shared" si="267"/>
        <v>1.9699468326605362E-2</v>
      </c>
      <c r="I3413" s="19">
        <f t="shared" si="268"/>
        <v>-1.5099712426609843E-3</v>
      </c>
      <c r="J3413" s="19">
        <f t="shared" si="269"/>
        <v>7.572431723497833E-3</v>
      </c>
      <c r="K3413" s="19">
        <f t="shared" si="270"/>
        <v>3.3938563277187077E-2</v>
      </c>
    </row>
    <row r="3414" spans="1:11" ht="15.75" x14ac:dyDescent="0.5">
      <c r="A3414" s="17">
        <v>44140</v>
      </c>
      <c r="B3414" s="18">
        <v>44.412692999999997</v>
      </c>
      <c r="C3414" s="18">
        <v>3319.3903810000002</v>
      </c>
      <c r="D3414" s="18">
        <v>11751.019531</v>
      </c>
      <c r="E3414" s="18">
        <v>1249.205933</v>
      </c>
      <c r="F3414" s="18">
        <v>1942.881592</v>
      </c>
      <c r="G3414" s="19">
        <f t="shared" si="266"/>
        <v>1.5538303045785318E-2</v>
      </c>
      <c r="H3414" s="19">
        <f t="shared" si="267"/>
        <v>8.2259239221476477E-3</v>
      </c>
      <c r="I3414" s="19">
        <f t="shared" si="268"/>
        <v>1.6991462330707044E-2</v>
      </c>
      <c r="J3414" s="19">
        <f t="shared" si="269"/>
        <v>9.3843647665252713E-3</v>
      </c>
      <c r="K3414" s="19">
        <f t="shared" si="270"/>
        <v>2.1848211655962766E-2</v>
      </c>
    </row>
    <row r="3415" spans="1:11" ht="15.75" x14ac:dyDescent="0.5">
      <c r="A3415" s="17">
        <v>44141</v>
      </c>
      <c r="B3415" s="18">
        <v>44.461230999999998</v>
      </c>
      <c r="C3415" s="18">
        <v>3332.9553219999998</v>
      </c>
      <c r="D3415" s="18">
        <v>11613.230469</v>
      </c>
      <c r="E3415" s="18">
        <v>1287.0504149999999</v>
      </c>
      <c r="F3415" s="18">
        <v>2016.5720209999999</v>
      </c>
      <c r="G3415" s="19">
        <f t="shared" si="266"/>
        <v>1.0928857657877364E-3</v>
      </c>
      <c r="H3415" s="19">
        <f t="shared" si="267"/>
        <v>4.0865759802295558E-3</v>
      </c>
      <c r="I3415" s="19">
        <f t="shared" si="268"/>
        <v>-1.1725711257351142E-2</v>
      </c>
      <c r="J3415" s="19">
        <f t="shared" si="269"/>
        <v>3.029483050013658E-2</v>
      </c>
      <c r="K3415" s="19">
        <f t="shared" si="270"/>
        <v>3.7928419983712519E-2</v>
      </c>
    </row>
    <row r="3416" spans="1:11" ht="15.75" x14ac:dyDescent="0.5">
      <c r="A3416" s="17">
        <v>44144</v>
      </c>
      <c r="B3416" s="18">
        <v>45.383460999999997</v>
      </c>
      <c r="C3416" s="18">
        <v>3365.9194339999999</v>
      </c>
      <c r="D3416" s="18">
        <v>11452.972656</v>
      </c>
      <c r="E3416" s="18">
        <v>1319.4320070000001</v>
      </c>
      <c r="F3416" s="18">
        <v>2037.9882809999999</v>
      </c>
      <c r="G3416" s="19">
        <f t="shared" si="266"/>
        <v>2.0742340669784851E-2</v>
      </c>
      <c r="H3416" s="19">
        <f t="shared" si="267"/>
        <v>9.8903551999069122E-3</v>
      </c>
      <c r="I3416" s="19">
        <f t="shared" si="268"/>
        <v>-1.3799589479239859E-2</v>
      </c>
      <c r="J3416" s="19">
        <f t="shared" si="269"/>
        <v>2.5159536582722117E-2</v>
      </c>
      <c r="K3416" s="19">
        <f t="shared" si="270"/>
        <v>1.0620131479053168E-2</v>
      </c>
    </row>
    <row r="3417" spans="1:11" ht="15.75" x14ac:dyDescent="0.5">
      <c r="A3417" s="17">
        <v>44145</v>
      </c>
      <c r="B3417" s="18">
        <v>46.791077000000001</v>
      </c>
      <c r="C3417" s="18">
        <v>3328.0229490000002</v>
      </c>
      <c r="D3417" s="18">
        <v>11747.690430000001</v>
      </c>
      <c r="E3417" s="18">
        <v>1371.695557</v>
      </c>
      <c r="F3417" s="18">
        <v>2071.6286620000001</v>
      </c>
      <c r="G3417" s="19">
        <f t="shared" si="266"/>
        <v>3.1016056708412003E-2</v>
      </c>
      <c r="H3417" s="19">
        <f t="shared" si="267"/>
        <v>-1.1258880595060541E-2</v>
      </c>
      <c r="I3417" s="19">
        <f t="shared" si="268"/>
        <v>2.573286279921427E-2</v>
      </c>
      <c r="J3417" s="19">
        <f t="shared" si="269"/>
        <v>3.9610642854444482E-2</v>
      </c>
      <c r="K3417" s="19">
        <f t="shared" si="270"/>
        <v>1.6506660668084656E-2</v>
      </c>
    </row>
    <row r="3418" spans="1:11" ht="15.75" x14ac:dyDescent="0.5">
      <c r="A3418" s="17">
        <v>44146</v>
      </c>
      <c r="B3418" s="18">
        <v>45.820309000000002</v>
      </c>
      <c r="C3418" s="18">
        <v>3313.2246089999999</v>
      </c>
      <c r="D3418" s="18">
        <v>11981.321289</v>
      </c>
      <c r="E3418" s="18">
        <v>1368.0538329999999</v>
      </c>
      <c r="F3418" s="18">
        <v>1984.8199460000001</v>
      </c>
      <c r="G3418" s="19">
        <f t="shared" si="266"/>
        <v>-2.0746861629194806E-2</v>
      </c>
      <c r="H3418" s="19">
        <f t="shared" si="267"/>
        <v>-4.4465859240684818E-3</v>
      </c>
      <c r="I3418" s="19">
        <f t="shared" si="268"/>
        <v>1.9887386409449245E-2</v>
      </c>
      <c r="J3418" s="19">
        <f t="shared" si="269"/>
        <v>-2.6549069007446436E-3</v>
      </c>
      <c r="K3418" s="19">
        <f t="shared" si="270"/>
        <v>-4.1903608302171678E-2</v>
      </c>
    </row>
    <row r="3419" spans="1:11" ht="15.75" x14ac:dyDescent="0.5">
      <c r="A3419" s="17">
        <v>44147</v>
      </c>
      <c r="B3419" s="18">
        <v>44.315617000000003</v>
      </c>
      <c r="C3419" s="18">
        <v>3334.6157229999999</v>
      </c>
      <c r="D3419" s="18">
        <v>11644.997069999999</v>
      </c>
      <c r="E3419" s="18">
        <v>1350.091187</v>
      </c>
      <c r="F3419" s="18">
        <v>1967.7265629999999</v>
      </c>
      <c r="G3419" s="19">
        <f t="shared" si="266"/>
        <v>-3.2838975398441737E-2</v>
      </c>
      <c r="H3419" s="19">
        <f t="shared" si="267"/>
        <v>6.4562824813909313E-3</v>
      </c>
      <c r="I3419" s="19">
        <f t="shared" si="268"/>
        <v>-2.8070711976380929E-2</v>
      </c>
      <c r="J3419" s="19">
        <f t="shared" si="269"/>
        <v>-1.3130072491818346E-2</v>
      </c>
      <c r="K3419" s="19">
        <f t="shared" si="270"/>
        <v>-8.6120572470305724E-3</v>
      </c>
    </row>
    <row r="3420" spans="1:11" ht="15.75" x14ac:dyDescent="0.5">
      <c r="A3420" s="17">
        <v>44148</v>
      </c>
      <c r="B3420" s="18">
        <v>45.189307999999997</v>
      </c>
      <c r="C3420" s="18">
        <v>3333.8093260000001</v>
      </c>
      <c r="D3420" s="18">
        <v>11491.396484000001</v>
      </c>
      <c r="E3420" s="18">
        <v>1337.3946530000001</v>
      </c>
      <c r="F3420" s="18">
        <v>1984.0249020000001</v>
      </c>
      <c r="G3420" s="19">
        <f t="shared" si="266"/>
        <v>1.9715194307234708E-2</v>
      </c>
      <c r="H3420" s="19">
        <f t="shared" si="267"/>
        <v>-2.4182606542572029E-4</v>
      </c>
      <c r="I3420" s="19">
        <f t="shared" si="268"/>
        <v>-1.3190264031556228E-2</v>
      </c>
      <c r="J3420" s="19">
        <f t="shared" si="269"/>
        <v>-9.4042047842801957E-3</v>
      </c>
      <c r="K3420" s="19">
        <f t="shared" si="270"/>
        <v>8.2828271501054936E-3</v>
      </c>
    </row>
    <row r="3421" spans="1:11" ht="15.75" x14ac:dyDescent="0.5">
      <c r="A3421" s="17">
        <v>44149</v>
      </c>
      <c r="B3421" s="18">
        <v>45.286385000000003</v>
      </c>
      <c r="C3421" s="18">
        <v>3346.0463869999999</v>
      </c>
      <c r="D3421" s="18">
        <v>11600.355469</v>
      </c>
      <c r="E3421" s="18">
        <v>1348.122803</v>
      </c>
      <c r="F3421" s="18">
        <v>1989.888428</v>
      </c>
      <c r="G3421" s="19">
        <f t="shared" si="266"/>
        <v>2.1482293997510619E-3</v>
      </c>
      <c r="H3421" s="19">
        <f t="shared" si="267"/>
        <v>3.6705941472310261E-3</v>
      </c>
      <c r="I3421" s="19">
        <f t="shared" si="268"/>
        <v>9.481787975178466E-3</v>
      </c>
      <c r="J3421" s="19">
        <f t="shared" si="269"/>
        <v>8.0216785493607869E-3</v>
      </c>
      <c r="K3421" s="19">
        <f t="shared" si="270"/>
        <v>2.9553691559461408E-3</v>
      </c>
    </row>
    <row r="3422" spans="1:11" ht="15.75" x14ac:dyDescent="0.5">
      <c r="A3422" s="17">
        <v>44152</v>
      </c>
      <c r="B3422" s="18">
        <v>46.160075999999997</v>
      </c>
      <c r="C3422" s="18">
        <v>3329.3984380000002</v>
      </c>
      <c r="D3422" s="18">
        <v>11376.711914</v>
      </c>
      <c r="E3422" s="18">
        <v>1386.2623289999999</v>
      </c>
      <c r="F3422" s="18">
        <v>1980.894409</v>
      </c>
      <c r="G3422" s="19">
        <f t="shared" si="266"/>
        <v>1.9292575461697676E-2</v>
      </c>
      <c r="H3422" s="19">
        <f t="shared" si="267"/>
        <v>-4.9754089078621307E-3</v>
      </c>
      <c r="I3422" s="19">
        <f t="shared" si="268"/>
        <v>-1.9279026026198107E-2</v>
      </c>
      <c r="J3422" s="19">
        <f t="shared" si="269"/>
        <v>2.8290839614260224E-2</v>
      </c>
      <c r="K3422" s="19">
        <f t="shared" si="270"/>
        <v>-4.5198609497114879E-3</v>
      </c>
    </row>
    <row r="3423" spans="1:11" ht="15.75" x14ac:dyDescent="0.5">
      <c r="A3423" s="17">
        <v>44153</v>
      </c>
      <c r="B3423" s="18">
        <v>48.150149999999996</v>
      </c>
      <c r="C3423" s="18">
        <v>3320.4340820000002</v>
      </c>
      <c r="D3423" s="18">
        <v>11259.822265999999</v>
      </c>
      <c r="E3423" s="18">
        <v>1386.508423</v>
      </c>
      <c r="F3423" s="18">
        <v>1974.8819579999999</v>
      </c>
      <c r="G3423" s="19">
        <f t="shared" si="266"/>
        <v>4.3112450681407025E-2</v>
      </c>
      <c r="H3423" s="19">
        <f t="shared" si="267"/>
        <v>-2.6924851942277364E-3</v>
      </c>
      <c r="I3423" s="19">
        <f t="shared" si="268"/>
        <v>-1.0274466724973301E-2</v>
      </c>
      <c r="J3423" s="19">
        <f t="shared" si="269"/>
        <v>1.77523398603501E-4</v>
      </c>
      <c r="K3423" s="19">
        <f t="shared" si="270"/>
        <v>-3.0352203391978251E-3</v>
      </c>
    </row>
    <row r="3424" spans="1:11" ht="15.75" x14ac:dyDescent="0.5">
      <c r="A3424" s="17">
        <v>44154</v>
      </c>
      <c r="B3424" s="18">
        <v>46.548386000000001</v>
      </c>
      <c r="C3424" s="18">
        <v>3330.8686520000001</v>
      </c>
      <c r="D3424" s="18">
        <v>11676.666992</v>
      </c>
      <c r="E3424" s="18">
        <v>1352.6995850000001</v>
      </c>
      <c r="F3424" s="18">
        <v>1960.919067</v>
      </c>
      <c r="G3424" s="19">
        <f t="shared" si="266"/>
        <v>-3.3266023054964435E-2</v>
      </c>
      <c r="H3424" s="19">
        <f t="shared" si="267"/>
        <v>3.1425318926117125E-3</v>
      </c>
      <c r="I3424" s="19">
        <f t="shared" si="268"/>
        <v>3.7020542256577145E-2</v>
      </c>
      <c r="J3424" s="19">
        <f t="shared" si="269"/>
        <v>-2.4384156229536245E-2</v>
      </c>
      <c r="K3424" s="19">
        <f t="shared" si="270"/>
        <v>-7.0702408027163207E-3</v>
      </c>
    </row>
    <row r="3425" spans="1:11" ht="15.75" x14ac:dyDescent="0.5">
      <c r="A3425" s="17">
        <v>44155</v>
      </c>
      <c r="B3425" s="18">
        <v>46.160075999999997</v>
      </c>
      <c r="C3425" s="18">
        <v>3369.524414</v>
      </c>
      <c r="D3425" s="18">
        <v>11662.667969</v>
      </c>
      <c r="E3425" s="18">
        <v>1381.538086</v>
      </c>
      <c r="F3425" s="18">
        <v>1887.725586</v>
      </c>
      <c r="G3425" s="19">
        <f t="shared" si="266"/>
        <v>-8.3420722686282645E-3</v>
      </c>
      <c r="H3425" s="19">
        <f t="shared" si="267"/>
        <v>1.1605309616994127E-2</v>
      </c>
      <c r="I3425" s="19">
        <f t="shared" si="268"/>
        <v>-1.1988886049068125E-3</v>
      </c>
      <c r="J3425" s="19">
        <f t="shared" si="269"/>
        <v>2.131922070486918E-2</v>
      </c>
      <c r="K3425" s="19">
        <f t="shared" si="270"/>
        <v>-3.7326110104063781E-2</v>
      </c>
    </row>
    <row r="3426" spans="1:11" ht="15.75" x14ac:dyDescent="0.5">
      <c r="A3426" s="17">
        <v>44158</v>
      </c>
      <c r="B3426" s="18">
        <v>45.529079000000003</v>
      </c>
      <c r="C3426" s="18">
        <v>3374.5515140000002</v>
      </c>
      <c r="D3426" s="18">
        <v>11570.889648</v>
      </c>
      <c r="E3426" s="18">
        <v>1372.6304929999999</v>
      </c>
      <c r="F3426" s="18">
        <v>1938.608154</v>
      </c>
      <c r="G3426" s="19">
        <f t="shared" si="266"/>
        <v>-1.3669756522931063E-2</v>
      </c>
      <c r="H3426" s="19">
        <f t="shared" si="267"/>
        <v>1.4919316147742404E-3</v>
      </c>
      <c r="I3426" s="19">
        <f t="shared" si="268"/>
        <v>-7.8694104336976319E-3</v>
      </c>
      <c r="J3426" s="19">
        <f t="shared" si="269"/>
        <v>-6.4475913405981434E-3</v>
      </c>
      <c r="K3426" s="19">
        <f t="shared" si="270"/>
        <v>2.6954430441247401E-2</v>
      </c>
    </row>
    <row r="3427" spans="1:11" ht="15.75" x14ac:dyDescent="0.5">
      <c r="A3427" s="17">
        <v>44159</v>
      </c>
      <c r="B3427" s="18">
        <v>45.480536999999998</v>
      </c>
      <c r="C3427" s="18">
        <v>3379.1523440000001</v>
      </c>
      <c r="D3427" s="18">
        <v>12706.979492</v>
      </c>
      <c r="E3427" s="18">
        <v>1415.5437010000001</v>
      </c>
      <c r="F3427" s="18">
        <v>1951.8754879999999</v>
      </c>
      <c r="G3427" s="19">
        <f t="shared" si="266"/>
        <v>-1.0661757511063368E-3</v>
      </c>
      <c r="H3427" s="19">
        <f t="shared" si="267"/>
        <v>1.3633900626238476E-3</v>
      </c>
      <c r="I3427" s="19">
        <f t="shared" si="268"/>
        <v>9.8185176642521216E-2</v>
      </c>
      <c r="J3427" s="19">
        <f t="shared" si="269"/>
        <v>3.1263481482339595E-2</v>
      </c>
      <c r="K3427" s="19">
        <f t="shared" si="270"/>
        <v>6.843741976750136E-3</v>
      </c>
    </row>
    <row r="3428" spans="1:11" ht="15.75" x14ac:dyDescent="0.5">
      <c r="A3428" s="17">
        <v>44160</v>
      </c>
      <c r="B3428" s="18">
        <v>47.616230000000002</v>
      </c>
      <c r="C3428" s="18">
        <v>3373.0339359999998</v>
      </c>
      <c r="D3428" s="18">
        <v>12653.919921999999</v>
      </c>
      <c r="E3428" s="18">
        <v>1380.7014160000001</v>
      </c>
      <c r="F3428" s="18">
        <v>1935.7261960000001</v>
      </c>
      <c r="G3428" s="19">
        <f t="shared" si="266"/>
        <v>4.6958394532588821E-2</v>
      </c>
      <c r="H3428" s="19">
        <f t="shared" si="267"/>
        <v>-1.810633962941646E-3</v>
      </c>
      <c r="I3428" s="19">
        <f t="shared" si="268"/>
        <v>-4.1756241153459205E-3</v>
      </c>
      <c r="J3428" s="19">
        <f t="shared" si="269"/>
        <v>-2.4614065235418644E-2</v>
      </c>
      <c r="K3428" s="19">
        <f t="shared" si="270"/>
        <v>-8.2737306243582647E-3</v>
      </c>
    </row>
    <row r="3429" spans="1:11" ht="15.75" x14ac:dyDescent="0.5">
      <c r="A3429" s="17">
        <v>44161</v>
      </c>
      <c r="B3429" s="18">
        <v>49.654845999999999</v>
      </c>
      <c r="C3429" s="18">
        <v>3366.3461910000001</v>
      </c>
      <c r="D3429" s="18">
        <v>12507.759765999999</v>
      </c>
      <c r="E3429" s="18">
        <v>1404.175659</v>
      </c>
      <c r="F3429" s="18">
        <v>1940.4964600000001</v>
      </c>
      <c r="G3429" s="19">
        <f t="shared" si="266"/>
        <v>4.2813469272976828E-2</v>
      </c>
      <c r="H3429" s="19">
        <f t="shared" si="267"/>
        <v>-1.9827090764258835E-3</v>
      </c>
      <c r="I3429" s="19">
        <f t="shared" si="268"/>
        <v>-1.1550583289679832E-2</v>
      </c>
      <c r="J3429" s="19">
        <f t="shared" si="269"/>
        <v>1.7001679528950295E-2</v>
      </c>
      <c r="K3429" s="19">
        <f t="shared" si="270"/>
        <v>2.464327863030065E-3</v>
      </c>
    </row>
    <row r="3430" spans="1:11" ht="15.75" x14ac:dyDescent="0.5">
      <c r="A3430" s="17">
        <v>44162</v>
      </c>
      <c r="B3430" s="18">
        <v>49.848998999999999</v>
      </c>
      <c r="C3430" s="18">
        <v>3450.9614259999998</v>
      </c>
      <c r="D3430" s="18">
        <v>12546.526367</v>
      </c>
      <c r="E3430" s="18">
        <v>1418.1518550000001</v>
      </c>
      <c r="F3430" s="18">
        <v>1917.8378909999999</v>
      </c>
      <c r="G3430" s="19">
        <f t="shared" si="266"/>
        <v>3.9100513976017574E-3</v>
      </c>
      <c r="H3430" s="19">
        <f t="shared" si="267"/>
        <v>2.5135630799417014E-2</v>
      </c>
      <c r="I3430" s="19">
        <f t="shared" si="268"/>
        <v>3.0994040280003547E-3</v>
      </c>
      <c r="J3430" s="19">
        <f t="shared" si="269"/>
        <v>9.9533102645814157E-3</v>
      </c>
      <c r="K3430" s="19">
        <f t="shared" si="270"/>
        <v>-1.1676686593903999E-2</v>
      </c>
    </row>
    <row r="3431" spans="1:11" ht="15.75" x14ac:dyDescent="0.5">
      <c r="A3431" s="17">
        <v>44166</v>
      </c>
      <c r="B3431" s="18">
        <v>52.178843999999998</v>
      </c>
      <c r="C3431" s="18">
        <v>3442.803711</v>
      </c>
      <c r="D3431" s="18">
        <v>12977.125</v>
      </c>
      <c r="E3431" s="18">
        <v>1410.720947</v>
      </c>
      <c r="F3431" s="18">
        <v>1942.7822269999999</v>
      </c>
      <c r="G3431" s="19">
        <f t="shared" si="266"/>
        <v>4.6738049845293762E-2</v>
      </c>
      <c r="H3431" s="19">
        <f t="shared" si="267"/>
        <v>-2.3638963155422489E-3</v>
      </c>
      <c r="I3431" s="19">
        <f t="shared" si="268"/>
        <v>3.4320147298503627E-2</v>
      </c>
      <c r="J3431" s="19">
        <f t="shared" si="269"/>
        <v>-5.2398535275335828E-3</v>
      </c>
      <c r="K3431" s="19">
        <f t="shared" si="270"/>
        <v>1.300648825276548E-2</v>
      </c>
    </row>
    <row r="3432" spans="1:11" ht="15.75" x14ac:dyDescent="0.5">
      <c r="A3432" s="17">
        <v>44167</v>
      </c>
      <c r="B3432" s="18">
        <v>52.518611999999997</v>
      </c>
      <c r="C3432" s="18">
        <v>3412.116211</v>
      </c>
      <c r="D3432" s="18">
        <v>13021.130859000001</v>
      </c>
      <c r="E3432" s="18">
        <v>1384.785889</v>
      </c>
      <c r="F3432" s="18">
        <v>1946.0120850000001</v>
      </c>
      <c r="G3432" s="19">
        <f t="shared" si="266"/>
        <v>6.5116045882503536E-3</v>
      </c>
      <c r="H3432" s="19">
        <f t="shared" si="267"/>
        <v>-8.9135200772414869E-3</v>
      </c>
      <c r="I3432" s="19">
        <f t="shared" si="268"/>
        <v>3.3910329907433875E-3</v>
      </c>
      <c r="J3432" s="19">
        <f t="shared" si="269"/>
        <v>-1.8384258102321936E-2</v>
      </c>
      <c r="K3432" s="19">
        <f t="shared" si="270"/>
        <v>1.662491016807181E-3</v>
      </c>
    </row>
    <row r="3433" spans="1:11" ht="15.75" x14ac:dyDescent="0.5">
      <c r="A3433" s="17">
        <v>44168</v>
      </c>
      <c r="B3433" s="18">
        <v>56.595844</v>
      </c>
      <c r="C3433" s="18">
        <v>3449.0642090000001</v>
      </c>
      <c r="D3433" s="18">
        <v>12733.118164</v>
      </c>
      <c r="E3433" s="18">
        <v>1355.504639</v>
      </c>
      <c r="F3433" s="18">
        <v>1951.8754879999999</v>
      </c>
      <c r="G3433" s="19">
        <f t="shared" si="266"/>
        <v>7.7634039528691315E-2</v>
      </c>
      <c r="H3433" s="19">
        <f t="shared" si="267"/>
        <v>1.0828469991991167E-2</v>
      </c>
      <c r="I3433" s="19">
        <f t="shared" si="268"/>
        <v>-2.2118869560467661E-2</v>
      </c>
      <c r="J3433" s="19">
        <f t="shared" si="269"/>
        <v>-2.1144965609914589E-2</v>
      </c>
      <c r="K3433" s="19">
        <f t="shared" si="270"/>
        <v>3.0130352453591439E-3</v>
      </c>
    </row>
    <row r="3434" spans="1:11" ht="15.75" x14ac:dyDescent="0.5">
      <c r="A3434" s="17">
        <v>44169</v>
      </c>
      <c r="B3434" s="18">
        <v>57.323920999999999</v>
      </c>
      <c r="C3434" s="18">
        <v>3460.6845699999999</v>
      </c>
      <c r="D3434" s="18">
        <v>12843.692383</v>
      </c>
      <c r="E3434" s="18">
        <v>1363.772217</v>
      </c>
      <c r="F3434" s="18">
        <v>1934.6827390000001</v>
      </c>
      <c r="G3434" s="19">
        <f t="shared" si="266"/>
        <v>1.2864495845313288E-2</v>
      </c>
      <c r="H3434" s="19">
        <f t="shared" si="267"/>
        <v>3.3691344364299063E-3</v>
      </c>
      <c r="I3434" s="19">
        <f t="shared" si="268"/>
        <v>8.6839859314762017E-3</v>
      </c>
      <c r="J3434" s="19">
        <f t="shared" si="269"/>
        <v>6.0992620476011204E-3</v>
      </c>
      <c r="K3434" s="19">
        <f t="shared" si="270"/>
        <v>-8.8083226136603972E-3</v>
      </c>
    </row>
    <row r="3435" spans="1:11" ht="15.75" x14ac:dyDescent="0.5">
      <c r="A3435" s="17">
        <v>44172</v>
      </c>
      <c r="B3435" s="18">
        <v>58.391768999999996</v>
      </c>
      <c r="C3435" s="18">
        <v>3442.4240719999998</v>
      </c>
      <c r="D3435" s="18">
        <v>13153.780273</v>
      </c>
      <c r="E3435" s="18">
        <v>1350.632568</v>
      </c>
      <c r="F3435" s="18">
        <v>1946.061768</v>
      </c>
      <c r="G3435" s="19">
        <f t="shared" si="266"/>
        <v>1.8628313998269551E-2</v>
      </c>
      <c r="H3435" s="19">
        <f t="shared" si="267"/>
        <v>-5.2765565975867309E-3</v>
      </c>
      <c r="I3435" s="19">
        <f t="shared" si="268"/>
        <v>2.4143204364691511E-2</v>
      </c>
      <c r="J3435" s="19">
        <f t="shared" si="269"/>
        <v>-9.6347827270629634E-3</v>
      </c>
      <c r="K3435" s="19">
        <f t="shared" si="270"/>
        <v>5.8815994843069439E-3</v>
      </c>
    </row>
    <row r="3436" spans="1:11" ht="15.75" x14ac:dyDescent="0.5">
      <c r="A3436" s="17">
        <v>44173</v>
      </c>
      <c r="B3436" s="18">
        <v>63.294150999999999</v>
      </c>
      <c r="C3436" s="18">
        <v>3458.0285640000002</v>
      </c>
      <c r="D3436" s="18">
        <v>12967.726563</v>
      </c>
      <c r="E3436" s="18">
        <v>1354.6188959999999</v>
      </c>
      <c r="F3436" s="18">
        <v>1981.391357</v>
      </c>
      <c r="G3436" s="19">
        <f t="shared" si="266"/>
        <v>8.3956730271350463E-2</v>
      </c>
      <c r="H3436" s="19">
        <f t="shared" si="267"/>
        <v>4.5329952596265691E-3</v>
      </c>
      <c r="I3436" s="19">
        <f t="shared" si="268"/>
        <v>-1.4144504936113442E-2</v>
      </c>
      <c r="J3436" s="19">
        <f t="shared" si="269"/>
        <v>2.9514525966916842E-3</v>
      </c>
      <c r="K3436" s="19">
        <f t="shared" si="270"/>
        <v>1.8154402692114314E-2</v>
      </c>
    </row>
    <row r="3437" spans="1:11" ht="15.75" x14ac:dyDescent="0.5">
      <c r="A3437" s="17">
        <v>44174</v>
      </c>
      <c r="B3437" s="18">
        <v>63.682461000000004</v>
      </c>
      <c r="C3437" s="18">
        <v>3440.6691890000002</v>
      </c>
      <c r="D3437" s="18">
        <v>13225.195313</v>
      </c>
      <c r="E3437" s="18">
        <v>1385.0321039999999</v>
      </c>
      <c r="F3437" s="18">
        <v>2014.3854980000001</v>
      </c>
      <c r="G3437" s="19">
        <f t="shared" si="266"/>
        <v>6.1350060608286565E-3</v>
      </c>
      <c r="H3437" s="19">
        <f t="shared" si="267"/>
        <v>-5.020020707960815E-3</v>
      </c>
      <c r="I3437" s="19">
        <f t="shared" si="268"/>
        <v>1.9854578884676625E-2</v>
      </c>
      <c r="J3437" s="19">
        <f t="shared" si="269"/>
        <v>2.2451486606163466E-2</v>
      </c>
      <c r="K3437" s="19">
        <f t="shared" si="270"/>
        <v>1.6652006118546992E-2</v>
      </c>
    </row>
    <row r="3438" spans="1:11" ht="15.75" x14ac:dyDescent="0.5">
      <c r="A3438" s="17">
        <v>44175</v>
      </c>
      <c r="B3438" s="18">
        <v>64.410538000000003</v>
      </c>
      <c r="C3438" s="18">
        <v>3547.5290530000002</v>
      </c>
      <c r="D3438" s="18">
        <v>12930.379883</v>
      </c>
      <c r="E3438" s="18">
        <v>1364.018433</v>
      </c>
      <c r="F3438" s="18">
        <v>1994.5592039999999</v>
      </c>
      <c r="G3438" s="19">
        <f t="shared" si="266"/>
        <v>1.143292813385461E-2</v>
      </c>
      <c r="H3438" s="19">
        <f t="shared" si="267"/>
        <v>3.1057872213241716E-2</v>
      </c>
      <c r="I3438" s="19">
        <f t="shared" si="268"/>
        <v>-2.2291952823577977E-2</v>
      </c>
      <c r="J3438" s="19">
        <f t="shared" si="269"/>
        <v>-1.5171973948699121E-2</v>
      </c>
      <c r="K3438" s="19">
        <f t="shared" si="270"/>
        <v>-9.8423534222644542E-3</v>
      </c>
    </row>
    <row r="3439" spans="1:11" ht="15.75" x14ac:dyDescent="0.5">
      <c r="A3439" s="17">
        <v>44176</v>
      </c>
      <c r="B3439" s="18">
        <v>63.536842</v>
      </c>
      <c r="C3439" s="18">
        <v>3540.888672</v>
      </c>
      <c r="D3439" s="18">
        <v>12886.227539</v>
      </c>
      <c r="E3439" s="18">
        <v>1361.0164789999999</v>
      </c>
      <c r="F3439" s="18">
        <v>1993.3668210000001</v>
      </c>
      <c r="G3439" s="19">
        <f t="shared" si="266"/>
        <v>-1.356448846926263E-2</v>
      </c>
      <c r="H3439" s="19">
        <f t="shared" si="267"/>
        <v>-1.8718327322463117E-3</v>
      </c>
      <c r="I3439" s="19">
        <f t="shared" si="268"/>
        <v>-3.41462079223586E-3</v>
      </c>
      <c r="J3439" s="19">
        <f t="shared" si="269"/>
        <v>-2.2008162993791954E-3</v>
      </c>
      <c r="K3439" s="19">
        <f t="shared" si="270"/>
        <v>-5.9781780235380574E-4</v>
      </c>
    </row>
    <row r="3440" spans="1:11" ht="15.75" x14ac:dyDescent="0.5">
      <c r="A3440" s="17">
        <v>44179</v>
      </c>
      <c r="B3440" s="18">
        <v>65.041533999999999</v>
      </c>
      <c r="C3440" s="18">
        <v>3582.8166500000002</v>
      </c>
      <c r="D3440" s="18">
        <v>12912.024414</v>
      </c>
      <c r="E3440" s="18">
        <v>1350.534302</v>
      </c>
      <c r="F3440" s="18">
        <v>1978.956543</v>
      </c>
      <c r="G3440" s="19">
        <f t="shared" si="266"/>
        <v>2.3682196858320383E-2</v>
      </c>
      <c r="H3440" s="19">
        <f t="shared" si="267"/>
        <v>1.184108902704303E-2</v>
      </c>
      <c r="I3440" s="19">
        <f t="shared" si="268"/>
        <v>2.0018950404162967E-3</v>
      </c>
      <c r="J3440" s="19">
        <f t="shared" si="269"/>
        <v>-7.7017267327296381E-3</v>
      </c>
      <c r="K3440" s="19">
        <f t="shared" si="270"/>
        <v>-7.229115006926295E-3</v>
      </c>
    </row>
    <row r="3441" spans="1:11" ht="15.75" x14ac:dyDescent="0.5">
      <c r="A3441" s="17">
        <v>44180</v>
      </c>
      <c r="B3441" s="18">
        <v>65.187156999999999</v>
      </c>
      <c r="C3441" s="18">
        <v>3572.0026859999998</v>
      </c>
      <c r="D3441" s="18">
        <v>12958.524414</v>
      </c>
      <c r="E3441" s="18">
        <v>1369.382568</v>
      </c>
      <c r="F3441" s="18">
        <v>1962.1116939999999</v>
      </c>
      <c r="G3441" s="19">
        <f t="shared" si="266"/>
        <v>2.2389232086684873E-3</v>
      </c>
      <c r="H3441" s="19">
        <f t="shared" si="267"/>
        <v>-3.018285627315145E-3</v>
      </c>
      <c r="I3441" s="19">
        <f t="shared" si="268"/>
        <v>3.6012943059170396E-3</v>
      </c>
      <c r="J3441" s="19">
        <f t="shared" si="269"/>
        <v>1.3956154961845588E-2</v>
      </c>
      <c r="K3441" s="19">
        <f t="shared" si="270"/>
        <v>-8.5119852983047885E-3</v>
      </c>
    </row>
    <row r="3442" spans="1:11" ht="15.75" x14ac:dyDescent="0.5">
      <c r="A3442" s="17">
        <v>44181</v>
      </c>
      <c r="B3442" s="18">
        <v>64.459075999999996</v>
      </c>
      <c r="C3442" s="18">
        <v>3559.71875</v>
      </c>
      <c r="D3442" s="18">
        <v>13043.890625</v>
      </c>
      <c r="E3442" s="18">
        <v>1388.4769289999999</v>
      </c>
      <c r="F3442" s="18">
        <v>1964.298096</v>
      </c>
      <c r="G3442" s="19">
        <f t="shared" si="266"/>
        <v>-1.116908657329546E-2</v>
      </c>
      <c r="H3442" s="19">
        <f t="shared" si="267"/>
        <v>-3.4389492617531063E-3</v>
      </c>
      <c r="I3442" s="19">
        <f t="shared" si="268"/>
        <v>6.5876490465051245E-3</v>
      </c>
      <c r="J3442" s="19">
        <f t="shared" si="269"/>
        <v>1.3943773965143636E-2</v>
      </c>
      <c r="K3442" s="19">
        <f t="shared" si="270"/>
        <v>1.1143106718572177E-3</v>
      </c>
    </row>
    <row r="3443" spans="1:11" ht="15.75" x14ac:dyDescent="0.5">
      <c r="A3443" s="17">
        <v>44182</v>
      </c>
      <c r="B3443" s="18">
        <v>61.935077999999997</v>
      </c>
      <c r="C3443" s="18">
        <v>3538.0429690000001</v>
      </c>
      <c r="D3443" s="18">
        <v>13072.575194999999</v>
      </c>
      <c r="E3443" s="18">
        <v>1419.0870359999999</v>
      </c>
      <c r="F3443" s="18">
        <v>1973.29187</v>
      </c>
      <c r="G3443" s="19">
        <f t="shared" si="266"/>
        <v>-3.9156596039322672E-2</v>
      </c>
      <c r="H3443" s="19">
        <f t="shared" si="267"/>
        <v>-6.0891835906979773E-3</v>
      </c>
      <c r="I3443" s="19">
        <f t="shared" si="268"/>
        <v>2.1990808436420355E-3</v>
      </c>
      <c r="J3443" s="19">
        <f t="shared" si="269"/>
        <v>2.2045816074197061E-2</v>
      </c>
      <c r="K3443" s="19">
        <f t="shared" si="270"/>
        <v>4.578619720863401E-3</v>
      </c>
    </row>
    <row r="3444" spans="1:11" ht="15.75" x14ac:dyDescent="0.5">
      <c r="A3444" s="17">
        <v>44183</v>
      </c>
      <c r="B3444" s="18">
        <v>61.255535000000002</v>
      </c>
      <c r="C3444" s="18">
        <v>3529.2685550000001</v>
      </c>
      <c r="D3444" s="18">
        <v>12925.436523</v>
      </c>
      <c r="E3444" s="18">
        <v>1389.1166989999999</v>
      </c>
      <c r="F3444" s="18">
        <v>1979.205078</v>
      </c>
      <c r="G3444" s="19">
        <f t="shared" si="266"/>
        <v>-1.0971859920802803E-2</v>
      </c>
      <c r="H3444" s="19">
        <f t="shared" si="267"/>
        <v>-2.4800190605033827E-3</v>
      </c>
      <c r="I3444" s="19">
        <f t="shared" si="268"/>
        <v>-1.125552309358884E-2</v>
      </c>
      <c r="J3444" s="19">
        <f t="shared" si="269"/>
        <v>-2.1119449504998489E-2</v>
      </c>
      <c r="K3444" s="19">
        <f t="shared" si="270"/>
        <v>2.9966210725836215E-3</v>
      </c>
    </row>
    <row r="3445" spans="1:11" ht="15.75" x14ac:dyDescent="0.5">
      <c r="A3445" s="17">
        <v>44186</v>
      </c>
      <c r="B3445" s="18">
        <v>57.081229999999998</v>
      </c>
      <c r="C3445" s="18">
        <v>3437.7758789999998</v>
      </c>
      <c r="D3445" s="18">
        <v>12186.805664</v>
      </c>
      <c r="E3445" s="18">
        <v>1351.0263669999999</v>
      </c>
      <c r="F3445" s="18">
        <v>1927.6763920000001</v>
      </c>
      <c r="G3445" s="19">
        <f t="shared" si="266"/>
        <v>-6.8145760215791176E-2</v>
      </c>
      <c r="H3445" s="19">
        <f t="shared" si="267"/>
        <v>-2.5923976760108099E-2</v>
      </c>
      <c r="I3445" s="19">
        <f t="shared" si="268"/>
        <v>-5.7145525235117102E-2</v>
      </c>
      <c r="J3445" s="19">
        <f t="shared" si="269"/>
        <v>-2.74205414328548E-2</v>
      </c>
      <c r="K3445" s="19">
        <f t="shared" si="270"/>
        <v>-2.6035041326829034E-2</v>
      </c>
    </row>
    <row r="3446" spans="1:11" ht="15.75" x14ac:dyDescent="0.5">
      <c r="A3446" s="17">
        <v>44187</v>
      </c>
      <c r="B3446" s="18">
        <v>57.081229999999998</v>
      </c>
      <c r="C3446" s="18">
        <v>3443.7995609999998</v>
      </c>
      <c r="D3446" s="18">
        <v>12356.362305000001</v>
      </c>
      <c r="E3446" s="18">
        <v>1351.4692379999999</v>
      </c>
      <c r="F3446" s="18">
        <v>1924.695068</v>
      </c>
      <c r="G3446" s="19">
        <f t="shared" si="266"/>
        <v>0</v>
      </c>
      <c r="H3446" s="19">
        <f t="shared" si="267"/>
        <v>1.7522032302327432E-3</v>
      </c>
      <c r="I3446" s="19">
        <f t="shared" si="268"/>
        <v>1.3913132421638084E-2</v>
      </c>
      <c r="J3446" s="19">
        <f t="shared" si="269"/>
        <v>3.2780337291519958E-4</v>
      </c>
      <c r="K3446" s="19">
        <f t="shared" si="270"/>
        <v>-1.5465894651056585E-3</v>
      </c>
    </row>
    <row r="3447" spans="1:11" ht="15.75" x14ac:dyDescent="0.5">
      <c r="A3447" s="17">
        <v>44188</v>
      </c>
      <c r="B3447" s="18">
        <v>58.780074999999997</v>
      </c>
      <c r="C3447" s="18">
        <v>3439.0092770000001</v>
      </c>
      <c r="D3447" s="18">
        <v>12380.494140999999</v>
      </c>
      <c r="E3447" s="18">
        <v>1353.979126</v>
      </c>
      <c r="F3447" s="18">
        <v>1931.800659</v>
      </c>
      <c r="G3447" s="19">
        <f t="shared" si="266"/>
        <v>2.976188494887021E-2</v>
      </c>
      <c r="H3447" s="19">
        <f t="shared" si="267"/>
        <v>-1.3909880395619521E-3</v>
      </c>
      <c r="I3447" s="19">
        <f t="shared" si="268"/>
        <v>1.9529887036602764E-3</v>
      </c>
      <c r="J3447" s="19">
        <f t="shared" si="269"/>
        <v>1.8571551089940875E-3</v>
      </c>
      <c r="K3447" s="19">
        <f t="shared" si="270"/>
        <v>3.6918009081737847E-3</v>
      </c>
    </row>
    <row r="3448" spans="1:11" ht="15.75" x14ac:dyDescent="0.5">
      <c r="A3448" s="17">
        <v>44189</v>
      </c>
      <c r="B3448" s="18">
        <v>59.071303999999998</v>
      </c>
      <c r="C3448" s="18">
        <v>3432.2741700000001</v>
      </c>
      <c r="D3448" s="18">
        <v>12419.457031</v>
      </c>
      <c r="E3448" s="18">
        <v>1375.091187</v>
      </c>
      <c r="F3448" s="18">
        <v>1981.7889399999999</v>
      </c>
      <c r="G3448" s="19">
        <f t="shared" si="266"/>
        <v>4.954553052203511E-3</v>
      </c>
      <c r="H3448" s="19">
        <f t="shared" si="267"/>
        <v>-1.9584439754333268E-3</v>
      </c>
      <c r="I3448" s="19">
        <f t="shared" si="268"/>
        <v>3.1471191340391507E-3</v>
      </c>
      <c r="J3448" s="19">
        <f t="shared" si="269"/>
        <v>1.5592604490418148E-2</v>
      </c>
      <c r="K3448" s="19">
        <f t="shared" si="270"/>
        <v>2.5876521351781936E-2</v>
      </c>
    </row>
    <row r="3449" spans="1:11" ht="15.75" x14ac:dyDescent="0.5">
      <c r="A3449" s="17">
        <v>44193</v>
      </c>
      <c r="B3449" s="18">
        <v>60.576000000000001</v>
      </c>
      <c r="C3449" s="18">
        <v>3418.329346</v>
      </c>
      <c r="D3449" s="18">
        <v>12570.610352</v>
      </c>
      <c r="E3449" s="18">
        <v>1390.593018</v>
      </c>
      <c r="F3449" s="18">
        <v>1990.882202</v>
      </c>
      <c r="G3449" s="19">
        <f t="shared" si="266"/>
        <v>2.5472537393113968E-2</v>
      </c>
      <c r="H3449" s="19">
        <f t="shared" si="267"/>
        <v>-4.0628525896578222E-3</v>
      </c>
      <c r="I3449" s="19">
        <f t="shared" si="268"/>
        <v>1.2170686739581972E-2</v>
      </c>
      <c r="J3449" s="19">
        <f t="shared" si="269"/>
        <v>1.1273311287682653E-2</v>
      </c>
      <c r="K3449" s="19">
        <f t="shared" si="270"/>
        <v>4.5884109132227251E-3</v>
      </c>
    </row>
    <row r="3450" spans="1:11" ht="15.75" x14ac:dyDescent="0.5">
      <c r="A3450" s="17">
        <v>44194</v>
      </c>
      <c r="B3450" s="18">
        <v>60.527458000000003</v>
      </c>
      <c r="C3450" s="18">
        <v>3408.6064449999999</v>
      </c>
      <c r="D3450" s="18">
        <v>12564.099609000001</v>
      </c>
      <c r="E3450" s="18">
        <v>1404.7170410000001</v>
      </c>
      <c r="F3450" s="18">
        <v>1977.7143550000001</v>
      </c>
      <c r="G3450" s="19">
        <f t="shared" si="266"/>
        <v>-8.0134046487053692E-4</v>
      </c>
      <c r="H3450" s="19">
        <f t="shared" si="267"/>
        <v>-2.8443429569995834E-3</v>
      </c>
      <c r="I3450" s="19">
        <f t="shared" si="268"/>
        <v>-5.1793372140940188E-4</v>
      </c>
      <c r="J3450" s="19">
        <f t="shared" si="269"/>
        <v>1.0156834398833491E-2</v>
      </c>
      <c r="K3450" s="19">
        <f t="shared" si="270"/>
        <v>-6.6140764063146408E-3</v>
      </c>
    </row>
    <row r="3451" spans="1:11" ht="15.75" x14ac:dyDescent="0.5">
      <c r="A3451" s="17">
        <v>44195</v>
      </c>
      <c r="B3451" s="18">
        <v>60.284767000000002</v>
      </c>
      <c r="C3451" s="18">
        <v>3399.6896969999998</v>
      </c>
      <c r="D3451" s="18">
        <v>12548.925781</v>
      </c>
      <c r="E3451" s="18">
        <v>1409.9335940000001</v>
      </c>
      <c r="F3451" s="18">
        <v>1983.1304929999999</v>
      </c>
      <c r="G3451" s="19">
        <f t="shared" si="266"/>
        <v>-4.0096017248898944E-3</v>
      </c>
      <c r="H3451" s="19">
        <f t="shared" si="267"/>
        <v>-2.6159511647582119E-3</v>
      </c>
      <c r="I3451" s="19">
        <f t="shared" si="268"/>
        <v>-1.2077131248729872E-3</v>
      </c>
      <c r="J3451" s="19">
        <f t="shared" si="269"/>
        <v>3.7135970076125641E-3</v>
      </c>
      <c r="K3451" s="19">
        <f t="shared" si="270"/>
        <v>2.7385845616718593E-3</v>
      </c>
    </row>
    <row r="3452" spans="1:11" ht="15.75" x14ac:dyDescent="0.5">
      <c r="A3452" s="17">
        <v>44196</v>
      </c>
      <c r="B3452" s="18">
        <v>59.653770000000002</v>
      </c>
      <c r="C3452" s="18">
        <v>3392.5278320000002</v>
      </c>
      <c r="D3452" s="18">
        <v>12516.472656</v>
      </c>
      <c r="E3452" s="18">
        <v>1413.673706</v>
      </c>
      <c r="F3452" s="18">
        <v>1972.993774</v>
      </c>
      <c r="G3452" s="19">
        <f t="shared" si="266"/>
        <v>-1.0466939351362189E-2</v>
      </c>
      <c r="H3452" s="19">
        <f t="shared" si="267"/>
        <v>-2.1066231445532953E-3</v>
      </c>
      <c r="I3452" s="19">
        <f t="shared" si="268"/>
        <v>-2.5861277344660389E-3</v>
      </c>
      <c r="J3452" s="19">
        <f t="shared" si="269"/>
        <v>2.6526866342614099E-3</v>
      </c>
      <c r="K3452" s="19">
        <f t="shared" si="270"/>
        <v>-5.1114735191557853E-3</v>
      </c>
    </row>
    <row r="3453" spans="1:11" ht="15.75" x14ac:dyDescent="0.5">
      <c r="A3453" s="17">
        <v>44197</v>
      </c>
      <c r="B3453" s="18">
        <v>62.614615999999998</v>
      </c>
      <c r="C3453" s="18">
        <v>3384.4172359999998</v>
      </c>
      <c r="D3453" s="18">
        <v>12712.902344</v>
      </c>
      <c r="E3453" s="18">
        <v>1402.600952</v>
      </c>
      <c r="F3453" s="18">
        <v>1975.1800539999999</v>
      </c>
      <c r="G3453" s="19">
        <f t="shared" si="266"/>
        <v>4.963384543843577E-2</v>
      </c>
      <c r="H3453" s="19">
        <f t="shared" si="267"/>
        <v>-2.3907234963549272E-3</v>
      </c>
      <c r="I3453" s="19">
        <f t="shared" si="268"/>
        <v>1.5693693694591983E-2</v>
      </c>
      <c r="J3453" s="19">
        <f t="shared" si="269"/>
        <v>-7.8326094296048473E-3</v>
      </c>
      <c r="K3453" s="19">
        <f t="shared" si="270"/>
        <v>1.1081028378348531E-3</v>
      </c>
    </row>
    <row r="3454" spans="1:11" ht="15.75" x14ac:dyDescent="0.5">
      <c r="A3454" s="17">
        <v>44200</v>
      </c>
      <c r="B3454" s="18">
        <v>63.876617000000003</v>
      </c>
      <c r="C3454" s="18">
        <v>3370.2829590000001</v>
      </c>
      <c r="D3454" s="18">
        <v>13053.827148</v>
      </c>
      <c r="E3454" s="18">
        <v>1393.693481</v>
      </c>
      <c r="F3454" s="18">
        <v>1978.5092770000001</v>
      </c>
      <c r="G3454" s="19">
        <f t="shared" si="266"/>
        <v>2.0155054532315666E-2</v>
      </c>
      <c r="H3454" s="19">
        <f t="shared" si="267"/>
        <v>-4.1762808821718391E-3</v>
      </c>
      <c r="I3454" s="19">
        <f t="shared" si="268"/>
        <v>2.6817228259517278E-2</v>
      </c>
      <c r="J3454" s="19">
        <f t="shared" si="269"/>
        <v>-6.3506808456807512E-3</v>
      </c>
      <c r="K3454" s="19">
        <f t="shared" si="270"/>
        <v>1.6855288677394592E-3</v>
      </c>
    </row>
    <row r="3455" spans="1:11" ht="15.75" x14ac:dyDescent="0.5">
      <c r="A3455" s="17">
        <v>44201</v>
      </c>
      <c r="B3455" s="18">
        <v>63.682461000000004</v>
      </c>
      <c r="C3455" s="18">
        <v>3368.5756839999999</v>
      </c>
      <c r="D3455" s="18">
        <v>13150.940430000001</v>
      </c>
      <c r="E3455" s="18">
        <v>1404.2248540000001</v>
      </c>
      <c r="F3455" s="18">
        <v>1953.91272</v>
      </c>
      <c r="G3455" s="19">
        <f t="shared" si="266"/>
        <v>-3.0395473197962182E-3</v>
      </c>
      <c r="H3455" s="19">
        <f t="shared" si="267"/>
        <v>-5.065672588235072E-4</v>
      </c>
      <c r="I3455" s="19">
        <f t="shared" si="268"/>
        <v>7.4394490519111211E-3</v>
      </c>
      <c r="J3455" s="19">
        <f t="shared" si="269"/>
        <v>7.5564484899818731E-3</v>
      </c>
      <c r="K3455" s="19">
        <f t="shared" si="270"/>
        <v>-1.2431863365986165E-2</v>
      </c>
    </row>
    <row r="3456" spans="1:11" ht="15.75" x14ac:dyDescent="0.5">
      <c r="A3456" s="17">
        <v>44202</v>
      </c>
      <c r="B3456" s="18">
        <v>63.585383999999998</v>
      </c>
      <c r="C3456" s="18">
        <v>3357.7614749999998</v>
      </c>
      <c r="D3456" s="18">
        <v>13023.086914</v>
      </c>
      <c r="E3456" s="18">
        <v>1398.171875</v>
      </c>
      <c r="F3456" s="18">
        <v>1902.384155</v>
      </c>
      <c r="G3456" s="19">
        <f t="shared" si="266"/>
        <v>-1.5243914647080905E-3</v>
      </c>
      <c r="H3456" s="19">
        <f t="shared" si="267"/>
        <v>-3.210320923280796E-3</v>
      </c>
      <c r="I3456" s="19">
        <f t="shared" si="268"/>
        <v>-9.7220055615445458E-3</v>
      </c>
      <c r="J3456" s="19">
        <f t="shared" si="269"/>
        <v>-4.310548259246272E-3</v>
      </c>
      <c r="K3456" s="19">
        <f t="shared" si="270"/>
        <v>-2.6371989123444607E-2</v>
      </c>
    </row>
    <row r="3457" spans="1:11" ht="15.75" x14ac:dyDescent="0.5">
      <c r="A3457" s="17">
        <v>44203</v>
      </c>
      <c r="B3457" s="18">
        <v>64.216385000000002</v>
      </c>
      <c r="C3457" s="18">
        <v>3370.188232</v>
      </c>
      <c r="D3457" s="18">
        <v>13572.042969</v>
      </c>
      <c r="E3457" s="18">
        <v>1393.9395750000001</v>
      </c>
      <c r="F3457" s="18">
        <v>1899.303467</v>
      </c>
      <c r="G3457" s="19">
        <f t="shared" si="266"/>
        <v>9.9236799450641809E-3</v>
      </c>
      <c r="H3457" s="19">
        <f t="shared" si="267"/>
        <v>3.7009052288326052E-3</v>
      </c>
      <c r="I3457" s="19">
        <f t="shared" si="268"/>
        <v>4.2152529475163465E-2</v>
      </c>
      <c r="J3457" s="19">
        <f t="shared" si="269"/>
        <v>-3.0270241274878281E-3</v>
      </c>
      <c r="K3457" s="19">
        <f t="shared" si="270"/>
        <v>-1.6193827055923987E-3</v>
      </c>
    </row>
    <row r="3458" spans="1:11" ht="15.75" x14ac:dyDescent="0.5">
      <c r="A3458" s="17">
        <v>44204</v>
      </c>
      <c r="B3458" s="18">
        <v>63.633926000000002</v>
      </c>
      <c r="C3458" s="18">
        <v>3391.4841310000002</v>
      </c>
      <c r="D3458" s="18">
        <v>13565.092773</v>
      </c>
      <c r="E3458" s="18">
        <v>1409.0969239999999</v>
      </c>
      <c r="F3458" s="18">
        <v>1921.713501</v>
      </c>
      <c r="G3458" s="19">
        <f t="shared" si="266"/>
        <v>-9.0702552004445595E-3</v>
      </c>
      <c r="H3458" s="19">
        <f t="shared" si="267"/>
        <v>6.3189049198484623E-3</v>
      </c>
      <c r="I3458" s="19">
        <f t="shared" si="268"/>
        <v>-5.1209652193665836E-4</v>
      </c>
      <c r="J3458" s="19">
        <f t="shared" si="269"/>
        <v>1.0873748957159667E-2</v>
      </c>
      <c r="K3458" s="19">
        <f t="shared" si="270"/>
        <v>1.1799080236186393E-2</v>
      </c>
    </row>
    <row r="3459" spans="1:11" ht="15.75" x14ac:dyDescent="0.5">
      <c r="A3459" s="17">
        <v>44207</v>
      </c>
      <c r="B3459" s="18">
        <v>62.371921999999998</v>
      </c>
      <c r="C3459" s="18">
        <v>3427.1516109999998</v>
      </c>
      <c r="D3459" s="18">
        <v>13626.865234000001</v>
      </c>
      <c r="E3459" s="18">
        <v>1428.5848390000001</v>
      </c>
      <c r="F3459" s="18">
        <v>1885.489624</v>
      </c>
      <c r="G3459" s="19">
        <f t="shared" si="266"/>
        <v>-1.9832251117116433E-2</v>
      </c>
      <c r="H3459" s="19">
        <f t="shared" si="267"/>
        <v>1.0516776320425487E-2</v>
      </c>
      <c r="I3459" s="19">
        <f t="shared" si="268"/>
        <v>4.5537809459698323E-3</v>
      </c>
      <c r="J3459" s="19">
        <f t="shared" si="269"/>
        <v>1.3830074190127292E-2</v>
      </c>
      <c r="K3459" s="19">
        <f t="shared" si="270"/>
        <v>-1.8849780147326915E-2</v>
      </c>
    </row>
    <row r="3460" spans="1:11" ht="15.75" x14ac:dyDescent="0.5">
      <c r="A3460" s="17">
        <v>44208</v>
      </c>
      <c r="B3460" s="18">
        <v>68.681922999999998</v>
      </c>
      <c r="C3460" s="18">
        <v>3444.9853520000001</v>
      </c>
      <c r="D3460" s="18">
        <v>14318.455078000001</v>
      </c>
      <c r="E3460" s="18">
        <v>1457.6694339999999</v>
      </c>
      <c r="F3460" s="18">
        <v>1944.9189449999999</v>
      </c>
      <c r="G3460" s="19">
        <f t="shared" ref="G3460:G3523" si="271">(B3460-B3459)/B3459</f>
        <v>0.1011673329547228</v>
      </c>
      <c r="H3460" s="19">
        <f t="shared" ref="H3460:H3523" si="272">(C3460-C3459)/C3459</f>
        <v>5.20366269842282E-3</v>
      </c>
      <c r="I3460" s="19">
        <f t="shared" ref="I3460:I3523" si="273">(D3460-D3459)/D3459</f>
        <v>5.0751939798629117E-2</v>
      </c>
      <c r="J3460" s="19">
        <f t="shared" ref="J3460:J3523" si="274">(E3460-E3459)/E3459</f>
        <v>2.0359025383720881E-2</v>
      </c>
      <c r="K3460" s="19">
        <f t="shared" si="270"/>
        <v>3.1519304186847036E-2</v>
      </c>
    </row>
    <row r="3461" spans="1:11" ht="15.75" x14ac:dyDescent="0.5">
      <c r="A3461" s="17">
        <v>44209</v>
      </c>
      <c r="B3461" s="18">
        <v>73.050385000000006</v>
      </c>
      <c r="C3461" s="18">
        <v>3435.0249020000001</v>
      </c>
      <c r="D3461" s="18">
        <v>14469.607421999999</v>
      </c>
      <c r="E3461" s="18">
        <v>1447.482544</v>
      </c>
      <c r="F3461" s="18">
        <v>1926.7821039999999</v>
      </c>
      <c r="G3461" s="19">
        <f t="shared" si="271"/>
        <v>6.3604247073862627E-2</v>
      </c>
      <c r="H3461" s="19">
        <f t="shared" si="272"/>
        <v>-2.8912895069981813E-3</v>
      </c>
      <c r="I3461" s="19">
        <f t="shared" si="273"/>
        <v>1.0556470176188253E-2</v>
      </c>
      <c r="J3461" s="19">
        <f t="shared" si="274"/>
        <v>-6.9884774712233892E-3</v>
      </c>
      <c r="K3461" s="19">
        <f t="shared" ref="K3461:K3524" si="275">(F3461-F3460)/F3460</f>
        <v>-9.325242600277105E-3</v>
      </c>
    </row>
    <row r="3462" spans="1:11" ht="15.75" x14ac:dyDescent="0.5">
      <c r="A3462" s="17">
        <v>44210</v>
      </c>
      <c r="B3462" s="18">
        <v>73.972610000000003</v>
      </c>
      <c r="C3462" s="18">
        <v>3477.0478520000001</v>
      </c>
      <c r="D3462" s="18">
        <v>14479.544921999999</v>
      </c>
      <c r="E3462" s="18">
        <v>1445.6125489999999</v>
      </c>
      <c r="F3462" s="18">
        <v>1948.446899</v>
      </c>
      <c r="G3462" s="19">
        <f t="shared" si="271"/>
        <v>1.2624505675089834E-2</v>
      </c>
      <c r="H3462" s="19">
        <f t="shared" si="272"/>
        <v>1.2233666770663789E-2</v>
      </c>
      <c r="I3462" s="19">
        <f t="shared" si="273"/>
        <v>6.8678435497087124E-4</v>
      </c>
      <c r="J3462" s="19">
        <f t="shared" si="274"/>
        <v>-1.2918946813910712E-3</v>
      </c>
      <c r="K3462" s="19">
        <f t="shared" si="275"/>
        <v>1.1244029594744534E-2</v>
      </c>
    </row>
    <row r="3463" spans="1:11" ht="15.75" x14ac:dyDescent="0.5">
      <c r="A3463" s="17">
        <v>44211</v>
      </c>
      <c r="B3463" s="18">
        <v>72.953308000000007</v>
      </c>
      <c r="C3463" s="18">
        <v>3423.5473630000001</v>
      </c>
      <c r="D3463" s="18">
        <v>14454.678711</v>
      </c>
      <c r="E3463" s="18">
        <v>1443.5455320000001</v>
      </c>
      <c r="F3463" s="18">
        <v>1925.440308</v>
      </c>
      <c r="G3463" s="19">
        <f t="shared" si="271"/>
        <v>-1.3779451610535252E-2</v>
      </c>
      <c r="H3463" s="19">
        <f t="shared" si="272"/>
        <v>-1.5386756604234393E-2</v>
      </c>
      <c r="I3463" s="19">
        <f t="shared" si="273"/>
        <v>-1.7173337376243999E-3</v>
      </c>
      <c r="J3463" s="19">
        <f t="shared" si="274"/>
        <v>-1.4298554626062884E-3</v>
      </c>
      <c r="K3463" s="19">
        <f t="shared" si="275"/>
        <v>-1.1807656144905835E-2</v>
      </c>
    </row>
    <row r="3464" spans="1:11" ht="15.75" x14ac:dyDescent="0.5">
      <c r="A3464" s="17">
        <v>44214</v>
      </c>
      <c r="B3464" s="18">
        <v>70.914696000000006</v>
      </c>
      <c r="C3464" s="18">
        <v>3422.4089359999998</v>
      </c>
      <c r="D3464" s="18">
        <v>14208.811523</v>
      </c>
      <c r="E3464" s="18">
        <v>1459.736328</v>
      </c>
      <c r="F3464" s="18">
        <v>1971.6521</v>
      </c>
      <c r="G3464" s="19">
        <f t="shared" si="271"/>
        <v>-2.794406526431948E-2</v>
      </c>
      <c r="H3464" s="19">
        <f t="shared" si="272"/>
        <v>-3.3252847975870689E-4</v>
      </c>
      <c r="I3464" s="19">
        <f t="shared" si="273"/>
        <v>-1.7009522862164721E-2</v>
      </c>
      <c r="J3464" s="19">
        <f t="shared" si="274"/>
        <v>1.1215992596761308E-2</v>
      </c>
      <c r="K3464" s="19">
        <f t="shared" si="275"/>
        <v>2.400063601452352E-2</v>
      </c>
    </row>
    <row r="3465" spans="1:11" ht="15.75" x14ac:dyDescent="0.5">
      <c r="A3465" s="17">
        <v>44215</v>
      </c>
      <c r="B3465" s="18">
        <v>73.535767000000007</v>
      </c>
      <c r="C3465" s="18">
        <v>3416.1479490000002</v>
      </c>
      <c r="D3465" s="18">
        <v>14863.152344</v>
      </c>
      <c r="E3465" s="18">
        <v>1480.1595460000001</v>
      </c>
      <c r="F3465" s="18">
        <v>2003.901001</v>
      </c>
      <c r="G3465" s="19">
        <f t="shared" si="271"/>
        <v>3.696090017787005E-2</v>
      </c>
      <c r="H3465" s="19">
        <f t="shared" si="272"/>
        <v>-1.8294093771614847E-3</v>
      </c>
      <c r="I3465" s="19">
        <f t="shared" si="273"/>
        <v>4.6051763016266997E-2</v>
      </c>
      <c r="J3465" s="19">
        <f t="shared" si="274"/>
        <v>1.3991032221539761E-2</v>
      </c>
      <c r="K3465" s="19">
        <f t="shared" si="275"/>
        <v>1.6356283646592588E-2</v>
      </c>
    </row>
    <row r="3466" spans="1:11" ht="15.75" x14ac:dyDescent="0.5">
      <c r="A3466" s="17">
        <v>44216</v>
      </c>
      <c r="B3466" s="18">
        <v>77.127609000000007</v>
      </c>
      <c r="C3466" s="18">
        <v>3407.6577149999998</v>
      </c>
      <c r="D3466" s="18">
        <v>15548.036133</v>
      </c>
      <c r="E3466" s="18">
        <v>1468.496216</v>
      </c>
      <c r="F3466" s="18">
        <v>2041.963501</v>
      </c>
      <c r="G3466" s="19">
        <f t="shared" si="271"/>
        <v>4.8844829482774001E-2</v>
      </c>
      <c r="H3466" s="19">
        <f t="shared" si="272"/>
        <v>-2.4853238579686373E-3</v>
      </c>
      <c r="I3466" s="19">
        <f t="shared" si="273"/>
        <v>4.6079308961431413E-2</v>
      </c>
      <c r="J3466" s="19">
        <f t="shared" si="274"/>
        <v>-7.8797789275616963E-3</v>
      </c>
      <c r="K3466" s="19">
        <f t="shared" si="275"/>
        <v>1.899420179989221E-2</v>
      </c>
    </row>
    <row r="3467" spans="1:11" ht="15.75" x14ac:dyDescent="0.5">
      <c r="A3467" s="17">
        <v>44217</v>
      </c>
      <c r="B3467" s="18">
        <v>74.069694999999996</v>
      </c>
      <c r="C3467" s="18">
        <v>3444.1791990000002</v>
      </c>
      <c r="D3467" s="18">
        <v>15473.733398</v>
      </c>
      <c r="E3467" s="18">
        <v>1451.5672609999999</v>
      </c>
      <c r="F3467" s="18">
        <v>2086.3864749999998</v>
      </c>
      <c r="G3467" s="19">
        <f t="shared" si="271"/>
        <v>-3.9647462687453602E-2</v>
      </c>
      <c r="H3467" s="19">
        <f t="shared" si="272"/>
        <v>1.0717474304780735E-2</v>
      </c>
      <c r="I3467" s="19">
        <f t="shared" si="273"/>
        <v>-4.7789144792566522E-3</v>
      </c>
      <c r="J3467" s="19">
        <f t="shared" si="274"/>
        <v>-1.1528088949464537E-2</v>
      </c>
      <c r="K3467" s="19">
        <f t="shared" si="275"/>
        <v>2.1755028421538786E-2</v>
      </c>
    </row>
    <row r="3468" spans="1:11" ht="15.75" x14ac:dyDescent="0.5">
      <c r="A3468" s="17">
        <v>44218</v>
      </c>
      <c r="B3468" s="18">
        <v>71.205924999999993</v>
      </c>
      <c r="C3468" s="18">
        <v>3422.5510250000002</v>
      </c>
      <c r="D3468" s="18">
        <v>15341.035156</v>
      </c>
      <c r="E3468" s="18">
        <v>1420.809448</v>
      </c>
      <c r="F3468" s="18">
        <v>2036.895264</v>
      </c>
      <c r="G3468" s="19">
        <f t="shared" si="271"/>
        <v>-3.866318067058333E-2</v>
      </c>
      <c r="H3468" s="19">
        <f t="shared" si="272"/>
        <v>-6.2796308642359766E-3</v>
      </c>
      <c r="I3468" s="19">
        <f t="shared" si="273"/>
        <v>-8.5757094675776059E-3</v>
      </c>
      <c r="J3468" s="19">
        <f t="shared" si="274"/>
        <v>-2.1189381867713495E-2</v>
      </c>
      <c r="K3468" s="19">
        <f t="shared" si="275"/>
        <v>-2.3721017938442973E-2</v>
      </c>
    </row>
    <row r="3469" spans="1:11" ht="15.75" x14ac:dyDescent="0.5">
      <c r="A3469" s="17">
        <v>44221</v>
      </c>
      <c r="B3469" s="18">
        <v>71.691306999999995</v>
      </c>
      <c r="C3469" s="18">
        <v>3427.8156739999999</v>
      </c>
      <c r="D3469" s="18">
        <v>15542.457031</v>
      </c>
      <c r="E3469" s="18">
        <v>1439.8054199999999</v>
      </c>
      <c r="F3469" s="18">
        <v>1928.968384</v>
      </c>
      <c r="G3469" s="19">
        <f t="shared" si="271"/>
        <v>6.816595669531733E-3</v>
      </c>
      <c r="H3469" s="19">
        <f t="shared" si="272"/>
        <v>1.5382236704563771E-3</v>
      </c>
      <c r="I3469" s="19">
        <f t="shared" si="273"/>
        <v>1.3129614328614736E-2</v>
      </c>
      <c r="J3469" s="19">
        <f t="shared" si="274"/>
        <v>1.3369823818908007E-2</v>
      </c>
      <c r="K3469" s="19">
        <f t="shared" si="275"/>
        <v>-5.2985974245949245E-2</v>
      </c>
    </row>
    <row r="3470" spans="1:11" ht="15.75" x14ac:dyDescent="0.5">
      <c r="A3470" s="17">
        <v>44223</v>
      </c>
      <c r="B3470" s="18">
        <v>71.885468000000003</v>
      </c>
      <c r="C3470" s="18">
        <v>3425.1594239999999</v>
      </c>
      <c r="D3470" s="18">
        <v>15215.627930000001</v>
      </c>
      <c r="E3470" s="18">
        <v>1387.3942870000001</v>
      </c>
      <c r="F3470" s="18">
        <v>1883.2535399999999</v>
      </c>
      <c r="G3470" s="19">
        <f t="shared" si="271"/>
        <v>2.7082920946051138E-3</v>
      </c>
      <c r="H3470" s="19">
        <f t="shared" si="272"/>
        <v>-7.7491039560489505E-4</v>
      </c>
      <c r="I3470" s="19">
        <f t="shared" si="273"/>
        <v>-2.1028148918033149E-2</v>
      </c>
      <c r="J3470" s="19">
        <f t="shared" si="274"/>
        <v>-3.640153889683221E-2</v>
      </c>
      <c r="K3470" s="19">
        <f t="shared" si="275"/>
        <v>-2.3699115226141564E-2</v>
      </c>
    </row>
    <row r="3471" spans="1:11" ht="15.75" x14ac:dyDescent="0.5">
      <c r="A3471" s="17">
        <v>44224</v>
      </c>
      <c r="B3471" s="18">
        <v>64.798843000000005</v>
      </c>
      <c r="C3471" s="18">
        <v>3418.5192870000001</v>
      </c>
      <c r="D3471" s="18">
        <v>15440.400390999999</v>
      </c>
      <c r="E3471" s="18">
        <v>1349.8452150000001</v>
      </c>
      <c r="F3471" s="18">
        <v>1864.9179690000001</v>
      </c>
      <c r="G3471" s="19">
        <f t="shared" si="271"/>
        <v>-9.8582164061309277E-2</v>
      </c>
      <c r="H3471" s="19">
        <f t="shared" si="272"/>
        <v>-1.9386358934047293E-3</v>
      </c>
      <c r="I3471" s="19">
        <f t="shared" si="273"/>
        <v>1.4772473540630186E-2</v>
      </c>
      <c r="J3471" s="19">
        <f t="shared" si="274"/>
        <v>-2.706445626296573E-2</v>
      </c>
      <c r="K3471" s="19">
        <f t="shared" si="275"/>
        <v>-9.7361139169821215E-3</v>
      </c>
    </row>
    <row r="3472" spans="1:11" ht="15.75" x14ac:dyDescent="0.5">
      <c r="A3472" s="17">
        <v>44225</v>
      </c>
      <c r="B3472" s="18">
        <v>66.060851999999997</v>
      </c>
      <c r="C3472" s="18">
        <v>3321.1455080000001</v>
      </c>
      <c r="D3472" s="18">
        <v>15005.102539</v>
      </c>
      <c r="E3472" s="18">
        <v>1368.5950929999999</v>
      </c>
      <c r="F3472" s="18">
        <v>1830.5323490000001</v>
      </c>
      <c r="G3472" s="19">
        <f t="shared" si="271"/>
        <v>1.9475795269986409E-2</v>
      </c>
      <c r="H3472" s="19">
        <f t="shared" si="272"/>
        <v>-2.8484197637934815E-2</v>
      </c>
      <c r="I3472" s="19">
        <f t="shared" si="273"/>
        <v>-2.8192134982051951E-2</v>
      </c>
      <c r="J3472" s="19">
        <f t="shared" si="274"/>
        <v>1.3890391129030193E-2</v>
      </c>
      <c r="K3472" s="19">
        <f t="shared" si="275"/>
        <v>-1.843814075020048E-2</v>
      </c>
    </row>
    <row r="3473" spans="1:11" ht="15.75" x14ac:dyDescent="0.5">
      <c r="A3473" s="17">
        <v>44228</v>
      </c>
      <c r="B3473" s="18">
        <v>71.739845000000003</v>
      </c>
      <c r="C3473" s="18">
        <v>3339.7851559999999</v>
      </c>
      <c r="D3473" s="18">
        <v>15850.145508</v>
      </c>
      <c r="E3473" s="18">
        <v>1453.4864500000001</v>
      </c>
      <c r="F3473" s="18">
        <v>1883.5516359999999</v>
      </c>
      <c r="G3473" s="19">
        <f t="shared" si="271"/>
        <v>8.5966087751941284E-2</v>
      </c>
      <c r="H3473" s="19">
        <f t="shared" si="272"/>
        <v>5.6124153413635537E-3</v>
      </c>
      <c r="I3473" s="19">
        <f t="shared" si="273"/>
        <v>5.6317040606929242E-2</v>
      </c>
      <c r="J3473" s="19">
        <f t="shared" si="274"/>
        <v>6.202810271218779E-2</v>
      </c>
      <c r="K3473" s="19">
        <f t="shared" si="275"/>
        <v>2.8963862358927287E-2</v>
      </c>
    </row>
    <row r="3474" spans="1:11" ht="15.75" x14ac:dyDescent="0.5">
      <c r="A3474" s="17">
        <v>44229</v>
      </c>
      <c r="B3474" s="18">
        <v>72.467926000000006</v>
      </c>
      <c r="C3474" s="18">
        <v>3321.2878420000002</v>
      </c>
      <c r="D3474" s="18">
        <v>16183.532227</v>
      </c>
      <c r="E3474" s="18">
        <v>1535.9663089999999</v>
      </c>
      <c r="F3474" s="18">
        <v>1913.8626710000001</v>
      </c>
      <c r="G3474" s="19">
        <f t="shared" si="271"/>
        <v>1.0148906789525446E-2</v>
      </c>
      <c r="H3474" s="19">
        <f t="shared" si="272"/>
        <v>-5.5384742239388924E-3</v>
      </c>
      <c r="I3474" s="19">
        <f t="shared" si="273"/>
        <v>2.103366930175693E-2</v>
      </c>
      <c r="J3474" s="19">
        <f t="shared" si="274"/>
        <v>5.6746218033198591E-2</v>
      </c>
      <c r="K3474" s="19">
        <f t="shared" si="275"/>
        <v>1.6092489539798405E-2</v>
      </c>
    </row>
    <row r="3475" spans="1:11" ht="15.75" x14ac:dyDescent="0.5">
      <c r="A3475" s="17">
        <v>44230</v>
      </c>
      <c r="B3475" s="18">
        <v>74.846305999999998</v>
      </c>
      <c r="C3475" s="18">
        <v>3335.7541500000002</v>
      </c>
      <c r="D3475" s="18">
        <v>16202.916015999999</v>
      </c>
      <c r="E3475" s="18">
        <v>1549.991943</v>
      </c>
      <c r="F3475" s="18">
        <v>1918.6826169999999</v>
      </c>
      <c r="G3475" s="19">
        <f t="shared" si="271"/>
        <v>3.2819760841506528E-2</v>
      </c>
      <c r="H3475" s="19">
        <f t="shared" si="272"/>
        <v>4.3556321186810363E-3</v>
      </c>
      <c r="I3475" s="19">
        <f t="shared" si="273"/>
        <v>1.1977477307247139E-3</v>
      </c>
      <c r="J3475" s="19">
        <f t="shared" si="274"/>
        <v>9.13147242736825E-3</v>
      </c>
      <c r="K3475" s="19">
        <f t="shared" si="275"/>
        <v>2.5184387955492159E-3</v>
      </c>
    </row>
    <row r="3476" spans="1:11" ht="15.75" x14ac:dyDescent="0.5">
      <c r="A3476" s="17">
        <v>44231</v>
      </c>
      <c r="B3476" s="18">
        <v>79.651618999999997</v>
      </c>
      <c r="C3476" s="18">
        <v>3395.98999</v>
      </c>
      <c r="D3476" s="18">
        <v>16015.101563</v>
      </c>
      <c r="E3476" s="18">
        <v>1554.224121</v>
      </c>
      <c r="F3476" s="18">
        <v>1912.3718260000001</v>
      </c>
      <c r="G3476" s="19">
        <f t="shared" si="271"/>
        <v>6.4202406996545669E-2</v>
      </c>
      <c r="H3476" s="19">
        <f t="shared" si="272"/>
        <v>1.8057637730886079E-2</v>
      </c>
      <c r="I3476" s="19">
        <f t="shared" si="273"/>
        <v>-1.1591398289945877E-2</v>
      </c>
      <c r="J3476" s="19">
        <f t="shared" si="274"/>
        <v>2.7304516124184628E-3</v>
      </c>
      <c r="K3476" s="19">
        <f t="shared" si="275"/>
        <v>-3.2891271042353332E-3</v>
      </c>
    </row>
    <row r="3477" spans="1:11" ht="15.75" x14ac:dyDescent="0.5">
      <c r="A3477" s="17">
        <v>44232</v>
      </c>
      <c r="B3477" s="18">
        <v>80.088463000000004</v>
      </c>
      <c r="C3477" s="18">
        <v>3359.611328</v>
      </c>
      <c r="D3477" s="18">
        <v>15835.951171999999</v>
      </c>
      <c r="E3477" s="18">
        <v>1572.4326169999999</v>
      </c>
      <c r="F3477" s="18">
        <v>1911.825317</v>
      </c>
      <c r="G3477" s="19">
        <f t="shared" si="271"/>
        <v>5.4844334049256151E-3</v>
      </c>
      <c r="H3477" s="19">
        <f t="shared" si="272"/>
        <v>-1.0712240644737612E-2</v>
      </c>
      <c r="I3477" s="19">
        <f t="shared" si="273"/>
        <v>-1.1186341235193641E-2</v>
      </c>
      <c r="J3477" s="19">
        <f t="shared" si="274"/>
        <v>1.1715489261796091E-2</v>
      </c>
      <c r="K3477" s="19">
        <f t="shared" si="275"/>
        <v>-2.8577549228128745E-4</v>
      </c>
    </row>
    <row r="3478" spans="1:11" ht="15.75" x14ac:dyDescent="0.5">
      <c r="A3478" s="17">
        <v>44235</v>
      </c>
      <c r="B3478" s="18">
        <v>78.583763000000005</v>
      </c>
      <c r="C3478" s="18">
        <v>3295.1538089999999</v>
      </c>
      <c r="D3478" s="18">
        <v>16328.517578000001</v>
      </c>
      <c r="E3478" s="18">
        <v>1579.962158</v>
      </c>
      <c r="F3478" s="18">
        <v>1939.3535159999999</v>
      </c>
      <c r="G3478" s="19">
        <f t="shared" si="271"/>
        <v>-1.8787974492655696E-2</v>
      </c>
      <c r="H3478" s="19">
        <f t="shared" si="272"/>
        <v>-1.9186004780610159E-2</v>
      </c>
      <c r="I3478" s="19">
        <f t="shared" si="273"/>
        <v>3.1104314521436676E-2</v>
      </c>
      <c r="J3478" s="19">
        <f t="shared" si="274"/>
        <v>4.7884665572287023E-3</v>
      </c>
      <c r="K3478" s="19">
        <f t="shared" si="275"/>
        <v>1.4398909123766906E-2</v>
      </c>
    </row>
    <row r="3479" spans="1:11" ht="15.75" x14ac:dyDescent="0.5">
      <c r="A3479" s="17">
        <v>44236</v>
      </c>
      <c r="B3479" s="18">
        <v>77.855689999999996</v>
      </c>
      <c r="C3479" s="18">
        <v>3284.4343260000001</v>
      </c>
      <c r="D3479" s="18">
        <v>15980.397461</v>
      </c>
      <c r="E3479" s="18">
        <v>1586.45813</v>
      </c>
      <c r="F3479" s="18">
        <v>1944.0245359999999</v>
      </c>
      <c r="G3479" s="19">
        <f t="shared" si="271"/>
        <v>-9.2649291940882124E-3</v>
      </c>
      <c r="H3479" s="19">
        <f t="shared" si="272"/>
        <v>-3.2531055062503928E-3</v>
      </c>
      <c r="I3479" s="19">
        <f t="shared" si="273"/>
        <v>-2.1319762515920927E-2</v>
      </c>
      <c r="J3479" s="19">
        <f t="shared" si="274"/>
        <v>4.111473155928547E-3</v>
      </c>
      <c r="K3479" s="19">
        <f t="shared" si="275"/>
        <v>2.4085448895538025E-3</v>
      </c>
    </row>
    <row r="3480" spans="1:11" ht="15.75" x14ac:dyDescent="0.5">
      <c r="A3480" s="17">
        <v>44237</v>
      </c>
      <c r="B3480" s="18">
        <v>77.370307999999994</v>
      </c>
      <c r="C3480" s="18">
        <v>3248.8149410000001</v>
      </c>
      <c r="D3480" s="18">
        <v>15941.53125</v>
      </c>
      <c r="E3480" s="18">
        <v>1556.832275</v>
      </c>
      <c r="F3480" s="18">
        <v>1962.0620120000001</v>
      </c>
      <c r="G3480" s="19">
        <f t="shared" si="271"/>
        <v>-6.2343805571564688E-3</v>
      </c>
      <c r="H3480" s="19">
        <f t="shared" si="272"/>
        <v>-1.0844907056911561E-2</v>
      </c>
      <c r="I3480" s="19">
        <f t="shared" si="273"/>
        <v>-2.4321179178961646E-3</v>
      </c>
      <c r="J3480" s="19">
        <f t="shared" si="274"/>
        <v>-1.8674211717141252E-2</v>
      </c>
      <c r="K3480" s="19">
        <f t="shared" si="275"/>
        <v>9.2784199303954651E-3</v>
      </c>
    </row>
    <row r="3481" spans="1:11" ht="15.75" x14ac:dyDescent="0.5">
      <c r="A3481" s="17">
        <v>44238</v>
      </c>
      <c r="B3481" s="18">
        <v>74.943382</v>
      </c>
      <c r="C3481" s="18">
        <v>3284.7666020000001</v>
      </c>
      <c r="D3481" s="18">
        <v>15881.375</v>
      </c>
      <c r="E3481" s="18">
        <v>1547.580322</v>
      </c>
      <c r="F3481" s="18">
        <v>2042.9573969999999</v>
      </c>
      <c r="G3481" s="19">
        <f t="shared" si="271"/>
        <v>-3.1367666262876903E-2</v>
      </c>
      <c r="H3481" s="19">
        <f t="shared" si="272"/>
        <v>1.1066084604047646E-2</v>
      </c>
      <c r="I3481" s="19">
        <f t="shared" si="273"/>
        <v>-3.7735553164003617E-3</v>
      </c>
      <c r="J3481" s="19">
        <f t="shared" si="274"/>
        <v>-5.9428065235864651E-3</v>
      </c>
      <c r="K3481" s="19">
        <f t="shared" si="275"/>
        <v>4.1229779948463628E-2</v>
      </c>
    </row>
    <row r="3482" spans="1:11" ht="15.75" x14ac:dyDescent="0.5">
      <c r="A3482" s="17">
        <v>44239</v>
      </c>
      <c r="B3482" s="18">
        <v>76.059769000000003</v>
      </c>
      <c r="C3482" s="18">
        <v>3245.3996579999998</v>
      </c>
      <c r="D3482" s="18">
        <v>15286.896484000001</v>
      </c>
      <c r="E3482" s="18">
        <v>1557.029053</v>
      </c>
      <c r="F3482" s="18">
        <v>2028.944702</v>
      </c>
      <c r="G3482" s="19">
        <f t="shared" si="271"/>
        <v>1.4896405395742657E-2</v>
      </c>
      <c r="H3482" s="19">
        <f t="shared" si="272"/>
        <v>-1.1984700519066081E-2</v>
      </c>
      <c r="I3482" s="19">
        <f t="shared" si="273"/>
        <v>-3.7432433652627634E-2</v>
      </c>
      <c r="J3482" s="19">
        <f t="shared" si="274"/>
        <v>6.1054866527308765E-3</v>
      </c>
      <c r="K3482" s="19">
        <f t="shared" si="275"/>
        <v>-6.859024579062181E-3</v>
      </c>
    </row>
    <row r="3483" spans="1:11" ht="15.75" x14ac:dyDescent="0.5">
      <c r="A3483" s="17">
        <v>44242</v>
      </c>
      <c r="B3483" s="18">
        <v>77.224693000000002</v>
      </c>
      <c r="C3483" s="18">
        <v>3241.368164</v>
      </c>
      <c r="D3483" s="18">
        <v>15374.270508</v>
      </c>
      <c r="E3483" s="18">
        <v>1591.1333010000001</v>
      </c>
      <c r="F3483" s="18">
        <v>2020.0006100000001</v>
      </c>
      <c r="G3483" s="19">
        <f t="shared" si="271"/>
        <v>1.5315902418793818E-2</v>
      </c>
      <c r="H3483" s="19">
        <f t="shared" si="272"/>
        <v>-1.242218039329022E-3</v>
      </c>
      <c r="I3483" s="19">
        <f t="shared" si="273"/>
        <v>5.715615598721995E-3</v>
      </c>
      <c r="J3483" s="19">
        <f t="shared" si="274"/>
        <v>2.1903411458052028E-2</v>
      </c>
      <c r="K3483" s="19">
        <f t="shared" si="275"/>
        <v>-4.4082482835453617E-3</v>
      </c>
    </row>
    <row r="3484" spans="1:11" ht="15.75" x14ac:dyDescent="0.5">
      <c r="A3484" s="17">
        <v>44243</v>
      </c>
      <c r="B3484" s="18">
        <v>77.370307999999994</v>
      </c>
      <c r="C3484" s="18">
        <v>3215.2338869999999</v>
      </c>
      <c r="D3484" s="18">
        <v>15251.899414</v>
      </c>
      <c r="E3484" s="18">
        <v>1601.0251459999999</v>
      </c>
      <c r="F3484" s="18">
        <v>2046.7338870000001</v>
      </c>
      <c r="G3484" s="19">
        <f t="shared" si="271"/>
        <v>1.8856015393935238E-3</v>
      </c>
      <c r="H3484" s="19">
        <f t="shared" si="272"/>
        <v>-8.0627302045655908E-3</v>
      </c>
      <c r="I3484" s="19">
        <f t="shared" si="273"/>
        <v>-7.9594731949281308E-3</v>
      </c>
      <c r="J3484" s="19">
        <f t="shared" si="274"/>
        <v>6.2168549886945489E-3</v>
      </c>
      <c r="K3484" s="19">
        <f t="shared" si="275"/>
        <v>1.3234291548060495E-2</v>
      </c>
    </row>
    <row r="3485" spans="1:11" ht="15.75" x14ac:dyDescent="0.5">
      <c r="A3485" s="17">
        <v>44244</v>
      </c>
      <c r="B3485" s="18">
        <v>81.738770000000002</v>
      </c>
      <c r="C3485" s="18">
        <v>3191.0922850000002</v>
      </c>
      <c r="D3485" s="18">
        <v>15462.768555000001</v>
      </c>
      <c r="E3485" s="18">
        <v>1561.507568</v>
      </c>
      <c r="F3485" s="18">
        <v>2070.3366700000001</v>
      </c>
      <c r="G3485" s="19">
        <f t="shared" si="271"/>
        <v>5.646173723387541E-2</v>
      </c>
      <c r="H3485" s="19">
        <f t="shared" si="272"/>
        <v>-7.5085057101476407E-3</v>
      </c>
      <c r="I3485" s="19">
        <f t="shared" si="273"/>
        <v>1.3825762632976741E-2</v>
      </c>
      <c r="J3485" s="19">
        <f t="shared" si="274"/>
        <v>-2.4682671661173244E-2</v>
      </c>
      <c r="K3485" s="19">
        <f t="shared" si="275"/>
        <v>1.1531925645006944E-2</v>
      </c>
    </row>
    <row r="3486" spans="1:11" ht="15.75" x14ac:dyDescent="0.5">
      <c r="A3486" s="17">
        <v>44245</v>
      </c>
      <c r="B3486" s="18">
        <v>92.854079999999996</v>
      </c>
      <c r="C3486" s="18">
        <v>3186.7763669999999</v>
      </c>
      <c r="D3486" s="18">
        <v>15487.830078000001</v>
      </c>
      <c r="E3486" s="18">
        <v>1529.8148189999999</v>
      </c>
      <c r="F3486" s="18">
        <v>2054.8828130000002</v>
      </c>
      <c r="G3486" s="19">
        <f t="shared" si="271"/>
        <v>0.13598577517131702</v>
      </c>
      <c r="H3486" s="19">
        <f t="shared" si="272"/>
        <v>-1.3524892464839003E-3</v>
      </c>
      <c r="I3486" s="19">
        <f t="shared" si="273"/>
        <v>1.6207655770606795E-3</v>
      </c>
      <c r="J3486" s="19">
        <f t="shared" si="274"/>
        <v>-2.0296250655123336E-2</v>
      </c>
      <c r="K3486" s="19">
        <f t="shared" si="275"/>
        <v>-7.4644173693740202E-3</v>
      </c>
    </row>
    <row r="3487" spans="1:11" ht="15.75" x14ac:dyDescent="0.5">
      <c r="A3487" s="17">
        <v>44246</v>
      </c>
      <c r="B3487" s="18">
        <v>88.534148999999999</v>
      </c>
      <c r="C3487" s="18">
        <v>3159.9782709999999</v>
      </c>
      <c r="D3487" s="18">
        <v>15253.710938</v>
      </c>
      <c r="E3487" s="18">
        <v>1514.8542480000001</v>
      </c>
      <c r="F3487" s="18">
        <v>2067.405029</v>
      </c>
      <c r="G3487" s="19">
        <f t="shared" si="271"/>
        <v>-4.6523868418059791E-2</v>
      </c>
      <c r="H3487" s="19">
        <f t="shared" si="272"/>
        <v>-8.4091548680673353E-3</v>
      </c>
      <c r="I3487" s="19">
        <f t="shared" si="273"/>
        <v>-1.5116329325730395E-2</v>
      </c>
      <c r="J3487" s="19">
        <f t="shared" si="274"/>
        <v>-9.7793346058571845E-3</v>
      </c>
      <c r="K3487" s="19">
        <f t="shared" si="275"/>
        <v>6.0938832719702359E-3</v>
      </c>
    </row>
    <row r="3488" spans="1:11" ht="15.75" x14ac:dyDescent="0.5">
      <c r="A3488" s="17">
        <v>44249</v>
      </c>
      <c r="B3488" s="18">
        <v>86.932388000000003</v>
      </c>
      <c r="C3488" s="18">
        <v>3169.4643550000001</v>
      </c>
      <c r="D3488" s="18">
        <v>14614.592773</v>
      </c>
      <c r="E3488" s="18">
        <v>1523.614014</v>
      </c>
      <c r="F3488" s="18">
        <v>1995.6523440000001</v>
      </c>
      <c r="G3488" s="19">
        <f t="shared" si="271"/>
        <v>-1.8092013286308273E-2</v>
      </c>
      <c r="H3488" s="19">
        <f t="shared" si="272"/>
        <v>3.0019459586341311E-3</v>
      </c>
      <c r="I3488" s="19">
        <f t="shared" si="273"/>
        <v>-4.1899192111201647E-2</v>
      </c>
      <c r="J3488" s="19">
        <f t="shared" si="274"/>
        <v>5.7825800809319173E-3</v>
      </c>
      <c r="K3488" s="19">
        <f t="shared" si="275"/>
        <v>-3.4706641414482084E-2</v>
      </c>
    </row>
    <row r="3489" spans="1:11" ht="15.75" x14ac:dyDescent="0.5">
      <c r="A3489" s="17">
        <v>44250</v>
      </c>
      <c r="B3489" s="18">
        <v>84.311301999999998</v>
      </c>
      <c r="C3489" s="18">
        <v>3164.4838869999999</v>
      </c>
      <c r="D3489" s="18">
        <v>14432.504883</v>
      </c>
      <c r="E3489" s="18">
        <v>1505.0610349999999</v>
      </c>
      <c r="F3489" s="18">
        <v>2010.9072269999999</v>
      </c>
      <c r="G3489" s="19">
        <f t="shared" si="271"/>
        <v>-3.0150857008552499E-2</v>
      </c>
      <c r="H3489" s="19">
        <f t="shared" si="272"/>
        <v>-1.5713910750071208E-3</v>
      </c>
      <c r="I3489" s="19">
        <f t="shared" si="273"/>
        <v>-1.2459320134899848E-2</v>
      </c>
      <c r="J3489" s="19">
        <f t="shared" si="274"/>
        <v>-1.2176954812388625E-2</v>
      </c>
      <c r="K3489" s="19">
        <f t="shared" si="275"/>
        <v>7.6440583681141585E-3</v>
      </c>
    </row>
    <row r="3490" spans="1:11" ht="15.75" x14ac:dyDescent="0.5">
      <c r="A3490" s="17">
        <v>44251</v>
      </c>
      <c r="B3490" s="18">
        <v>85.767455999999996</v>
      </c>
      <c r="C3490" s="18">
        <v>3230.5065920000002</v>
      </c>
      <c r="D3490" s="18">
        <v>14651.207031</v>
      </c>
      <c r="E3490" s="18">
        <v>1581.143311</v>
      </c>
      <c r="F3490" s="18">
        <v>2048.224365</v>
      </c>
      <c r="G3490" s="19">
        <f t="shared" si="271"/>
        <v>1.7271160158337941E-2</v>
      </c>
      <c r="H3490" s="19">
        <f t="shared" si="272"/>
        <v>2.0863656557465138E-2</v>
      </c>
      <c r="I3490" s="19">
        <f t="shared" si="273"/>
        <v>1.5153443547946335E-2</v>
      </c>
      <c r="J3490" s="19">
        <f t="shared" si="274"/>
        <v>5.0550957224136821E-2</v>
      </c>
      <c r="K3490" s="19">
        <f t="shared" si="275"/>
        <v>1.8557364307488323E-2</v>
      </c>
    </row>
    <row r="3491" spans="1:11" ht="15.75" x14ac:dyDescent="0.5">
      <c r="A3491" s="17">
        <v>44252</v>
      </c>
      <c r="B3491" s="18">
        <v>87.320685999999995</v>
      </c>
      <c r="C3491" s="18">
        <v>3229.9848630000001</v>
      </c>
      <c r="D3491" s="18">
        <v>14791.247069999999</v>
      </c>
      <c r="E3491" s="18">
        <v>1581.0939940000001</v>
      </c>
      <c r="F3491" s="18">
        <v>2131.0581050000001</v>
      </c>
      <c r="G3491" s="19">
        <f t="shared" si="271"/>
        <v>1.8109782806196319E-2</v>
      </c>
      <c r="H3491" s="19">
        <f t="shared" si="272"/>
        <v>-1.6150067648586623E-4</v>
      </c>
      <c r="I3491" s="19">
        <f t="shared" si="273"/>
        <v>9.5582595142975919E-3</v>
      </c>
      <c r="J3491" s="19">
        <f t="shared" si="274"/>
        <v>-3.1190721079408617E-5</v>
      </c>
      <c r="K3491" s="19">
        <f t="shared" si="275"/>
        <v>4.0441731587349823E-2</v>
      </c>
    </row>
    <row r="3492" spans="1:11" ht="15.75" x14ac:dyDescent="0.5">
      <c r="A3492" s="17">
        <v>44253</v>
      </c>
      <c r="B3492" s="18">
        <v>82.903694000000002</v>
      </c>
      <c r="C3492" s="18">
        <v>3190.8552249999998</v>
      </c>
      <c r="D3492" s="18">
        <v>14542.443359000001</v>
      </c>
      <c r="E3492" s="18">
        <v>1510.2282709999999</v>
      </c>
      <c r="F3492" s="18">
        <v>2072.8708499999998</v>
      </c>
      <c r="G3492" s="19">
        <f t="shared" si="271"/>
        <v>-5.0583569625185877E-2</v>
      </c>
      <c r="H3492" s="19">
        <f t="shared" si="272"/>
        <v>-1.2114495782391021E-2</v>
      </c>
      <c r="I3492" s="19">
        <f t="shared" si="273"/>
        <v>-1.6821009737889442E-2</v>
      </c>
      <c r="J3492" s="19">
        <f t="shared" si="274"/>
        <v>-4.4820689515565962E-2</v>
      </c>
      <c r="K3492" s="19">
        <f t="shared" si="275"/>
        <v>-2.7304396282521952E-2</v>
      </c>
    </row>
    <row r="3493" spans="1:11" ht="15.75" x14ac:dyDescent="0.5">
      <c r="A3493" s="17">
        <v>44256</v>
      </c>
      <c r="B3493" s="18">
        <v>80.913612000000001</v>
      </c>
      <c r="C3493" s="18">
        <v>3236.435547</v>
      </c>
      <c r="D3493" s="18">
        <v>14907.939453000001</v>
      </c>
      <c r="E3493" s="18">
        <v>1534.3424070000001</v>
      </c>
      <c r="F3493" s="18">
        <v>2088.6723630000001</v>
      </c>
      <c r="G3493" s="19">
        <f t="shared" si="271"/>
        <v>-2.4004744589547492E-2</v>
      </c>
      <c r="H3493" s="19">
        <f t="shared" si="272"/>
        <v>1.4284672536341806E-2</v>
      </c>
      <c r="I3493" s="19">
        <f t="shared" si="273"/>
        <v>2.5133059485069442E-2</v>
      </c>
      <c r="J3493" s="19">
        <f t="shared" si="274"/>
        <v>1.5967212681055779E-2</v>
      </c>
      <c r="K3493" s="19">
        <f t="shared" si="275"/>
        <v>7.6230089298618591E-3</v>
      </c>
    </row>
    <row r="3494" spans="1:11" ht="15.75" x14ac:dyDescent="0.5">
      <c r="A3494" s="17">
        <v>44257</v>
      </c>
      <c r="B3494" s="18">
        <v>80.865082000000001</v>
      </c>
      <c r="C3494" s="18">
        <v>3270.7272950000001</v>
      </c>
      <c r="D3494" s="18">
        <v>15124.928711</v>
      </c>
      <c r="E3494" s="18">
        <v>1543.4957280000001</v>
      </c>
      <c r="F3494" s="18">
        <v>2092.945557</v>
      </c>
      <c r="G3494" s="19">
        <f t="shared" si="271"/>
        <v>-5.9977547411923127E-4</v>
      </c>
      <c r="H3494" s="19">
        <f t="shared" si="272"/>
        <v>1.0595529403261772E-2</v>
      </c>
      <c r="I3494" s="19">
        <f t="shared" si="273"/>
        <v>1.4555281679543832E-2</v>
      </c>
      <c r="J3494" s="19">
        <f t="shared" si="274"/>
        <v>5.9656312425704888E-3</v>
      </c>
      <c r="K3494" s="19">
        <f t="shared" si="275"/>
        <v>2.0458900475238758E-3</v>
      </c>
    </row>
    <row r="3495" spans="1:11" ht="15.75" x14ac:dyDescent="0.5">
      <c r="A3495" s="17">
        <v>44258</v>
      </c>
      <c r="B3495" s="18">
        <v>83.097847000000002</v>
      </c>
      <c r="C3495" s="18">
        <v>3302.2209469999998</v>
      </c>
      <c r="D3495" s="18">
        <v>14925.855469</v>
      </c>
      <c r="E3495" s="18">
        <v>1561.8519289999999</v>
      </c>
      <c r="F3495" s="18">
        <v>2188.4499510000001</v>
      </c>
      <c r="G3495" s="19">
        <f t="shared" si="271"/>
        <v>2.76109903654089E-2</v>
      </c>
      <c r="H3495" s="19">
        <f t="shared" si="272"/>
        <v>9.6289446228502076E-3</v>
      </c>
      <c r="I3495" s="19">
        <f t="shared" si="273"/>
        <v>-1.3161929276084399E-2</v>
      </c>
      <c r="J3495" s="19">
        <f t="shared" si="274"/>
        <v>1.1892615358116383E-2</v>
      </c>
      <c r="K3495" s="19">
        <f t="shared" si="275"/>
        <v>4.5631571103500065E-2</v>
      </c>
    </row>
    <row r="3496" spans="1:11" ht="15.75" x14ac:dyDescent="0.5">
      <c r="A3496" s="17">
        <v>44259</v>
      </c>
      <c r="B3496" s="18">
        <v>83.292000000000002</v>
      </c>
      <c r="C3496" s="18">
        <v>3321.904297</v>
      </c>
      <c r="D3496" s="18">
        <v>14919.001953000001</v>
      </c>
      <c r="E3496" s="18">
        <v>1527.600342</v>
      </c>
      <c r="F3496" s="18">
        <v>2162.3627929999998</v>
      </c>
      <c r="G3496" s="19">
        <f t="shared" si="271"/>
        <v>2.3364383917191022E-3</v>
      </c>
      <c r="H3496" s="19">
        <f t="shared" si="272"/>
        <v>5.9606399195917424E-3</v>
      </c>
      <c r="I3496" s="19">
        <f t="shared" si="273"/>
        <v>-4.5917073324430285E-4</v>
      </c>
      <c r="J3496" s="19">
        <f t="shared" si="274"/>
        <v>-2.1930111532358951E-2</v>
      </c>
      <c r="K3496" s="19">
        <f t="shared" si="275"/>
        <v>-1.1920381358540958E-2</v>
      </c>
    </row>
    <row r="3497" spans="1:11" ht="15.75" x14ac:dyDescent="0.5">
      <c r="A3497" s="17">
        <v>44260</v>
      </c>
      <c r="B3497" s="18">
        <v>78.292541999999997</v>
      </c>
      <c r="C3497" s="18">
        <v>3312.2761230000001</v>
      </c>
      <c r="D3497" s="18">
        <v>14591.489258</v>
      </c>
      <c r="E3497" s="18">
        <v>1505.8975829999999</v>
      </c>
      <c r="F3497" s="18">
        <v>2165.1948240000002</v>
      </c>
      <c r="G3497" s="19">
        <f t="shared" si="271"/>
        <v>-6.002326754070024E-2</v>
      </c>
      <c r="H3497" s="19">
        <f t="shared" si="272"/>
        <v>-2.8983899411837706E-3</v>
      </c>
      <c r="I3497" s="19">
        <f t="shared" si="273"/>
        <v>-2.1952721504546965E-2</v>
      </c>
      <c r="J3497" s="19">
        <f t="shared" si="274"/>
        <v>-1.4207092263141177E-2</v>
      </c>
      <c r="K3497" s="19">
        <f t="shared" si="275"/>
        <v>1.3096928087961096E-3</v>
      </c>
    </row>
    <row r="3498" spans="1:11" ht="15.75" x14ac:dyDescent="0.5">
      <c r="A3498" s="17">
        <v>44263</v>
      </c>
      <c r="B3498" s="18">
        <v>78.826462000000006</v>
      </c>
      <c r="C3498" s="18">
        <v>3285.1936040000001</v>
      </c>
      <c r="D3498" s="18">
        <v>14647.485352</v>
      </c>
      <c r="E3498" s="18">
        <v>1495.5629879999999</v>
      </c>
      <c r="F3498" s="18">
        <v>2177.5180660000001</v>
      </c>
      <c r="G3498" s="19">
        <f t="shared" si="271"/>
        <v>6.8195512160022734E-3</v>
      </c>
      <c r="H3498" s="19">
        <f t="shared" si="272"/>
        <v>-8.1764073991122538E-3</v>
      </c>
      <c r="I3498" s="19">
        <f t="shared" si="273"/>
        <v>3.8375859386182531E-3</v>
      </c>
      <c r="J3498" s="19">
        <f t="shared" si="274"/>
        <v>-6.8627475843422193E-3</v>
      </c>
      <c r="K3498" s="19">
        <f t="shared" si="275"/>
        <v>5.6915164692819048E-3</v>
      </c>
    </row>
    <row r="3499" spans="1:11" ht="15.75" x14ac:dyDescent="0.5">
      <c r="A3499" s="17">
        <v>44264</v>
      </c>
      <c r="B3499" s="18">
        <v>77.952774000000005</v>
      </c>
      <c r="C3499" s="18">
        <v>3250.6171880000002</v>
      </c>
      <c r="D3499" s="18">
        <v>14683.071289</v>
      </c>
      <c r="E3499" s="18">
        <v>1537.88562</v>
      </c>
      <c r="F3499" s="18">
        <v>2177.4685060000002</v>
      </c>
      <c r="G3499" s="19">
        <f t="shared" si="271"/>
        <v>-1.1083689129673247E-2</v>
      </c>
      <c r="H3499" s="19">
        <f t="shared" si="272"/>
        <v>-1.0524924910939855E-2</v>
      </c>
      <c r="I3499" s="19">
        <f t="shared" si="273"/>
        <v>2.4294912160564715E-3</v>
      </c>
      <c r="J3499" s="19">
        <f t="shared" si="274"/>
        <v>2.8298796065151163E-2</v>
      </c>
      <c r="K3499" s="19">
        <f t="shared" si="275"/>
        <v>-2.275985709315743E-5</v>
      </c>
    </row>
    <row r="3500" spans="1:11" ht="15.75" x14ac:dyDescent="0.5">
      <c r="A3500" s="17">
        <v>44265</v>
      </c>
      <c r="B3500" s="18">
        <v>77.661536999999996</v>
      </c>
      <c r="C3500" s="18">
        <v>3301.4621579999998</v>
      </c>
      <c r="D3500" s="18">
        <v>14681.651367</v>
      </c>
      <c r="E3500" s="18">
        <v>1531.241943</v>
      </c>
      <c r="F3500" s="18">
        <v>2168.4248050000001</v>
      </c>
      <c r="G3500" s="19">
        <f t="shared" si="271"/>
        <v>-3.7360697388396915E-3</v>
      </c>
      <c r="H3500" s="19">
        <f t="shared" si="272"/>
        <v>1.5641635744651591E-2</v>
      </c>
      <c r="I3500" s="19">
        <f t="shared" si="273"/>
        <v>-9.6704699721977409E-5</v>
      </c>
      <c r="J3500" s="19">
        <f t="shared" si="274"/>
        <v>-4.3200072317471994E-3</v>
      </c>
      <c r="K3500" s="19">
        <f t="shared" si="275"/>
        <v>-4.1533096690400785E-3</v>
      </c>
    </row>
    <row r="3501" spans="1:11" ht="15.75" x14ac:dyDescent="0.5">
      <c r="A3501" s="17">
        <v>44267</v>
      </c>
      <c r="B3501" s="18">
        <v>75.088997000000006</v>
      </c>
      <c r="C3501" s="18">
        <v>3257.7314449999999</v>
      </c>
      <c r="D3501" s="18">
        <v>14579.9375</v>
      </c>
      <c r="E3501" s="18">
        <v>1527.5017089999999</v>
      </c>
      <c r="F3501" s="18">
        <v>2124.3498540000001</v>
      </c>
      <c r="G3501" s="19">
        <f t="shared" si="271"/>
        <v>-3.3125020433216378E-2</v>
      </c>
      <c r="H3501" s="19">
        <f t="shared" si="272"/>
        <v>-1.3245862259554613E-2</v>
      </c>
      <c r="I3501" s="19">
        <f t="shared" si="273"/>
        <v>-6.9279582015292236E-3</v>
      </c>
      <c r="J3501" s="19">
        <f t="shared" si="274"/>
        <v>-2.4426146482588221E-3</v>
      </c>
      <c r="K3501" s="19">
        <f t="shared" si="275"/>
        <v>-2.0325791744482489E-2</v>
      </c>
    </row>
    <row r="3502" spans="1:11" ht="15.75" x14ac:dyDescent="0.5">
      <c r="A3502" s="17">
        <v>44270</v>
      </c>
      <c r="B3502" s="18">
        <v>76.545151000000004</v>
      </c>
      <c r="C3502" s="18">
        <v>3273.0512699999999</v>
      </c>
      <c r="D3502" s="18">
        <v>14674.505859000001</v>
      </c>
      <c r="E3502" s="18">
        <v>1504.5688479999999</v>
      </c>
      <c r="F3502" s="18">
        <v>2095.827393</v>
      </c>
      <c r="G3502" s="19">
        <f t="shared" si="271"/>
        <v>1.939237515717513E-2</v>
      </c>
      <c r="H3502" s="19">
        <f t="shared" si="272"/>
        <v>4.7026052511213176E-3</v>
      </c>
      <c r="I3502" s="19">
        <f t="shared" si="273"/>
        <v>6.4861978317808829E-3</v>
      </c>
      <c r="J3502" s="19">
        <f t="shared" si="274"/>
        <v>-1.5013312826349188E-2</v>
      </c>
      <c r="K3502" s="19">
        <f t="shared" si="275"/>
        <v>-1.3426442422510704E-2</v>
      </c>
    </row>
    <row r="3503" spans="1:11" ht="15.75" x14ac:dyDescent="0.5">
      <c r="A3503" s="17">
        <v>44271</v>
      </c>
      <c r="B3503" s="18">
        <v>76.545151000000004</v>
      </c>
      <c r="C3503" s="18">
        <v>3309.7624510000001</v>
      </c>
      <c r="D3503" s="18">
        <v>14506.807617</v>
      </c>
      <c r="E3503" s="18">
        <v>1488.3287350000001</v>
      </c>
      <c r="F3503" s="18">
        <v>2087.5791020000001</v>
      </c>
      <c r="G3503" s="19">
        <f t="shared" si="271"/>
        <v>0</v>
      </c>
      <c r="H3503" s="19">
        <f t="shared" si="272"/>
        <v>1.1216194911606173E-2</v>
      </c>
      <c r="I3503" s="19">
        <f t="shared" si="273"/>
        <v>-1.14278629625644E-2</v>
      </c>
      <c r="J3503" s="19">
        <f t="shared" si="274"/>
        <v>-1.0793864981045944E-2</v>
      </c>
      <c r="K3503" s="19">
        <f t="shared" si="275"/>
        <v>-3.9355774371252726E-3</v>
      </c>
    </row>
    <row r="3504" spans="1:11" ht="15.75" x14ac:dyDescent="0.5">
      <c r="A3504" s="17">
        <v>44272</v>
      </c>
      <c r="B3504" s="18">
        <v>72.662079000000006</v>
      </c>
      <c r="C3504" s="18">
        <v>3289.6518550000001</v>
      </c>
      <c r="D3504" s="18">
        <v>14316.251953000001</v>
      </c>
      <c r="E3504" s="18">
        <v>1471.793457</v>
      </c>
      <c r="F3504" s="18">
        <v>2042.6094969999999</v>
      </c>
      <c r="G3504" s="19">
        <f t="shared" si="271"/>
        <v>-5.0729170290617083E-2</v>
      </c>
      <c r="H3504" s="19">
        <f t="shared" si="272"/>
        <v>-6.0761448284374128E-3</v>
      </c>
      <c r="I3504" s="19">
        <f t="shared" si="273"/>
        <v>-1.3135602885964675E-2</v>
      </c>
      <c r="J3504" s="19">
        <f t="shared" si="274"/>
        <v>-1.1109963552507814E-2</v>
      </c>
      <c r="K3504" s="19">
        <f t="shared" si="275"/>
        <v>-2.1541509472343925E-2</v>
      </c>
    </row>
    <row r="3505" spans="1:11" ht="15.75" x14ac:dyDescent="0.5">
      <c r="A3505" s="17">
        <v>44273</v>
      </c>
      <c r="B3505" s="18">
        <v>69.84684</v>
      </c>
      <c r="C3505" s="18">
        <v>3262.85376</v>
      </c>
      <c r="D3505" s="18">
        <v>13919.477539</v>
      </c>
      <c r="E3505" s="18">
        <v>1467.5119629999999</v>
      </c>
      <c r="F3505" s="18">
        <v>1996.64624</v>
      </c>
      <c r="G3505" s="19">
        <f t="shared" si="271"/>
        <v>-3.8744267143801449E-2</v>
      </c>
      <c r="H3505" s="19">
        <f t="shared" si="272"/>
        <v>-8.1461796509771107E-3</v>
      </c>
      <c r="I3505" s="19">
        <f t="shared" si="273"/>
        <v>-2.7714964454565668E-2</v>
      </c>
      <c r="J3505" s="19">
        <f t="shared" si="274"/>
        <v>-2.9090318207604764E-3</v>
      </c>
      <c r="K3505" s="19">
        <f t="shared" si="275"/>
        <v>-2.2502224271211194E-2</v>
      </c>
    </row>
    <row r="3506" spans="1:11" ht="15.75" x14ac:dyDescent="0.5">
      <c r="A3506" s="17">
        <v>44274</v>
      </c>
      <c r="B3506" s="18">
        <v>71.545692000000003</v>
      </c>
      <c r="C3506" s="18">
        <v>3288.4189449999999</v>
      </c>
      <c r="D3506" s="18">
        <v>14221.978515999999</v>
      </c>
      <c r="E3506" s="18">
        <v>1473.9095460000001</v>
      </c>
      <c r="F3506" s="18">
        <v>2069.0942380000001</v>
      </c>
      <c r="G3506" s="19">
        <f t="shared" si="271"/>
        <v>2.4322531985699027E-2</v>
      </c>
      <c r="H3506" s="19">
        <f t="shared" si="272"/>
        <v>7.8352224403707045E-3</v>
      </c>
      <c r="I3506" s="19">
        <f t="shared" si="273"/>
        <v>2.1732207703374182E-2</v>
      </c>
      <c r="J3506" s="19">
        <f t="shared" si="274"/>
        <v>4.3594758757003523E-3</v>
      </c>
      <c r="K3506" s="19">
        <f t="shared" si="275"/>
        <v>3.6284844329759737E-2</v>
      </c>
    </row>
    <row r="3507" spans="1:11" ht="15.75" x14ac:dyDescent="0.5">
      <c r="A3507" s="17">
        <v>44277</v>
      </c>
      <c r="B3507" s="18">
        <v>70.332229999999996</v>
      </c>
      <c r="C3507" s="18">
        <v>3381.1918949999999</v>
      </c>
      <c r="D3507" s="18">
        <v>14047.967773</v>
      </c>
      <c r="E3507" s="18">
        <v>1446.006226</v>
      </c>
      <c r="F3507" s="18">
        <v>2049.6157229999999</v>
      </c>
      <c r="G3507" s="19">
        <f t="shared" si="271"/>
        <v>-1.6960657812912158E-2</v>
      </c>
      <c r="H3507" s="19">
        <f t="shared" si="272"/>
        <v>2.8212022723278659E-2</v>
      </c>
      <c r="I3507" s="19">
        <f t="shared" si="273"/>
        <v>-1.223534002700352E-2</v>
      </c>
      <c r="J3507" s="19">
        <f t="shared" si="274"/>
        <v>-1.8931500970141703E-2</v>
      </c>
      <c r="K3507" s="19">
        <f t="shared" si="275"/>
        <v>-9.4140298891500964E-3</v>
      </c>
    </row>
    <row r="3508" spans="1:11" ht="15.75" x14ac:dyDescent="0.5">
      <c r="A3508" s="17">
        <v>44278</v>
      </c>
      <c r="B3508" s="18">
        <v>72.079612999999995</v>
      </c>
      <c r="C3508" s="18">
        <v>3384.9860840000001</v>
      </c>
      <c r="D3508" s="18">
        <v>14019.870117</v>
      </c>
      <c r="E3508" s="18">
        <v>1476.517822</v>
      </c>
      <c r="F3508" s="18">
        <v>2074.5603030000002</v>
      </c>
      <c r="G3508" s="19">
        <f t="shared" si="271"/>
        <v>2.4844697800709567E-2</v>
      </c>
      <c r="H3508" s="19">
        <f t="shared" si="272"/>
        <v>1.1221454202616878E-3</v>
      </c>
      <c r="I3508" s="19">
        <f t="shared" si="273"/>
        <v>-2.0001224699563464E-3</v>
      </c>
      <c r="J3508" s="19">
        <f t="shared" si="274"/>
        <v>2.1100597944451766E-2</v>
      </c>
      <c r="K3508" s="19">
        <f t="shared" si="275"/>
        <v>1.2170369167294057E-2</v>
      </c>
    </row>
    <row r="3509" spans="1:11" ht="15.75" x14ac:dyDescent="0.5">
      <c r="A3509" s="17">
        <v>44279</v>
      </c>
      <c r="B3509" s="18">
        <v>69.701233000000002</v>
      </c>
      <c r="C3509" s="18">
        <v>3355.9116210000002</v>
      </c>
      <c r="D3509" s="18">
        <v>13722.020508</v>
      </c>
      <c r="E3509" s="18">
        <v>1455.50415</v>
      </c>
      <c r="F3509" s="18">
        <v>2034.6094969999999</v>
      </c>
      <c r="G3509" s="19">
        <f t="shared" si="271"/>
        <v>-3.2996570056501175E-2</v>
      </c>
      <c r="H3509" s="19">
        <f t="shared" si="272"/>
        <v>-8.5892415148847399E-3</v>
      </c>
      <c r="I3509" s="19">
        <f t="shared" si="273"/>
        <v>-2.1244819425169911E-2</v>
      </c>
      <c r="J3509" s="19">
        <f t="shared" si="274"/>
        <v>-1.4231912196993476E-2</v>
      </c>
      <c r="K3509" s="19">
        <f t="shared" si="275"/>
        <v>-1.9257481183953939E-2</v>
      </c>
    </row>
    <row r="3510" spans="1:11" ht="15.75" x14ac:dyDescent="0.5">
      <c r="A3510" s="17">
        <v>44280</v>
      </c>
      <c r="B3510" s="18">
        <v>68.002387999999996</v>
      </c>
      <c r="C3510" s="18">
        <v>3266.838135</v>
      </c>
      <c r="D3510" s="18">
        <v>13400.087890999999</v>
      </c>
      <c r="E3510" s="18">
        <v>1440.2974850000001</v>
      </c>
      <c r="F3510" s="18">
        <v>1979.105591</v>
      </c>
      <c r="G3510" s="19">
        <f t="shared" si="271"/>
        <v>-2.4373241718693924E-2</v>
      </c>
      <c r="H3510" s="19">
        <f t="shared" si="272"/>
        <v>-2.6542262150949601E-2</v>
      </c>
      <c r="I3510" s="19">
        <f t="shared" si="273"/>
        <v>-2.3461021415345666E-2</v>
      </c>
      <c r="J3510" s="19">
        <f t="shared" si="274"/>
        <v>-1.044769607836565E-2</v>
      </c>
      <c r="K3510" s="19">
        <f t="shared" si="275"/>
        <v>-2.7279881511336482E-2</v>
      </c>
    </row>
    <row r="3511" spans="1:11" ht="15.75" x14ac:dyDescent="0.5">
      <c r="A3511" s="17">
        <v>44281</v>
      </c>
      <c r="B3511" s="18">
        <v>68.681922999999998</v>
      </c>
      <c r="C3511" s="18">
        <v>3324.4655760000001</v>
      </c>
      <c r="D3511" s="18">
        <v>13465.335938</v>
      </c>
      <c r="E3511" s="18">
        <v>1467.807251</v>
      </c>
      <c r="F3511" s="18">
        <v>1982.2857670000001</v>
      </c>
      <c r="G3511" s="19">
        <f t="shared" si="271"/>
        <v>9.9928108407016727E-3</v>
      </c>
      <c r="H3511" s="19">
        <f t="shared" si="272"/>
        <v>1.7640127431658041E-2</v>
      </c>
      <c r="I3511" s="19">
        <f t="shared" si="273"/>
        <v>4.8692253014119393E-3</v>
      </c>
      <c r="J3511" s="19">
        <f t="shared" si="274"/>
        <v>1.9100058346626841E-2</v>
      </c>
      <c r="K3511" s="19">
        <f t="shared" si="275"/>
        <v>1.6068753554443747E-3</v>
      </c>
    </row>
    <row r="3512" spans="1:11" ht="15.75" x14ac:dyDescent="0.5">
      <c r="A3512" s="17">
        <v>44285</v>
      </c>
      <c r="B3512" s="18">
        <v>70.138076999999996</v>
      </c>
      <c r="C3512" s="18">
        <v>3430.139893</v>
      </c>
      <c r="D3512" s="18">
        <v>13956.727539</v>
      </c>
      <c r="E3512" s="18">
        <v>1529.224121</v>
      </c>
      <c r="F3512" s="18">
        <v>2016.7210689999999</v>
      </c>
      <c r="G3512" s="19">
        <f t="shared" si="271"/>
        <v>2.1201415691287473E-2</v>
      </c>
      <c r="H3512" s="19">
        <f t="shared" si="272"/>
        <v>3.1786858544388182E-2</v>
      </c>
      <c r="I3512" s="19">
        <f t="shared" si="273"/>
        <v>3.6493081439822252E-2</v>
      </c>
      <c r="J3512" s="19">
        <f t="shared" si="274"/>
        <v>4.1842598854963699E-2</v>
      </c>
      <c r="K3512" s="19">
        <f t="shared" si="275"/>
        <v>1.7371512510082943E-2</v>
      </c>
    </row>
    <row r="3513" spans="1:11" ht="15.75" x14ac:dyDescent="0.5">
      <c r="A3513" s="17">
        <v>44286</v>
      </c>
      <c r="B3513" s="18">
        <v>71.933998000000003</v>
      </c>
      <c r="C3513" s="18">
        <v>3438.7246089999999</v>
      </c>
      <c r="D3513" s="18">
        <v>13792.066406</v>
      </c>
      <c r="E3513" s="18">
        <v>1470.1202390000001</v>
      </c>
      <c r="F3513" s="18">
        <v>1990.68335</v>
      </c>
      <c r="G3513" s="19">
        <f t="shared" si="271"/>
        <v>2.5605506692178159E-2</v>
      </c>
      <c r="H3513" s="19">
        <f t="shared" si="272"/>
        <v>2.5027305788661732E-3</v>
      </c>
      <c r="I3513" s="19">
        <f t="shared" si="273"/>
        <v>-1.1797975746096537E-2</v>
      </c>
      <c r="J3513" s="19">
        <f t="shared" si="274"/>
        <v>-3.864958784546918E-2</v>
      </c>
      <c r="K3513" s="19">
        <f t="shared" si="275"/>
        <v>-1.2910917330233895E-2</v>
      </c>
    </row>
    <row r="3514" spans="1:11" ht="15.75" x14ac:dyDescent="0.5">
      <c r="A3514" s="17">
        <v>44287</v>
      </c>
      <c r="B3514" s="18">
        <v>73.390152</v>
      </c>
      <c r="C3514" s="18">
        <v>3432.5109859999998</v>
      </c>
      <c r="D3514" s="18">
        <v>13880.663086</v>
      </c>
      <c r="E3514" s="18">
        <v>1463.3289789999999</v>
      </c>
      <c r="F3514" s="18">
        <v>2009.317139</v>
      </c>
      <c r="G3514" s="19">
        <f t="shared" si="271"/>
        <v>2.0242917681288865E-2</v>
      </c>
      <c r="H3514" s="19">
        <f t="shared" si="272"/>
        <v>-1.806955690414259E-3</v>
      </c>
      <c r="I3514" s="19">
        <f t="shared" si="273"/>
        <v>6.4237422726922278E-3</v>
      </c>
      <c r="J3514" s="19">
        <f t="shared" si="274"/>
        <v>-4.6195269066016797E-3</v>
      </c>
      <c r="K3514" s="19">
        <f t="shared" si="275"/>
        <v>9.3604987453177711E-3</v>
      </c>
    </row>
    <row r="3515" spans="1:11" ht="15.75" x14ac:dyDescent="0.5">
      <c r="A3515" s="17">
        <v>44291</v>
      </c>
      <c r="B3515" s="18">
        <v>70.574921000000003</v>
      </c>
      <c r="C3515" s="18">
        <v>3510.154297</v>
      </c>
      <c r="D3515" s="18">
        <v>13740.424805000001</v>
      </c>
      <c r="E3515" s="18">
        <v>1426.7641599999999</v>
      </c>
      <c r="F3515" s="18">
        <v>1980.248413</v>
      </c>
      <c r="G3515" s="19">
        <f t="shared" si="271"/>
        <v>-3.8359792469158493E-2</v>
      </c>
      <c r="H3515" s="19">
        <f t="shared" si="272"/>
        <v>2.2619974507490266E-2</v>
      </c>
      <c r="I3515" s="19">
        <f t="shared" si="273"/>
        <v>-1.0103139895488413E-2</v>
      </c>
      <c r="J3515" s="19">
        <f t="shared" si="274"/>
        <v>-2.4987422189224579E-2</v>
      </c>
      <c r="K3515" s="19">
        <f t="shared" si="275"/>
        <v>-1.4466967625860663E-2</v>
      </c>
    </row>
    <row r="3516" spans="1:11" ht="15.75" x14ac:dyDescent="0.5">
      <c r="A3516" s="17">
        <v>44292</v>
      </c>
      <c r="B3516" s="18">
        <v>70.720534999999998</v>
      </c>
      <c r="C3516" s="18">
        <v>3538.8496089999999</v>
      </c>
      <c r="D3516" s="18">
        <v>13830.000977</v>
      </c>
      <c r="E3516" s="18">
        <v>1417.5614009999999</v>
      </c>
      <c r="F3516" s="18">
        <v>1972</v>
      </c>
      <c r="G3516" s="19">
        <f t="shared" si="271"/>
        <v>2.0632541692819579E-3</v>
      </c>
      <c r="H3516" s="19">
        <f t="shared" si="272"/>
        <v>8.1749431996549719E-3</v>
      </c>
      <c r="I3516" s="19">
        <f t="shared" si="273"/>
        <v>6.51917049663583E-3</v>
      </c>
      <c r="J3516" s="19">
        <f t="shared" si="274"/>
        <v>-6.4500912330178062E-3</v>
      </c>
      <c r="K3516" s="19">
        <f t="shared" si="275"/>
        <v>-4.1653425630090515E-3</v>
      </c>
    </row>
    <row r="3517" spans="1:11" ht="15.75" x14ac:dyDescent="0.5">
      <c r="A3517" s="17">
        <v>44293</v>
      </c>
      <c r="B3517" s="18">
        <v>71.933998000000003</v>
      </c>
      <c r="C3517" s="18">
        <v>3612.7924800000001</v>
      </c>
      <c r="D3517" s="18">
        <v>14258.445313</v>
      </c>
      <c r="E3517" s="18">
        <v>1424.4019780000001</v>
      </c>
      <c r="F3517" s="18">
        <v>1990.434937</v>
      </c>
      <c r="G3517" s="19">
        <f t="shared" si="271"/>
        <v>1.7158566461636701E-2</v>
      </c>
      <c r="H3517" s="19">
        <f t="shared" si="272"/>
        <v>2.0894606770502124E-2</v>
      </c>
      <c r="I3517" s="19">
        <f t="shared" si="273"/>
        <v>3.0979342424669772E-2</v>
      </c>
      <c r="J3517" s="19">
        <f t="shared" si="274"/>
        <v>4.8255948526635759E-3</v>
      </c>
      <c r="K3517" s="19">
        <f t="shared" si="275"/>
        <v>9.3483453346855944E-3</v>
      </c>
    </row>
    <row r="3518" spans="1:11" ht="15.75" x14ac:dyDescent="0.5">
      <c r="A3518" s="17">
        <v>44294</v>
      </c>
      <c r="B3518" s="18">
        <v>71.35154</v>
      </c>
      <c r="C3518" s="18">
        <v>3680.4865719999998</v>
      </c>
      <c r="D3518" s="18">
        <v>14400.787109000001</v>
      </c>
      <c r="E3518" s="18">
        <v>1410.22876</v>
      </c>
      <c r="F3518" s="18">
        <v>1992.9194339999999</v>
      </c>
      <c r="G3518" s="19">
        <f t="shared" si="271"/>
        <v>-8.097117026638817E-3</v>
      </c>
      <c r="H3518" s="19">
        <f t="shared" si="272"/>
        <v>1.8737331959902587E-2</v>
      </c>
      <c r="I3518" s="19">
        <f t="shared" si="273"/>
        <v>9.9829815155388548E-3</v>
      </c>
      <c r="J3518" s="19">
        <f t="shared" si="274"/>
        <v>-9.9502936803701446E-3</v>
      </c>
      <c r="K3518" s="19">
        <f t="shared" si="275"/>
        <v>1.2482181425857474E-3</v>
      </c>
    </row>
    <row r="3519" spans="1:11" ht="15.75" x14ac:dyDescent="0.5">
      <c r="A3519" s="17">
        <v>44295</v>
      </c>
      <c r="B3519" s="18">
        <v>71.836922000000001</v>
      </c>
      <c r="C3519" s="18">
        <v>3662.1164549999999</v>
      </c>
      <c r="D3519" s="18">
        <v>14185.903319999999</v>
      </c>
      <c r="E3519" s="18">
        <v>1399.352905</v>
      </c>
      <c r="F3519" s="18">
        <v>1969.7639160000001</v>
      </c>
      <c r="G3519" s="19">
        <f t="shared" si="271"/>
        <v>6.8026842868423205E-3</v>
      </c>
      <c r="H3519" s="19">
        <f t="shared" si="272"/>
        <v>-4.9912196772443317E-3</v>
      </c>
      <c r="I3519" s="19">
        <f t="shared" si="273"/>
        <v>-1.4921669723574088E-2</v>
      </c>
      <c r="J3519" s="19">
        <f t="shared" si="274"/>
        <v>-7.7121211171441448E-3</v>
      </c>
      <c r="K3519" s="19">
        <f t="shared" si="275"/>
        <v>-1.1618893169968357E-2</v>
      </c>
    </row>
    <row r="3520" spans="1:11" ht="15.75" x14ac:dyDescent="0.5">
      <c r="A3520" s="17">
        <v>44298</v>
      </c>
      <c r="B3520" s="18">
        <v>64.167846999999995</v>
      </c>
      <c r="C3520" s="18">
        <v>3676.6293949999999</v>
      </c>
      <c r="D3520" s="18">
        <v>13394.165039</v>
      </c>
      <c r="E3520" s="18">
        <v>1345.5146480000001</v>
      </c>
      <c r="F3520" s="18">
        <v>1899.303467</v>
      </c>
      <c r="G3520" s="19">
        <f t="shared" si="271"/>
        <v>-0.10675673158713574</v>
      </c>
      <c r="H3520" s="19">
        <f t="shared" si="272"/>
        <v>3.9629924876324208E-3</v>
      </c>
      <c r="I3520" s="19">
        <f t="shared" si="273"/>
        <v>-5.5811622505827142E-2</v>
      </c>
      <c r="J3520" s="19">
        <f t="shared" si="274"/>
        <v>-3.8473680804628686E-2</v>
      </c>
      <c r="K3520" s="19">
        <f t="shared" si="275"/>
        <v>-3.5771012164282204E-2</v>
      </c>
    </row>
    <row r="3521" spans="1:11" ht="15.75" x14ac:dyDescent="0.5">
      <c r="A3521" s="17">
        <v>44299</v>
      </c>
      <c r="B3521" s="18">
        <v>66.886002000000005</v>
      </c>
      <c r="C3521" s="18">
        <v>3612.2626949999999</v>
      </c>
      <c r="D3521" s="18">
        <v>13595.832031</v>
      </c>
      <c r="E3521" s="18">
        <v>1378.290039</v>
      </c>
      <c r="F3521" s="18">
        <v>1919.825439</v>
      </c>
      <c r="G3521" s="19">
        <f t="shared" si="271"/>
        <v>4.2360077937475607E-2</v>
      </c>
      <c r="H3521" s="19">
        <f t="shared" si="272"/>
        <v>-1.7506986178028976E-2</v>
      </c>
      <c r="I3521" s="19">
        <f t="shared" si="273"/>
        <v>1.5056331724508654E-2</v>
      </c>
      <c r="J3521" s="19">
        <f t="shared" si="274"/>
        <v>2.4358999769135102E-2</v>
      </c>
      <c r="K3521" s="19">
        <f t="shared" si="275"/>
        <v>1.0804998967550458E-2</v>
      </c>
    </row>
    <row r="3522" spans="1:11" ht="15.75" x14ac:dyDescent="0.5">
      <c r="A3522" s="17">
        <v>44301</v>
      </c>
      <c r="B3522" s="18">
        <v>66.303543000000005</v>
      </c>
      <c r="C3522" s="18">
        <v>3560.86499</v>
      </c>
      <c r="D3522" s="18">
        <v>13360.537109000001</v>
      </c>
      <c r="E3522" s="18">
        <v>1407.5714109999999</v>
      </c>
      <c r="F3522" s="18">
        <v>1932.2479249999999</v>
      </c>
      <c r="G3522" s="19">
        <f t="shared" si="271"/>
        <v>-8.7082346467651037E-3</v>
      </c>
      <c r="H3522" s="19">
        <f t="shared" si="272"/>
        <v>-1.4228673089347358E-2</v>
      </c>
      <c r="I3522" s="19">
        <f t="shared" si="273"/>
        <v>-1.7306401069349834E-2</v>
      </c>
      <c r="J3522" s="19">
        <f t="shared" si="274"/>
        <v>2.1244709873434645E-2</v>
      </c>
      <c r="K3522" s="19">
        <f t="shared" si="275"/>
        <v>6.4706330834279225E-3</v>
      </c>
    </row>
    <row r="3523" spans="1:11" ht="15.75" x14ac:dyDescent="0.5">
      <c r="A3523" s="17">
        <v>44302</v>
      </c>
      <c r="B3523" s="18">
        <v>65.381309999999999</v>
      </c>
      <c r="C3523" s="18">
        <v>3564.5295409999999</v>
      </c>
      <c r="D3523" s="18">
        <v>13564.503906</v>
      </c>
      <c r="E3523" s="18">
        <v>1406.1441649999999</v>
      </c>
      <c r="F3523" s="18">
        <v>1920.1235349999999</v>
      </c>
      <c r="G3523" s="19">
        <f t="shared" si="271"/>
        <v>-1.3909256704426875E-2</v>
      </c>
      <c r="H3523" s="19">
        <f t="shared" si="272"/>
        <v>1.0291182087192377E-3</v>
      </c>
      <c r="I3523" s="19">
        <f t="shared" si="273"/>
        <v>1.5266362073318284E-2</v>
      </c>
      <c r="J3523" s="19">
        <f t="shared" si="274"/>
        <v>-1.0139776844330696E-3</v>
      </c>
      <c r="K3523" s="19">
        <f t="shared" si="275"/>
        <v>-6.2747589701771574E-3</v>
      </c>
    </row>
    <row r="3524" spans="1:11" ht="15.75" x14ac:dyDescent="0.5">
      <c r="A3524" s="17">
        <v>44305</v>
      </c>
      <c r="B3524" s="18">
        <v>61.935077999999997</v>
      </c>
      <c r="C3524" s="18">
        <v>3609.1767580000001</v>
      </c>
      <c r="D3524" s="18">
        <v>13228.719727</v>
      </c>
      <c r="E3524" s="18">
        <v>1390.1501459999999</v>
      </c>
      <c r="F3524" s="18">
        <v>1889.911865</v>
      </c>
      <c r="G3524" s="19">
        <f t="shared" ref="G3524:G3587" si="276">(B3524-B3523)/B3523</f>
        <v>-5.270974227955974E-2</v>
      </c>
      <c r="H3524" s="19">
        <f t="shared" ref="H3524:H3587" si="277">(C3524-C3523)/C3523</f>
        <v>1.2525416464208841E-2</v>
      </c>
      <c r="I3524" s="19">
        <f t="shared" ref="I3524:I3587" si="278">(D3524-D3523)/D3523</f>
        <v>-2.4754622898628269E-2</v>
      </c>
      <c r="J3524" s="19">
        <f t="shared" ref="J3524:J3587" si="279">(E3524-E3523)/E3523</f>
        <v>-1.1374380663166199E-2</v>
      </c>
      <c r="K3524" s="19">
        <f t="shared" si="275"/>
        <v>-1.5734232433123066E-2</v>
      </c>
    </row>
    <row r="3525" spans="1:11" ht="15.75" x14ac:dyDescent="0.5">
      <c r="A3525" s="17">
        <v>44306</v>
      </c>
      <c r="B3525" s="18">
        <v>61.401153999999998</v>
      </c>
      <c r="C3525" s="18">
        <v>3596.7370609999998</v>
      </c>
      <c r="D3525" s="18">
        <v>13134.591796999999</v>
      </c>
      <c r="E3525" s="18">
        <v>1369.480957</v>
      </c>
      <c r="F3525" s="18">
        <v>1889.3654790000001</v>
      </c>
      <c r="G3525" s="19">
        <f t="shared" si="276"/>
        <v>-8.6207044092202322E-3</v>
      </c>
      <c r="H3525" s="19">
        <f t="shared" si="277"/>
        <v>-3.4466854449360972E-3</v>
      </c>
      <c r="I3525" s="19">
        <f t="shared" si="278"/>
        <v>-7.1154225006282469E-3</v>
      </c>
      <c r="J3525" s="19">
        <f t="shared" si="279"/>
        <v>-1.4868314087851026E-2</v>
      </c>
      <c r="K3525" s="19">
        <f t="shared" ref="K3525:K3588" si="280">(F3525-F3524)/F3524</f>
        <v>-2.8910660339178518E-4</v>
      </c>
    </row>
    <row r="3526" spans="1:11" ht="15.75" x14ac:dyDescent="0.5">
      <c r="A3526" s="17">
        <v>44308</v>
      </c>
      <c r="B3526" s="18">
        <v>61.207000999999998</v>
      </c>
      <c r="C3526" s="18">
        <v>3618.048096</v>
      </c>
      <c r="D3526" s="18">
        <v>13226.125</v>
      </c>
      <c r="E3526" s="18">
        <v>1400.091064</v>
      </c>
      <c r="F3526" s="18">
        <v>1894.5828859999999</v>
      </c>
      <c r="G3526" s="19">
        <f t="shared" si="276"/>
        <v>-3.1620415472973038E-3</v>
      </c>
      <c r="H3526" s="19">
        <f t="shared" si="277"/>
        <v>5.9251022909289543E-3</v>
      </c>
      <c r="I3526" s="19">
        <f t="shared" si="278"/>
        <v>6.9688654519821066E-3</v>
      </c>
      <c r="J3526" s="19">
        <f t="shared" si="279"/>
        <v>2.2351612005657096E-2</v>
      </c>
      <c r="K3526" s="19">
        <f t="shared" si="280"/>
        <v>2.7614598964522874E-3</v>
      </c>
    </row>
    <row r="3527" spans="1:11" ht="15.75" x14ac:dyDescent="0.5">
      <c r="A3527" s="17">
        <v>44309</v>
      </c>
      <c r="B3527" s="18">
        <v>61.109923999999999</v>
      </c>
      <c r="C3527" s="18">
        <v>3519.9790039999998</v>
      </c>
      <c r="D3527" s="18">
        <v>13253.878906</v>
      </c>
      <c r="E3527" s="18">
        <v>1391.8725589999999</v>
      </c>
      <c r="F3527" s="18">
        <v>1892.5454099999999</v>
      </c>
      <c r="G3527" s="19">
        <f t="shared" si="276"/>
        <v>-1.5860440540126897E-3</v>
      </c>
      <c r="H3527" s="19">
        <f t="shared" si="277"/>
        <v>-2.7105524691178728E-2</v>
      </c>
      <c r="I3527" s="19">
        <f t="shared" si="278"/>
        <v>2.0984155223090599E-3</v>
      </c>
      <c r="J3527" s="19">
        <f t="shared" si="279"/>
        <v>-5.8699788973155323E-3</v>
      </c>
      <c r="K3527" s="19">
        <f t="shared" si="280"/>
        <v>-1.0754219385469366E-3</v>
      </c>
    </row>
    <row r="3528" spans="1:11" ht="15.75" x14ac:dyDescent="0.5">
      <c r="A3528" s="17">
        <v>44312</v>
      </c>
      <c r="B3528" s="18">
        <v>61.692383</v>
      </c>
      <c r="C3528" s="18">
        <v>3412.8452149999998</v>
      </c>
      <c r="D3528" s="18">
        <v>13212.811523</v>
      </c>
      <c r="E3528" s="18">
        <v>1382.669922</v>
      </c>
      <c r="F3528" s="18">
        <v>1925.837769</v>
      </c>
      <c r="G3528" s="19">
        <f t="shared" si="276"/>
        <v>9.5313324231920179E-3</v>
      </c>
      <c r="H3528" s="19">
        <f t="shared" si="277"/>
        <v>-3.0435917054691609E-2</v>
      </c>
      <c r="I3528" s="19">
        <f t="shared" si="278"/>
        <v>-3.0985180482830956E-3</v>
      </c>
      <c r="J3528" s="19">
        <f t="shared" si="279"/>
        <v>-6.6116951156875766E-3</v>
      </c>
      <c r="K3528" s="19">
        <f t="shared" si="280"/>
        <v>1.7591313172242475E-2</v>
      </c>
    </row>
    <row r="3529" spans="1:11" ht="15.75" x14ac:dyDescent="0.5">
      <c r="A3529" s="17">
        <v>44313</v>
      </c>
      <c r="B3529" s="18">
        <v>63.391235000000002</v>
      </c>
      <c r="C3529" s="18">
        <v>3414.7739259999998</v>
      </c>
      <c r="D3529" s="18">
        <v>13276.589844</v>
      </c>
      <c r="E3529" s="18">
        <v>1416.0357670000001</v>
      </c>
      <c r="F3529" s="18">
        <v>1976.3229980000001</v>
      </c>
      <c r="G3529" s="19">
        <f t="shared" si="276"/>
        <v>2.7537467631944163E-2</v>
      </c>
      <c r="H3529" s="19">
        <f t="shared" si="277"/>
        <v>5.6513286671280264E-4</v>
      </c>
      <c r="I3529" s="19">
        <f t="shared" si="278"/>
        <v>4.8270060379638838E-3</v>
      </c>
      <c r="J3529" s="19">
        <f t="shared" si="279"/>
        <v>2.4131460784029432E-2</v>
      </c>
      <c r="K3529" s="19">
        <f t="shared" si="280"/>
        <v>2.6214684233872305E-2</v>
      </c>
    </row>
    <row r="3530" spans="1:11" ht="15.75" x14ac:dyDescent="0.5">
      <c r="A3530" s="17">
        <v>44314</v>
      </c>
      <c r="B3530" s="18">
        <v>65.769615000000002</v>
      </c>
      <c r="C3530" s="18">
        <v>3354.5534670000002</v>
      </c>
      <c r="D3530" s="18">
        <v>13542.038086</v>
      </c>
      <c r="E3530" s="18">
        <v>1453.5357670000001</v>
      </c>
      <c r="F3530" s="18">
        <v>1984.9194339999999</v>
      </c>
      <c r="G3530" s="19">
        <f t="shared" si="276"/>
        <v>3.7519067107621422E-2</v>
      </c>
      <c r="H3530" s="19">
        <f t="shared" si="277"/>
        <v>-1.7635269656208472E-2</v>
      </c>
      <c r="I3530" s="19">
        <f t="shared" si="278"/>
        <v>1.9993706600792721E-2</v>
      </c>
      <c r="J3530" s="19">
        <f t="shared" si="279"/>
        <v>2.6482381924184829E-2</v>
      </c>
      <c r="K3530" s="19">
        <f t="shared" si="280"/>
        <v>4.3497120706985828E-3</v>
      </c>
    </row>
    <row r="3531" spans="1:11" ht="15.75" x14ac:dyDescent="0.5">
      <c r="A3531" s="17">
        <v>44315</v>
      </c>
      <c r="B3531" s="18">
        <v>64.895920000000004</v>
      </c>
      <c r="C3531" s="18">
        <v>3345.0551759999998</v>
      </c>
      <c r="D3531" s="18">
        <v>13286.038086</v>
      </c>
      <c r="E3531" s="18">
        <v>1449.303467</v>
      </c>
      <c r="F3531" s="18">
        <v>2011.5036620000001</v>
      </c>
      <c r="G3531" s="19">
        <f t="shared" si="276"/>
        <v>-1.3284173854446279E-2</v>
      </c>
      <c r="H3531" s="19">
        <f t="shared" si="277"/>
        <v>-2.8314620987379049E-3</v>
      </c>
      <c r="I3531" s="19">
        <f t="shared" si="278"/>
        <v>-1.8904096885140012E-2</v>
      </c>
      <c r="J3531" s="19">
        <f t="shared" si="279"/>
        <v>-2.911727455276388E-3</v>
      </c>
      <c r="K3531" s="19">
        <f t="shared" si="280"/>
        <v>1.3393101777651378E-2</v>
      </c>
    </row>
    <row r="3532" spans="1:11" ht="15.75" x14ac:dyDescent="0.5">
      <c r="A3532" s="17">
        <v>44316</v>
      </c>
      <c r="B3532" s="18">
        <v>64.798843000000005</v>
      </c>
      <c r="C3532" s="18">
        <v>3325.8654790000001</v>
      </c>
      <c r="D3532" s="18">
        <v>13224.852539</v>
      </c>
      <c r="E3532" s="18">
        <v>1390.05188</v>
      </c>
      <c r="F3532" s="18">
        <v>1982.1367190000001</v>
      </c>
      <c r="G3532" s="19">
        <f t="shared" si="276"/>
        <v>-1.4958875688949127E-3</v>
      </c>
      <c r="H3532" s="19">
        <f t="shared" si="277"/>
        <v>-5.7367355664807718E-3</v>
      </c>
      <c r="I3532" s="19">
        <f t="shared" si="278"/>
        <v>-4.6052515132012509E-3</v>
      </c>
      <c r="J3532" s="19">
        <f t="shared" si="279"/>
        <v>-4.0882802221296262E-2</v>
      </c>
      <c r="K3532" s="19">
        <f t="shared" si="280"/>
        <v>-1.4599497656793225E-2</v>
      </c>
    </row>
    <row r="3533" spans="1:11" ht="15.75" x14ac:dyDescent="0.5">
      <c r="A3533" s="17">
        <v>44319</v>
      </c>
      <c r="B3533" s="18">
        <v>64.701767000000004</v>
      </c>
      <c r="C3533" s="18">
        <v>3316.4638669999999</v>
      </c>
      <c r="D3533" s="18">
        <v>13231.264648</v>
      </c>
      <c r="E3533" s="18">
        <v>1392.1678469999999</v>
      </c>
      <c r="F3533" s="18">
        <v>1946.906616</v>
      </c>
      <c r="G3533" s="19">
        <f t="shared" si="276"/>
        <v>-1.4981131684712529E-3</v>
      </c>
      <c r="H3533" s="19">
        <f t="shared" si="277"/>
        <v>-2.8268166765502887E-3</v>
      </c>
      <c r="I3533" s="19">
        <f t="shared" si="278"/>
        <v>4.848529676298104E-4</v>
      </c>
      <c r="J3533" s="19">
        <f t="shared" si="279"/>
        <v>1.5222216022613164E-3</v>
      </c>
      <c r="K3533" s="19">
        <f t="shared" si="280"/>
        <v>-1.7773800698154613E-2</v>
      </c>
    </row>
    <row r="3534" spans="1:11" ht="15.75" x14ac:dyDescent="0.5">
      <c r="A3534" s="17">
        <v>44320</v>
      </c>
      <c r="B3534" s="18">
        <v>68.342155000000005</v>
      </c>
      <c r="C3534" s="18">
        <v>3313.1850589999999</v>
      </c>
      <c r="D3534" s="18">
        <v>13042.913086</v>
      </c>
      <c r="E3534" s="18">
        <v>1366.479004</v>
      </c>
      <c r="F3534" s="18">
        <v>1904.7196039999999</v>
      </c>
      <c r="G3534" s="19">
        <f t="shared" si="276"/>
        <v>5.6264120267380043E-2</v>
      </c>
      <c r="H3534" s="19">
        <f t="shared" si="277"/>
        <v>-9.8864577800027837E-4</v>
      </c>
      <c r="I3534" s="19">
        <f t="shared" si="278"/>
        <v>-1.423534083935586E-2</v>
      </c>
      <c r="J3534" s="19">
        <f t="shared" si="279"/>
        <v>-1.845240360589933E-2</v>
      </c>
      <c r="K3534" s="19">
        <f t="shared" si="280"/>
        <v>-2.1668739349540583E-2</v>
      </c>
    </row>
    <row r="3535" spans="1:11" ht="15.75" x14ac:dyDescent="0.5">
      <c r="A3535" s="17">
        <v>44321</v>
      </c>
      <c r="B3535" s="18">
        <v>70.235152999999997</v>
      </c>
      <c r="C3535" s="18">
        <v>3328.373047</v>
      </c>
      <c r="D3535" s="18">
        <v>13062.882813</v>
      </c>
      <c r="E3535" s="18">
        <v>1380.5045170000001</v>
      </c>
      <c r="F3535" s="18">
        <v>1908.197876</v>
      </c>
      <c r="G3535" s="19">
        <f t="shared" si="276"/>
        <v>2.7698833904198535E-2</v>
      </c>
      <c r="H3535" s="19">
        <f t="shared" si="277"/>
        <v>4.5841049411783344E-3</v>
      </c>
      <c r="I3535" s="19">
        <f t="shared" si="278"/>
        <v>1.5310787450876135E-3</v>
      </c>
      <c r="J3535" s="19">
        <f t="shared" si="279"/>
        <v>1.0263979877439848E-2</v>
      </c>
      <c r="K3535" s="19">
        <f t="shared" si="280"/>
        <v>1.8261333545869574E-3</v>
      </c>
    </row>
    <row r="3536" spans="1:11" ht="15.75" x14ac:dyDescent="0.5">
      <c r="A3536" s="17">
        <v>44322</v>
      </c>
      <c r="B3536" s="18">
        <v>68.584845999999999</v>
      </c>
      <c r="C3536" s="18">
        <v>3328.806885</v>
      </c>
      <c r="D3536" s="18">
        <v>13330.239258</v>
      </c>
      <c r="E3536" s="18">
        <v>1378.8312989999999</v>
      </c>
      <c r="F3536" s="18">
        <v>1919.0302730000001</v>
      </c>
      <c r="G3536" s="19">
        <f t="shared" si="276"/>
        <v>-2.3496880543564816E-2</v>
      </c>
      <c r="H3536" s="19">
        <f t="shared" si="277"/>
        <v>1.3034536509991254E-4</v>
      </c>
      <c r="I3536" s="19">
        <f t="shared" si="278"/>
        <v>2.0466879235411191E-2</v>
      </c>
      <c r="J3536" s="19">
        <f t="shared" si="279"/>
        <v>-1.2120337017340838E-3</v>
      </c>
      <c r="K3536" s="19">
        <f t="shared" si="280"/>
        <v>5.6767681885838807E-3</v>
      </c>
    </row>
    <row r="3537" spans="1:11" ht="15.75" x14ac:dyDescent="0.5">
      <c r="A3537" s="17">
        <v>44323</v>
      </c>
      <c r="B3537" s="18">
        <v>68.487769999999998</v>
      </c>
      <c r="C3537" s="18">
        <v>3337.6782229999999</v>
      </c>
      <c r="D3537" s="18">
        <v>13345.657227</v>
      </c>
      <c r="E3537" s="18">
        <v>1392.463135</v>
      </c>
      <c r="F3537" s="18">
        <v>1919.7757570000001</v>
      </c>
      <c r="G3537" s="19">
        <f t="shared" si="276"/>
        <v>-1.4154147112906148E-3</v>
      </c>
      <c r="H3537" s="19">
        <f t="shared" si="277"/>
        <v>2.6650203230398342E-3</v>
      </c>
      <c r="I3537" s="19">
        <f t="shared" si="278"/>
        <v>1.1566160742949273E-3</v>
      </c>
      <c r="J3537" s="19">
        <f t="shared" si="279"/>
        <v>9.8865147678954893E-3</v>
      </c>
      <c r="K3537" s="19">
        <f t="shared" si="280"/>
        <v>3.8846911926752761E-4</v>
      </c>
    </row>
    <row r="3538" spans="1:11" ht="15.75" x14ac:dyDescent="0.5">
      <c r="A3538" s="17">
        <v>44326</v>
      </c>
      <c r="B3538" s="18">
        <v>71.302993999999998</v>
      </c>
      <c r="C3538" s="18">
        <v>3291.922607</v>
      </c>
      <c r="D3538" s="18">
        <v>13556.917969</v>
      </c>
      <c r="E3538" s="18">
        <v>1397.482788</v>
      </c>
      <c r="F3538" s="18">
        <v>1914.2601320000001</v>
      </c>
      <c r="G3538" s="19">
        <f t="shared" si="276"/>
        <v>4.1105499565834903E-2</v>
      </c>
      <c r="H3538" s="19">
        <f t="shared" si="277"/>
        <v>-1.3708815812350381E-2</v>
      </c>
      <c r="I3538" s="19">
        <f t="shared" si="278"/>
        <v>1.5829924177326572E-2</v>
      </c>
      <c r="J3538" s="19">
        <f t="shared" si="279"/>
        <v>3.6048731731774444E-3</v>
      </c>
      <c r="K3538" s="19">
        <f t="shared" si="280"/>
        <v>-2.8730569077605036E-3</v>
      </c>
    </row>
    <row r="3539" spans="1:11" ht="15.75" x14ac:dyDescent="0.5">
      <c r="A3539" s="17">
        <v>44327</v>
      </c>
      <c r="B3539" s="18">
        <v>71.885468000000003</v>
      </c>
      <c r="C3539" s="18">
        <v>3296.3579100000002</v>
      </c>
      <c r="D3539" s="18">
        <v>13905.820313</v>
      </c>
      <c r="E3539" s="18">
        <v>1381.4395750000001</v>
      </c>
      <c r="F3539" s="18">
        <v>1921.1671140000001</v>
      </c>
      <c r="G3539" s="19">
        <f t="shared" si="276"/>
        <v>8.1689977843006824E-3</v>
      </c>
      <c r="H3539" s="19">
        <f t="shared" si="277"/>
        <v>1.3473290625268346E-3</v>
      </c>
      <c r="I3539" s="19">
        <f t="shared" si="278"/>
        <v>2.5736110876957399E-2</v>
      </c>
      <c r="J3539" s="19">
        <f t="shared" si="279"/>
        <v>-1.1480079137833304E-2</v>
      </c>
      <c r="K3539" s="19">
        <f t="shared" si="280"/>
        <v>3.6081731445681961E-3</v>
      </c>
    </row>
    <row r="3540" spans="1:11" ht="15.75" x14ac:dyDescent="0.5">
      <c r="A3540" s="17">
        <v>44328</v>
      </c>
      <c r="B3540" s="18">
        <v>75.137542999999994</v>
      </c>
      <c r="C3540" s="18">
        <v>3316.7529300000001</v>
      </c>
      <c r="D3540" s="18">
        <v>13993.927734000001</v>
      </c>
      <c r="E3540" s="18">
        <v>1377.4533690000001</v>
      </c>
      <c r="F3540" s="18">
        <v>1901.2910159999999</v>
      </c>
      <c r="G3540" s="19">
        <f t="shared" si="276"/>
        <v>4.5239672085044931E-2</v>
      </c>
      <c r="H3540" s="19">
        <f t="shared" si="277"/>
        <v>6.1871376097020758E-3</v>
      </c>
      <c r="I3540" s="19">
        <f t="shared" si="278"/>
        <v>6.3360103191922078E-3</v>
      </c>
      <c r="J3540" s="19">
        <f t="shared" si="279"/>
        <v>-2.8855449576938885E-3</v>
      </c>
      <c r="K3540" s="19">
        <f t="shared" si="280"/>
        <v>-1.0345845426542204E-2</v>
      </c>
    </row>
    <row r="3541" spans="1:11" ht="15.75" x14ac:dyDescent="0.5">
      <c r="A3541" s="17">
        <v>44330</v>
      </c>
      <c r="B3541" s="18">
        <v>71.836922000000001</v>
      </c>
      <c r="C3541" s="18">
        <v>3376.443115</v>
      </c>
      <c r="D3541" s="18">
        <v>13482.368164</v>
      </c>
      <c r="E3541" s="18">
        <v>1365.002686</v>
      </c>
      <c r="F3541" s="18">
        <v>1925.2913820000001</v>
      </c>
      <c r="G3541" s="19">
        <f t="shared" si="276"/>
        <v>-4.3927720660229638E-2</v>
      </c>
      <c r="H3541" s="19">
        <f t="shared" si="277"/>
        <v>1.7996572629846122E-2</v>
      </c>
      <c r="I3541" s="19">
        <f t="shared" si="278"/>
        <v>-3.6555824763701131E-2</v>
      </c>
      <c r="J3541" s="19">
        <f t="shared" si="279"/>
        <v>-9.0389143329323296E-3</v>
      </c>
      <c r="K3541" s="19">
        <f t="shared" si="280"/>
        <v>1.2623194344279285E-2</v>
      </c>
    </row>
    <row r="3542" spans="1:11" ht="15.75" x14ac:dyDescent="0.5">
      <c r="A3542" s="17">
        <v>44333</v>
      </c>
      <c r="B3542" s="18">
        <v>74.846305999999998</v>
      </c>
      <c r="C3542" s="18">
        <v>3382.0361330000001</v>
      </c>
      <c r="D3542" s="18">
        <v>13919.771484000001</v>
      </c>
      <c r="E3542" s="18">
        <v>1417.5614009999999</v>
      </c>
      <c r="F3542" s="18">
        <v>1948.1983640000001</v>
      </c>
      <c r="G3542" s="19">
        <f t="shared" si="276"/>
        <v>4.1891883953491173E-2</v>
      </c>
      <c r="H3542" s="19">
        <f t="shared" si="277"/>
        <v>1.6564822238979225E-3</v>
      </c>
      <c r="I3542" s="19">
        <f t="shared" si="278"/>
        <v>3.2442617994065427E-2</v>
      </c>
      <c r="J3542" s="19">
        <f t="shared" si="279"/>
        <v>3.8504477345768305E-2</v>
      </c>
      <c r="K3542" s="19">
        <f t="shared" si="280"/>
        <v>1.1897929951882977E-2</v>
      </c>
    </row>
    <row r="3543" spans="1:11" ht="15.75" x14ac:dyDescent="0.5">
      <c r="A3543" s="17">
        <v>44334</v>
      </c>
      <c r="B3543" s="18">
        <v>74.506538000000006</v>
      </c>
      <c r="C3543" s="18">
        <v>3399.586182</v>
      </c>
      <c r="D3543" s="18">
        <v>14146.597656</v>
      </c>
      <c r="E3543" s="18">
        <v>1453.437134</v>
      </c>
      <c r="F3543" s="18">
        <v>1975.627197</v>
      </c>
      <c r="G3543" s="19">
        <f t="shared" si="276"/>
        <v>-4.539542672954258E-3</v>
      </c>
      <c r="H3543" s="19">
        <f t="shared" si="277"/>
        <v>5.1891961853264869E-3</v>
      </c>
      <c r="I3543" s="19">
        <f t="shared" si="278"/>
        <v>1.6295251129713095E-2</v>
      </c>
      <c r="J3543" s="19">
        <f t="shared" si="279"/>
        <v>2.5308062828666201E-2</v>
      </c>
      <c r="K3543" s="19">
        <f t="shared" si="280"/>
        <v>1.4079076087346484E-2</v>
      </c>
    </row>
    <row r="3544" spans="1:11" ht="15.75" x14ac:dyDescent="0.5">
      <c r="A3544" s="17">
        <v>44335</v>
      </c>
      <c r="B3544" s="18">
        <v>74.457999999999998</v>
      </c>
      <c r="C3544" s="18">
        <v>3408.2165530000002</v>
      </c>
      <c r="D3544" s="18">
        <v>14469.657227</v>
      </c>
      <c r="E3544" s="18">
        <v>1435.228638</v>
      </c>
      <c r="F3544" s="18">
        <v>1984.6708980000001</v>
      </c>
      <c r="G3544" s="19">
        <f t="shared" si="276"/>
        <v>-6.5145960747777247E-4</v>
      </c>
      <c r="H3544" s="19">
        <f t="shared" si="277"/>
        <v>2.5386533942560294E-3</v>
      </c>
      <c r="I3544" s="19">
        <f t="shared" si="278"/>
        <v>2.2836556100327095E-2</v>
      </c>
      <c r="J3544" s="19">
        <f t="shared" si="279"/>
        <v>-1.252788687866287E-2</v>
      </c>
      <c r="K3544" s="19">
        <f t="shared" si="280"/>
        <v>4.5776354029408795E-3</v>
      </c>
    </row>
    <row r="3545" spans="1:11" ht="15.75" x14ac:dyDescent="0.5">
      <c r="A3545" s="17">
        <v>44336</v>
      </c>
      <c r="B3545" s="18">
        <v>74.263846999999998</v>
      </c>
      <c r="C3545" s="18">
        <v>3300.3598630000001</v>
      </c>
      <c r="D3545" s="18">
        <v>15512.5</v>
      </c>
      <c r="E3545" s="18">
        <v>1410.22876</v>
      </c>
      <c r="F3545" s="18">
        <v>1973.0931399999999</v>
      </c>
      <c r="G3545" s="19">
        <f t="shared" si="276"/>
        <v>-2.6075505654194315E-3</v>
      </c>
      <c r="H3545" s="19">
        <f t="shared" si="277"/>
        <v>-3.1646078916277146E-2</v>
      </c>
      <c r="I3545" s="19">
        <f t="shared" si="278"/>
        <v>7.2071007394292869E-2</v>
      </c>
      <c r="J3545" s="19">
        <f t="shared" si="279"/>
        <v>-1.7418742448476757E-2</v>
      </c>
      <c r="K3545" s="19">
        <f t="shared" si="280"/>
        <v>-5.8335908546184216E-3</v>
      </c>
    </row>
    <row r="3546" spans="1:11" ht="15.75" x14ac:dyDescent="0.5">
      <c r="A3546" s="17">
        <v>44337</v>
      </c>
      <c r="B3546" s="18">
        <v>78.438156000000006</v>
      </c>
      <c r="C3546" s="18">
        <v>3313.0886230000001</v>
      </c>
      <c r="D3546" s="18">
        <v>14966.581055000001</v>
      </c>
      <c r="E3546" s="18">
        <v>1473.7126459999999</v>
      </c>
      <c r="F3546" s="18">
        <v>1990.1369629999999</v>
      </c>
      <c r="G3546" s="19">
        <f t="shared" si="276"/>
        <v>5.6209167295090547E-2</v>
      </c>
      <c r="H3546" s="19">
        <f t="shared" si="277"/>
        <v>3.8567794205416213E-3</v>
      </c>
      <c r="I3546" s="19">
        <f t="shared" si="278"/>
        <v>-3.5192196293311807E-2</v>
      </c>
      <c r="J3546" s="19">
        <f t="shared" si="279"/>
        <v>4.5016729058908134E-2</v>
      </c>
      <c r="K3546" s="19">
        <f t="shared" si="280"/>
        <v>8.6381238951547794E-3</v>
      </c>
    </row>
    <row r="3547" spans="1:11" ht="15.75" x14ac:dyDescent="0.5">
      <c r="A3547" s="17">
        <v>44340</v>
      </c>
      <c r="B3547" s="18">
        <v>78.972076000000001</v>
      </c>
      <c r="C3547" s="18">
        <v>3258.4614259999998</v>
      </c>
      <c r="D3547" s="18">
        <v>14873.724609000001</v>
      </c>
      <c r="E3547" s="18">
        <v>1486.1633300000001</v>
      </c>
      <c r="F3547" s="18">
        <v>1973.3416749999999</v>
      </c>
      <c r="G3547" s="19">
        <f t="shared" si="276"/>
        <v>6.8068912787801229E-3</v>
      </c>
      <c r="H3547" s="19">
        <f t="shared" si="277"/>
        <v>-1.6488299353289063E-2</v>
      </c>
      <c r="I3547" s="19">
        <f t="shared" si="278"/>
        <v>-6.2042523712507146E-3</v>
      </c>
      <c r="J3547" s="19">
        <f t="shared" si="279"/>
        <v>8.4485154102424236E-3</v>
      </c>
      <c r="K3547" s="19">
        <f t="shared" si="280"/>
        <v>-8.4392623785461678E-3</v>
      </c>
    </row>
    <row r="3548" spans="1:11" ht="15.75" x14ac:dyDescent="0.5">
      <c r="A3548" s="17">
        <v>44341</v>
      </c>
      <c r="B3548" s="18">
        <v>78.486687000000003</v>
      </c>
      <c r="C3548" s="18">
        <v>3329.0195309999999</v>
      </c>
      <c r="D3548" s="18">
        <v>14714.153319999999</v>
      </c>
      <c r="E3548" s="18">
        <v>1455.6517329999999</v>
      </c>
      <c r="F3548" s="18">
        <v>1950.9810789999999</v>
      </c>
      <c r="G3548" s="19">
        <f t="shared" si="276"/>
        <v>-6.1463370926199004E-3</v>
      </c>
      <c r="H3548" s="19">
        <f t="shared" si="277"/>
        <v>2.165381011940206E-2</v>
      </c>
      <c r="I3548" s="19">
        <f t="shared" si="278"/>
        <v>-1.0728401472718254E-2</v>
      </c>
      <c r="J3548" s="19">
        <f t="shared" si="279"/>
        <v>-2.0530446677082367E-2</v>
      </c>
      <c r="K3548" s="19">
        <f t="shared" si="280"/>
        <v>-1.1331335208333846E-2</v>
      </c>
    </row>
    <row r="3549" spans="1:11" ht="15.75" x14ac:dyDescent="0.5">
      <c r="A3549" s="17">
        <v>44342</v>
      </c>
      <c r="B3549" s="18">
        <v>78.243995999999996</v>
      </c>
      <c r="C3549" s="18">
        <v>3306.274414</v>
      </c>
      <c r="D3549" s="18">
        <v>14569.315430000001</v>
      </c>
      <c r="E3549" s="18">
        <v>1453.7817379999999</v>
      </c>
      <c r="F3549" s="18">
        <v>1957.838379</v>
      </c>
      <c r="G3549" s="19">
        <f t="shared" si="276"/>
        <v>-3.0921294970700924E-3</v>
      </c>
      <c r="H3549" s="19">
        <f t="shared" si="277"/>
        <v>-6.8323771573570672E-3</v>
      </c>
      <c r="I3549" s="19">
        <f t="shared" si="278"/>
        <v>-9.8434403155994079E-3</v>
      </c>
      <c r="J3549" s="19">
        <f t="shared" si="279"/>
        <v>-1.284644505005386E-3</v>
      </c>
      <c r="K3549" s="19">
        <f t="shared" si="280"/>
        <v>3.5147957475399603E-3</v>
      </c>
    </row>
    <row r="3550" spans="1:11" ht="15.75" x14ac:dyDescent="0.5">
      <c r="A3550" s="17">
        <v>44343</v>
      </c>
      <c r="B3550" s="18">
        <v>81.107772999999995</v>
      </c>
      <c r="C3550" s="18">
        <v>3304.9677729999999</v>
      </c>
      <c r="D3550" s="18">
        <v>14750.962890999999</v>
      </c>
      <c r="E3550" s="18">
        <v>1459.2935789999999</v>
      </c>
      <c r="F3550" s="18">
        <v>1963.8508300000001</v>
      </c>
      <c r="G3550" s="19">
        <f t="shared" si="276"/>
        <v>3.6600597443923993E-2</v>
      </c>
      <c r="H3550" s="19">
        <f t="shared" si="277"/>
        <v>-3.9520040879466062E-4</v>
      </c>
      <c r="I3550" s="19">
        <f t="shared" si="278"/>
        <v>1.2467810301228316E-2</v>
      </c>
      <c r="J3550" s="19">
        <f t="shared" si="279"/>
        <v>3.791381371720054E-3</v>
      </c>
      <c r="K3550" s="19">
        <f t="shared" si="280"/>
        <v>3.0709639082011557E-3</v>
      </c>
    </row>
    <row r="3551" spans="1:11" ht="15.75" x14ac:dyDescent="0.5">
      <c r="A3551" s="17">
        <v>44344</v>
      </c>
      <c r="B3551" s="18">
        <v>81.398994000000002</v>
      </c>
      <c r="C3551" s="18">
        <v>3313.485107</v>
      </c>
      <c r="D3551" s="18">
        <v>14786.743164</v>
      </c>
      <c r="E3551" s="18">
        <v>1479.7657469999999</v>
      </c>
      <c r="F3551" s="18">
        <v>2081.8149410000001</v>
      </c>
      <c r="G3551" s="19">
        <f t="shared" si="276"/>
        <v>3.5905436584975315E-3</v>
      </c>
      <c r="H3551" s="19">
        <f t="shared" si="277"/>
        <v>2.5771307271382944E-3</v>
      </c>
      <c r="I3551" s="19">
        <f t="shared" si="278"/>
        <v>2.4256228738688589E-3</v>
      </c>
      <c r="J3551" s="19">
        <f t="shared" si="279"/>
        <v>1.4028820721618492E-2</v>
      </c>
      <c r="K3551" s="19">
        <f t="shared" si="280"/>
        <v>6.006775524798897E-2</v>
      </c>
    </row>
    <row r="3552" spans="1:11" ht="15.75" x14ac:dyDescent="0.5">
      <c r="A3552" s="17">
        <v>44347</v>
      </c>
      <c r="B3552" s="18">
        <v>78.341071999999997</v>
      </c>
      <c r="C3552" s="18">
        <v>3337.101318</v>
      </c>
      <c r="D3552" s="18">
        <v>14935.595703000001</v>
      </c>
      <c r="E3552" s="18">
        <v>1491.9704589999999</v>
      </c>
      <c r="F3552" s="18">
        <v>2146.9089359999998</v>
      </c>
      <c r="G3552" s="19">
        <f t="shared" si="276"/>
        <v>-3.7567073617642069E-2</v>
      </c>
      <c r="H3552" s="19">
        <f t="shared" si="277"/>
        <v>7.1273025945126182E-3</v>
      </c>
      <c r="I3552" s="19">
        <f t="shared" si="278"/>
        <v>1.0066620982665047E-2</v>
      </c>
      <c r="J3552" s="19">
        <f t="shared" si="279"/>
        <v>8.247732470320502E-3</v>
      </c>
      <c r="K3552" s="19">
        <f t="shared" si="280"/>
        <v>3.1267906535790264E-2</v>
      </c>
    </row>
    <row r="3553" spans="1:11" ht="15.75" x14ac:dyDescent="0.5">
      <c r="A3553" s="17">
        <v>44348</v>
      </c>
      <c r="B3553" s="18">
        <v>77.030533000000005</v>
      </c>
      <c r="C3553" s="18">
        <v>3336.0366210000002</v>
      </c>
      <c r="D3553" s="18">
        <v>14790.757813</v>
      </c>
      <c r="E3553" s="18">
        <v>1487.8858640000001</v>
      </c>
      <c r="F3553" s="18">
        <v>2155.4555660000001</v>
      </c>
      <c r="G3553" s="19">
        <f t="shared" si="276"/>
        <v>-1.6728632459867176E-2</v>
      </c>
      <c r="H3553" s="19">
        <f t="shared" si="277"/>
        <v>-3.1904844910069836E-4</v>
      </c>
      <c r="I3553" s="19">
        <f t="shared" si="278"/>
        <v>-9.697496697162751E-3</v>
      </c>
      <c r="J3553" s="19">
        <f t="shared" si="279"/>
        <v>-2.7377184148388079E-3</v>
      </c>
      <c r="K3553" s="19">
        <f t="shared" si="280"/>
        <v>3.9809001009255092E-3</v>
      </c>
    </row>
    <row r="3554" spans="1:11" ht="15.75" x14ac:dyDescent="0.5">
      <c r="A3554" s="17">
        <v>44349</v>
      </c>
      <c r="B3554" s="18">
        <v>78.826462000000006</v>
      </c>
      <c r="C3554" s="18">
        <v>3363.6210940000001</v>
      </c>
      <c r="D3554" s="18">
        <v>14980.873046999999</v>
      </c>
      <c r="E3554" s="18">
        <v>1480.307251</v>
      </c>
      <c r="F3554" s="18">
        <v>2187.6052249999998</v>
      </c>
      <c r="G3554" s="19">
        <f t="shared" si="276"/>
        <v>2.3314508287252806E-2</v>
      </c>
      <c r="H3554" s="19">
        <f t="shared" si="277"/>
        <v>8.2686361493631479E-3</v>
      </c>
      <c r="I3554" s="19">
        <f t="shared" si="278"/>
        <v>1.2853650665072854E-2</v>
      </c>
      <c r="J3554" s="19">
        <f t="shared" si="279"/>
        <v>-5.0935445946276772E-3</v>
      </c>
      <c r="K3554" s="19">
        <f t="shared" si="280"/>
        <v>1.4915482140817974E-2</v>
      </c>
    </row>
    <row r="3555" spans="1:11" ht="15.75" x14ac:dyDescent="0.5">
      <c r="A3555" s="17">
        <v>44350</v>
      </c>
      <c r="B3555" s="18">
        <v>79.408928000000003</v>
      </c>
      <c r="C3555" s="18">
        <v>3383.9465329999998</v>
      </c>
      <c r="D3555" s="18">
        <v>15224.928711</v>
      </c>
      <c r="E3555" s="18">
        <v>1496.596436</v>
      </c>
      <c r="F3555" s="18">
        <v>2195.953125</v>
      </c>
      <c r="G3555" s="19">
        <f t="shared" si="276"/>
        <v>7.3892191178134637E-3</v>
      </c>
      <c r="H3555" s="19">
        <f t="shared" si="277"/>
        <v>6.0427255127683925E-3</v>
      </c>
      <c r="I3555" s="19">
        <f t="shared" si="278"/>
        <v>1.6291150938554599E-2</v>
      </c>
      <c r="J3555" s="19">
        <f t="shared" si="279"/>
        <v>1.1003921644642468E-2</v>
      </c>
      <c r="K3555" s="19">
        <f t="shared" si="280"/>
        <v>3.8159992966739277E-3</v>
      </c>
    </row>
    <row r="3556" spans="1:11" ht="15.75" x14ac:dyDescent="0.5">
      <c r="A3556" s="17">
        <v>44351</v>
      </c>
      <c r="B3556" s="18">
        <v>79.457458000000003</v>
      </c>
      <c r="C3556" s="18">
        <v>3377.219971</v>
      </c>
      <c r="D3556" s="18">
        <v>15307.944336</v>
      </c>
      <c r="E3556" s="18">
        <v>1477.3051760000001</v>
      </c>
      <c r="F3556" s="18">
        <v>2176.9216310000002</v>
      </c>
      <c r="G3556" s="19">
        <f t="shared" si="276"/>
        <v>6.111403493571846E-4</v>
      </c>
      <c r="H3556" s="19">
        <f t="shared" si="277"/>
        <v>-1.9877861350357899E-3</v>
      </c>
      <c r="I3556" s="19">
        <f t="shared" si="278"/>
        <v>5.4526117380123609E-3</v>
      </c>
      <c r="J3556" s="19">
        <f t="shared" si="279"/>
        <v>-1.289008816001214E-2</v>
      </c>
      <c r="K3556" s="19">
        <f t="shared" si="280"/>
        <v>-8.666621242199711E-3</v>
      </c>
    </row>
    <row r="3557" spans="1:11" ht="15.75" x14ac:dyDescent="0.5">
      <c r="A3557" s="17">
        <v>44354</v>
      </c>
      <c r="B3557" s="18">
        <v>80.476768000000007</v>
      </c>
      <c r="C3557" s="18">
        <v>3428.8078609999998</v>
      </c>
      <c r="D3557" s="18">
        <v>15320.084961</v>
      </c>
      <c r="E3557" s="18">
        <v>1476.2224120000001</v>
      </c>
      <c r="F3557" s="18">
        <v>2213.593018</v>
      </c>
      <c r="G3557" s="19">
        <f t="shared" si="276"/>
        <v>1.2828374147081377E-2</v>
      </c>
      <c r="H3557" s="19">
        <f t="shared" si="277"/>
        <v>1.5275253149922756E-2</v>
      </c>
      <c r="I3557" s="19">
        <f t="shared" si="278"/>
        <v>7.930930981665937E-4</v>
      </c>
      <c r="J3557" s="19">
        <f t="shared" si="279"/>
        <v>-7.3293183939944267E-4</v>
      </c>
      <c r="K3557" s="19">
        <f t="shared" si="280"/>
        <v>1.6845524651778274E-2</v>
      </c>
    </row>
    <row r="3558" spans="1:11" ht="15.75" x14ac:dyDescent="0.5">
      <c r="A3558" s="17">
        <v>44355</v>
      </c>
      <c r="B3558" s="18">
        <v>79.408928000000003</v>
      </c>
      <c r="C3558" s="18">
        <v>3486.0578609999998</v>
      </c>
      <c r="D3558" s="18">
        <v>15573.784180000001</v>
      </c>
      <c r="E3558" s="18">
        <v>1459.6872559999999</v>
      </c>
      <c r="F3558" s="18">
        <v>2200.8725589999999</v>
      </c>
      <c r="G3558" s="19">
        <f t="shared" si="276"/>
        <v>-1.3268922529294465E-2</v>
      </c>
      <c r="H3558" s="19">
        <f t="shared" si="277"/>
        <v>1.6696765266777953E-2</v>
      </c>
      <c r="I3558" s="19">
        <f t="shared" si="278"/>
        <v>1.6559909402972407E-2</v>
      </c>
      <c r="J3558" s="19">
        <f t="shared" si="279"/>
        <v>-1.1200992388130835E-2</v>
      </c>
      <c r="K3558" s="19">
        <f t="shared" si="280"/>
        <v>-5.7465211068894505E-3</v>
      </c>
    </row>
    <row r="3559" spans="1:11" ht="15.75" x14ac:dyDescent="0.5">
      <c r="A3559" s="17">
        <v>44356</v>
      </c>
      <c r="B3559" s="18">
        <v>79.457458000000003</v>
      </c>
      <c r="C3559" s="18">
        <v>3459.8767090000001</v>
      </c>
      <c r="D3559" s="18">
        <v>15494.585938</v>
      </c>
      <c r="E3559" s="18">
        <v>1456.980591</v>
      </c>
      <c r="F3559" s="18">
        <v>2161.5178219999998</v>
      </c>
      <c r="G3559" s="19">
        <f t="shared" si="276"/>
        <v>6.111403493571846E-4</v>
      </c>
      <c r="H3559" s="19">
        <f t="shared" si="277"/>
        <v>-7.5102459694944401E-3</v>
      </c>
      <c r="I3559" s="19">
        <f t="shared" si="278"/>
        <v>-5.0853563324517823E-3</v>
      </c>
      <c r="J3559" s="19">
        <f t="shared" si="279"/>
        <v>-1.8542773384327815E-3</v>
      </c>
      <c r="K3559" s="19">
        <f t="shared" si="280"/>
        <v>-1.7881424728145794E-2</v>
      </c>
    </row>
    <row r="3560" spans="1:11" ht="15.75" x14ac:dyDescent="0.5">
      <c r="A3560" s="17">
        <v>44357</v>
      </c>
      <c r="B3560" s="18">
        <v>82.272689999999997</v>
      </c>
      <c r="C3560" s="18">
        <v>3461.4255370000001</v>
      </c>
      <c r="D3560" s="18">
        <v>15454.545898</v>
      </c>
      <c r="E3560" s="18">
        <v>1457.71875</v>
      </c>
      <c r="F3560" s="18">
        <v>2169.4682619999999</v>
      </c>
      <c r="G3560" s="19">
        <f t="shared" si="276"/>
        <v>3.543068291965739E-2</v>
      </c>
      <c r="H3560" s="19">
        <f t="shared" si="277"/>
        <v>4.4765410165370078E-4</v>
      </c>
      <c r="I3560" s="19">
        <f t="shared" si="278"/>
        <v>-2.584131009387149E-3</v>
      </c>
      <c r="J3560" s="19">
        <f t="shared" si="279"/>
        <v>5.0663612443413528E-4</v>
      </c>
      <c r="K3560" s="19">
        <f t="shared" si="280"/>
        <v>3.6781746229803108E-3</v>
      </c>
    </row>
    <row r="3561" spans="1:11" ht="15.75" x14ac:dyDescent="0.5">
      <c r="A3561" s="17">
        <v>44358</v>
      </c>
      <c r="B3561" s="18">
        <v>81.981460999999996</v>
      </c>
      <c r="C3561" s="18">
        <v>3443.6164549999999</v>
      </c>
      <c r="D3561" s="18">
        <v>15584.405273</v>
      </c>
      <c r="E3561" s="18">
        <v>1462.9351810000001</v>
      </c>
      <c r="F3561" s="18">
        <v>2206.5065920000002</v>
      </c>
      <c r="G3561" s="19">
        <f t="shared" si="276"/>
        <v>-3.5398016036670408E-3</v>
      </c>
      <c r="H3561" s="19">
        <f t="shared" si="277"/>
        <v>-5.1450137550655669E-3</v>
      </c>
      <c r="I3561" s="19">
        <f t="shared" si="278"/>
        <v>8.4026652000694074E-3</v>
      </c>
      <c r="J3561" s="19">
        <f t="shared" si="279"/>
        <v>3.5784893347911295E-3</v>
      </c>
      <c r="K3561" s="19">
        <f t="shared" si="280"/>
        <v>1.7072538302936612E-2</v>
      </c>
    </row>
    <row r="3562" spans="1:11" ht="15.75" x14ac:dyDescent="0.5">
      <c r="A3562" s="17">
        <v>44361</v>
      </c>
      <c r="B3562" s="18">
        <v>82.466842999999997</v>
      </c>
      <c r="C3562" s="18">
        <v>3475.8950199999999</v>
      </c>
      <c r="D3562" s="18">
        <v>15579.852539</v>
      </c>
      <c r="E3562" s="18">
        <v>1456.1437989999999</v>
      </c>
      <c r="F3562" s="18">
        <v>2238.1613769999999</v>
      </c>
      <c r="G3562" s="19">
        <f t="shared" si="276"/>
        <v>5.9206312510093149E-3</v>
      </c>
      <c r="H3562" s="19">
        <f t="shared" si="277"/>
        <v>9.3734495179138861E-3</v>
      </c>
      <c r="I3562" s="19">
        <f t="shared" si="278"/>
        <v>-2.9213395829024027E-4</v>
      </c>
      <c r="J3562" s="19">
        <f t="shared" si="279"/>
        <v>-4.6422986392041059E-3</v>
      </c>
      <c r="K3562" s="19">
        <f t="shared" si="280"/>
        <v>1.4346109417832058E-2</v>
      </c>
    </row>
    <row r="3563" spans="1:11" ht="15.75" x14ac:dyDescent="0.5">
      <c r="A3563" s="17">
        <v>44362</v>
      </c>
      <c r="B3563" s="18">
        <v>82.612457000000006</v>
      </c>
      <c r="C3563" s="18">
        <v>3515.1911620000001</v>
      </c>
      <c r="D3563" s="18">
        <v>15526.009765999999</v>
      </c>
      <c r="E3563" s="18">
        <v>1466.773682</v>
      </c>
      <c r="F3563" s="18">
        <v>2243.2460940000001</v>
      </c>
      <c r="G3563" s="19">
        <f t="shared" si="276"/>
        <v>1.7657278331851386E-3</v>
      </c>
      <c r="H3563" s="19">
        <f t="shared" si="277"/>
        <v>1.1305330504486913E-2</v>
      </c>
      <c r="I3563" s="19">
        <f t="shared" si="278"/>
        <v>-3.4559231459488659E-3</v>
      </c>
      <c r="J3563" s="19">
        <f t="shared" si="279"/>
        <v>7.3000228461640171E-3</v>
      </c>
      <c r="K3563" s="19">
        <f t="shared" si="280"/>
        <v>2.2718276940403939E-3</v>
      </c>
    </row>
    <row r="3564" spans="1:11" ht="15.75" x14ac:dyDescent="0.5">
      <c r="A3564" s="17">
        <v>44363</v>
      </c>
      <c r="B3564" s="18">
        <v>81.932922000000005</v>
      </c>
      <c r="C3564" s="18">
        <v>3522.546875</v>
      </c>
      <c r="D3564" s="18">
        <v>15498.255859000001</v>
      </c>
      <c r="E3564" s="18">
        <v>1461.212769</v>
      </c>
      <c r="F3564" s="18">
        <v>2204.9616700000001</v>
      </c>
      <c r="G3564" s="19">
        <f t="shared" si="276"/>
        <v>-8.225575472231763E-3</v>
      </c>
      <c r="H3564" s="19">
        <f t="shared" si="277"/>
        <v>2.0925499243161566E-3</v>
      </c>
      <c r="I3564" s="19">
        <f t="shared" si="278"/>
        <v>-1.7875750059603843E-3</v>
      </c>
      <c r="J3564" s="19">
        <f t="shared" si="279"/>
        <v>-3.7912549619908082E-3</v>
      </c>
      <c r="K3564" s="19">
        <f t="shared" si="280"/>
        <v>-1.7066528769357547E-2</v>
      </c>
    </row>
    <row r="3565" spans="1:11" ht="15.75" x14ac:dyDescent="0.5">
      <c r="A3565" s="17">
        <v>44364</v>
      </c>
      <c r="B3565" s="18">
        <v>79.506004000000004</v>
      </c>
      <c r="C3565" s="18">
        <v>3540.64624</v>
      </c>
      <c r="D3565" s="18">
        <v>15075.930664</v>
      </c>
      <c r="E3565" s="18">
        <v>1443.00415</v>
      </c>
      <c r="F3565" s="18">
        <v>2208.999268</v>
      </c>
      <c r="G3565" s="19">
        <f t="shared" si="276"/>
        <v>-2.9620791505519606E-2</v>
      </c>
      <c r="H3565" s="19">
        <f t="shared" si="277"/>
        <v>5.1381473809344368E-3</v>
      </c>
      <c r="I3565" s="19">
        <f t="shared" si="278"/>
        <v>-2.7249853070063529E-2</v>
      </c>
      <c r="J3565" s="19">
        <f t="shared" si="279"/>
        <v>-1.2461305695036668E-2</v>
      </c>
      <c r="K3565" s="19">
        <f t="shared" si="280"/>
        <v>1.8311420352263488E-3</v>
      </c>
    </row>
    <row r="3566" spans="1:11" ht="15.75" x14ac:dyDescent="0.5">
      <c r="A3566" s="17">
        <v>44365</v>
      </c>
      <c r="B3566" s="18">
        <v>77.855689999999996</v>
      </c>
      <c r="C3566" s="18">
        <v>3502.9472660000001</v>
      </c>
      <c r="D3566" s="18">
        <v>14891.346680000001</v>
      </c>
      <c r="E3566" s="18">
        <v>1456.4884030000001</v>
      </c>
      <c r="F3566" s="18">
        <v>2218.9692380000001</v>
      </c>
      <c r="G3566" s="19">
        <f t="shared" si="276"/>
        <v>-2.0757099048771318E-2</v>
      </c>
      <c r="H3566" s="19">
        <f t="shared" si="277"/>
        <v>-1.0647483946320462E-2</v>
      </c>
      <c r="I3566" s="19">
        <f t="shared" si="278"/>
        <v>-1.2243621180931094E-2</v>
      </c>
      <c r="J3566" s="19">
        <f t="shared" si="279"/>
        <v>9.3445697990543423E-3</v>
      </c>
      <c r="K3566" s="19">
        <f t="shared" si="280"/>
        <v>4.513342373819249E-3</v>
      </c>
    </row>
    <row r="3567" spans="1:11" ht="15.75" x14ac:dyDescent="0.5">
      <c r="A3567" s="17">
        <v>44368</v>
      </c>
      <c r="B3567" s="18">
        <v>79.991386000000006</v>
      </c>
      <c r="C3567" s="18">
        <v>3531.6450199999999</v>
      </c>
      <c r="D3567" s="18">
        <v>14779.303711</v>
      </c>
      <c r="E3567" s="18">
        <v>1465.248169</v>
      </c>
      <c r="F3567" s="18">
        <v>2230.5344239999999</v>
      </c>
      <c r="G3567" s="19">
        <f t="shared" si="276"/>
        <v>2.7431469684489472E-2</v>
      </c>
      <c r="H3567" s="19">
        <f t="shared" si="277"/>
        <v>8.1924596120939164E-3</v>
      </c>
      <c r="I3567" s="19">
        <f t="shared" si="278"/>
        <v>-7.5240320037999464E-3</v>
      </c>
      <c r="J3567" s="19">
        <f t="shared" si="279"/>
        <v>6.0143053538613718E-3</v>
      </c>
      <c r="K3567" s="19">
        <f t="shared" si="280"/>
        <v>5.2119631953184437E-3</v>
      </c>
    </row>
    <row r="3568" spans="1:11" ht="15.75" x14ac:dyDescent="0.5">
      <c r="A3568" s="17">
        <v>44369</v>
      </c>
      <c r="B3568" s="18">
        <v>79.457458000000003</v>
      </c>
      <c r="C3568" s="18">
        <v>3533.6289059999999</v>
      </c>
      <c r="D3568" s="18">
        <v>14810.385742</v>
      </c>
      <c r="E3568" s="18">
        <v>1460.4255370000001</v>
      </c>
      <c r="F3568" s="18">
        <v>2219.0690920000002</v>
      </c>
      <c r="G3568" s="19">
        <f t="shared" si="276"/>
        <v>-6.6748187111047557E-3</v>
      </c>
      <c r="H3568" s="19">
        <f t="shared" si="277"/>
        <v>5.6174558563079592E-4</v>
      </c>
      <c r="I3568" s="19">
        <f t="shared" si="278"/>
        <v>2.1030781698373282E-3</v>
      </c>
      <c r="J3568" s="19">
        <f t="shared" si="279"/>
        <v>-3.2913414273646399E-3</v>
      </c>
      <c r="K3568" s="19">
        <f t="shared" si="280"/>
        <v>-5.1401726315611265E-3</v>
      </c>
    </row>
    <row r="3569" spans="1:11" ht="15.75" x14ac:dyDescent="0.5">
      <c r="A3569" s="17">
        <v>44370</v>
      </c>
      <c r="B3569" s="18">
        <v>79.894310000000004</v>
      </c>
      <c r="C3569" s="18">
        <v>3541.7592770000001</v>
      </c>
      <c r="D3569" s="18">
        <v>14747.682617</v>
      </c>
      <c r="E3569" s="18">
        <v>1462.0986330000001</v>
      </c>
      <c r="F3569" s="18">
        <v>2198.7302249999998</v>
      </c>
      <c r="G3569" s="19">
        <f t="shared" si="276"/>
        <v>5.4979357633112525E-3</v>
      </c>
      <c r="H3569" s="19">
        <f t="shared" si="277"/>
        <v>2.3008559235507329E-3</v>
      </c>
      <c r="I3569" s="19">
        <f t="shared" si="278"/>
        <v>-4.2337266626475151E-3</v>
      </c>
      <c r="J3569" s="19">
        <f t="shared" si="279"/>
        <v>1.14562225708327E-3</v>
      </c>
      <c r="K3569" s="19">
        <f t="shared" si="280"/>
        <v>-9.1654951498916157E-3</v>
      </c>
    </row>
    <row r="3570" spans="1:11" ht="15.75" x14ac:dyDescent="0.5">
      <c r="A3570" s="17">
        <v>44371</v>
      </c>
      <c r="B3570" s="18">
        <v>78.486687000000003</v>
      </c>
      <c r="C3570" s="18">
        <v>3570.6020509999998</v>
      </c>
      <c r="D3570" s="18">
        <v>14635.542969</v>
      </c>
      <c r="E3570" s="18">
        <v>1482.5217290000001</v>
      </c>
      <c r="F3570" s="18">
        <v>2147.0358890000002</v>
      </c>
      <c r="G3570" s="19">
        <f t="shared" si="276"/>
        <v>-1.761856382513349E-2</v>
      </c>
      <c r="H3570" s="19">
        <f t="shared" si="277"/>
        <v>8.1436291244589114E-3</v>
      </c>
      <c r="I3570" s="19">
        <f t="shared" si="278"/>
        <v>-7.6038826514163178E-3</v>
      </c>
      <c r="J3570" s="19">
        <f t="shared" si="279"/>
        <v>1.3968343543345606E-2</v>
      </c>
      <c r="K3570" s="19">
        <f t="shared" si="280"/>
        <v>-2.3510995306393067E-2</v>
      </c>
    </row>
    <row r="3571" spans="1:11" ht="15.75" x14ac:dyDescent="0.5">
      <c r="A3571" s="17">
        <v>44372</v>
      </c>
      <c r="B3571" s="18">
        <v>81.059227000000007</v>
      </c>
      <c r="C3571" s="18">
        <v>3552.163818</v>
      </c>
      <c r="D3571" s="18">
        <v>14759.479492</v>
      </c>
      <c r="E3571" s="18">
        <v>1491.2322999999999</v>
      </c>
      <c r="F3571" s="18">
        <v>2098.133057</v>
      </c>
      <c r="G3571" s="19">
        <f t="shared" si="276"/>
        <v>3.2776768880561913E-2</v>
      </c>
      <c r="H3571" s="19">
        <f t="shared" si="277"/>
        <v>-5.1639002993447434E-3</v>
      </c>
      <c r="I3571" s="19">
        <f t="shared" si="278"/>
        <v>8.4681875665640911E-3</v>
      </c>
      <c r="J3571" s="19">
        <f t="shared" si="279"/>
        <v>5.8755098354446077E-3</v>
      </c>
      <c r="K3571" s="19">
        <f t="shared" si="280"/>
        <v>-2.2776904778604851E-2</v>
      </c>
    </row>
    <row r="3572" spans="1:11" ht="15.75" x14ac:dyDescent="0.5">
      <c r="A3572" s="17">
        <v>44375</v>
      </c>
      <c r="B3572" s="18">
        <v>85.233542999999997</v>
      </c>
      <c r="C3572" s="18">
        <v>3549.453857</v>
      </c>
      <c r="D3572" s="18">
        <v>14833.586914</v>
      </c>
      <c r="E3572" s="18">
        <v>1484.5886230000001</v>
      </c>
      <c r="F3572" s="18">
        <v>2079.7385250000002</v>
      </c>
      <c r="G3572" s="19">
        <f t="shared" si="276"/>
        <v>5.1497110871782555E-2</v>
      </c>
      <c r="H3572" s="19">
        <f t="shared" si="277"/>
        <v>-7.6290428562662122E-4</v>
      </c>
      <c r="I3572" s="19">
        <f t="shared" si="278"/>
        <v>5.021005113369152E-3</v>
      </c>
      <c r="J3572" s="19">
        <f t="shared" si="279"/>
        <v>-4.4551589983665178E-3</v>
      </c>
      <c r="K3572" s="19">
        <f t="shared" si="280"/>
        <v>-8.767095079423172E-3</v>
      </c>
    </row>
    <row r="3573" spans="1:11" ht="15.75" x14ac:dyDescent="0.5">
      <c r="A3573" s="17">
        <v>44376</v>
      </c>
      <c r="B3573" s="18">
        <v>84.554001</v>
      </c>
      <c r="C3573" s="18">
        <v>3539.6782229999999</v>
      </c>
      <c r="D3573" s="18">
        <v>14709.552734000001</v>
      </c>
      <c r="E3573" s="18">
        <v>1484.7863769999999</v>
      </c>
      <c r="F3573" s="18">
        <v>2081.533203</v>
      </c>
      <c r="G3573" s="19">
        <f t="shared" si="276"/>
        <v>-7.9727062384347663E-3</v>
      </c>
      <c r="H3573" s="19">
        <f t="shared" si="277"/>
        <v>-2.7541234211909018E-3</v>
      </c>
      <c r="I3573" s="19">
        <f t="shared" si="278"/>
        <v>-8.3617118852713085E-3</v>
      </c>
      <c r="J3573" s="19">
        <f t="shared" si="279"/>
        <v>1.3320457730586042E-4</v>
      </c>
      <c r="K3573" s="19">
        <f t="shared" si="280"/>
        <v>8.6293444028005817E-4</v>
      </c>
    </row>
    <row r="3574" spans="1:11" ht="15.75" x14ac:dyDescent="0.5">
      <c r="A3574" s="17">
        <v>44377</v>
      </c>
      <c r="B3574" s="18">
        <v>83.389076000000003</v>
      </c>
      <c r="C3574" s="18">
        <v>3532.4191890000002</v>
      </c>
      <c r="D3574" s="18">
        <v>14709.111328000001</v>
      </c>
      <c r="E3574" s="18">
        <v>1480.684082</v>
      </c>
      <c r="F3574" s="18">
        <v>2104.314453</v>
      </c>
      <c r="G3574" s="19">
        <f t="shared" si="276"/>
        <v>-1.3777290089442328E-2</v>
      </c>
      <c r="H3574" s="19">
        <f t="shared" si="277"/>
        <v>-2.0507609852308604E-3</v>
      </c>
      <c r="I3574" s="19">
        <f t="shared" si="278"/>
        <v>-3.0008118396396875E-5</v>
      </c>
      <c r="J3574" s="19">
        <f t="shared" si="279"/>
        <v>-2.7628856672894386E-3</v>
      </c>
      <c r="K3574" s="19">
        <f t="shared" si="280"/>
        <v>1.0944456695269925E-2</v>
      </c>
    </row>
    <row r="3575" spans="1:11" ht="15.75" x14ac:dyDescent="0.5">
      <c r="A3575" s="17">
        <v>44378</v>
      </c>
      <c r="B3575" s="18">
        <v>83.534698000000006</v>
      </c>
      <c r="C3575" s="18">
        <v>3480.298828</v>
      </c>
      <c r="D3575" s="18">
        <v>14868.144531</v>
      </c>
      <c r="E3575" s="18">
        <v>1469.662231</v>
      </c>
      <c r="F3575" s="18">
        <v>2091.6525879999999</v>
      </c>
      <c r="G3575" s="19">
        <f t="shared" si="276"/>
        <v>1.746295881729197E-3</v>
      </c>
      <c r="H3575" s="19">
        <f t="shared" si="277"/>
        <v>-1.4754862945571047E-2</v>
      </c>
      <c r="I3575" s="19">
        <f t="shared" si="278"/>
        <v>1.0811883835379388E-2</v>
      </c>
      <c r="J3575" s="19">
        <f t="shared" si="279"/>
        <v>-7.4437559868357995E-3</v>
      </c>
      <c r="K3575" s="19">
        <f t="shared" si="280"/>
        <v>-6.0170973886287489E-3</v>
      </c>
    </row>
    <row r="3576" spans="1:11" ht="15.75" x14ac:dyDescent="0.5">
      <c r="A3576" s="17">
        <v>44379</v>
      </c>
      <c r="B3576" s="18">
        <v>82.709534000000005</v>
      </c>
      <c r="C3576" s="18">
        <v>3431.421143</v>
      </c>
      <c r="D3576" s="18">
        <v>15034.715819999999</v>
      </c>
      <c r="E3576" s="18">
        <v>1463.385254</v>
      </c>
      <c r="F3576" s="18">
        <v>2122.6591800000001</v>
      </c>
      <c r="G3576" s="19">
        <f t="shared" si="276"/>
        <v>-9.878098799136148E-3</v>
      </c>
      <c r="H3576" s="19">
        <f t="shared" si="277"/>
        <v>-1.404410581262878E-2</v>
      </c>
      <c r="I3576" s="19">
        <f t="shared" si="278"/>
        <v>1.1203233103680106E-2</v>
      </c>
      <c r="J3576" s="19">
        <f t="shared" si="279"/>
        <v>-4.2710337570075231E-3</v>
      </c>
      <c r="K3576" s="19">
        <f t="shared" si="280"/>
        <v>1.4823968462969331E-2</v>
      </c>
    </row>
    <row r="3577" spans="1:11" ht="15.75" x14ac:dyDescent="0.5">
      <c r="A3577" s="17">
        <v>44382</v>
      </c>
      <c r="B3577" s="18">
        <v>83.825919999999996</v>
      </c>
      <c r="C3577" s="18">
        <v>3410.3696289999998</v>
      </c>
      <c r="D3577" s="18">
        <v>15385.773438</v>
      </c>
      <c r="E3577" s="18">
        <v>1478.262207</v>
      </c>
      <c r="F3577" s="18">
        <v>2143.7456050000001</v>
      </c>
      <c r="G3577" s="19">
        <f t="shared" si="276"/>
        <v>1.3497670050951942E-2</v>
      </c>
      <c r="H3577" s="19">
        <f t="shared" si="277"/>
        <v>-6.1349257706081062E-3</v>
      </c>
      <c r="I3577" s="19">
        <f t="shared" si="278"/>
        <v>2.3349800701454211E-2</v>
      </c>
      <c r="J3577" s="19">
        <f t="shared" si="279"/>
        <v>1.0166121982803551E-2</v>
      </c>
      <c r="K3577" s="19">
        <f t="shared" si="280"/>
        <v>9.9339664128275003E-3</v>
      </c>
    </row>
    <row r="3578" spans="1:11" ht="15.75" x14ac:dyDescent="0.5">
      <c r="A3578" s="17">
        <v>44383</v>
      </c>
      <c r="B3578" s="18">
        <v>83.000771</v>
      </c>
      <c r="C3578" s="18">
        <v>3405.9658199999999</v>
      </c>
      <c r="D3578" s="18">
        <v>15055.177734000001</v>
      </c>
      <c r="E3578" s="18">
        <v>1517.0610349999999</v>
      </c>
      <c r="F3578" s="18">
        <v>2118.4221189999998</v>
      </c>
      <c r="G3578" s="19">
        <f t="shared" si="276"/>
        <v>-9.8436020743941279E-3</v>
      </c>
      <c r="H3578" s="19">
        <f t="shared" si="277"/>
        <v>-1.2912996182443748E-3</v>
      </c>
      <c r="I3578" s="19">
        <f t="shared" si="278"/>
        <v>-2.1487103351170468E-2</v>
      </c>
      <c r="J3578" s="19">
        <f t="shared" si="279"/>
        <v>2.6246242254098266E-2</v>
      </c>
      <c r="K3578" s="19">
        <f t="shared" si="280"/>
        <v>-1.1812729057466793E-2</v>
      </c>
    </row>
    <row r="3579" spans="1:11" ht="15.75" x14ac:dyDescent="0.5">
      <c r="A3579" s="17">
        <v>44384</v>
      </c>
      <c r="B3579" s="18">
        <v>83.534698000000006</v>
      </c>
      <c r="C3579" s="18">
        <v>3408.2404790000001</v>
      </c>
      <c r="D3579" s="18">
        <v>15172.358398</v>
      </c>
      <c r="E3579" s="18">
        <v>1521.805908</v>
      </c>
      <c r="F3579" s="18">
        <v>2103.7163089999999</v>
      </c>
      <c r="G3579" s="19">
        <f t="shared" si="276"/>
        <v>6.432795666440322E-3</v>
      </c>
      <c r="H3579" s="19">
        <f t="shared" si="277"/>
        <v>6.6784551584259761E-4</v>
      </c>
      <c r="I3579" s="19">
        <f t="shared" si="278"/>
        <v>7.7834128610360731E-3</v>
      </c>
      <c r="J3579" s="19">
        <f t="shared" si="279"/>
        <v>3.1276744247802119E-3</v>
      </c>
      <c r="K3579" s="19">
        <f t="shared" si="280"/>
        <v>-6.9418695490876953E-3</v>
      </c>
    </row>
    <row r="3580" spans="1:11" ht="15.75" x14ac:dyDescent="0.5">
      <c r="A3580" s="17">
        <v>44385</v>
      </c>
      <c r="B3580" s="18">
        <v>81.059227000000007</v>
      </c>
      <c r="C3580" s="18">
        <v>3379.2521969999998</v>
      </c>
      <c r="D3580" s="18">
        <v>14952.041992</v>
      </c>
      <c r="E3580" s="18">
        <v>1502.9748540000001</v>
      </c>
      <c r="F3580" s="18">
        <v>2086.3188479999999</v>
      </c>
      <c r="G3580" s="19">
        <f t="shared" si="276"/>
        <v>-2.9634045004867302E-2</v>
      </c>
      <c r="H3580" s="19">
        <f t="shared" si="277"/>
        <v>-8.5053511272495663E-3</v>
      </c>
      <c r="I3580" s="19">
        <f t="shared" si="278"/>
        <v>-1.4520907048243846E-2</v>
      </c>
      <c r="J3580" s="19">
        <f t="shared" si="279"/>
        <v>-1.2374149621188088E-2</v>
      </c>
      <c r="K3580" s="19">
        <f t="shared" si="280"/>
        <v>-8.269870288865085E-3</v>
      </c>
    </row>
    <row r="3581" spans="1:11" ht="15.75" x14ac:dyDescent="0.5">
      <c r="A3581" s="17">
        <v>44386</v>
      </c>
      <c r="B3581" s="18">
        <v>81.204848999999996</v>
      </c>
      <c r="C3581" s="18">
        <v>3364.2985840000001</v>
      </c>
      <c r="D3581" s="18">
        <v>14977.250977</v>
      </c>
      <c r="E3581" s="18">
        <v>1484.736938</v>
      </c>
      <c r="F3581" s="18">
        <v>2064.9829100000002</v>
      </c>
      <c r="G3581" s="19">
        <f t="shared" si="276"/>
        <v>1.7964888809017239E-3</v>
      </c>
      <c r="H3581" s="19">
        <f t="shared" si="277"/>
        <v>-4.4251248880669671E-3</v>
      </c>
      <c r="I3581" s="19">
        <f t="shared" si="278"/>
        <v>1.6859894463570405E-3</v>
      </c>
      <c r="J3581" s="19">
        <f t="shared" si="279"/>
        <v>-1.213454500017872E-2</v>
      </c>
      <c r="K3581" s="19">
        <f t="shared" si="280"/>
        <v>-1.022659504823671E-2</v>
      </c>
    </row>
    <row r="3582" spans="1:11" ht="15.75" x14ac:dyDescent="0.5">
      <c r="A3582" s="17">
        <v>44389</v>
      </c>
      <c r="B3582" s="18">
        <v>80.865082000000001</v>
      </c>
      <c r="C3582" s="18">
        <v>3358.9270019999999</v>
      </c>
      <c r="D3582" s="18">
        <v>15012.464844</v>
      </c>
      <c r="E3582" s="18">
        <v>1469.909302</v>
      </c>
      <c r="F3582" s="18">
        <v>2077.8442380000001</v>
      </c>
      <c r="G3582" s="19">
        <f t="shared" si="276"/>
        <v>-4.18407280087418E-3</v>
      </c>
      <c r="H3582" s="19">
        <f t="shared" si="277"/>
        <v>-1.5966424697101786E-3</v>
      </c>
      <c r="I3582" s="19">
        <f t="shared" si="278"/>
        <v>2.3511569014952743E-3</v>
      </c>
      <c r="J3582" s="19">
        <f t="shared" si="279"/>
        <v>-9.9867091742011898E-3</v>
      </c>
      <c r="K3582" s="19">
        <f t="shared" si="280"/>
        <v>6.2282975504140891E-3</v>
      </c>
    </row>
    <row r="3583" spans="1:11" ht="15.75" x14ac:dyDescent="0.5">
      <c r="A3583" s="17">
        <v>44390</v>
      </c>
      <c r="B3583" s="18">
        <v>82.224152000000004</v>
      </c>
      <c r="C3583" s="18">
        <v>3373.5419919999999</v>
      </c>
      <c r="D3583" s="18">
        <v>15145.248046999999</v>
      </c>
      <c r="E3583" s="18">
        <v>1484.5886230000001</v>
      </c>
      <c r="F3583" s="18">
        <v>2093.3972170000002</v>
      </c>
      <c r="G3583" s="19">
        <f t="shared" si="276"/>
        <v>1.6806636021218683E-2</v>
      </c>
      <c r="H3583" s="19">
        <f t="shared" si="277"/>
        <v>4.3510889016932664E-3</v>
      </c>
      <c r="I3583" s="19">
        <f t="shared" si="278"/>
        <v>8.8448635437150241E-3</v>
      </c>
      <c r="J3583" s="19">
        <f t="shared" si="279"/>
        <v>9.9865488163296701E-3</v>
      </c>
      <c r="K3583" s="19">
        <f t="shared" si="280"/>
        <v>7.4851515409886321E-3</v>
      </c>
    </row>
    <row r="3584" spans="1:11" ht="15.75" x14ac:dyDescent="0.5">
      <c r="A3584" s="17">
        <v>44391</v>
      </c>
      <c r="B3584" s="18">
        <v>81.787307999999996</v>
      </c>
      <c r="C3584" s="18">
        <v>3373.7839359999998</v>
      </c>
      <c r="D3584" s="18">
        <v>15277.237305000001</v>
      </c>
      <c r="E3584" s="18">
        <v>1481.919678</v>
      </c>
      <c r="F3584" s="18">
        <v>2079.7385250000002</v>
      </c>
      <c r="G3584" s="19">
        <f t="shared" si="276"/>
        <v>-5.3128428737095126E-3</v>
      </c>
      <c r="H3584" s="19">
        <f t="shared" si="277"/>
        <v>7.1718093497463671E-5</v>
      </c>
      <c r="I3584" s="19">
        <f t="shared" si="278"/>
        <v>8.7148957607297902E-3</v>
      </c>
      <c r="J3584" s="19">
        <f t="shared" si="279"/>
        <v>-1.7977673805736295E-3</v>
      </c>
      <c r="K3584" s="19">
        <f t="shared" si="280"/>
        <v>-6.5246537489783872E-3</v>
      </c>
    </row>
    <row r="3585" spans="1:11" ht="15.75" x14ac:dyDescent="0.5">
      <c r="A3585" s="17">
        <v>44392</v>
      </c>
      <c r="B3585" s="18">
        <v>81.253380000000007</v>
      </c>
      <c r="C3585" s="18">
        <v>3349.6838379999999</v>
      </c>
      <c r="D3585" s="18">
        <v>15243.196289</v>
      </c>
      <c r="E3585" s="18">
        <v>1503.2219239999999</v>
      </c>
      <c r="F3585" s="18">
        <v>2076.0996089999999</v>
      </c>
      <c r="G3585" s="19">
        <f t="shared" si="276"/>
        <v>-6.5282500800734125E-3</v>
      </c>
      <c r="H3585" s="19">
        <f t="shared" si="277"/>
        <v>-7.1433436334910243E-3</v>
      </c>
      <c r="I3585" s="19">
        <f t="shared" si="278"/>
        <v>-2.2282180554241927E-3</v>
      </c>
      <c r="J3585" s="19">
        <f t="shared" si="279"/>
        <v>1.4374764244138723E-2</v>
      </c>
      <c r="K3585" s="19">
        <f t="shared" si="280"/>
        <v>-1.749698799275902E-3</v>
      </c>
    </row>
    <row r="3586" spans="1:11" ht="15.75" x14ac:dyDescent="0.5">
      <c r="A3586" s="17">
        <v>44393</v>
      </c>
      <c r="B3586" s="18">
        <v>79.311843999999994</v>
      </c>
      <c r="C3586" s="18">
        <v>3330.4714359999998</v>
      </c>
      <c r="D3586" s="18">
        <v>15194.544921999999</v>
      </c>
      <c r="E3586" s="18">
        <v>1504.8530270000001</v>
      </c>
      <c r="F3586" s="18">
        <v>2106.0590820000002</v>
      </c>
      <c r="G3586" s="19">
        <f t="shared" si="276"/>
        <v>-2.3894833667227298E-2</v>
      </c>
      <c r="H3586" s="19">
        <f t="shared" si="277"/>
        <v>-5.7355866789718535E-3</v>
      </c>
      <c r="I3586" s="19">
        <f t="shared" si="278"/>
        <v>-3.1916775246874467E-3</v>
      </c>
      <c r="J3586" s="19">
        <f t="shared" si="279"/>
        <v>1.085071321777879E-3</v>
      </c>
      <c r="K3586" s="19">
        <f t="shared" si="280"/>
        <v>1.443065297547597E-2</v>
      </c>
    </row>
    <row r="3587" spans="1:11" ht="15.75" x14ac:dyDescent="0.5">
      <c r="A3587" s="17">
        <v>44396</v>
      </c>
      <c r="B3587" s="18">
        <v>77.807152000000002</v>
      </c>
      <c r="C3587" s="18">
        <v>3339.327393</v>
      </c>
      <c r="D3587" s="18">
        <v>15125.519531</v>
      </c>
      <c r="E3587" s="18">
        <v>1454.0932620000001</v>
      </c>
      <c r="F3587" s="18">
        <v>2092.6496579999998</v>
      </c>
      <c r="G3587" s="19">
        <f t="shared" si="276"/>
        <v>-1.8971844860901123E-2</v>
      </c>
      <c r="H3587" s="19">
        <f t="shared" si="277"/>
        <v>2.6590700956848614E-3</v>
      </c>
      <c r="I3587" s="19">
        <f t="shared" si="278"/>
        <v>-4.5427744861287808E-3</v>
      </c>
      <c r="J3587" s="19">
        <f t="shared" si="279"/>
        <v>-3.3730712627260448E-2</v>
      </c>
      <c r="K3587" s="19">
        <f t="shared" si="280"/>
        <v>-6.3670692406531445E-3</v>
      </c>
    </row>
    <row r="3588" spans="1:11" ht="15.75" x14ac:dyDescent="0.5">
      <c r="A3588" s="17">
        <v>44397</v>
      </c>
      <c r="B3588" s="18">
        <v>76.593697000000006</v>
      </c>
      <c r="C3588" s="18">
        <v>3323.2607419999999</v>
      </c>
      <c r="D3588" s="18">
        <v>14954.321289</v>
      </c>
      <c r="E3588" s="18">
        <v>1426.5633539999999</v>
      </c>
      <c r="F3588" s="18">
        <v>2087.5151369999999</v>
      </c>
      <c r="G3588" s="19">
        <f t="shared" ref="G3588:G3651" si="281">(B3588-B3587)/B3587</f>
        <v>-1.5595674289684785E-2</v>
      </c>
      <c r="H3588" s="19">
        <f t="shared" ref="H3588:H3651" si="282">(C3588-C3587)/C3587</f>
        <v>-4.8113434560742669E-3</v>
      </c>
      <c r="I3588" s="19">
        <f t="shared" ref="I3588:I3651" si="283">(D3588-D3587)/D3587</f>
        <v>-1.1318503252012389E-2</v>
      </c>
      <c r="J3588" s="19">
        <f t="shared" ref="J3588:J3651" si="284">(E3588-E3587)/E3587</f>
        <v>-1.8932697591992696E-2</v>
      </c>
      <c r="K3588" s="19">
        <f t="shared" si="280"/>
        <v>-2.4535979925598946E-3</v>
      </c>
    </row>
    <row r="3589" spans="1:11" ht="15.75" x14ac:dyDescent="0.5">
      <c r="A3589" s="17">
        <v>44399</v>
      </c>
      <c r="B3589" s="18">
        <v>77.855689999999996</v>
      </c>
      <c r="C3589" s="18">
        <v>3315.275635</v>
      </c>
      <c r="D3589" s="18">
        <v>15044.815430000001</v>
      </c>
      <c r="E3589" s="18">
        <v>1432.049438</v>
      </c>
      <c r="F3589" s="18">
        <v>2114.3342290000001</v>
      </c>
      <c r="G3589" s="19">
        <f t="shared" si="281"/>
        <v>1.6476460197501493E-2</v>
      </c>
      <c r="H3589" s="19">
        <f t="shared" si="282"/>
        <v>-2.4027928049950077E-3</v>
      </c>
      <c r="I3589" s="19">
        <f t="shared" si="283"/>
        <v>6.0513706540841891E-3</v>
      </c>
      <c r="J3589" s="19">
        <f t="shared" si="284"/>
        <v>3.8456644667181879E-3</v>
      </c>
      <c r="K3589" s="19">
        <f t="shared" ref="K3589:K3652" si="285">(F3589-F3588)/F3588</f>
        <v>1.2847376061925143E-2</v>
      </c>
    </row>
    <row r="3590" spans="1:11" ht="15.75" x14ac:dyDescent="0.5">
      <c r="A3590" s="17">
        <v>44400</v>
      </c>
      <c r="B3590" s="18">
        <v>77.515923000000001</v>
      </c>
      <c r="C3590" s="18">
        <v>3329.3098140000002</v>
      </c>
      <c r="D3590" s="18">
        <v>14963.365234000001</v>
      </c>
      <c r="E3590" s="18">
        <v>1426.1679690000001</v>
      </c>
      <c r="F3590" s="18">
        <v>2099.3793949999999</v>
      </c>
      <c r="G3590" s="19">
        <f t="shared" si="281"/>
        <v>-4.3640612522988986E-3</v>
      </c>
      <c r="H3590" s="19">
        <f t="shared" si="282"/>
        <v>4.23318617970666E-3</v>
      </c>
      <c r="I3590" s="19">
        <f t="shared" si="283"/>
        <v>-5.4138381676377785E-3</v>
      </c>
      <c r="J3590" s="19">
        <f t="shared" si="284"/>
        <v>-4.107029299361329E-3</v>
      </c>
      <c r="K3590" s="19">
        <f t="shared" si="285"/>
        <v>-7.0730699975817867E-3</v>
      </c>
    </row>
    <row r="3591" spans="1:11" ht="15.75" x14ac:dyDescent="0.5">
      <c r="A3591" s="17">
        <v>44403</v>
      </c>
      <c r="B3591" s="18">
        <v>77.418846000000002</v>
      </c>
      <c r="C3591" s="18">
        <v>3370.154297</v>
      </c>
      <c r="D3591" s="18">
        <v>14889.768555000001</v>
      </c>
      <c r="E3591" s="18">
        <v>1418.0622559999999</v>
      </c>
      <c r="F3591" s="18">
        <v>2070.6159670000002</v>
      </c>
      <c r="G3591" s="19">
        <f t="shared" si="281"/>
        <v>-1.2523491463811731E-3</v>
      </c>
      <c r="H3591" s="19">
        <f t="shared" si="282"/>
        <v>1.2268153245530261E-2</v>
      </c>
      <c r="I3591" s="19">
        <f t="shared" si="283"/>
        <v>-4.9184577031356992E-3</v>
      </c>
      <c r="J3591" s="19">
        <f t="shared" si="284"/>
        <v>-5.6835612467749583E-3</v>
      </c>
      <c r="K3591" s="19">
        <f t="shared" si="285"/>
        <v>-1.3700919456723424E-2</v>
      </c>
    </row>
    <row r="3592" spans="1:11" ht="15.75" x14ac:dyDescent="0.5">
      <c r="A3592" s="17">
        <v>44404</v>
      </c>
      <c r="B3592" s="18">
        <v>77.661536999999996</v>
      </c>
      <c r="C3592" s="18">
        <v>3339.9079590000001</v>
      </c>
      <c r="D3592" s="18">
        <v>14946.916992</v>
      </c>
      <c r="E3592" s="18">
        <v>1423.202393</v>
      </c>
      <c r="F3592" s="18">
        <v>2048.8315429999998</v>
      </c>
      <c r="G3592" s="19">
        <f t="shared" si="281"/>
        <v>3.1347793533372166E-3</v>
      </c>
      <c r="H3592" s="19">
        <f t="shared" si="282"/>
        <v>-8.9747635670343676E-3</v>
      </c>
      <c r="I3592" s="19">
        <f t="shared" si="283"/>
        <v>3.8381010953195322E-3</v>
      </c>
      <c r="J3592" s="19">
        <f t="shared" si="284"/>
        <v>3.6247611684547196E-3</v>
      </c>
      <c r="K3592" s="19">
        <f t="shared" si="285"/>
        <v>-1.0520745684948346E-2</v>
      </c>
    </row>
    <row r="3593" spans="1:11" ht="15.75" x14ac:dyDescent="0.5">
      <c r="A3593" s="17">
        <v>44405</v>
      </c>
      <c r="B3593" s="18">
        <v>75.768539000000004</v>
      </c>
      <c r="C3593" s="18">
        <v>3314.1142580000001</v>
      </c>
      <c r="D3593" s="18">
        <v>14920.28125</v>
      </c>
      <c r="E3593" s="18">
        <v>1401.0104980000001</v>
      </c>
      <c r="F3593" s="18">
        <v>2031.2344969999999</v>
      </c>
      <c r="G3593" s="19">
        <f t="shared" si="281"/>
        <v>-2.4374974705947315E-2</v>
      </c>
      <c r="H3593" s="19">
        <f t="shared" si="282"/>
        <v>-7.7228777908367671E-3</v>
      </c>
      <c r="I3593" s="19">
        <f t="shared" si="283"/>
        <v>-1.7820224742170288E-3</v>
      </c>
      <c r="J3593" s="19">
        <f t="shared" si="284"/>
        <v>-1.5592929796317403E-2</v>
      </c>
      <c r="K3593" s="19">
        <f t="shared" si="285"/>
        <v>-8.5888203254784936E-3</v>
      </c>
    </row>
    <row r="3594" spans="1:11" ht="15.75" x14ac:dyDescent="0.5">
      <c r="A3594" s="17">
        <v>44406</v>
      </c>
      <c r="B3594" s="18">
        <v>78.243995999999996</v>
      </c>
      <c r="C3594" s="18">
        <v>3296.2084960000002</v>
      </c>
      <c r="D3594" s="18">
        <v>14842.061523</v>
      </c>
      <c r="E3594" s="18">
        <v>1401.9494629999999</v>
      </c>
      <c r="F3594" s="18">
        <v>2047.0867920000001</v>
      </c>
      <c r="G3594" s="19">
        <f t="shared" si="281"/>
        <v>3.2671304378720983E-2</v>
      </c>
      <c r="H3594" s="19">
        <f t="shared" si="282"/>
        <v>-5.4028801079434204E-3</v>
      </c>
      <c r="I3594" s="19">
        <f t="shared" si="283"/>
        <v>-5.2425102241286294E-3</v>
      </c>
      <c r="J3594" s="19">
        <f t="shared" si="284"/>
        <v>6.7020554188582917E-4</v>
      </c>
      <c r="K3594" s="19">
        <f t="shared" si="285"/>
        <v>7.8042663333125449E-3</v>
      </c>
    </row>
    <row r="3595" spans="1:11" ht="15.75" x14ac:dyDescent="0.5">
      <c r="A3595" s="17">
        <v>44407</v>
      </c>
      <c r="B3595" s="18">
        <v>77.952774000000005</v>
      </c>
      <c r="C3595" s="18">
        <v>3313.4365229999999</v>
      </c>
      <c r="D3595" s="18">
        <v>14876.797852</v>
      </c>
      <c r="E3595" s="18">
        <v>1410.0551760000001</v>
      </c>
      <c r="F3595" s="18">
        <v>2029.1906739999999</v>
      </c>
      <c r="G3595" s="19">
        <f t="shared" si="281"/>
        <v>-3.7219724820801658E-3</v>
      </c>
      <c r="H3595" s="19">
        <f t="shared" si="282"/>
        <v>5.2266193175905381E-3</v>
      </c>
      <c r="I3595" s="19">
        <f t="shared" si="283"/>
        <v>2.3403978582200481E-3</v>
      </c>
      <c r="J3595" s="19">
        <f t="shared" si="284"/>
        <v>5.7817440741800485E-3</v>
      </c>
      <c r="K3595" s="19">
        <f t="shared" si="285"/>
        <v>-8.7422370511782942E-3</v>
      </c>
    </row>
    <row r="3596" spans="1:11" ht="15.75" x14ac:dyDescent="0.5">
      <c r="A3596" s="17">
        <v>44410</v>
      </c>
      <c r="B3596" s="18">
        <v>78.389617999999999</v>
      </c>
      <c r="C3596" s="18">
        <v>3392.0766600000002</v>
      </c>
      <c r="D3596" s="18">
        <v>15206.620117</v>
      </c>
      <c r="E3596" s="18">
        <v>1406.2989500000001</v>
      </c>
      <c r="F3596" s="18">
        <v>2066.2790530000002</v>
      </c>
      <c r="G3596" s="19">
        <f t="shared" si="281"/>
        <v>5.6039570830409904E-3</v>
      </c>
      <c r="H3596" s="19">
        <f t="shared" si="282"/>
        <v>2.373370862973382E-2</v>
      </c>
      <c r="I3596" s="19">
        <f t="shared" si="283"/>
        <v>2.2170245793563713E-2</v>
      </c>
      <c r="J3596" s="19">
        <f t="shared" si="284"/>
        <v>-2.6638858279684576E-3</v>
      </c>
      <c r="K3596" s="19">
        <f t="shared" si="285"/>
        <v>1.8277424332377088E-2</v>
      </c>
    </row>
    <row r="3597" spans="1:11" ht="15.75" x14ac:dyDescent="0.5">
      <c r="A3597" s="17">
        <v>44411</v>
      </c>
      <c r="B3597" s="18">
        <v>80.234076999999999</v>
      </c>
      <c r="C3597" s="18">
        <v>3458.4248050000001</v>
      </c>
      <c r="D3597" s="18">
        <v>15145.645508</v>
      </c>
      <c r="E3597" s="18">
        <v>1418.2104489999999</v>
      </c>
      <c r="F3597" s="18">
        <v>2081.483154</v>
      </c>
      <c r="G3597" s="19">
        <f t="shared" si="281"/>
        <v>2.3529378597048407E-2</v>
      </c>
      <c r="H3597" s="19">
        <f t="shared" si="282"/>
        <v>1.9559742202288531E-2</v>
      </c>
      <c r="I3597" s="19">
        <f t="shared" si="283"/>
        <v>-4.0097410555969097E-3</v>
      </c>
      <c r="J3597" s="19">
        <f t="shared" si="284"/>
        <v>8.4701044539639454E-3</v>
      </c>
      <c r="K3597" s="19">
        <f t="shared" si="285"/>
        <v>7.3582031323045152E-3</v>
      </c>
    </row>
    <row r="3598" spans="1:11" ht="15.75" x14ac:dyDescent="0.5">
      <c r="A3598" s="17">
        <v>44412</v>
      </c>
      <c r="B3598" s="18">
        <v>81.059227000000007</v>
      </c>
      <c r="C3598" s="18">
        <v>3463.3610840000001</v>
      </c>
      <c r="D3598" s="18">
        <v>15361.469727</v>
      </c>
      <c r="E3598" s="18">
        <v>1448.45874</v>
      </c>
      <c r="F3598" s="18">
        <v>2097.4353030000002</v>
      </c>
      <c r="G3598" s="19">
        <f t="shared" si="281"/>
        <v>1.0284283571929266E-2</v>
      </c>
      <c r="H3598" s="19">
        <f t="shared" si="282"/>
        <v>1.4273200310336118E-3</v>
      </c>
      <c r="I3598" s="19">
        <f t="shared" si="283"/>
        <v>1.4249918822278043E-2</v>
      </c>
      <c r="J3598" s="19">
        <f t="shared" si="284"/>
        <v>2.132849255294135E-2</v>
      </c>
      <c r="K3598" s="19">
        <f t="shared" si="285"/>
        <v>7.6638376675520238E-3</v>
      </c>
    </row>
    <row r="3599" spans="1:11" ht="15.75" x14ac:dyDescent="0.5">
      <c r="A3599" s="17">
        <v>44413</v>
      </c>
      <c r="B3599" s="18">
        <v>80.039917000000003</v>
      </c>
      <c r="C3599" s="18">
        <v>3495.1557619999999</v>
      </c>
      <c r="D3599" s="18">
        <v>14785.907227</v>
      </c>
      <c r="E3599" s="18">
        <v>1467.784058</v>
      </c>
      <c r="F3599" s="18">
        <v>2127.84375</v>
      </c>
      <c r="G3599" s="19">
        <f t="shared" si="281"/>
        <v>-1.2574879353340049E-2</v>
      </c>
      <c r="H3599" s="19">
        <f t="shared" si="282"/>
        <v>9.1802954496672251E-3</v>
      </c>
      <c r="I3599" s="19">
        <f t="shared" si="283"/>
        <v>-3.7467931794857225E-2</v>
      </c>
      <c r="J3599" s="19">
        <f t="shared" si="284"/>
        <v>1.3341987221534473E-2</v>
      </c>
      <c r="K3599" s="19">
        <f t="shared" si="285"/>
        <v>1.4497918937716951E-2</v>
      </c>
    </row>
    <row r="3600" spans="1:11" ht="15.75" x14ac:dyDescent="0.5">
      <c r="A3600" s="17">
        <v>44414</v>
      </c>
      <c r="B3600" s="18">
        <v>80.962158000000002</v>
      </c>
      <c r="C3600" s="18">
        <v>3488.235596</v>
      </c>
      <c r="D3600" s="18">
        <v>14810.256836</v>
      </c>
      <c r="E3600" s="18">
        <v>1475.494385</v>
      </c>
      <c r="F3600" s="18">
        <v>2082.779297</v>
      </c>
      <c r="G3600" s="19">
        <f t="shared" si="281"/>
        <v>1.1522263322686849E-2</v>
      </c>
      <c r="H3600" s="19">
        <f t="shared" si="282"/>
        <v>-1.9799306443613316E-3</v>
      </c>
      <c r="I3600" s="19">
        <f t="shared" si="283"/>
        <v>1.6468119694094158E-3</v>
      </c>
      <c r="J3600" s="19">
        <f t="shared" si="284"/>
        <v>5.2530390679580517E-3</v>
      </c>
      <c r="K3600" s="19">
        <f t="shared" si="285"/>
        <v>-2.1178459649586562E-2</v>
      </c>
    </row>
    <row r="3601" spans="1:11" ht="15.75" x14ac:dyDescent="0.5">
      <c r="A3601" s="17">
        <v>44417</v>
      </c>
      <c r="B3601" s="18">
        <v>78.777923999999999</v>
      </c>
      <c r="C3601" s="18">
        <v>3519.304443</v>
      </c>
      <c r="D3601" s="18">
        <v>14621.120117</v>
      </c>
      <c r="E3601" s="18">
        <v>1486.615112</v>
      </c>
      <c r="F3601" s="18">
        <v>2070.915039</v>
      </c>
      <c r="G3601" s="19">
        <f t="shared" si="281"/>
        <v>-2.6978455786714622E-2</v>
      </c>
      <c r="H3601" s="19">
        <f t="shared" si="282"/>
        <v>8.9067513202454023E-3</v>
      </c>
      <c r="I3601" s="19">
        <f t="shared" si="283"/>
        <v>-1.2770657598608041E-2</v>
      </c>
      <c r="J3601" s="19">
        <f t="shared" si="284"/>
        <v>7.5369497254982694E-3</v>
      </c>
      <c r="K3601" s="19">
        <f t="shared" si="285"/>
        <v>-5.6963587150540337E-3</v>
      </c>
    </row>
    <row r="3602" spans="1:11" ht="15.75" x14ac:dyDescent="0.5">
      <c r="A3602" s="17">
        <v>44418</v>
      </c>
      <c r="B3602" s="18">
        <v>75.817077999999995</v>
      </c>
      <c r="C3602" s="18">
        <v>3520.3691410000001</v>
      </c>
      <c r="D3602" s="18">
        <v>14355.353515999999</v>
      </c>
      <c r="E3602" s="18">
        <v>1490.3220209999999</v>
      </c>
      <c r="F3602" s="18">
        <v>2081.782471</v>
      </c>
      <c r="G3602" s="19">
        <f t="shared" si="281"/>
        <v>-3.7584717261653196E-2</v>
      </c>
      <c r="H3602" s="19">
        <f t="shared" si="282"/>
        <v>3.025308032437633E-4</v>
      </c>
      <c r="I3602" s="19">
        <f t="shared" si="283"/>
        <v>-1.8176897451994387E-2</v>
      </c>
      <c r="J3602" s="19">
        <f t="shared" si="284"/>
        <v>2.4935230175434919E-3</v>
      </c>
      <c r="K3602" s="19">
        <f t="shared" si="285"/>
        <v>5.2476474386161471E-3</v>
      </c>
    </row>
    <row r="3603" spans="1:11" ht="15.75" x14ac:dyDescent="0.5">
      <c r="A3603" s="17">
        <v>44419</v>
      </c>
      <c r="B3603" s="18">
        <v>78.292541999999997</v>
      </c>
      <c r="C3603" s="18">
        <v>3509.0451659999999</v>
      </c>
      <c r="D3603" s="18">
        <v>14223.365234000001</v>
      </c>
      <c r="E3603" s="18">
        <v>1477.7679439999999</v>
      </c>
      <c r="F3603" s="18">
        <v>2110.9445799999999</v>
      </c>
      <c r="G3603" s="19">
        <f t="shared" si="281"/>
        <v>3.2650480146438808E-2</v>
      </c>
      <c r="H3603" s="19">
        <f t="shared" si="282"/>
        <v>-3.216701018116397E-3</v>
      </c>
      <c r="I3603" s="19">
        <f t="shared" si="283"/>
        <v>-9.1943595713535504E-3</v>
      </c>
      <c r="J3603" s="19">
        <f t="shared" si="284"/>
        <v>-8.4237344836227222E-3</v>
      </c>
      <c r="K3603" s="19">
        <f t="shared" si="285"/>
        <v>1.4008240249036026E-2</v>
      </c>
    </row>
    <row r="3604" spans="1:11" ht="15.75" x14ac:dyDescent="0.5">
      <c r="A3604" s="17">
        <v>44420</v>
      </c>
      <c r="B3604" s="18">
        <v>79.166236999999995</v>
      </c>
      <c r="C3604" s="18">
        <v>3504.4960940000001</v>
      </c>
      <c r="D3604" s="18">
        <v>14219.539063</v>
      </c>
      <c r="E3604" s="18">
        <v>1484.1437989999999</v>
      </c>
      <c r="F3604" s="18">
        <v>2104.165039</v>
      </c>
      <c r="G3604" s="19">
        <f t="shared" si="281"/>
        <v>1.115936432361588E-2</v>
      </c>
      <c r="H3604" s="19">
        <f t="shared" si="282"/>
        <v>-1.2963845675390195E-3</v>
      </c>
      <c r="I3604" s="19">
        <f t="shared" si="283"/>
        <v>-2.6900602895680469E-4</v>
      </c>
      <c r="J3604" s="19">
        <f t="shared" si="284"/>
        <v>4.3145170565426754E-3</v>
      </c>
      <c r="K3604" s="19">
        <f t="shared" si="285"/>
        <v>-3.2116148686385133E-3</v>
      </c>
    </row>
    <row r="3605" spans="1:11" ht="15.75" x14ac:dyDescent="0.5">
      <c r="A3605" s="17">
        <v>44421</v>
      </c>
      <c r="B3605" s="18">
        <v>78.583763000000005</v>
      </c>
      <c r="C3605" s="18">
        <v>3464.5710450000001</v>
      </c>
      <c r="D3605" s="18">
        <v>14348.594727</v>
      </c>
      <c r="E3605" s="18">
        <v>1508.6586910000001</v>
      </c>
      <c r="F3605" s="18">
        <v>2139.2092290000001</v>
      </c>
      <c r="G3605" s="19">
        <f t="shared" si="281"/>
        <v>-7.3576062482291621E-3</v>
      </c>
      <c r="H3605" s="19">
        <f t="shared" si="282"/>
        <v>-1.1392522042856625E-2</v>
      </c>
      <c r="I3605" s="19">
        <f t="shared" si="283"/>
        <v>9.0759386382508883E-3</v>
      </c>
      <c r="J3605" s="19">
        <f t="shared" si="284"/>
        <v>1.6517868427923233E-2</v>
      </c>
      <c r="K3605" s="19">
        <f t="shared" si="285"/>
        <v>1.6654677437590519E-2</v>
      </c>
    </row>
    <row r="3606" spans="1:11" ht="15.75" x14ac:dyDescent="0.5">
      <c r="A3606" s="17">
        <v>44424</v>
      </c>
      <c r="B3606" s="18">
        <v>77.176154999999994</v>
      </c>
      <c r="C3606" s="18">
        <v>3537.8879390000002</v>
      </c>
      <c r="D3606" s="18">
        <v>14119.404296999999</v>
      </c>
      <c r="E3606" s="18">
        <v>1513.0081789999999</v>
      </c>
      <c r="F3606" s="18">
        <v>2166.9758299999999</v>
      </c>
      <c r="G3606" s="19">
        <f t="shared" si="281"/>
        <v>-1.79121989869588E-2</v>
      </c>
      <c r="H3606" s="19">
        <f t="shared" si="282"/>
        <v>2.116189653718013E-2</v>
      </c>
      <c r="I3606" s="19">
        <f t="shared" si="283"/>
        <v>-1.5973022749658471E-2</v>
      </c>
      <c r="J3606" s="19">
        <f t="shared" si="284"/>
        <v>2.8830165669325915E-3</v>
      </c>
      <c r="K3606" s="19">
        <f t="shared" si="285"/>
        <v>1.297984349711302E-2</v>
      </c>
    </row>
    <row r="3607" spans="1:11" ht="15.75" x14ac:dyDescent="0.5">
      <c r="A3607" s="17">
        <v>44425</v>
      </c>
      <c r="B3607" s="18">
        <v>75.768539000000004</v>
      </c>
      <c r="C3607" s="18">
        <v>3577.7641600000002</v>
      </c>
      <c r="D3607" s="18">
        <v>13909.196289</v>
      </c>
      <c r="E3607" s="18">
        <v>1497.241577</v>
      </c>
      <c r="F3607" s="18">
        <v>2157.7536620000001</v>
      </c>
      <c r="G3607" s="19">
        <f t="shared" si="281"/>
        <v>-1.823900141177013E-2</v>
      </c>
      <c r="H3607" s="19">
        <f t="shared" si="282"/>
        <v>1.1271193912170994E-2</v>
      </c>
      <c r="I3607" s="19">
        <f t="shared" si="283"/>
        <v>-1.4887880790031862E-2</v>
      </c>
      <c r="J3607" s="19">
        <f t="shared" si="284"/>
        <v>-1.0420698459423148E-2</v>
      </c>
      <c r="K3607" s="19">
        <f t="shared" si="285"/>
        <v>-4.2557779705368398E-3</v>
      </c>
    </row>
    <row r="3608" spans="1:11" ht="15.75" x14ac:dyDescent="0.5">
      <c r="A3608" s="17">
        <v>44426</v>
      </c>
      <c r="B3608" s="18">
        <v>76.448074000000005</v>
      </c>
      <c r="C3608" s="18">
        <v>3601.2353520000001</v>
      </c>
      <c r="D3608" s="18">
        <v>13892.846680000001</v>
      </c>
      <c r="E3608" s="18">
        <v>1495.6104740000001</v>
      </c>
      <c r="F3608" s="18">
        <v>2166.1281739999999</v>
      </c>
      <c r="G3608" s="19">
        <f t="shared" si="281"/>
        <v>8.9685641160376778E-3</v>
      </c>
      <c r="H3608" s="19">
        <f t="shared" si="282"/>
        <v>6.5602960257726915E-3</v>
      </c>
      <c r="I3608" s="19">
        <f t="shared" si="283"/>
        <v>-1.1754531793421413E-3</v>
      </c>
      <c r="J3608" s="19">
        <f t="shared" si="284"/>
        <v>-1.0894053605351752E-3</v>
      </c>
      <c r="K3608" s="19">
        <f t="shared" si="285"/>
        <v>3.8811251476397065E-3</v>
      </c>
    </row>
    <row r="3609" spans="1:11" ht="15.75" x14ac:dyDescent="0.5">
      <c r="A3609" s="17">
        <v>44428</v>
      </c>
      <c r="B3609" s="18">
        <v>71.982535999999996</v>
      </c>
      <c r="C3609" s="18">
        <v>3770.8078609999998</v>
      </c>
      <c r="D3609" s="18">
        <v>13592.791015999999</v>
      </c>
      <c r="E3609" s="18">
        <v>1497.3404539999999</v>
      </c>
      <c r="F3609" s="18">
        <v>2141.8015140000002</v>
      </c>
      <c r="G3609" s="19">
        <f t="shared" si="281"/>
        <v>-5.8412694608892424E-2</v>
      </c>
      <c r="H3609" s="19">
        <f t="shared" si="282"/>
        <v>4.7087316552589374E-2</v>
      </c>
      <c r="I3609" s="19">
        <f t="shared" si="283"/>
        <v>-2.1597853263000334E-2</v>
      </c>
      <c r="J3609" s="19">
        <f t="shared" si="284"/>
        <v>1.1567049242260396E-3</v>
      </c>
      <c r="K3609" s="19">
        <f t="shared" si="285"/>
        <v>-1.1230480399078971E-2</v>
      </c>
    </row>
    <row r="3610" spans="1:11" ht="15.75" x14ac:dyDescent="0.5">
      <c r="A3610" s="17">
        <v>44431</v>
      </c>
      <c r="B3610" s="18">
        <v>71.060303000000005</v>
      </c>
      <c r="C3610" s="18">
        <v>3742.061768</v>
      </c>
      <c r="D3610" s="18">
        <v>13567.148438</v>
      </c>
      <c r="E3610" s="18">
        <v>1507.0771480000001</v>
      </c>
      <c r="F3610" s="18">
        <v>2155.859375</v>
      </c>
      <c r="G3610" s="19">
        <f t="shared" si="281"/>
        <v>-1.2811899264010253E-2</v>
      </c>
      <c r="H3610" s="19">
        <f t="shared" si="282"/>
        <v>-7.6233247780427673E-3</v>
      </c>
      <c r="I3610" s="19">
        <f t="shared" si="283"/>
        <v>-1.8864836492972865E-3</v>
      </c>
      <c r="J3610" s="19">
        <f t="shared" si="284"/>
        <v>6.5026587467062261E-3</v>
      </c>
      <c r="K3610" s="19">
        <f t="shared" si="285"/>
        <v>6.563568523091339E-3</v>
      </c>
    </row>
    <row r="3611" spans="1:11" ht="15.75" x14ac:dyDescent="0.5">
      <c r="A3611" s="17">
        <v>44432</v>
      </c>
      <c r="B3611" s="18">
        <v>73.293075999999999</v>
      </c>
      <c r="C3611" s="18">
        <v>3689.748047</v>
      </c>
      <c r="D3611" s="18">
        <v>13799.172852</v>
      </c>
      <c r="E3611" s="18">
        <v>1540.9334719999999</v>
      </c>
      <c r="F3611" s="18">
        <v>2177.1452640000002</v>
      </c>
      <c r="G3611" s="19">
        <f t="shared" si="281"/>
        <v>3.1420820144828179E-2</v>
      </c>
      <c r="H3611" s="19">
        <f t="shared" si="282"/>
        <v>-1.3979919157764149E-2</v>
      </c>
      <c r="I3611" s="19">
        <f t="shared" si="283"/>
        <v>1.7101929345014477E-2</v>
      </c>
      <c r="J3611" s="19">
        <f t="shared" si="284"/>
        <v>2.2464891093949398E-2</v>
      </c>
      <c r="K3611" s="19">
        <f t="shared" si="285"/>
        <v>9.8735053161805725E-3</v>
      </c>
    </row>
    <row r="3612" spans="1:11" ht="15.75" x14ac:dyDescent="0.5">
      <c r="A3612" s="17">
        <v>44433</v>
      </c>
      <c r="B3612" s="18">
        <v>72.904769999999999</v>
      </c>
      <c r="C3612" s="18">
        <v>3719.36499</v>
      </c>
      <c r="D3612" s="18">
        <v>13781.034180000001</v>
      </c>
      <c r="E3612" s="18">
        <v>1539.5002440000001</v>
      </c>
      <c r="F3612" s="18">
        <v>2195.9885250000002</v>
      </c>
      <c r="G3612" s="19">
        <f t="shared" si="281"/>
        <v>-5.2979902221595944E-3</v>
      </c>
      <c r="H3612" s="19">
        <f t="shared" si="282"/>
        <v>8.0268198865449496E-3</v>
      </c>
      <c r="I3612" s="19">
        <f t="shared" si="283"/>
        <v>-1.3144753091030512E-3</v>
      </c>
      <c r="J3612" s="19">
        <f t="shared" si="284"/>
        <v>-9.3010374947574107E-4</v>
      </c>
      <c r="K3612" s="19">
        <f t="shared" si="285"/>
        <v>8.6550315734926463E-3</v>
      </c>
    </row>
    <row r="3613" spans="1:11" ht="15.75" x14ac:dyDescent="0.5">
      <c r="A3613" s="17">
        <v>44434</v>
      </c>
      <c r="B3613" s="18">
        <v>71.933998000000003</v>
      </c>
      <c r="C3613" s="18">
        <v>3804.6352539999998</v>
      </c>
      <c r="D3613" s="18">
        <v>13565.012694999999</v>
      </c>
      <c r="E3613" s="18">
        <v>1536.9301760000001</v>
      </c>
      <c r="F3613" s="18">
        <v>2223.7548830000001</v>
      </c>
      <c r="G3613" s="19">
        <f t="shared" si="281"/>
        <v>-1.3315617071420658E-2</v>
      </c>
      <c r="H3613" s="19">
        <f t="shared" si="282"/>
        <v>2.2926027488364288E-2</v>
      </c>
      <c r="I3613" s="19">
        <f t="shared" si="283"/>
        <v>-1.567527387120965E-2</v>
      </c>
      <c r="J3613" s="19">
        <f t="shared" si="284"/>
        <v>-1.6694170787023221E-3</v>
      </c>
      <c r="K3613" s="19">
        <f t="shared" si="285"/>
        <v>1.2644127090782432E-2</v>
      </c>
    </row>
    <row r="3614" spans="1:11" ht="15.75" x14ac:dyDescent="0.5">
      <c r="A3614" s="17">
        <v>44435</v>
      </c>
      <c r="B3614" s="18">
        <v>72.370850000000004</v>
      </c>
      <c r="C3614" s="18">
        <v>3814.943115</v>
      </c>
      <c r="D3614" s="18">
        <v>13559.396484000001</v>
      </c>
      <c r="E3614" s="18">
        <v>1530.6530760000001</v>
      </c>
      <c r="F3614" s="18">
        <v>2220.7138669999999</v>
      </c>
      <c r="G3614" s="19">
        <f t="shared" si="281"/>
        <v>6.0729559338548343E-3</v>
      </c>
      <c r="H3614" s="19">
        <f t="shared" si="282"/>
        <v>2.7092901978351459E-3</v>
      </c>
      <c r="I3614" s="19">
        <f t="shared" si="283"/>
        <v>-4.1402180198981797E-4</v>
      </c>
      <c r="J3614" s="19">
        <f t="shared" si="284"/>
        <v>-4.0841803342925699E-3</v>
      </c>
      <c r="K3614" s="19">
        <f t="shared" si="285"/>
        <v>-1.3675140291980314E-3</v>
      </c>
    </row>
    <row r="3615" spans="1:11" ht="15.75" x14ac:dyDescent="0.5">
      <c r="A3615" s="17">
        <v>44438</v>
      </c>
      <c r="B3615" s="18">
        <v>74.700691000000006</v>
      </c>
      <c r="C3615" s="18">
        <v>3858.3041990000002</v>
      </c>
      <c r="D3615" s="18">
        <v>13741.527344</v>
      </c>
      <c r="E3615" s="18">
        <v>1550.2254640000001</v>
      </c>
      <c r="F3615" s="18">
        <v>2263.4353030000002</v>
      </c>
      <c r="G3615" s="19">
        <f t="shared" si="281"/>
        <v>3.2193086028421684E-2</v>
      </c>
      <c r="H3615" s="19">
        <f t="shared" si="282"/>
        <v>1.1366115481383821E-2</v>
      </c>
      <c r="I3615" s="19">
        <f t="shared" si="283"/>
        <v>1.3432077173560972E-2</v>
      </c>
      <c r="J3615" s="19">
        <f t="shared" si="284"/>
        <v>1.278695238449973E-2</v>
      </c>
      <c r="K3615" s="19">
        <f t="shared" si="285"/>
        <v>1.9237703981068655E-2</v>
      </c>
    </row>
    <row r="3616" spans="1:11" ht="15.75" x14ac:dyDescent="0.5">
      <c r="A3616" s="17">
        <v>44439</v>
      </c>
      <c r="B3616" s="18">
        <v>75.088997000000006</v>
      </c>
      <c r="C3616" s="18">
        <v>3869.0959469999998</v>
      </c>
      <c r="D3616" s="18">
        <v>13774.524414</v>
      </c>
      <c r="E3616" s="18">
        <v>1563.224365</v>
      </c>
      <c r="F3616" s="18">
        <v>2251.3715820000002</v>
      </c>
      <c r="G3616" s="19">
        <f t="shared" si="281"/>
        <v>5.1981580732633386E-3</v>
      </c>
      <c r="H3616" s="19">
        <f t="shared" si="282"/>
        <v>2.7970184421427062E-3</v>
      </c>
      <c r="I3616" s="19">
        <f t="shared" si="283"/>
        <v>2.4012665531249725E-3</v>
      </c>
      <c r="J3616" s="19">
        <f t="shared" si="284"/>
        <v>8.3851680299840119E-3</v>
      </c>
      <c r="K3616" s="19">
        <f t="shared" si="285"/>
        <v>-5.3298280644516333E-3</v>
      </c>
    </row>
    <row r="3617" spans="1:11" ht="15.75" x14ac:dyDescent="0.5">
      <c r="A3617" s="17">
        <v>44440</v>
      </c>
      <c r="B3617" s="18">
        <v>76.059769000000003</v>
      </c>
      <c r="C3617" s="18">
        <v>3886.3725589999999</v>
      </c>
      <c r="D3617" s="18">
        <v>13925.893555000001</v>
      </c>
      <c r="E3617" s="18">
        <v>1560.9508060000001</v>
      </c>
      <c r="F3617" s="18">
        <v>2260.294922</v>
      </c>
      <c r="G3617" s="19">
        <f t="shared" si="281"/>
        <v>1.2928285618197784E-2</v>
      </c>
      <c r="H3617" s="19">
        <f t="shared" si="282"/>
        <v>4.4652839414323561E-3</v>
      </c>
      <c r="I3617" s="19">
        <f t="shared" si="283"/>
        <v>1.098906477280291E-2</v>
      </c>
      <c r="J3617" s="19">
        <f t="shared" si="284"/>
        <v>-1.4544035078419325E-3</v>
      </c>
      <c r="K3617" s="19">
        <f t="shared" si="285"/>
        <v>3.9635127632164559E-3</v>
      </c>
    </row>
    <row r="3618" spans="1:11" ht="15.75" x14ac:dyDescent="0.5">
      <c r="A3618" s="17">
        <v>44441</v>
      </c>
      <c r="B3618" s="18">
        <v>76.108306999999996</v>
      </c>
      <c r="C3618" s="18">
        <v>3954.8500979999999</v>
      </c>
      <c r="D3618" s="18">
        <v>13999.541015999999</v>
      </c>
      <c r="E3618" s="18">
        <v>1570.737061</v>
      </c>
      <c r="F3618" s="18">
        <v>2287.5129390000002</v>
      </c>
      <c r="G3618" s="19">
        <f t="shared" si="281"/>
        <v>6.381560270054663E-4</v>
      </c>
      <c r="H3618" s="19">
        <f t="shared" si="282"/>
        <v>1.7619911102300469E-2</v>
      </c>
      <c r="I3618" s="19">
        <f t="shared" si="283"/>
        <v>5.2885267799247264E-3</v>
      </c>
      <c r="J3618" s="19">
        <f t="shared" si="284"/>
        <v>6.2694192298587935E-3</v>
      </c>
      <c r="K3618" s="19">
        <f t="shared" si="285"/>
        <v>1.2041798941846291E-2</v>
      </c>
    </row>
    <row r="3619" spans="1:11" ht="15.75" x14ac:dyDescent="0.5">
      <c r="A3619" s="17">
        <v>44442</v>
      </c>
      <c r="B3619" s="18">
        <v>76.884917999999999</v>
      </c>
      <c r="C3619" s="18">
        <v>3991.726318</v>
      </c>
      <c r="D3619" s="18">
        <v>14222.967773</v>
      </c>
      <c r="E3619" s="18">
        <v>1557.935913</v>
      </c>
      <c r="F3619" s="18">
        <v>2381.3305660000001</v>
      </c>
      <c r="G3619" s="19">
        <f t="shared" si="281"/>
        <v>1.020402411526514E-2</v>
      </c>
      <c r="H3619" s="19">
        <f t="shared" si="282"/>
        <v>9.3243028398595201E-3</v>
      </c>
      <c r="I3619" s="19">
        <f t="shared" si="283"/>
        <v>1.5959577299330591E-2</v>
      </c>
      <c r="J3619" s="19">
        <f t="shared" si="284"/>
        <v>-8.149771414860639E-3</v>
      </c>
      <c r="K3619" s="19">
        <f t="shared" si="285"/>
        <v>4.10129382879088E-2</v>
      </c>
    </row>
    <row r="3620" spans="1:11" ht="15.75" x14ac:dyDescent="0.5">
      <c r="A3620" s="17">
        <v>44445</v>
      </c>
      <c r="B3620" s="18">
        <v>76.593697000000006</v>
      </c>
      <c r="C3620" s="18">
        <v>3948.0263669999999</v>
      </c>
      <c r="D3620" s="18">
        <v>14199.759765999999</v>
      </c>
      <c r="E3620" s="18">
        <v>1547.704712</v>
      </c>
      <c r="F3620" s="18">
        <v>2418.3190920000002</v>
      </c>
      <c r="G3620" s="19">
        <f t="shared" si="281"/>
        <v>-3.7877519749711258E-3</v>
      </c>
      <c r="H3620" s="19">
        <f t="shared" si="282"/>
        <v>-1.0947632056572286E-2</v>
      </c>
      <c r="I3620" s="19">
        <f t="shared" si="283"/>
        <v>-1.6317274545230799E-3</v>
      </c>
      <c r="J3620" s="19">
        <f t="shared" si="284"/>
        <v>-6.5671513921895545E-3</v>
      </c>
      <c r="K3620" s="19">
        <f t="shared" si="285"/>
        <v>1.5532713739164298E-2</v>
      </c>
    </row>
    <row r="3621" spans="1:11" ht="15.75" x14ac:dyDescent="0.5">
      <c r="A3621" s="17">
        <v>44446</v>
      </c>
      <c r="B3621" s="18">
        <v>75.817077999999995</v>
      </c>
      <c r="C3621" s="18">
        <v>3963.8996579999998</v>
      </c>
      <c r="D3621" s="18">
        <v>14272.860352</v>
      </c>
      <c r="E3621" s="18">
        <v>1551.2139890000001</v>
      </c>
      <c r="F3621" s="18">
        <v>2433.5729980000001</v>
      </c>
      <c r="G3621" s="19">
        <f t="shared" si="281"/>
        <v>-1.0139463564475948E-2</v>
      </c>
      <c r="H3621" s="19">
        <f t="shared" si="282"/>
        <v>4.0205635739108733E-3</v>
      </c>
      <c r="I3621" s="19">
        <f t="shared" si="283"/>
        <v>5.148015685098632E-3</v>
      </c>
      <c r="J3621" s="19">
        <f t="shared" si="284"/>
        <v>2.2674073244018855E-3</v>
      </c>
      <c r="K3621" s="19">
        <f t="shared" si="285"/>
        <v>6.3076481720138172E-3</v>
      </c>
    </row>
    <row r="3622" spans="1:11" ht="15.75" x14ac:dyDescent="0.5">
      <c r="A3622" s="17">
        <v>44447</v>
      </c>
      <c r="B3622" s="18">
        <v>77.030533000000005</v>
      </c>
      <c r="C3622" s="18">
        <v>3930.9433589999999</v>
      </c>
      <c r="D3622" s="18">
        <v>14184.801758</v>
      </c>
      <c r="E3622" s="18">
        <v>1558.2818600000001</v>
      </c>
      <c r="F3622" s="18">
        <v>2424.0520019999999</v>
      </c>
      <c r="G3622" s="19">
        <f t="shared" si="281"/>
        <v>1.60050351716273E-2</v>
      </c>
      <c r="H3622" s="19">
        <f t="shared" si="282"/>
        <v>-8.3141103063714191E-3</v>
      </c>
      <c r="I3622" s="19">
        <f t="shared" si="283"/>
        <v>-6.1696528816426611E-3</v>
      </c>
      <c r="J3622" s="19">
        <f t="shared" si="284"/>
        <v>4.5563481570691068E-3</v>
      </c>
      <c r="K3622" s="19">
        <f t="shared" si="285"/>
        <v>-3.9123527454590027E-3</v>
      </c>
    </row>
    <row r="3623" spans="1:11" ht="15.75" x14ac:dyDescent="0.5">
      <c r="A3623" s="17">
        <v>44448</v>
      </c>
      <c r="B3623" s="18">
        <v>76.836387999999999</v>
      </c>
      <c r="C3623" s="18">
        <v>3940.0415039999998</v>
      </c>
      <c r="D3623" s="18">
        <v>14241.106444999999</v>
      </c>
      <c r="E3623" s="18">
        <v>1550.5714109999999</v>
      </c>
      <c r="F3623" s="18">
        <v>2418.3190920000002</v>
      </c>
      <c r="G3623" s="19">
        <f t="shared" si="281"/>
        <v>-2.5203642301164656E-3</v>
      </c>
      <c r="H3623" s="19">
        <f t="shared" si="282"/>
        <v>2.3144940461096914E-3</v>
      </c>
      <c r="I3623" s="19">
        <f t="shared" si="283"/>
        <v>3.9693672115117783E-3</v>
      </c>
      <c r="J3623" s="19">
        <f t="shared" si="284"/>
        <v>-4.9480451501887814E-3</v>
      </c>
      <c r="K3623" s="19">
        <f t="shared" si="285"/>
        <v>-2.3650111446741643E-3</v>
      </c>
    </row>
    <row r="3624" spans="1:11" ht="15.75" x14ac:dyDescent="0.5">
      <c r="A3624" s="17">
        <v>44452</v>
      </c>
      <c r="B3624" s="18">
        <v>75.962692000000004</v>
      </c>
      <c r="C3624" s="18">
        <v>3962.3510740000002</v>
      </c>
      <c r="D3624" s="18">
        <v>14477.104492</v>
      </c>
      <c r="E3624" s="18">
        <v>1537.671509</v>
      </c>
      <c r="F3624" s="18">
        <v>2364.4313959999999</v>
      </c>
      <c r="G3624" s="19">
        <f t="shared" si="281"/>
        <v>-1.13708624616763E-2</v>
      </c>
      <c r="H3624" s="19">
        <f t="shared" si="282"/>
        <v>5.6622677647814824E-3</v>
      </c>
      <c r="I3624" s="19">
        <f t="shared" si="283"/>
        <v>1.6571608948464746E-2</v>
      </c>
      <c r="J3624" s="19">
        <f t="shared" si="284"/>
        <v>-8.3194504351659839E-3</v>
      </c>
      <c r="K3624" s="19">
        <f t="shared" si="285"/>
        <v>-2.2283120609792643E-2</v>
      </c>
    </row>
    <row r="3625" spans="1:11" ht="15.75" x14ac:dyDescent="0.5">
      <c r="A3625" s="17">
        <v>44453</v>
      </c>
      <c r="B3625" s="18">
        <v>76.350998000000004</v>
      </c>
      <c r="C3625" s="18">
        <v>3969.7553710000002</v>
      </c>
      <c r="D3625" s="18">
        <v>14479.987305000001</v>
      </c>
      <c r="E3625" s="18">
        <v>1530.751953</v>
      </c>
      <c r="F3625" s="18">
        <v>2361.3405760000001</v>
      </c>
      <c r="G3625" s="19">
        <f t="shared" si="281"/>
        <v>5.111798828825077E-3</v>
      </c>
      <c r="H3625" s="19">
        <f t="shared" si="282"/>
        <v>1.868662534368867E-3</v>
      </c>
      <c r="I3625" s="19">
        <f t="shared" si="283"/>
        <v>1.9912911463706033E-4</v>
      </c>
      <c r="J3625" s="19">
        <f t="shared" si="284"/>
        <v>-4.5000222475996051E-3</v>
      </c>
      <c r="K3625" s="19">
        <f t="shared" si="285"/>
        <v>-1.3072149207749289E-3</v>
      </c>
    </row>
    <row r="3626" spans="1:11" ht="15.75" x14ac:dyDescent="0.5">
      <c r="A3626" s="17">
        <v>44454</v>
      </c>
      <c r="B3626" s="18">
        <v>78.923537999999994</v>
      </c>
      <c r="C3626" s="18">
        <v>3955.0920409999999</v>
      </c>
      <c r="D3626" s="18">
        <v>14491.119140999999</v>
      </c>
      <c r="E3626" s="18">
        <v>1529.022095</v>
      </c>
      <c r="F3626" s="18">
        <v>2371.1611330000001</v>
      </c>
      <c r="G3626" s="19">
        <f t="shared" si="281"/>
        <v>3.3693600180576412E-2</v>
      </c>
      <c r="H3626" s="19">
        <f t="shared" si="282"/>
        <v>-3.6937616123954137E-3</v>
      </c>
      <c r="I3626" s="19">
        <f t="shared" si="283"/>
        <v>7.6877387842424333E-4</v>
      </c>
      <c r="J3626" s="19">
        <f t="shared" si="284"/>
        <v>-1.1300707450411609E-3</v>
      </c>
      <c r="K3626" s="19">
        <f t="shared" si="285"/>
        <v>4.1588905470957395E-3</v>
      </c>
    </row>
    <row r="3627" spans="1:11" ht="15.75" x14ac:dyDescent="0.5">
      <c r="A3627" s="17">
        <v>44455</v>
      </c>
      <c r="B3627" s="18">
        <v>83.389076000000003</v>
      </c>
      <c r="C3627" s="18">
        <v>3942.2192380000001</v>
      </c>
      <c r="D3627" s="18">
        <v>15186.246094</v>
      </c>
      <c r="E3627" s="18">
        <v>1542.020874</v>
      </c>
      <c r="F3627" s="18">
        <v>2420.9111330000001</v>
      </c>
      <c r="G3627" s="19">
        <f t="shared" si="281"/>
        <v>5.6580560288617694E-2</v>
      </c>
      <c r="H3627" s="19">
        <f t="shared" si="282"/>
        <v>-3.2547417017240914E-3</v>
      </c>
      <c r="I3627" s="19">
        <f t="shared" si="283"/>
        <v>4.7969169684987607E-2</v>
      </c>
      <c r="J3627" s="19">
        <f t="shared" si="284"/>
        <v>8.5013676666327136E-3</v>
      </c>
      <c r="K3627" s="19">
        <f t="shared" si="285"/>
        <v>2.0981281831764911E-2</v>
      </c>
    </row>
    <row r="3628" spans="1:11" ht="15.75" x14ac:dyDescent="0.5">
      <c r="A3628" s="17">
        <v>44456</v>
      </c>
      <c r="B3628" s="18">
        <v>79.894310000000004</v>
      </c>
      <c r="C3628" s="18">
        <v>3921.7001949999999</v>
      </c>
      <c r="D3628" s="18">
        <v>14983.889648</v>
      </c>
      <c r="E3628" s="18">
        <v>1563.9658199999999</v>
      </c>
      <c r="F3628" s="18">
        <v>2383.374268</v>
      </c>
      <c r="G3628" s="19">
        <f t="shared" si="281"/>
        <v>-4.1909158460995521E-2</v>
      </c>
      <c r="H3628" s="19">
        <f t="shared" si="282"/>
        <v>-5.2049472039028787E-3</v>
      </c>
      <c r="I3628" s="19">
        <f t="shared" si="283"/>
        <v>-1.3324981351378842E-2</v>
      </c>
      <c r="J3628" s="19">
        <f t="shared" si="284"/>
        <v>1.4231289841800056E-2</v>
      </c>
      <c r="K3628" s="19">
        <f t="shared" si="285"/>
        <v>-1.5505263488744522E-2</v>
      </c>
    </row>
    <row r="3629" spans="1:11" ht="15.75" x14ac:dyDescent="0.5">
      <c r="A3629" s="17">
        <v>44459</v>
      </c>
      <c r="B3629" s="18">
        <v>75.962692000000004</v>
      </c>
      <c r="C3629" s="18">
        <v>3953.3015140000002</v>
      </c>
      <c r="D3629" s="18">
        <v>15061.959961</v>
      </c>
      <c r="E3629" s="18">
        <v>1541.9219969999999</v>
      </c>
      <c r="F3629" s="18">
        <v>2387.163086</v>
      </c>
      <c r="G3629" s="19">
        <f t="shared" si="281"/>
        <v>-4.9210237875513291E-2</v>
      </c>
      <c r="H3629" s="19">
        <f t="shared" si="282"/>
        <v>8.0580659991017836E-3</v>
      </c>
      <c r="I3629" s="19">
        <f t="shared" si="283"/>
        <v>5.2102835000804168E-3</v>
      </c>
      <c r="J3629" s="19">
        <f t="shared" si="284"/>
        <v>-1.4094824016038903E-2</v>
      </c>
      <c r="K3629" s="19">
        <f t="shared" si="285"/>
        <v>1.5896865426760544E-3</v>
      </c>
    </row>
    <row r="3630" spans="1:11" ht="15.75" x14ac:dyDescent="0.5">
      <c r="A3630" s="17">
        <v>44460</v>
      </c>
      <c r="B3630" s="18">
        <v>76.350998000000004</v>
      </c>
      <c r="C3630" s="18">
        <v>3944.6389159999999</v>
      </c>
      <c r="D3630" s="18">
        <v>15081.192383</v>
      </c>
      <c r="E3630" s="18">
        <v>1534.112793</v>
      </c>
      <c r="F3630" s="18">
        <v>2397.4816890000002</v>
      </c>
      <c r="G3630" s="19">
        <f t="shared" si="281"/>
        <v>5.111798828825077E-3</v>
      </c>
      <c r="H3630" s="19">
        <f t="shared" si="282"/>
        <v>-2.1912312959998384E-3</v>
      </c>
      <c r="I3630" s="19">
        <f t="shared" si="283"/>
        <v>1.2768870751082679E-3</v>
      </c>
      <c r="J3630" s="19">
        <f t="shared" si="284"/>
        <v>-5.064590825731575E-3</v>
      </c>
      <c r="K3630" s="19">
        <f t="shared" si="285"/>
        <v>4.32253793656399E-3</v>
      </c>
    </row>
    <row r="3631" spans="1:11" ht="15.75" x14ac:dyDescent="0.5">
      <c r="A3631" s="17">
        <v>44461</v>
      </c>
      <c r="B3631" s="18">
        <v>77.370307999999994</v>
      </c>
      <c r="C3631" s="18">
        <v>3928.1364749999998</v>
      </c>
      <c r="D3631" s="18">
        <v>15208.011719</v>
      </c>
      <c r="E3631" s="18">
        <v>1516.07251</v>
      </c>
      <c r="F3631" s="18">
        <v>2423.204346</v>
      </c>
      <c r="G3631" s="19">
        <f t="shared" si="281"/>
        <v>1.3350316652049396E-2</v>
      </c>
      <c r="H3631" s="19">
        <f t="shared" si="282"/>
        <v>-4.1835111784411776E-3</v>
      </c>
      <c r="I3631" s="19">
        <f t="shared" si="283"/>
        <v>8.4091053796883641E-3</v>
      </c>
      <c r="J3631" s="19">
        <f t="shared" si="284"/>
        <v>-1.1759424132512299E-2</v>
      </c>
      <c r="K3631" s="19">
        <f t="shared" si="285"/>
        <v>1.0729031682710714E-2</v>
      </c>
    </row>
    <row r="3632" spans="1:11" ht="15.75" x14ac:dyDescent="0.5">
      <c r="A3632" s="17">
        <v>44462</v>
      </c>
      <c r="B3632" s="18">
        <v>77.321770000000001</v>
      </c>
      <c r="C3632" s="18">
        <v>3912.5053710000002</v>
      </c>
      <c r="D3632" s="18">
        <v>15275.397461</v>
      </c>
      <c r="E3632" s="18">
        <v>1551.9554439999999</v>
      </c>
      <c r="F3632" s="18">
        <v>2482.4260250000002</v>
      </c>
      <c r="G3632" s="19">
        <f t="shared" si="281"/>
        <v>-6.2734660433293784E-4</v>
      </c>
      <c r="H3632" s="19">
        <f t="shared" si="282"/>
        <v>-3.9792670390861604E-3</v>
      </c>
      <c r="I3632" s="19">
        <f t="shared" si="283"/>
        <v>4.4309370116944738E-3</v>
      </c>
      <c r="J3632" s="19">
        <f t="shared" si="284"/>
        <v>2.3668349477558945E-2</v>
      </c>
      <c r="K3632" s="19">
        <f t="shared" si="285"/>
        <v>2.4439407719682352E-2</v>
      </c>
    </row>
    <row r="3633" spans="1:11" ht="15.75" x14ac:dyDescent="0.5">
      <c r="A3633" s="17">
        <v>44463</v>
      </c>
      <c r="B3633" s="18">
        <v>75.574387000000002</v>
      </c>
      <c r="C3633" s="18">
        <v>3913.0375979999999</v>
      </c>
      <c r="D3633" s="18">
        <v>15162.094727</v>
      </c>
      <c r="E3633" s="18">
        <v>1583.142822</v>
      </c>
      <c r="F3633" s="18">
        <v>2475.2475589999999</v>
      </c>
      <c r="G3633" s="19">
        <f t="shared" si="281"/>
        <v>-2.2598848939955712E-2</v>
      </c>
      <c r="H3633" s="19">
        <f t="shared" si="282"/>
        <v>1.3603227332149607E-4</v>
      </c>
      <c r="I3633" s="19">
        <f t="shared" si="283"/>
        <v>-7.4173345923912509E-3</v>
      </c>
      <c r="J3633" s="19">
        <f t="shared" si="284"/>
        <v>2.0095536969552383E-2</v>
      </c>
      <c r="K3633" s="19">
        <f t="shared" si="285"/>
        <v>-2.8917139635612297E-3</v>
      </c>
    </row>
    <row r="3634" spans="1:11" ht="15.75" x14ac:dyDescent="0.5">
      <c r="A3634" s="17">
        <v>44466</v>
      </c>
      <c r="B3634" s="18">
        <v>75.720000999999996</v>
      </c>
      <c r="C3634" s="18">
        <v>3880.8073730000001</v>
      </c>
      <c r="D3634" s="18">
        <v>15700.286133</v>
      </c>
      <c r="E3634" s="18">
        <v>1606.4221190000001</v>
      </c>
      <c r="F3634" s="18">
        <v>2516.8723140000002</v>
      </c>
      <c r="G3634" s="19">
        <f t="shared" si="281"/>
        <v>1.9267638915813476E-3</v>
      </c>
      <c r="H3634" s="19">
        <f t="shared" si="282"/>
        <v>-8.2366254330070946E-3</v>
      </c>
      <c r="I3634" s="19">
        <f t="shared" si="283"/>
        <v>3.5495847749955817E-2</v>
      </c>
      <c r="J3634" s="19">
        <f t="shared" si="284"/>
        <v>1.4704483181492796E-2</v>
      </c>
      <c r="K3634" s="19">
        <f t="shared" si="285"/>
        <v>1.6816400787328392E-2</v>
      </c>
    </row>
    <row r="3635" spans="1:11" ht="15.75" x14ac:dyDescent="0.5">
      <c r="A3635" s="17">
        <v>44467</v>
      </c>
      <c r="B3635" s="18">
        <v>77.127609000000007</v>
      </c>
      <c r="C3635" s="18">
        <v>3875.0483399999998</v>
      </c>
      <c r="D3635" s="18">
        <v>15639.0625</v>
      </c>
      <c r="E3635" s="18">
        <v>1596.4876710000001</v>
      </c>
      <c r="F3635" s="18">
        <v>2540.4016109999998</v>
      </c>
      <c r="G3635" s="19">
        <f t="shared" si="281"/>
        <v>1.8589645818943009E-2</v>
      </c>
      <c r="H3635" s="19">
        <f t="shared" si="282"/>
        <v>-1.4839780608714773E-3</v>
      </c>
      <c r="I3635" s="19">
        <f t="shared" si="283"/>
        <v>-3.8995233896607362E-3</v>
      </c>
      <c r="J3635" s="19">
        <f t="shared" si="284"/>
        <v>-6.1842076764880346E-3</v>
      </c>
      <c r="K3635" s="19">
        <f t="shared" si="285"/>
        <v>9.3486256212199671E-3</v>
      </c>
    </row>
    <row r="3636" spans="1:11" ht="15.75" x14ac:dyDescent="0.5">
      <c r="A3636" s="17">
        <v>44468</v>
      </c>
      <c r="B3636" s="18">
        <v>79.311843999999994</v>
      </c>
      <c r="C3636" s="18">
        <v>3845.1408689999998</v>
      </c>
      <c r="D3636" s="18">
        <v>15542.655273</v>
      </c>
      <c r="E3636" s="18">
        <v>1575.53125</v>
      </c>
      <c r="F3636" s="18">
        <v>2520.2622070000002</v>
      </c>
      <c r="G3636" s="19">
        <f t="shared" si="281"/>
        <v>2.8319755121670977E-2</v>
      </c>
      <c r="H3636" s="19">
        <f t="shared" si="282"/>
        <v>-7.7179607519425137E-3</v>
      </c>
      <c r="I3636" s="19">
        <f t="shared" si="283"/>
        <v>-6.1645144649814972E-3</v>
      </c>
      <c r="J3636" s="19">
        <f t="shared" si="284"/>
        <v>-1.3126578664320978E-2</v>
      </c>
      <c r="K3636" s="19">
        <f t="shared" si="285"/>
        <v>-7.9276457363258845E-3</v>
      </c>
    </row>
    <row r="3637" spans="1:11" ht="15.75" x14ac:dyDescent="0.5">
      <c r="A3637" s="17">
        <v>44469</v>
      </c>
      <c r="B3637" s="18">
        <v>79.360382000000001</v>
      </c>
      <c r="C3637" s="18">
        <v>3822.1054690000001</v>
      </c>
      <c r="D3637" s="18">
        <v>15379.955078000001</v>
      </c>
      <c r="E3637" s="18">
        <v>1576.61853</v>
      </c>
      <c r="F3637" s="18">
        <v>2511.6879880000001</v>
      </c>
      <c r="G3637" s="19">
        <f t="shared" si="281"/>
        <v>6.1198930137102531E-4</v>
      </c>
      <c r="H3637" s="19">
        <f t="shared" si="282"/>
        <v>-5.9907818165295295E-3</v>
      </c>
      <c r="I3637" s="19">
        <f t="shared" si="283"/>
        <v>-1.0467979385905501E-2</v>
      </c>
      <c r="J3637" s="19">
        <f t="shared" si="284"/>
        <v>6.9010373485131713E-4</v>
      </c>
      <c r="K3637" s="19">
        <f t="shared" si="285"/>
        <v>-3.402113865845104E-3</v>
      </c>
    </row>
    <row r="3638" spans="1:11" ht="15.75" x14ac:dyDescent="0.5">
      <c r="A3638" s="17">
        <v>44470</v>
      </c>
      <c r="B3638" s="18">
        <v>80.039917000000003</v>
      </c>
      <c r="C3638" s="18">
        <v>3795.1499020000001</v>
      </c>
      <c r="D3638" s="18">
        <v>15353.169921999999</v>
      </c>
      <c r="E3638" s="18">
        <v>1564.509399</v>
      </c>
      <c r="F3638" s="18">
        <v>2516.1245119999999</v>
      </c>
      <c r="G3638" s="19">
        <f t="shared" si="281"/>
        <v>8.5626477957225725E-3</v>
      </c>
      <c r="H3638" s="19">
        <f t="shared" si="282"/>
        <v>-7.052544001893416E-3</v>
      </c>
      <c r="I3638" s="19">
        <f t="shared" si="283"/>
        <v>-1.7415626940494847E-3</v>
      </c>
      <c r="J3638" s="19">
        <f t="shared" si="284"/>
        <v>-7.6804444255770188E-3</v>
      </c>
      <c r="K3638" s="19">
        <f t="shared" si="285"/>
        <v>1.7663515616573213E-3</v>
      </c>
    </row>
    <row r="3639" spans="1:11" ht="15.75" x14ac:dyDescent="0.5">
      <c r="A3639" s="17">
        <v>44473</v>
      </c>
      <c r="B3639" s="18">
        <v>81.884383999999997</v>
      </c>
      <c r="C3639" s="18">
        <v>3767.8557129999999</v>
      </c>
      <c r="D3639" s="18">
        <v>15384.526367</v>
      </c>
      <c r="E3639" s="18">
        <v>1567.524414</v>
      </c>
      <c r="F3639" s="18">
        <v>2548.4770509999998</v>
      </c>
      <c r="G3639" s="19">
        <f t="shared" si="281"/>
        <v>2.3044339238882449E-2</v>
      </c>
      <c r="H3639" s="19">
        <f t="shared" si="282"/>
        <v>-7.1918605864860477E-3</v>
      </c>
      <c r="I3639" s="19">
        <f t="shared" si="283"/>
        <v>2.042343383112676E-3</v>
      </c>
      <c r="J3639" s="19">
        <f t="shared" si="284"/>
        <v>1.9271312795736987E-3</v>
      </c>
      <c r="K3639" s="19">
        <f t="shared" si="285"/>
        <v>1.2858083471506668E-2</v>
      </c>
    </row>
    <row r="3640" spans="1:11" ht="15.75" x14ac:dyDescent="0.5">
      <c r="A3640" s="17">
        <v>44474</v>
      </c>
      <c r="B3640" s="18">
        <v>80.913612000000001</v>
      </c>
      <c r="C3640" s="18">
        <v>3757.4995119999999</v>
      </c>
      <c r="D3640" s="18">
        <v>15378.862305000001</v>
      </c>
      <c r="E3640" s="18">
        <v>1577.112793</v>
      </c>
      <c r="F3640" s="18">
        <v>2601.3679200000001</v>
      </c>
      <c r="G3640" s="19">
        <f t="shared" si="281"/>
        <v>-1.1855398460346197E-2</v>
      </c>
      <c r="H3640" s="19">
        <f t="shared" si="282"/>
        <v>-2.7485662373611321E-3</v>
      </c>
      <c r="I3640" s="19">
        <f t="shared" si="283"/>
        <v>-3.6816616026277637E-4</v>
      </c>
      <c r="J3640" s="19">
        <f t="shared" si="284"/>
        <v>6.1168929264281508E-3</v>
      </c>
      <c r="K3640" s="19">
        <f t="shared" si="285"/>
        <v>2.0753912215629482E-2</v>
      </c>
    </row>
    <row r="3641" spans="1:11" ht="15.75" x14ac:dyDescent="0.5">
      <c r="A3641" s="17">
        <v>44475</v>
      </c>
      <c r="B3641" s="18">
        <v>79.894310000000004</v>
      </c>
      <c r="C3641" s="18">
        <v>3812.0878910000001</v>
      </c>
      <c r="D3641" s="18">
        <v>17171.789063</v>
      </c>
      <c r="E3641" s="18">
        <v>1596.3393550000001</v>
      </c>
      <c r="F3641" s="18">
        <v>2552.16626</v>
      </c>
      <c r="G3641" s="19">
        <f t="shared" si="281"/>
        <v>-1.2597410680417977E-2</v>
      </c>
      <c r="H3641" s="19">
        <f t="shared" si="282"/>
        <v>1.452784726269853E-2</v>
      </c>
      <c r="I3641" s="19">
        <f t="shared" si="283"/>
        <v>0.11658383581580546</v>
      </c>
      <c r="J3641" s="19">
        <f t="shared" si="284"/>
        <v>1.219098728089517E-2</v>
      </c>
      <c r="K3641" s="19">
        <f t="shared" si="285"/>
        <v>-1.8913764416684346E-2</v>
      </c>
    </row>
    <row r="3642" spans="1:11" ht="15.75" x14ac:dyDescent="0.5">
      <c r="A3642" s="17">
        <v>44476</v>
      </c>
      <c r="B3642" s="18">
        <v>81.544617000000002</v>
      </c>
      <c r="C3642" s="18">
        <v>3775.3085940000001</v>
      </c>
      <c r="D3642" s="18">
        <v>17406.398438</v>
      </c>
      <c r="E3642" s="18">
        <v>1591.9898679999999</v>
      </c>
      <c r="F3642" s="18">
        <v>2564.6784670000002</v>
      </c>
      <c r="G3642" s="19">
        <f t="shared" si="281"/>
        <v>2.065612682555238E-2</v>
      </c>
      <c r="H3642" s="19">
        <f t="shared" si="282"/>
        <v>-9.6480716215469973E-3</v>
      </c>
      <c r="I3642" s="19">
        <f t="shared" si="283"/>
        <v>1.36624887563703E-2</v>
      </c>
      <c r="J3642" s="19">
        <f t="shared" si="284"/>
        <v>-2.7246631403134085E-3</v>
      </c>
      <c r="K3642" s="19">
        <f t="shared" si="285"/>
        <v>4.9025830315616728E-3</v>
      </c>
    </row>
    <row r="3643" spans="1:11" ht="15.75" x14ac:dyDescent="0.5">
      <c r="A3643" s="17">
        <v>44477</v>
      </c>
      <c r="B3643" s="18">
        <v>85.524765000000002</v>
      </c>
      <c r="C3643" s="18">
        <v>3758.5642090000001</v>
      </c>
      <c r="D3643" s="18">
        <v>17588.726563</v>
      </c>
      <c r="E3643" s="18">
        <v>1584.2301030000001</v>
      </c>
      <c r="F3643" s="18">
        <v>2663.2316890000002</v>
      </c>
      <c r="G3643" s="19">
        <f t="shared" si="281"/>
        <v>4.8809451149914647E-2</v>
      </c>
      <c r="H3643" s="19">
        <f t="shared" si="282"/>
        <v>-4.4352361093372289E-3</v>
      </c>
      <c r="I3643" s="19">
        <f t="shared" si="283"/>
        <v>1.0474776022704302E-2</v>
      </c>
      <c r="J3643" s="19">
        <f t="shared" si="284"/>
        <v>-4.8742552675591459E-3</v>
      </c>
      <c r="K3643" s="19">
        <f t="shared" si="285"/>
        <v>3.8427125765703243E-2</v>
      </c>
    </row>
    <row r="3644" spans="1:11" ht="15.75" x14ac:dyDescent="0.5">
      <c r="A3644" s="17">
        <v>44480</v>
      </c>
      <c r="B3644" s="18">
        <v>84.942307</v>
      </c>
      <c r="C3644" s="18">
        <v>3717.2358399999998</v>
      </c>
      <c r="D3644" s="18">
        <v>17680.810547000001</v>
      </c>
      <c r="E3644" s="18">
        <v>1615.022217</v>
      </c>
      <c r="F3644" s="18">
        <v>2644.6875</v>
      </c>
      <c r="G3644" s="19">
        <f t="shared" si="281"/>
        <v>-6.8104016421442672E-3</v>
      </c>
      <c r="H3644" s="19">
        <f t="shared" si="282"/>
        <v>-1.0995786343369687E-2</v>
      </c>
      <c r="I3644" s="19">
        <f t="shared" si="283"/>
        <v>5.2353980073640187E-3</v>
      </c>
      <c r="J3644" s="19">
        <f t="shared" si="284"/>
        <v>1.9436642405475019E-2</v>
      </c>
      <c r="K3644" s="19">
        <f t="shared" si="285"/>
        <v>-6.9630400826911258E-3</v>
      </c>
    </row>
    <row r="3645" spans="1:11" ht="15.75" x14ac:dyDescent="0.5">
      <c r="A3645" s="17">
        <v>44481</v>
      </c>
      <c r="B3645" s="18">
        <v>85.524765000000002</v>
      </c>
      <c r="C3645" s="18">
        <v>3743.7072750000002</v>
      </c>
      <c r="D3645" s="18">
        <v>17983.003906000002</v>
      </c>
      <c r="E3645" s="18">
        <v>1610.870361</v>
      </c>
      <c r="F3645" s="18">
        <v>2659.7922359999998</v>
      </c>
      <c r="G3645" s="19">
        <f t="shared" si="281"/>
        <v>6.8571012557970979E-3</v>
      </c>
      <c r="H3645" s="19">
        <f t="shared" si="282"/>
        <v>7.1212686359981899E-3</v>
      </c>
      <c r="I3645" s="19">
        <f t="shared" si="283"/>
        <v>1.709160098722259E-2</v>
      </c>
      <c r="J3645" s="19">
        <f t="shared" si="284"/>
        <v>-2.5707733034857393E-3</v>
      </c>
      <c r="K3645" s="19">
        <f t="shared" si="285"/>
        <v>5.7113500177241264E-3</v>
      </c>
    </row>
    <row r="3646" spans="1:11" ht="15.75" x14ac:dyDescent="0.5">
      <c r="A3646" s="17">
        <v>44482</v>
      </c>
      <c r="B3646" s="18">
        <v>85.282073999999994</v>
      </c>
      <c r="C3646" s="18">
        <v>3758.9514159999999</v>
      </c>
      <c r="D3646" s="18">
        <v>17800.574218999998</v>
      </c>
      <c r="E3646" s="18">
        <v>1620.5577390000001</v>
      </c>
      <c r="F3646" s="18">
        <v>2686.860596</v>
      </c>
      <c r="G3646" s="19">
        <f t="shared" si="281"/>
        <v>-2.8376692996468071E-3</v>
      </c>
      <c r="H3646" s="19">
        <f t="shared" si="282"/>
        <v>4.0719372216407252E-3</v>
      </c>
      <c r="I3646" s="19">
        <f t="shared" si="283"/>
        <v>-1.0144561384382288E-2</v>
      </c>
      <c r="J3646" s="19">
        <f t="shared" si="284"/>
        <v>6.0137539522338267E-3</v>
      </c>
      <c r="K3646" s="19">
        <f t="shared" si="285"/>
        <v>1.017687007038854E-2</v>
      </c>
    </row>
    <row r="3647" spans="1:11" ht="15.75" x14ac:dyDescent="0.5">
      <c r="A3647" s="17">
        <v>44483</v>
      </c>
      <c r="B3647" s="18">
        <v>86.155769000000006</v>
      </c>
      <c r="C3647" s="18">
        <v>3769.743164</v>
      </c>
      <c r="D3647" s="18">
        <v>17754.707031000002</v>
      </c>
      <c r="E3647" s="18">
        <v>1668.0061040000001</v>
      </c>
      <c r="F3647" s="18">
        <v>2692.2941890000002</v>
      </c>
      <c r="G3647" s="19">
        <f t="shared" si="281"/>
        <v>1.0244767264923836E-2</v>
      </c>
      <c r="H3647" s="19">
        <f t="shared" si="282"/>
        <v>2.8709463905452347E-3</v>
      </c>
      <c r="I3647" s="19">
        <f t="shared" si="283"/>
        <v>-2.5767251907547317E-3</v>
      </c>
      <c r="J3647" s="19">
        <f t="shared" si="284"/>
        <v>2.9279033914138101E-2</v>
      </c>
      <c r="K3647" s="19">
        <f t="shared" si="285"/>
        <v>2.0222831836118828E-3</v>
      </c>
    </row>
    <row r="3648" spans="1:11" ht="15.75" x14ac:dyDescent="0.5">
      <c r="A3648" s="17">
        <v>44487</v>
      </c>
      <c r="B3648" s="18">
        <v>90.330078</v>
      </c>
      <c r="C3648" s="18">
        <v>3714.0903320000002</v>
      </c>
      <c r="D3648" s="18">
        <v>17551.755859000001</v>
      </c>
      <c r="E3648" s="18">
        <v>1651.1026609999999</v>
      </c>
      <c r="F3648" s="18">
        <v>2699.4726559999999</v>
      </c>
      <c r="G3648" s="19">
        <f t="shared" si="281"/>
        <v>4.8450719533360484E-2</v>
      </c>
      <c r="H3648" s="19">
        <f t="shared" si="282"/>
        <v>-1.4763030153212783E-2</v>
      </c>
      <c r="I3648" s="19">
        <f t="shared" si="283"/>
        <v>-1.1430837560183052E-2</v>
      </c>
      <c r="J3648" s="19">
        <f t="shared" si="284"/>
        <v>-1.0133921548287184E-2</v>
      </c>
      <c r="K3648" s="19">
        <f t="shared" si="285"/>
        <v>2.6663011157283777E-3</v>
      </c>
    </row>
    <row r="3649" spans="1:11" ht="15.75" x14ac:dyDescent="0.5">
      <c r="A3649" s="17">
        <v>44488</v>
      </c>
      <c r="B3649" s="18">
        <v>86.738228000000007</v>
      </c>
      <c r="C3649" s="18">
        <v>3673.9714359999998</v>
      </c>
      <c r="D3649" s="18">
        <v>17152.957031000002</v>
      </c>
      <c r="E3649" s="18">
        <v>1669.2910159999999</v>
      </c>
      <c r="F3649" s="18">
        <v>2723.6499020000001</v>
      </c>
      <c r="G3649" s="19">
        <f t="shared" si="281"/>
        <v>-3.9763610079025881E-2</v>
      </c>
      <c r="H3649" s="19">
        <f t="shared" si="282"/>
        <v>-1.0801809437520273E-2</v>
      </c>
      <c r="I3649" s="19">
        <f t="shared" si="283"/>
        <v>-2.2721306700235765E-2</v>
      </c>
      <c r="J3649" s="19">
        <f t="shared" si="284"/>
        <v>1.1015883766418327E-2</v>
      </c>
      <c r="K3649" s="19">
        <f t="shared" si="285"/>
        <v>8.9562848307659232E-3</v>
      </c>
    </row>
    <row r="3650" spans="1:11" ht="15.75" x14ac:dyDescent="0.5">
      <c r="A3650" s="17">
        <v>44489</v>
      </c>
      <c r="B3650" s="18">
        <v>89.504920999999996</v>
      </c>
      <c r="C3650" s="18">
        <v>3641.1604000000002</v>
      </c>
      <c r="D3650" s="18">
        <v>17040.548827999999</v>
      </c>
      <c r="E3650" s="18">
        <v>1654.6118160000001</v>
      </c>
      <c r="F3650" s="18">
        <v>2692.2941890000002</v>
      </c>
      <c r="G3650" s="19">
        <f t="shared" si="281"/>
        <v>3.1897043135351917E-2</v>
      </c>
      <c r="H3650" s="19">
        <f t="shared" si="282"/>
        <v>-8.9306725900194523E-3</v>
      </c>
      <c r="I3650" s="19">
        <f t="shared" si="283"/>
        <v>-6.5532842411282714E-3</v>
      </c>
      <c r="J3650" s="19">
        <f t="shared" si="284"/>
        <v>-8.7936733974489992E-3</v>
      </c>
      <c r="K3650" s="19">
        <f t="shared" si="285"/>
        <v>-1.1512387468365573E-2</v>
      </c>
    </row>
    <row r="3651" spans="1:11" ht="15.75" x14ac:dyDescent="0.5">
      <c r="A3651" s="17">
        <v>44490</v>
      </c>
      <c r="B3651" s="18">
        <v>92.65992</v>
      </c>
      <c r="C3651" s="18">
        <v>3595.04126</v>
      </c>
      <c r="D3651" s="18">
        <v>17013.263672000001</v>
      </c>
      <c r="E3651" s="18">
        <v>1657.0336910000001</v>
      </c>
      <c r="F3651" s="18">
        <v>2614.6281739999999</v>
      </c>
      <c r="G3651" s="19">
        <f t="shared" si="281"/>
        <v>3.5249447346029208E-2</v>
      </c>
      <c r="H3651" s="19">
        <f t="shared" si="282"/>
        <v>-1.2666055579424691E-2</v>
      </c>
      <c r="I3651" s="19">
        <f t="shared" si="283"/>
        <v>-1.6011899778230604E-3</v>
      </c>
      <c r="J3651" s="19">
        <f t="shared" si="284"/>
        <v>1.4637118970024325E-3</v>
      </c>
      <c r="K3651" s="19">
        <f t="shared" si="285"/>
        <v>-2.8847521685157206E-2</v>
      </c>
    </row>
    <row r="3652" spans="1:11" ht="15.75" x14ac:dyDescent="0.5">
      <c r="A3652" s="17">
        <v>44491</v>
      </c>
      <c r="B3652" s="18">
        <v>91.786231999999998</v>
      </c>
      <c r="C3652" s="18">
        <v>3571.4731449999999</v>
      </c>
      <c r="D3652" s="18">
        <v>16827.804688</v>
      </c>
      <c r="E3652" s="18">
        <v>1661.432495</v>
      </c>
      <c r="F3652" s="18">
        <v>2619.5131839999999</v>
      </c>
      <c r="G3652" s="19">
        <f t="shared" ref="G3652:G3715" si="286">(B3652-B3651)/B3651</f>
        <v>-9.4289742533773101E-3</v>
      </c>
      <c r="H3652" s="19">
        <f t="shared" ref="H3652:H3715" si="287">(C3652-C3651)/C3651</f>
        <v>-6.5557286538625243E-3</v>
      </c>
      <c r="I3652" s="19">
        <f t="shared" ref="I3652:I3715" si="288">(D3652-D3651)/D3651</f>
        <v>-1.0900846984768977E-2</v>
      </c>
      <c r="J3652" s="19">
        <f t="shared" ref="J3652:J3715" si="289">(E3652-E3651)/E3651</f>
        <v>2.6546255660893059E-3</v>
      </c>
      <c r="K3652" s="19">
        <f t="shared" si="285"/>
        <v>1.8683383161616485E-3</v>
      </c>
    </row>
    <row r="3653" spans="1:11" ht="15.75" x14ac:dyDescent="0.5">
      <c r="A3653" s="17">
        <v>44494</v>
      </c>
      <c r="B3653" s="18">
        <v>93.679230000000004</v>
      </c>
      <c r="C3653" s="18">
        <v>3514.4167480000001</v>
      </c>
      <c r="D3653" s="18">
        <v>16507.970702999999</v>
      </c>
      <c r="E3653" s="18">
        <v>1637.9554439999999</v>
      </c>
      <c r="F3653" s="18">
        <v>2593.9902339999999</v>
      </c>
      <c r="G3653" s="19">
        <f t="shared" si="286"/>
        <v>2.0623986394822328E-2</v>
      </c>
      <c r="H3653" s="19">
        <f t="shared" si="287"/>
        <v>-1.5975591775029246E-2</v>
      </c>
      <c r="I3653" s="19">
        <f t="shared" si="288"/>
        <v>-1.9006281028925685E-2</v>
      </c>
      <c r="J3653" s="19">
        <f t="shared" si="289"/>
        <v>-1.4130607816238766E-2</v>
      </c>
      <c r="K3653" s="19">
        <f t="shared" ref="K3653:K3716" si="290">(F3653-F3652)/F3652</f>
        <v>-9.7433943665160179E-3</v>
      </c>
    </row>
    <row r="3654" spans="1:11" ht="15.75" x14ac:dyDescent="0.5">
      <c r="A3654" s="17">
        <v>44495</v>
      </c>
      <c r="B3654" s="18">
        <v>96.979850999999996</v>
      </c>
      <c r="C3654" s="18">
        <v>3574.1831050000001</v>
      </c>
      <c r="D3654" s="18">
        <v>16917.802734000001</v>
      </c>
      <c r="E3654" s="18">
        <v>1633.7542719999999</v>
      </c>
      <c r="F3654" s="18">
        <v>2653.0625</v>
      </c>
      <c r="G3654" s="19">
        <f t="shared" si="286"/>
        <v>3.5233220853758004E-2</v>
      </c>
      <c r="H3654" s="19">
        <f t="shared" si="287"/>
        <v>1.7006052863255922E-2</v>
      </c>
      <c r="I3654" s="19">
        <f t="shared" si="288"/>
        <v>2.4826311990335845E-2</v>
      </c>
      <c r="J3654" s="19">
        <f t="shared" si="289"/>
        <v>-2.5648878395254093E-3</v>
      </c>
      <c r="K3654" s="19">
        <f t="shared" si="290"/>
        <v>2.2772740323277613E-2</v>
      </c>
    </row>
    <row r="3655" spans="1:11" ht="15.75" x14ac:dyDescent="0.5">
      <c r="A3655" s="17">
        <v>44496</v>
      </c>
      <c r="B3655" s="18">
        <v>99.600921999999997</v>
      </c>
      <c r="C3655" s="18">
        <v>3579.071289</v>
      </c>
      <c r="D3655" s="18">
        <v>16835.90625</v>
      </c>
      <c r="E3655" s="18">
        <v>1623.9187010000001</v>
      </c>
      <c r="F3655" s="18">
        <v>2619.5131839999999</v>
      </c>
      <c r="G3655" s="19">
        <f t="shared" si="286"/>
        <v>2.7026964601131433E-2</v>
      </c>
      <c r="H3655" s="19">
        <f t="shared" si="287"/>
        <v>1.3676367036601249E-3</v>
      </c>
      <c r="I3655" s="19">
        <f t="shared" si="288"/>
        <v>-4.8408463727628174E-3</v>
      </c>
      <c r="J3655" s="19">
        <f t="shared" si="289"/>
        <v>-6.0202266451976237E-3</v>
      </c>
      <c r="K3655" s="19">
        <f t="shared" si="290"/>
        <v>-1.2645505335814777E-2</v>
      </c>
    </row>
    <row r="3656" spans="1:11" ht="15.75" x14ac:dyDescent="0.5">
      <c r="A3656" s="17">
        <v>44497</v>
      </c>
      <c r="B3656" s="18">
        <v>94.941231000000002</v>
      </c>
      <c r="C3656" s="18">
        <v>3563.633057</v>
      </c>
      <c r="D3656" s="18">
        <v>16610.042968999998</v>
      </c>
      <c r="E3656" s="18">
        <v>1575.284058</v>
      </c>
      <c r="F3656" s="18">
        <v>2590.7998050000001</v>
      </c>
      <c r="G3656" s="19">
        <f t="shared" si="286"/>
        <v>-4.678361310751717E-2</v>
      </c>
      <c r="H3656" s="19">
        <f t="shared" si="287"/>
        <v>-4.3134742935823011E-3</v>
      </c>
      <c r="I3656" s="19">
        <f t="shared" si="288"/>
        <v>-1.3415570130060669E-2</v>
      </c>
      <c r="J3656" s="19">
        <f t="shared" si="289"/>
        <v>-2.9948939543618259E-2</v>
      </c>
      <c r="K3656" s="19">
        <f t="shared" si="290"/>
        <v>-1.0961341662787297E-2</v>
      </c>
    </row>
    <row r="3657" spans="1:11" ht="15.75" x14ac:dyDescent="0.5">
      <c r="A3657" s="17">
        <v>44498</v>
      </c>
      <c r="B3657" s="18">
        <v>94.650002000000001</v>
      </c>
      <c r="C3657" s="18">
        <v>3557.6809079999998</v>
      </c>
      <c r="D3657" s="18">
        <v>16848.726563</v>
      </c>
      <c r="E3657" s="18">
        <v>1564.6577150000001</v>
      </c>
      <c r="F3657" s="18">
        <v>2528.6369629999999</v>
      </c>
      <c r="G3657" s="19">
        <f t="shared" si="286"/>
        <v>-3.0674660201109177E-3</v>
      </c>
      <c r="H3657" s="19">
        <f t="shared" si="287"/>
        <v>-1.6702474426508246E-3</v>
      </c>
      <c r="I3657" s="19">
        <f t="shared" si="288"/>
        <v>1.4369836035070279E-2</v>
      </c>
      <c r="J3657" s="19">
        <f t="shared" si="289"/>
        <v>-6.7456678343404564E-3</v>
      </c>
      <c r="K3657" s="19">
        <f t="shared" si="290"/>
        <v>-2.3993687926034169E-2</v>
      </c>
    </row>
    <row r="3658" spans="1:11" ht="15.75" x14ac:dyDescent="0.5">
      <c r="A3658" s="17">
        <v>44501</v>
      </c>
      <c r="B3658" s="18">
        <v>96.154694000000006</v>
      </c>
      <c r="C3658" s="18">
        <v>3560.0036620000001</v>
      </c>
      <c r="D3658" s="18">
        <v>17455.892577999999</v>
      </c>
      <c r="E3658" s="18">
        <v>1586.849731</v>
      </c>
      <c r="F3658" s="18">
        <v>2530.1823730000001</v>
      </c>
      <c r="G3658" s="19">
        <f t="shared" si="286"/>
        <v>1.5897432310672383E-2</v>
      </c>
      <c r="H3658" s="19">
        <f t="shared" si="287"/>
        <v>6.5288429740204771E-4</v>
      </c>
      <c r="I3658" s="19">
        <f t="shared" si="288"/>
        <v>3.6036314835409727E-2</v>
      </c>
      <c r="J3658" s="19">
        <f t="shared" si="289"/>
        <v>1.4183303982238675E-2</v>
      </c>
      <c r="K3658" s="19">
        <f t="shared" si="290"/>
        <v>6.1116325617841351E-4</v>
      </c>
    </row>
    <row r="3659" spans="1:11" ht="15.75" x14ac:dyDescent="0.5">
      <c r="A3659" s="17">
        <v>44502</v>
      </c>
      <c r="B3659" s="18">
        <v>99.309691999999998</v>
      </c>
      <c r="C3659" s="18">
        <v>3564.6010740000002</v>
      </c>
      <c r="D3659" s="18">
        <v>17637.328125</v>
      </c>
      <c r="E3659" s="18">
        <v>1588.2829589999999</v>
      </c>
      <c r="F3659" s="18">
        <v>2493.2934570000002</v>
      </c>
      <c r="G3659" s="19">
        <f t="shared" si="286"/>
        <v>3.2811689879643231E-2</v>
      </c>
      <c r="H3659" s="19">
        <f t="shared" si="287"/>
        <v>1.2914065367610503E-3</v>
      </c>
      <c r="I3659" s="19">
        <f t="shared" si="288"/>
        <v>1.0393942686647126E-2</v>
      </c>
      <c r="J3659" s="19">
        <f t="shared" si="289"/>
        <v>9.0319075083226757E-4</v>
      </c>
      <c r="K3659" s="19">
        <f t="shared" si="290"/>
        <v>-1.4579548254563656E-2</v>
      </c>
    </row>
    <row r="3660" spans="1:11" ht="15.75" x14ac:dyDescent="0.5">
      <c r="A3660" s="17">
        <v>44503</v>
      </c>
      <c r="B3660" s="18">
        <v>97.950614999999999</v>
      </c>
      <c r="C3660" s="18">
        <v>3513.2551269999999</v>
      </c>
      <c r="D3660" s="18">
        <v>17626.841797000001</v>
      </c>
      <c r="E3660" s="18">
        <v>1563.273682</v>
      </c>
      <c r="F3660" s="18">
        <v>2476.1450199999999</v>
      </c>
      <c r="G3660" s="19">
        <f t="shared" si="286"/>
        <v>-1.3685240308669966E-2</v>
      </c>
      <c r="H3660" s="19">
        <f t="shared" si="287"/>
        <v>-1.4404402045018362E-2</v>
      </c>
      <c r="I3660" s="19">
        <f t="shared" si="288"/>
        <v>-5.945530936250611E-4</v>
      </c>
      <c r="J3660" s="19">
        <f t="shared" si="289"/>
        <v>-1.5746109254830762E-2</v>
      </c>
      <c r="K3660" s="19">
        <f t="shared" si="290"/>
        <v>-6.877825372643363E-3</v>
      </c>
    </row>
    <row r="3661" spans="1:11" ht="15.75" x14ac:dyDescent="0.5">
      <c r="A3661" s="17">
        <v>44504</v>
      </c>
      <c r="B3661" s="18">
        <v>99.600921999999997</v>
      </c>
      <c r="C3661" s="18">
        <v>3535.274414</v>
      </c>
      <c r="D3661" s="18">
        <v>17671.220702999999</v>
      </c>
      <c r="E3661" s="18">
        <v>1575.6301269999999</v>
      </c>
      <c r="F3661" s="18">
        <v>2491.349365</v>
      </c>
      <c r="G3661" s="19">
        <f t="shared" si="286"/>
        <v>1.6848357715773383E-2</v>
      </c>
      <c r="H3661" s="19">
        <f t="shared" si="287"/>
        <v>6.2674887544539194E-3</v>
      </c>
      <c r="I3661" s="19">
        <f t="shared" si="288"/>
        <v>2.5176890171869108E-3</v>
      </c>
      <c r="J3661" s="19">
        <f t="shared" si="289"/>
        <v>7.9042109787145348E-3</v>
      </c>
      <c r="K3661" s="19">
        <f t="shared" si="290"/>
        <v>6.1403289699082748E-3</v>
      </c>
    </row>
    <row r="3662" spans="1:11" ht="15.75" x14ac:dyDescent="0.5">
      <c r="A3662" s="17">
        <v>44508</v>
      </c>
      <c r="B3662" s="18">
        <v>102.561768</v>
      </c>
      <c r="C3662" s="18">
        <v>3598.2834469999998</v>
      </c>
      <c r="D3662" s="18">
        <v>18133.974609000001</v>
      </c>
      <c r="E3662" s="18">
        <v>1581.8576660000001</v>
      </c>
      <c r="F3662" s="18">
        <v>2494.4399410000001</v>
      </c>
      <c r="G3662" s="19">
        <f t="shared" si="286"/>
        <v>2.972709429336411E-2</v>
      </c>
      <c r="H3662" s="19">
        <f t="shared" si="287"/>
        <v>1.7822953926993183E-2</v>
      </c>
      <c r="I3662" s="19">
        <f t="shared" si="288"/>
        <v>2.618686698431881E-2</v>
      </c>
      <c r="J3662" s="19">
        <f t="shared" si="289"/>
        <v>3.9524117324777498E-3</v>
      </c>
      <c r="K3662" s="19">
        <f t="shared" si="290"/>
        <v>1.2405229244113081E-3</v>
      </c>
    </row>
    <row r="3663" spans="1:11" ht="15.75" x14ac:dyDescent="0.5">
      <c r="A3663" s="17">
        <v>44509</v>
      </c>
      <c r="B3663" s="18">
        <v>103.241302</v>
      </c>
      <c r="C3663" s="18">
        <v>3505.2702640000002</v>
      </c>
      <c r="D3663" s="18">
        <v>18647.369140999999</v>
      </c>
      <c r="E3663" s="18">
        <v>1554.1795649999999</v>
      </c>
      <c r="F3663" s="18">
        <v>2514.130615</v>
      </c>
      <c r="G3663" s="19">
        <f t="shared" si="286"/>
        <v>6.6256073120736746E-3</v>
      </c>
      <c r="H3663" s="19">
        <f t="shared" si="287"/>
        <v>-2.5849320758081894E-2</v>
      </c>
      <c r="I3663" s="19">
        <f t="shared" si="288"/>
        <v>2.8311197245484046E-2</v>
      </c>
      <c r="J3663" s="19">
        <f t="shared" si="289"/>
        <v>-1.7497213304904384E-2</v>
      </c>
      <c r="K3663" s="19">
        <f t="shared" si="290"/>
        <v>7.8938256545499821E-3</v>
      </c>
    </row>
    <row r="3664" spans="1:11" ht="15.75" x14ac:dyDescent="0.5">
      <c r="A3664" s="17">
        <v>44510</v>
      </c>
      <c r="B3664" s="18">
        <v>97.756454000000005</v>
      </c>
      <c r="C3664" s="18">
        <v>3579.7001949999999</v>
      </c>
      <c r="D3664" s="18">
        <v>18669.929688</v>
      </c>
      <c r="E3664" s="18">
        <v>1537.3748780000001</v>
      </c>
      <c r="F3664" s="18">
        <v>2542.2458499999998</v>
      </c>
      <c r="G3664" s="19">
        <f t="shared" si="286"/>
        <v>-5.3126490016563326E-2</v>
      </c>
      <c r="H3664" s="19">
        <f t="shared" si="287"/>
        <v>2.123372105267135E-2</v>
      </c>
      <c r="I3664" s="19">
        <f t="shared" si="288"/>
        <v>1.2098514717766296E-3</v>
      </c>
      <c r="J3664" s="19">
        <f t="shared" si="289"/>
        <v>-1.081257750290896E-2</v>
      </c>
      <c r="K3664" s="19">
        <f t="shared" si="290"/>
        <v>1.118288557971351E-2</v>
      </c>
    </row>
    <row r="3665" spans="1:11" ht="15.75" x14ac:dyDescent="0.5">
      <c r="A3665" s="17">
        <v>44511</v>
      </c>
      <c r="B3665" s="18">
        <v>98.338927999999996</v>
      </c>
      <c r="C3665" s="18">
        <v>3526.3698730000001</v>
      </c>
      <c r="D3665" s="18">
        <v>18138.398438</v>
      </c>
      <c r="E3665" s="18">
        <v>1530.5048830000001</v>
      </c>
      <c r="F3665" s="18">
        <v>2546.8820799999999</v>
      </c>
      <c r="G3665" s="19">
        <f t="shared" si="286"/>
        <v>5.9584198911305699E-3</v>
      </c>
      <c r="H3665" s="19">
        <f t="shared" si="287"/>
        <v>-1.4897985611892785E-2</v>
      </c>
      <c r="I3665" s="19">
        <f t="shared" si="288"/>
        <v>-2.8469911718073525E-2</v>
      </c>
      <c r="J3665" s="19">
        <f t="shared" si="289"/>
        <v>-4.4686530906094439E-3</v>
      </c>
      <c r="K3665" s="19">
        <f t="shared" si="290"/>
        <v>1.8236749211332449E-3</v>
      </c>
    </row>
    <row r="3666" spans="1:11" ht="15.75" x14ac:dyDescent="0.5">
      <c r="A3666" s="17">
        <v>44512</v>
      </c>
      <c r="B3666" s="18">
        <v>98.387459000000007</v>
      </c>
      <c r="C3666" s="18">
        <v>3569.4890140000002</v>
      </c>
      <c r="D3666" s="18">
        <v>18452.318359000001</v>
      </c>
      <c r="E3666" s="18">
        <v>1535.1507570000001</v>
      </c>
      <c r="F3666" s="18">
        <v>2585.3164059999999</v>
      </c>
      <c r="G3666" s="19">
        <f t="shared" si="286"/>
        <v>4.9350751515220108E-4</v>
      </c>
      <c r="H3666" s="19">
        <f t="shared" si="287"/>
        <v>1.2227628567878287E-2</v>
      </c>
      <c r="I3666" s="19">
        <f t="shared" si="288"/>
        <v>1.7306926081320246E-2</v>
      </c>
      <c r="J3666" s="19">
        <f t="shared" si="289"/>
        <v>3.0355172672781659E-3</v>
      </c>
      <c r="K3666" s="19">
        <f t="shared" si="290"/>
        <v>1.5090736356353043E-2</v>
      </c>
    </row>
    <row r="3667" spans="1:11" ht="15.75" x14ac:dyDescent="0.5">
      <c r="A3667" s="17">
        <v>44515</v>
      </c>
      <c r="B3667" s="18">
        <v>96.009079</v>
      </c>
      <c r="C3667" s="18">
        <v>3622.383789</v>
      </c>
      <c r="D3667" s="18">
        <v>18163.742188</v>
      </c>
      <c r="E3667" s="18">
        <v>1539.3519289999999</v>
      </c>
      <c r="F3667" s="18">
        <v>2570.0622560000002</v>
      </c>
      <c r="G3667" s="19">
        <f t="shared" si="286"/>
        <v>-2.4173609362144487E-2</v>
      </c>
      <c r="H3667" s="19">
        <f t="shared" si="287"/>
        <v>1.4818584618845882E-2</v>
      </c>
      <c r="I3667" s="19">
        <f t="shared" si="288"/>
        <v>-1.5639019736468477E-2</v>
      </c>
      <c r="J3667" s="19">
        <f t="shared" si="289"/>
        <v>2.7366510949125076E-3</v>
      </c>
      <c r="K3667" s="19">
        <f t="shared" si="290"/>
        <v>-5.9003029434222974E-3</v>
      </c>
    </row>
    <row r="3668" spans="1:11" ht="15.75" x14ac:dyDescent="0.5">
      <c r="A3668" s="17">
        <v>44516</v>
      </c>
      <c r="B3668" s="18">
        <v>93.921920999999998</v>
      </c>
      <c r="C3668" s="18">
        <v>3572.1992190000001</v>
      </c>
      <c r="D3668" s="18">
        <v>18503.701172000001</v>
      </c>
      <c r="E3668" s="18">
        <v>1530.2082519999999</v>
      </c>
      <c r="F3668" s="18">
        <v>2510.3420409999999</v>
      </c>
      <c r="G3668" s="19">
        <f t="shared" si="286"/>
        <v>-2.173917322964844E-2</v>
      </c>
      <c r="H3668" s="19">
        <f t="shared" si="287"/>
        <v>-1.3854017940449626E-2</v>
      </c>
      <c r="I3668" s="19">
        <f t="shared" si="288"/>
        <v>1.8716351536006551E-2</v>
      </c>
      <c r="J3668" s="19">
        <f t="shared" si="289"/>
        <v>-5.9399522797492959E-3</v>
      </c>
      <c r="K3668" s="19">
        <f t="shared" si="290"/>
        <v>-2.323687485024109E-2</v>
      </c>
    </row>
    <row r="3669" spans="1:11" ht="15.75" x14ac:dyDescent="0.5">
      <c r="A3669" s="17">
        <v>44517</v>
      </c>
      <c r="B3669" s="18">
        <v>94.698539999999994</v>
      </c>
      <c r="C3669" s="18">
        <v>3498.930664</v>
      </c>
      <c r="D3669" s="18">
        <v>18776.824218999998</v>
      </c>
      <c r="E3669" s="18">
        <v>1513.205933</v>
      </c>
      <c r="F3669" s="18">
        <v>2456.60376</v>
      </c>
      <c r="G3669" s="19">
        <f t="shared" si="286"/>
        <v>8.268772526490345E-3</v>
      </c>
      <c r="H3669" s="19">
        <f t="shared" si="287"/>
        <v>-2.0510769559070358E-2</v>
      </c>
      <c r="I3669" s="19">
        <f t="shared" si="288"/>
        <v>1.476045491986706E-2</v>
      </c>
      <c r="J3669" s="19">
        <f t="shared" si="289"/>
        <v>-1.1111114436729587E-2</v>
      </c>
      <c r="K3669" s="19">
        <f t="shared" si="290"/>
        <v>-2.1406756578315981E-2</v>
      </c>
    </row>
    <row r="3670" spans="1:11" ht="15.75" x14ac:dyDescent="0.5">
      <c r="A3670" s="17">
        <v>44518</v>
      </c>
      <c r="B3670" s="18">
        <v>93.436538999999996</v>
      </c>
      <c r="C3670" s="18">
        <v>3456.8764649999998</v>
      </c>
      <c r="D3670" s="18">
        <v>17671.021484000001</v>
      </c>
      <c r="E3670" s="18">
        <v>1521.7071530000001</v>
      </c>
      <c r="F3670" s="18">
        <v>2465.8759770000001</v>
      </c>
      <c r="G3670" s="19">
        <f t="shared" si="286"/>
        <v>-1.3326509574487611E-2</v>
      </c>
      <c r="H3670" s="19">
        <f t="shared" si="287"/>
        <v>-1.2019157576538977E-2</v>
      </c>
      <c r="I3670" s="19">
        <f t="shared" si="288"/>
        <v>-5.8891893650527528E-2</v>
      </c>
      <c r="J3670" s="19">
        <f t="shared" si="289"/>
        <v>5.6180192098150483E-3</v>
      </c>
      <c r="K3670" s="19">
        <f t="shared" si="290"/>
        <v>3.7744047904576124E-3</v>
      </c>
    </row>
    <row r="3671" spans="1:11" ht="15.75" x14ac:dyDescent="0.5">
      <c r="A3671" s="17">
        <v>44522</v>
      </c>
      <c r="B3671" s="18">
        <v>88.194382000000004</v>
      </c>
      <c r="C3671" s="18">
        <v>3466.5551759999998</v>
      </c>
      <c r="D3671" s="18">
        <v>16830.984375</v>
      </c>
      <c r="E3671" s="18">
        <v>1497.9334719999999</v>
      </c>
      <c r="F3671" s="18">
        <v>2356.6547850000002</v>
      </c>
      <c r="G3671" s="19">
        <f t="shared" si="286"/>
        <v>-5.6103929534461798E-2</v>
      </c>
      <c r="H3671" s="19">
        <f t="shared" si="287"/>
        <v>2.7998428922741446E-3</v>
      </c>
      <c r="I3671" s="19">
        <f t="shared" si="288"/>
        <v>-4.7537552357151597E-2</v>
      </c>
      <c r="J3671" s="19">
        <f t="shared" si="289"/>
        <v>-1.5623032955540114E-2</v>
      </c>
      <c r="K3671" s="19">
        <f t="shared" si="290"/>
        <v>-4.4293059755940827E-2</v>
      </c>
    </row>
    <row r="3672" spans="1:11" ht="15.75" x14ac:dyDescent="0.5">
      <c r="A3672" s="17">
        <v>44523</v>
      </c>
      <c r="B3672" s="18">
        <v>90.669846000000007</v>
      </c>
      <c r="C3672" s="18">
        <v>3544.517578</v>
      </c>
      <c r="D3672" s="18">
        <v>17198.029297000001</v>
      </c>
      <c r="E3672" s="18">
        <v>1498.131226</v>
      </c>
      <c r="F3672" s="18">
        <v>2378.6884770000001</v>
      </c>
      <c r="G3672" s="19">
        <f t="shared" si="286"/>
        <v>2.8068273101567877E-2</v>
      </c>
      <c r="H3672" s="19">
        <f t="shared" si="287"/>
        <v>2.2489877714844172E-2</v>
      </c>
      <c r="I3672" s="19">
        <f t="shared" si="288"/>
        <v>2.1807691922356796E-2</v>
      </c>
      <c r="J3672" s="19">
        <f t="shared" si="289"/>
        <v>1.320178790957892E-4</v>
      </c>
      <c r="K3672" s="19">
        <f t="shared" si="290"/>
        <v>9.3495628380717514E-3</v>
      </c>
    </row>
    <row r="3673" spans="1:11" ht="15.75" x14ac:dyDescent="0.5">
      <c r="A3673" s="17">
        <v>44524</v>
      </c>
      <c r="B3673" s="18">
        <v>90.621307000000002</v>
      </c>
      <c r="C3673" s="18">
        <v>3506.9641109999998</v>
      </c>
      <c r="D3673" s="18">
        <v>16903.390625</v>
      </c>
      <c r="E3673" s="18">
        <v>1500.602539</v>
      </c>
      <c r="F3673" s="18">
        <v>2344.341797</v>
      </c>
      <c r="G3673" s="19">
        <f t="shared" si="286"/>
        <v>-5.3533784539575827E-4</v>
      </c>
      <c r="H3673" s="19">
        <f t="shared" si="287"/>
        <v>-1.0594803431949629E-2</v>
      </c>
      <c r="I3673" s="19">
        <f t="shared" si="288"/>
        <v>-1.7132118274237228E-2</v>
      </c>
      <c r="J3673" s="19">
        <f t="shared" si="289"/>
        <v>1.6495971495089905E-3</v>
      </c>
      <c r="K3673" s="19">
        <f t="shared" si="290"/>
        <v>-1.4439335092469995E-2</v>
      </c>
    </row>
    <row r="3674" spans="1:11" ht="15.75" x14ac:dyDescent="0.5">
      <c r="A3674" s="17">
        <v>44525</v>
      </c>
      <c r="B3674" s="18">
        <v>90.330078</v>
      </c>
      <c r="C3674" s="18">
        <v>3458.6184079999998</v>
      </c>
      <c r="D3674" s="18">
        <v>16767.126952999999</v>
      </c>
      <c r="E3674" s="18">
        <v>1508.411621</v>
      </c>
      <c r="F3674" s="18">
        <v>2485.466797</v>
      </c>
      <c r="G3674" s="19">
        <f t="shared" si="286"/>
        <v>-3.213692338381318E-3</v>
      </c>
      <c r="H3674" s="19">
        <f t="shared" si="287"/>
        <v>-1.3785628101627288E-2</v>
      </c>
      <c r="I3674" s="19">
        <f t="shared" si="288"/>
        <v>-8.0613218390911418E-3</v>
      </c>
      <c r="J3674" s="19">
        <f t="shared" si="289"/>
        <v>5.2039642723808489E-3</v>
      </c>
      <c r="K3674" s="19">
        <f t="shared" si="290"/>
        <v>6.0198133301464146E-2</v>
      </c>
    </row>
    <row r="3675" spans="1:11" ht="15.75" x14ac:dyDescent="0.5">
      <c r="A3675" s="17">
        <v>44526</v>
      </c>
      <c r="B3675" s="18">
        <v>86.252846000000005</v>
      </c>
      <c r="C3675" s="18">
        <v>3441.0998540000001</v>
      </c>
      <c r="D3675" s="18">
        <v>16078.561523</v>
      </c>
      <c r="E3675" s="18">
        <v>1472.776001</v>
      </c>
      <c r="F3675" s="18">
        <v>2405.358154</v>
      </c>
      <c r="G3675" s="19">
        <f t="shared" si="286"/>
        <v>-4.5137036192972123E-2</v>
      </c>
      <c r="H3675" s="19">
        <f t="shared" si="287"/>
        <v>-5.0651884461952379E-3</v>
      </c>
      <c r="I3675" s="19">
        <f t="shared" si="288"/>
        <v>-4.1066393302210881E-2</v>
      </c>
      <c r="J3675" s="19">
        <f t="shared" si="289"/>
        <v>-2.3624599216741263E-2</v>
      </c>
      <c r="K3675" s="19">
        <f t="shared" si="290"/>
        <v>-3.2230824043472439E-2</v>
      </c>
    </row>
    <row r="3676" spans="1:11" ht="15.75" x14ac:dyDescent="0.5">
      <c r="A3676" s="17">
        <v>44529</v>
      </c>
      <c r="B3676" s="18">
        <v>83.728843999999995</v>
      </c>
      <c r="C3676" s="18">
        <v>3415.2578130000002</v>
      </c>
      <c r="D3676" s="18">
        <v>16203.244140999999</v>
      </c>
      <c r="E3676" s="18">
        <v>1483.9956050000001</v>
      </c>
      <c r="F3676" s="18">
        <v>2434.1713869999999</v>
      </c>
      <c r="G3676" s="19">
        <f t="shared" si="286"/>
        <v>-2.9262825715919101E-2</v>
      </c>
      <c r="H3676" s="19">
        <f t="shared" si="287"/>
        <v>-7.5098201436847581E-3</v>
      </c>
      <c r="I3676" s="19">
        <f t="shared" si="288"/>
        <v>7.7545878604652159E-3</v>
      </c>
      <c r="J3676" s="19">
        <f t="shared" si="289"/>
        <v>7.6179975721916435E-3</v>
      </c>
      <c r="K3676" s="19">
        <f t="shared" si="290"/>
        <v>1.1978770376496644E-2</v>
      </c>
    </row>
    <row r="3677" spans="1:11" ht="15.75" x14ac:dyDescent="0.5">
      <c r="A3677" s="17">
        <v>44530</v>
      </c>
      <c r="B3677" s="18">
        <v>83.243461999999994</v>
      </c>
      <c r="C3677" s="18">
        <v>3431.6147460000002</v>
      </c>
      <c r="D3677" s="18">
        <v>16069.714844</v>
      </c>
      <c r="E3677" s="18">
        <v>1476.384155</v>
      </c>
      <c r="F3677" s="18">
        <v>2398.1796880000002</v>
      </c>
      <c r="G3677" s="19">
        <f t="shared" si="286"/>
        <v>-5.797070362036783E-3</v>
      </c>
      <c r="H3677" s="19">
        <f t="shared" si="287"/>
        <v>4.7893699086898264E-3</v>
      </c>
      <c r="I3677" s="19">
        <f t="shared" si="288"/>
        <v>-8.2408989112323673E-3</v>
      </c>
      <c r="J3677" s="19">
        <f t="shared" si="289"/>
        <v>-5.1290246240318915E-3</v>
      </c>
      <c r="K3677" s="19">
        <f t="shared" si="290"/>
        <v>-1.4786016790854546E-2</v>
      </c>
    </row>
    <row r="3678" spans="1:11" ht="15.75" x14ac:dyDescent="0.5">
      <c r="A3678" s="17">
        <v>44531</v>
      </c>
      <c r="B3678" s="18">
        <v>84.990852000000004</v>
      </c>
      <c r="C3678" s="18">
        <v>3421.6940920000002</v>
      </c>
      <c r="D3678" s="18">
        <v>16226.700194999999</v>
      </c>
      <c r="E3678" s="18">
        <v>1487.3564449999999</v>
      </c>
      <c r="F3678" s="18">
        <v>2459.5947270000001</v>
      </c>
      <c r="G3678" s="19">
        <f t="shared" si="286"/>
        <v>2.0991318213074921E-2</v>
      </c>
      <c r="H3678" s="19">
        <f t="shared" si="287"/>
        <v>-2.8909579700238334E-3</v>
      </c>
      <c r="I3678" s="19">
        <f t="shared" si="288"/>
        <v>9.7690190849038915E-3</v>
      </c>
      <c r="J3678" s="19">
        <f t="shared" si="289"/>
        <v>7.4318665388277147E-3</v>
      </c>
      <c r="K3678" s="19">
        <f t="shared" si="290"/>
        <v>2.5609023088348323E-2</v>
      </c>
    </row>
    <row r="3679" spans="1:11" ht="15.75" x14ac:dyDescent="0.5">
      <c r="A3679" s="17">
        <v>44532</v>
      </c>
      <c r="B3679" s="18">
        <v>85.524765000000002</v>
      </c>
      <c r="C3679" s="18">
        <v>3463.5546880000002</v>
      </c>
      <c r="D3679" s="18">
        <v>16539.525390999999</v>
      </c>
      <c r="E3679" s="18">
        <v>1508.2139890000001</v>
      </c>
      <c r="F3679" s="18">
        <v>2475.397461</v>
      </c>
      <c r="G3679" s="19">
        <f t="shared" si="286"/>
        <v>6.2820055033687427E-3</v>
      </c>
      <c r="H3679" s="19">
        <f t="shared" si="287"/>
        <v>1.2233880316148374E-2</v>
      </c>
      <c r="I3679" s="19">
        <f t="shared" si="288"/>
        <v>1.9278423354145157E-2</v>
      </c>
      <c r="J3679" s="19">
        <f t="shared" si="289"/>
        <v>1.4023231667241802E-2</v>
      </c>
      <c r="K3679" s="19">
        <f t="shared" si="290"/>
        <v>6.4249340863056226E-3</v>
      </c>
    </row>
    <row r="3680" spans="1:11" ht="15.75" x14ac:dyDescent="0.5">
      <c r="A3680" s="17">
        <v>44533</v>
      </c>
      <c r="B3680" s="18">
        <v>86.010154999999997</v>
      </c>
      <c r="C3680" s="18">
        <v>3439.5996089999999</v>
      </c>
      <c r="D3680" s="18">
        <v>16399.388672000001</v>
      </c>
      <c r="E3680" s="18">
        <v>1496.1541749999999</v>
      </c>
      <c r="F3680" s="18">
        <v>2401.02124</v>
      </c>
      <c r="G3680" s="19">
        <f t="shared" si="286"/>
        <v>5.6754321394510152E-3</v>
      </c>
      <c r="H3680" s="19">
        <f t="shared" si="287"/>
        <v>-6.916327633860157E-3</v>
      </c>
      <c r="I3680" s="19">
        <f t="shared" si="288"/>
        <v>-8.4728379858018069E-3</v>
      </c>
      <c r="J3680" s="19">
        <f t="shared" si="289"/>
        <v>-7.9960894726856871E-3</v>
      </c>
      <c r="K3680" s="19">
        <f t="shared" si="290"/>
        <v>-3.0046173259769691E-2</v>
      </c>
    </row>
    <row r="3681" spans="1:11" ht="15.75" x14ac:dyDescent="0.5">
      <c r="A3681" s="17">
        <v>44536</v>
      </c>
      <c r="B3681" s="18">
        <v>84.505463000000006</v>
      </c>
      <c r="C3681" s="18">
        <v>3383.898193</v>
      </c>
      <c r="D3681" s="18">
        <v>16021.610352</v>
      </c>
      <c r="E3681" s="18">
        <v>1486.5162350000001</v>
      </c>
      <c r="F3681" s="18">
        <v>2355.5083009999998</v>
      </c>
      <c r="G3681" s="19">
        <f t="shared" si="286"/>
        <v>-1.7494352847056159E-2</v>
      </c>
      <c r="H3681" s="19">
        <f t="shared" si="287"/>
        <v>-1.6194156975205043E-2</v>
      </c>
      <c r="I3681" s="19">
        <f t="shared" si="288"/>
        <v>-2.3036122111369472E-2</v>
      </c>
      <c r="J3681" s="19">
        <f t="shared" si="289"/>
        <v>-6.4418093810417933E-3</v>
      </c>
      <c r="K3681" s="19">
        <f t="shared" si="290"/>
        <v>-1.895565863465672E-2</v>
      </c>
    </row>
    <row r="3682" spans="1:11" ht="15.75" x14ac:dyDescent="0.5">
      <c r="A3682" s="17">
        <v>44537</v>
      </c>
      <c r="B3682" s="18">
        <v>86.932388000000003</v>
      </c>
      <c r="C3682" s="18">
        <v>3362.6049800000001</v>
      </c>
      <c r="D3682" s="18">
        <v>16197.380859000001</v>
      </c>
      <c r="E3682" s="18">
        <v>1508.1645510000001</v>
      </c>
      <c r="F3682" s="18">
        <v>2374.7004390000002</v>
      </c>
      <c r="G3682" s="19">
        <f t="shared" si="286"/>
        <v>2.8719149198673664E-2</v>
      </c>
      <c r="H3682" s="19">
        <f t="shared" si="287"/>
        <v>-6.2925099354488537E-3</v>
      </c>
      <c r="I3682" s="19">
        <f t="shared" si="288"/>
        <v>1.0970838956775615E-2</v>
      </c>
      <c r="J3682" s="19">
        <f t="shared" si="289"/>
        <v>1.4563121135370595E-2</v>
      </c>
      <c r="K3682" s="19">
        <f t="shared" si="290"/>
        <v>8.1477692062696498E-3</v>
      </c>
    </row>
    <row r="3683" spans="1:11" ht="15.75" x14ac:dyDescent="0.5">
      <c r="A3683" s="17">
        <v>44538</v>
      </c>
      <c r="B3683" s="18">
        <v>89.407844999999995</v>
      </c>
      <c r="C3683" s="18">
        <v>3460.8930660000001</v>
      </c>
      <c r="D3683" s="18">
        <v>16592.75</v>
      </c>
      <c r="E3683" s="18">
        <v>1535.94165</v>
      </c>
      <c r="F3683" s="18">
        <v>2410.841797</v>
      </c>
      <c r="G3683" s="19">
        <f t="shared" si="286"/>
        <v>2.8475658577330136E-2</v>
      </c>
      <c r="H3683" s="19">
        <f t="shared" si="287"/>
        <v>2.922974496992508E-2</v>
      </c>
      <c r="I3683" s="19">
        <f t="shared" si="288"/>
        <v>2.4409448937561664E-2</v>
      </c>
      <c r="J3683" s="19">
        <f t="shared" si="289"/>
        <v>1.841781719480284E-2</v>
      </c>
      <c r="K3683" s="19">
        <f t="shared" si="290"/>
        <v>1.5219333523692438E-2</v>
      </c>
    </row>
    <row r="3684" spans="1:11" ht="15.75" x14ac:dyDescent="0.5">
      <c r="A3684" s="17">
        <v>44539</v>
      </c>
      <c r="B3684" s="18">
        <v>89.553459000000004</v>
      </c>
      <c r="C3684" s="18">
        <v>3507.4963379999999</v>
      </c>
      <c r="D3684" s="18">
        <v>16580.972656000002</v>
      </c>
      <c r="E3684" s="18">
        <v>1509.3012699999999</v>
      </c>
      <c r="F3684" s="18">
        <v>2449.0764159999999</v>
      </c>
      <c r="G3684" s="19">
        <f t="shared" si="286"/>
        <v>1.6286490296238438E-3</v>
      </c>
      <c r="H3684" s="19">
        <f t="shared" si="287"/>
        <v>1.3465678110032606E-2</v>
      </c>
      <c r="I3684" s="19">
        <f t="shared" si="288"/>
        <v>-7.0978855222903164E-4</v>
      </c>
      <c r="J3684" s="19">
        <f t="shared" si="289"/>
        <v>-1.7344656289514676E-2</v>
      </c>
      <c r="K3684" s="19">
        <f t="shared" si="290"/>
        <v>1.5859447537195589E-2</v>
      </c>
    </row>
    <row r="3685" spans="1:11" ht="15.75" x14ac:dyDescent="0.5">
      <c r="A3685" s="17">
        <v>44540</v>
      </c>
      <c r="B3685" s="18">
        <v>91.446456999999995</v>
      </c>
      <c r="C3685" s="18">
        <v>3515.7717290000001</v>
      </c>
      <c r="D3685" s="18">
        <v>16698.201172000001</v>
      </c>
      <c r="E3685" s="18">
        <v>1505.0507809999999</v>
      </c>
      <c r="F3685" s="18">
        <v>2451.5688479999999</v>
      </c>
      <c r="G3685" s="19">
        <f t="shared" si="286"/>
        <v>2.1138189648263517E-2</v>
      </c>
      <c r="H3685" s="19">
        <f t="shared" si="287"/>
        <v>2.359344159634623E-3</v>
      </c>
      <c r="I3685" s="19">
        <f t="shared" si="288"/>
        <v>7.0700626816110708E-3</v>
      </c>
      <c r="J3685" s="19">
        <f t="shared" si="289"/>
        <v>-2.8161965304647337E-3</v>
      </c>
      <c r="K3685" s="19">
        <f t="shared" si="290"/>
        <v>1.0177028302247994E-3</v>
      </c>
    </row>
    <row r="3686" spans="1:11" ht="15.75" x14ac:dyDescent="0.5">
      <c r="A3686" s="17">
        <v>44543</v>
      </c>
      <c r="B3686" s="18">
        <v>90.427154999999999</v>
      </c>
      <c r="C3686" s="18">
        <v>3473.4753420000002</v>
      </c>
      <c r="D3686" s="18">
        <v>16639.115234000001</v>
      </c>
      <c r="E3686" s="18">
        <v>1493.7817379999999</v>
      </c>
      <c r="F3686" s="18">
        <v>2402.4169919999999</v>
      </c>
      <c r="G3686" s="19">
        <f t="shared" si="286"/>
        <v>-1.114643512104571E-2</v>
      </c>
      <c r="H3686" s="19">
        <f t="shared" si="287"/>
        <v>-1.2030470195523854E-2</v>
      </c>
      <c r="I3686" s="19">
        <f t="shared" si="288"/>
        <v>-3.5384612624668266E-3</v>
      </c>
      <c r="J3686" s="19">
        <f t="shared" si="289"/>
        <v>-7.4874835734861566E-3</v>
      </c>
      <c r="K3686" s="19">
        <f t="shared" si="290"/>
        <v>-2.0049143649421976E-2</v>
      </c>
    </row>
    <row r="3687" spans="1:11" ht="15.75" x14ac:dyDescent="0.5">
      <c r="A3687" s="17">
        <v>44544</v>
      </c>
      <c r="B3687" s="18">
        <v>89.650536000000002</v>
      </c>
      <c r="C3687" s="18">
        <v>3464.6677249999998</v>
      </c>
      <c r="D3687" s="18">
        <v>16768.71875</v>
      </c>
      <c r="E3687" s="18">
        <v>1485.181763</v>
      </c>
      <c r="F3687" s="18">
        <v>2373.0053710000002</v>
      </c>
      <c r="G3687" s="19">
        <f t="shared" si="286"/>
        <v>-8.5883383149674072E-3</v>
      </c>
      <c r="H3687" s="19">
        <f t="shared" si="287"/>
        <v>-2.5356785734166271E-3</v>
      </c>
      <c r="I3687" s="19">
        <f t="shared" si="288"/>
        <v>7.7890869903449109E-3</v>
      </c>
      <c r="J3687" s="19">
        <f t="shared" si="289"/>
        <v>-5.7571831153286328E-3</v>
      </c>
      <c r="K3687" s="19">
        <f t="shared" si="290"/>
        <v>-1.2242512893448491E-2</v>
      </c>
    </row>
    <row r="3688" spans="1:11" ht="15.75" x14ac:dyDescent="0.5">
      <c r="A3688" s="17">
        <v>44545</v>
      </c>
      <c r="B3688" s="18">
        <v>87.611923000000004</v>
      </c>
      <c r="C3688" s="18">
        <v>3427.8400879999999</v>
      </c>
      <c r="D3688" s="18">
        <v>16587.183593999998</v>
      </c>
      <c r="E3688" s="18">
        <v>1482.759888</v>
      </c>
      <c r="F3688" s="18">
        <v>2366.0764159999999</v>
      </c>
      <c r="G3688" s="19">
        <f t="shared" si="286"/>
        <v>-2.2739551718909946E-2</v>
      </c>
      <c r="H3688" s="19">
        <f t="shared" si="287"/>
        <v>-1.0629485977619937E-2</v>
      </c>
      <c r="I3688" s="19">
        <f t="shared" si="288"/>
        <v>-1.0825821501717401E-2</v>
      </c>
      <c r="J3688" s="19">
        <f t="shared" si="289"/>
        <v>-1.6306926602087559E-3</v>
      </c>
      <c r="K3688" s="19">
        <f t="shared" si="290"/>
        <v>-2.9199070026042153E-3</v>
      </c>
    </row>
    <row r="3689" spans="1:11" ht="15.75" x14ac:dyDescent="0.5">
      <c r="A3689" s="17">
        <v>44546</v>
      </c>
      <c r="B3689" s="18">
        <v>86.058693000000005</v>
      </c>
      <c r="C3689" s="18">
        <v>3446.2297359999998</v>
      </c>
      <c r="D3689" s="18">
        <v>16392.630859000001</v>
      </c>
      <c r="E3689" s="18">
        <v>1482.8587649999999</v>
      </c>
      <c r="F3689" s="18">
        <v>2396.6840820000002</v>
      </c>
      <c r="G3689" s="19">
        <f t="shared" si="286"/>
        <v>-1.7728523091543137E-2</v>
      </c>
      <c r="H3689" s="19">
        <f t="shared" si="287"/>
        <v>5.3647916845296698E-3</v>
      </c>
      <c r="I3689" s="19">
        <f t="shared" si="288"/>
        <v>-1.1729099994430163E-2</v>
      </c>
      <c r="J3689" s="19">
        <f t="shared" si="289"/>
        <v>6.668443137699863E-5</v>
      </c>
      <c r="K3689" s="19">
        <f t="shared" si="290"/>
        <v>1.2936042890679122E-2</v>
      </c>
    </row>
    <row r="3690" spans="1:11" ht="15.75" x14ac:dyDescent="0.5">
      <c r="A3690" s="17">
        <v>44547</v>
      </c>
      <c r="B3690" s="18">
        <v>82.418312</v>
      </c>
      <c r="C3690" s="18">
        <v>3422.5649410000001</v>
      </c>
      <c r="D3690" s="18">
        <v>16002.826171999999</v>
      </c>
      <c r="E3690" s="18">
        <v>1456.119751</v>
      </c>
      <c r="F3690" s="18">
        <v>2333.4245609999998</v>
      </c>
      <c r="G3690" s="19">
        <f t="shared" si="286"/>
        <v>-4.2301142082183434E-2</v>
      </c>
      <c r="H3690" s="19">
        <f t="shared" si="287"/>
        <v>-6.8668651868424614E-3</v>
      </c>
      <c r="I3690" s="19">
        <f t="shared" si="288"/>
        <v>-2.3779263399077169E-2</v>
      </c>
      <c r="J3690" s="19">
        <f t="shared" si="289"/>
        <v>-1.8032070640254128E-2</v>
      </c>
      <c r="K3690" s="19">
        <f t="shared" si="290"/>
        <v>-2.6394601389103899E-2</v>
      </c>
    </row>
    <row r="3691" spans="1:11" ht="15.75" x14ac:dyDescent="0.5">
      <c r="A3691" s="17">
        <v>44550</v>
      </c>
      <c r="B3691" s="18">
        <v>77.807152000000002</v>
      </c>
      <c r="C3691" s="18">
        <v>3360.3789059999999</v>
      </c>
      <c r="D3691" s="18">
        <v>15558.408203000001</v>
      </c>
      <c r="E3691" s="18">
        <v>1409.2645259999999</v>
      </c>
      <c r="F3691" s="18">
        <v>2270.5141600000002</v>
      </c>
      <c r="G3691" s="19">
        <f t="shared" si="286"/>
        <v>-5.5948246064539617E-2</v>
      </c>
      <c r="H3691" s="19">
        <f t="shared" si="287"/>
        <v>-1.8169424414728783E-2</v>
      </c>
      <c r="I3691" s="19">
        <f t="shared" si="288"/>
        <v>-2.7771217672637873E-2</v>
      </c>
      <c r="J3691" s="19">
        <f t="shared" si="289"/>
        <v>-3.2178139859597318E-2</v>
      </c>
      <c r="K3691" s="19">
        <f t="shared" si="290"/>
        <v>-2.6960546336685123E-2</v>
      </c>
    </row>
    <row r="3692" spans="1:11" ht="15.75" x14ac:dyDescent="0.5">
      <c r="A3692" s="17">
        <v>44551</v>
      </c>
      <c r="B3692" s="18">
        <v>76.642227000000005</v>
      </c>
      <c r="C3692" s="18">
        <v>3393.1416020000001</v>
      </c>
      <c r="D3692" s="18">
        <v>16187.838867</v>
      </c>
      <c r="E3692" s="18">
        <v>1425.2288820000001</v>
      </c>
      <c r="F3692" s="18">
        <v>2304.3122560000002</v>
      </c>
      <c r="G3692" s="19">
        <f t="shared" si="286"/>
        <v>-1.4971952706866801E-2</v>
      </c>
      <c r="H3692" s="19">
        <f t="shared" si="287"/>
        <v>9.7497029104372766E-3</v>
      </c>
      <c r="I3692" s="19">
        <f t="shared" si="288"/>
        <v>4.045598082962186E-2</v>
      </c>
      <c r="J3692" s="19">
        <f t="shared" si="289"/>
        <v>1.1328147204068755E-2</v>
      </c>
      <c r="K3692" s="19">
        <f t="shared" si="290"/>
        <v>1.4885657440691752E-2</v>
      </c>
    </row>
    <row r="3693" spans="1:11" ht="15.75" x14ac:dyDescent="0.5">
      <c r="A3693" s="17">
        <v>44552</v>
      </c>
      <c r="B3693" s="18">
        <v>77.515923000000001</v>
      </c>
      <c r="C3693" s="18">
        <v>3384.6723630000001</v>
      </c>
      <c r="D3693" s="18">
        <v>16360.427734000001</v>
      </c>
      <c r="E3693" s="18">
        <v>1428.5897219999999</v>
      </c>
      <c r="F3693" s="18">
        <v>2358.9978030000002</v>
      </c>
      <c r="G3693" s="19">
        <f t="shared" si="286"/>
        <v>1.139966874918699E-2</v>
      </c>
      <c r="H3693" s="19">
        <f t="shared" si="287"/>
        <v>-2.4959874928320233E-3</v>
      </c>
      <c r="I3693" s="19">
        <f t="shared" si="288"/>
        <v>1.0661637320336467E-2</v>
      </c>
      <c r="J3693" s="19">
        <f t="shared" si="289"/>
        <v>2.3581054541103701E-3</v>
      </c>
      <c r="K3693" s="19">
        <f t="shared" si="290"/>
        <v>2.3731830118773643E-2</v>
      </c>
    </row>
    <row r="3694" spans="1:11" ht="15.75" x14ac:dyDescent="0.5">
      <c r="A3694" s="17">
        <v>44553</v>
      </c>
      <c r="B3694" s="18">
        <v>78.826462000000006</v>
      </c>
      <c r="C3694" s="18">
        <v>3440.422607</v>
      </c>
      <c r="D3694" s="18">
        <v>16754.603515999999</v>
      </c>
      <c r="E3694" s="18">
        <v>1427.5023189999999</v>
      </c>
      <c r="F3694" s="18">
        <v>2358.1501459999999</v>
      </c>
      <c r="G3694" s="19">
        <f t="shared" si="286"/>
        <v>1.6906707025858489E-2</v>
      </c>
      <c r="H3694" s="19">
        <f t="shared" si="287"/>
        <v>1.6471385712082832E-2</v>
      </c>
      <c r="I3694" s="19">
        <f t="shared" si="288"/>
        <v>2.4093244284856204E-2</v>
      </c>
      <c r="J3694" s="19">
        <f t="shared" si="289"/>
        <v>-7.6117235288354873E-4</v>
      </c>
      <c r="K3694" s="19">
        <f t="shared" si="290"/>
        <v>-3.5932928759927878E-4</v>
      </c>
    </row>
    <row r="3695" spans="1:11" ht="15.75" x14ac:dyDescent="0.5">
      <c r="A3695" s="17">
        <v>44554</v>
      </c>
      <c r="B3695" s="18">
        <v>77.127609000000007</v>
      </c>
      <c r="C3695" s="18">
        <v>3427.5498050000001</v>
      </c>
      <c r="D3695" s="18">
        <v>16383.188477</v>
      </c>
      <c r="E3695" s="18">
        <v>1422.362183</v>
      </c>
      <c r="F3695" s="18">
        <v>2365.6777339999999</v>
      </c>
      <c r="G3695" s="19">
        <f t="shared" si="286"/>
        <v>-2.1551810862702421E-2</v>
      </c>
      <c r="H3695" s="19">
        <f t="shared" si="287"/>
        <v>-3.741633941658338E-3</v>
      </c>
      <c r="I3695" s="19">
        <f t="shared" si="288"/>
        <v>-2.2167939614047717E-2</v>
      </c>
      <c r="J3695" s="19">
        <f t="shared" si="289"/>
        <v>-3.600789947298141E-3</v>
      </c>
      <c r="K3695" s="19">
        <f t="shared" si="290"/>
        <v>3.1921580620167703E-3</v>
      </c>
    </row>
    <row r="3696" spans="1:11" ht="15.75" x14ac:dyDescent="0.5">
      <c r="A3696" s="17">
        <v>44557</v>
      </c>
      <c r="B3696" s="18">
        <v>77.515923000000001</v>
      </c>
      <c r="C3696" s="18">
        <v>3400.3520509999998</v>
      </c>
      <c r="D3696" s="18">
        <v>16522.132813</v>
      </c>
      <c r="E3696" s="18">
        <v>1434.1254879999999</v>
      </c>
      <c r="F3696" s="18">
        <v>2363.1352539999998</v>
      </c>
      <c r="G3696" s="19">
        <f t="shared" si="286"/>
        <v>5.0346951634400337E-3</v>
      </c>
      <c r="H3696" s="19">
        <f t="shared" si="287"/>
        <v>-7.935042682771537E-3</v>
      </c>
      <c r="I3696" s="19">
        <f t="shared" si="288"/>
        <v>8.4809093294056521E-3</v>
      </c>
      <c r="J3696" s="19">
        <f t="shared" si="289"/>
        <v>8.2702599524891521E-3</v>
      </c>
      <c r="K3696" s="19">
        <f t="shared" si="290"/>
        <v>-1.0747364120898763E-3</v>
      </c>
    </row>
    <row r="3697" spans="1:11" ht="15.75" x14ac:dyDescent="0.5">
      <c r="A3697" s="17">
        <v>44558</v>
      </c>
      <c r="B3697" s="18">
        <v>78.535233000000005</v>
      </c>
      <c r="C3697" s="18">
        <v>3436.5991210000002</v>
      </c>
      <c r="D3697" s="18">
        <v>16578.089843999998</v>
      </c>
      <c r="E3697" s="18">
        <v>1444.0104980000001</v>
      </c>
      <c r="F3697" s="18">
        <v>2391.2006839999999</v>
      </c>
      <c r="G3697" s="19">
        <f t="shared" si="286"/>
        <v>1.3149685387865463E-2</v>
      </c>
      <c r="H3697" s="19">
        <f t="shared" si="287"/>
        <v>1.0659799178541101E-2</v>
      </c>
      <c r="I3697" s="19">
        <f t="shared" si="288"/>
        <v>3.386792227936202E-3</v>
      </c>
      <c r="J3697" s="19">
        <f t="shared" si="289"/>
        <v>6.8927092382868194E-3</v>
      </c>
      <c r="K3697" s="19">
        <f t="shared" si="290"/>
        <v>1.1876353650301942E-2</v>
      </c>
    </row>
    <row r="3698" spans="1:11" ht="15.75" x14ac:dyDescent="0.5">
      <c r="A3698" s="17">
        <v>44559</v>
      </c>
      <c r="B3698" s="18">
        <v>78.583763000000005</v>
      </c>
      <c r="C3698" s="18">
        <v>3445.2619629999999</v>
      </c>
      <c r="D3698" s="18">
        <v>16573.964843999998</v>
      </c>
      <c r="E3698" s="18">
        <v>1437.140259</v>
      </c>
      <c r="F3698" s="18">
        <v>2395.2883299999999</v>
      </c>
      <c r="G3698" s="19">
        <f t="shared" si="286"/>
        <v>6.1793921207312791E-4</v>
      </c>
      <c r="H3698" s="19">
        <f t="shared" si="287"/>
        <v>2.5207601163207442E-3</v>
      </c>
      <c r="I3698" s="19">
        <f t="shared" si="288"/>
        <v>-2.4882239382319036E-4</v>
      </c>
      <c r="J3698" s="19">
        <f t="shared" si="289"/>
        <v>-4.7577486517692081E-3</v>
      </c>
      <c r="K3698" s="19">
        <f t="shared" si="290"/>
        <v>1.7094533417254367E-3</v>
      </c>
    </row>
    <row r="3699" spans="1:11" ht="15.75" x14ac:dyDescent="0.5">
      <c r="A3699" s="17">
        <v>44560</v>
      </c>
      <c r="B3699" s="18">
        <v>77.807152000000002</v>
      </c>
      <c r="C3699" s="18">
        <v>3459.1022950000001</v>
      </c>
      <c r="D3699" s="18">
        <v>16769.066406000002</v>
      </c>
      <c r="E3699" s="18">
        <v>1444.702393</v>
      </c>
      <c r="F3699" s="18">
        <v>2352.0187989999999</v>
      </c>
      <c r="G3699" s="19">
        <f t="shared" si="286"/>
        <v>-9.8825885953056549E-3</v>
      </c>
      <c r="H3699" s="19">
        <f t="shared" si="287"/>
        <v>4.0172074427538146E-3</v>
      </c>
      <c r="I3699" s="19">
        <f t="shared" si="288"/>
        <v>1.1771568471175616E-2</v>
      </c>
      <c r="J3699" s="19">
        <f t="shared" si="289"/>
        <v>5.2619317792001359E-3</v>
      </c>
      <c r="K3699" s="19">
        <f t="shared" si="290"/>
        <v>-1.8064435274061524E-2</v>
      </c>
    </row>
    <row r="3700" spans="1:11" ht="15.75" x14ac:dyDescent="0.5">
      <c r="A3700" s="17">
        <v>44561</v>
      </c>
      <c r="B3700" s="18">
        <v>79.554535000000001</v>
      </c>
      <c r="C3700" s="18">
        <v>3490.1713869999999</v>
      </c>
      <c r="D3700" s="18">
        <v>17214.427734000001</v>
      </c>
      <c r="E3700" s="18">
        <v>1462.3967290000001</v>
      </c>
      <c r="F3700" s="18">
        <v>2361.0415039999998</v>
      </c>
      <c r="G3700" s="19">
        <f t="shared" si="286"/>
        <v>2.2457871224999974E-2</v>
      </c>
      <c r="H3700" s="19">
        <f t="shared" si="287"/>
        <v>8.9818367166848209E-3</v>
      </c>
      <c r="I3700" s="19">
        <f t="shared" si="288"/>
        <v>2.6558504642849288E-2</v>
      </c>
      <c r="J3700" s="19">
        <f t="shared" si="289"/>
        <v>1.2247737724900426E-2</v>
      </c>
      <c r="K3700" s="19">
        <f t="shared" si="290"/>
        <v>3.8361534371391987E-3</v>
      </c>
    </row>
    <row r="3701" spans="1:11" ht="15.75" x14ac:dyDescent="0.5">
      <c r="A3701" s="17">
        <v>44564</v>
      </c>
      <c r="B3701" s="18">
        <v>81.350464000000002</v>
      </c>
      <c r="C3701" s="18">
        <v>3501.3503420000002</v>
      </c>
      <c r="D3701" s="18">
        <v>17187.246093999998</v>
      </c>
      <c r="E3701" s="18">
        <v>1502.184082</v>
      </c>
      <c r="F3701" s="18">
        <v>2396.6345209999999</v>
      </c>
      <c r="G3701" s="19">
        <f t="shared" si="286"/>
        <v>2.2574816130846605E-2</v>
      </c>
      <c r="H3701" s="19">
        <f t="shared" si="287"/>
        <v>3.2029816763838809E-3</v>
      </c>
      <c r="I3701" s="19">
        <f t="shared" si="288"/>
        <v>-1.579003404586979E-3</v>
      </c>
      <c r="J3701" s="19">
        <f t="shared" si="289"/>
        <v>2.7206948847052527E-2</v>
      </c>
      <c r="K3701" s="19">
        <f t="shared" si="290"/>
        <v>1.5075133977822758E-2</v>
      </c>
    </row>
    <row r="3702" spans="1:11" ht="15.75" x14ac:dyDescent="0.5">
      <c r="A3702" s="17">
        <v>44565</v>
      </c>
      <c r="B3702" s="18">
        <v>81.447540000000004</v>
      </c>
      <c r="C3702" s="18">
        <v>3521.578857</v>
      </c>
      <c r="D3702" s="18">
        <v>17117.375</v>
      </c>
      <c r="E3702" s="18">
        <v>1510.981812</v>
      </c>
      <c r="F3702" s="18">
        <v>2450.7216800000001</v>
      </c>
      <c r="G3702" s="19">
        <f t="shared" si="286"/>
        <v>1.1933060394099444E-3</v>
      </c>
      <c r="H3702" s="19">
        <f t="shared" si="287"/>
        <v>5.7773467445834323E-3</v>
      </c>
      <c r="I3702" s="19">
        <f t="shared" si="288"/>
        <v>-4.065287342594693E-3</v>
      </c>
      <c r="J3702" s="19">
        <f t="shared" si="289"/>
        <v>5.8566257660557482E-3</v>
      </c>
      <c r="K3702" s="19">
        <f t="shared" si="290"/>
        <v>2.2567962918865158E-2</v>
      </c>
    </row>
    <row r="3703" spans="1:11" ht="15.75" x14ac:dyDescent="0.5">
      <c r="A3703" s="17">
        <v>44566</v>
      </c>
      <c r="B3703" s="18">
        <v>82.418312</v>
      </c>
      <c r="C3703" s="18">
        <v>3542.14624</v>
      </c>
      <c r="D3703" s="18">
        <v>17226.453125</v>
      </c>
      <c r="E3703" s="18">
        <v>1546.8645019999999</v>
      </c>
      <c r="F3703" s="18">
        <v>2462.1870119999999</v>
      </c>
      <c r="G3703" s="19">
        <f t="shared" si="286"/>
        <v>1.1918984907340315E-2</v>
      </c>
      <c r="H3703" s="19">
        <f t="shared" si="287"/>
        <v>5.8403868932587876E-3</v>
      </c>
      <c r="I3703" s="19">
        <f t="shared" si="288"/>
        <v>6.3723628769013939E-3</v>
      </c>
      <c r="J3703" s="19">
        <f t="shared" si="289"/>
        <v>2.3747929799700269E-2</v>
      </c>
      <c r="K3703" s="19">
        <f t="shared" si="290"/>
        <v>4.678349277099373E-3</v>
      </c>
    </row>
    <row r="3704" spans="1:11" ht="15.75" x14ac:dyDescent="0.5">
      <c r="A3704" s="17">
        <v>44567</v>
      </c>
      <c r="B3704" s="18">
        <v>84.068611000000004</v>
      </c>
      <c r="C3704" s="18">
        <v>3557.0520019999999</v>
      </c>
      <c r="D3704" s="18">
        <v>17169.007813</v>
      </c>
      <c r="E3704" s="18">
        <v>1522.053101</v>
      </c>
      <c r="F3704" s="18">
        <v>2409.2463379999999</v>
      </c>
      <c r="G3704" s="19">
        <f t="shared" si="286"/>
        <v>2.0023450613742295E-2</v>
      </c>
      <c r="H3704" s="19">
        <f t="shared" si="287"/>
        <v>4.2081159246547279E-3</v>
      </c>
      <c r="I3704" s="19">
        <f t="shared" si="288"/>
        <v>-3.3347150213198532E-3</v>
      </c>
      <c r="J3704" s="19">
        <f t="shared" si="289"/>
        <v>-1.6039802431253889E-2</v>
      </c>
      <c r="K3704" s="19">
        <f t="shared" si="290"/>
        <v>-2.150148373863648E-2</v>
      </c>
    </row>
    <row r="3705" spans="1:11" ht="15.75" x14ac:dyDescent="0.5">
      <c r="A3705" s="17">
        <v>44568</v>
      </c>
      <c r="B3705" s="18">
        <v>85.039383000000001</v>
      </c>
      <c r="C3705" s="18">
        <v>3617.3022460000002</v>
      </c>
      <c r="D3705" s="18">
        <v>16976.691406000002</v>
      </c>
      <c r="E3705" s="18">
        <v>1532.729004</v>
      </c>
      <c r="F3705" s="18">
        <v>2428.6879880000001</v>
      </c>
      <c r="G3705" s="19">
        <f t="shared" si="286"/>
        <v>1.1547377653236076E-2</v>
      </c>
      <c r="H3705" s="19">
        <f t="shared" si="287"/>
        <v>1.6938252228565619E-2</v>
      </c>
      <c r="I3705" s="19">
        <f t="shared" si="288"/>
        <v>-1.1201369880813999E-2</v>
      </c>
      <c r="J3705" s="19">
        <f t="shared" si="289"/>
        <v>7.0141462167028967E-3</v>
      </c>
      <c r="K3705" s="19">
        <f t="shared" si="290"/>
        <v>8.0695982363262215E-3</v>
      </c>
    </row>
    <row r="3706" spans="1:11" ht="15.75" x14ac:dyDescent="0.5">
      <c r="A3706" s="17">
        <v>44571</v>
      </c>
      <c r="B3706" s="18">
        <v>89.456383000000002</v>
      </c>
      <c r="C3706" s="18">
        <v>3647.2583009999998</v>
      </c>
      <c r="D3706" s="18">
        <v>17312.921875</v>
      </c>
      <c r="E3706" s="18">
        <v>1541.2301030000001</v>
      </c>
      <c r="F3706" s="18">
        <v>2430.681885</v>
      </c>
      <c r="G3706" s="19">
        <f t="shared" si="286"/>
        <v>5.1940640256056436E-2</v>
      </c>
      <c r="H3706" s="19">
        <f t="shared" si="287"/>
        <v>8.2813248555950632E-3</v>
      </c>
      <c r="I3706" s="19">
        <f t="shared" si="288"/>
        <v>1.9805417967435381E-2</v>
      </c>
      <c r="J3706" s="19">
        <f t="shared" si="289"/>
        <v>5.5463809830795553E-3</v>
      </c>
      <c r="K3706" s="19">
        <f t="shared" si="290"/>
        <v>8.2097700892480119E-4</v>
      </c>
    </row>
    <row r="3707" spans="1:11" ht="15.75" x14ac:dyDescent="0.5">
      <c r="A3707" s="17">
        <v>44572</v>
      </c>
      <c r="B3707" s="18">
        <v>89.504920999999996</v>
      </c>
      <c r="C3707" s="18">
        <v>3623.1096189999998</v>
      </c>
      <c r="D3707" s="18">
        <v>17181.033202999999</v>
      </c>
      <c r="E3707" s="18">
        <v>1547.9025879999999</v>
      </c>
      <c r="F3707" s="18">
        <v>2448.1791990000002</v>
      </c>
      <c r="G3707" s="19">
        <f t="shared" si="286"/>
        <v>5.4258844782483027E-4</v>
      </c>
      <c r="H3707" s="19">
        <f t="shared" si="287"/>
        <v>-6.6210506652021215E-3</v>
      </c>
      <c r="I3707" s="19">
        <f t="shared" si="288"/>
        <v>-7.6179326027254399E-3</v>
      </c>
      <c r="J3707" s="19">
        <f t="shared" si="289"/>
        <v>4.3293243409999911E-3</v>
      </c>
      <c r="K3707" s="19">
        <f t="shared" si="290"/>
        <v>7.1985207558331677E-3</v>
      </c>
    </row>
    <row r="3708" spans="1:11" ht="15.75" x14ac:dyDescent="0.5">
      <c r="A3708" s="17">
        <v>44573</v>
      </c>
      <c r="B3708" s="18">
        <v>90.038848999999999</v>
      </c>
      <c r="C3708" s="18">
        <v>3581.3454590000001</v>
      </c>
      <c r="D3708" s="18">
        <v>17298.710938</v>
      </c>
      <c r="E3708" s="18">
        <v>1538.758789</v>
      </c>
      <c r="F3708" s="18">
        <v>2513.532471</v>
      </c>
      <c r="G3708" s="19">
        <f t="shared" si="286"/>
        <v>5.9653479834924725E-3</v>
      </c>
      <c r="H3708" s="19">
        <f t="shared" si="287"/>
        <v>-1.1527158819866698E-2</v>
      </c>
      <c r="I3708" s="19">
        <f t="shared" si="288"/>
        <v>6.8492816240791204E-3</v>
      </c>
      <c r="J3708" s="19">
        <f t="shared" si="289"/>
        <v>-5.9072186266025837E-3</v>
      </c>
      <c r="K3708" s="19">
        <f t="shared" si="290"/>
        <v>2.669464393239452E-2</v>
      </c>
    </row>
    <row r="3709" spans="1:11" ht="15.75" x14ac:dyDescent="0.5">
      <c r="A3709" s="17">
        <v>44574</v>
      </c>
      <c r="B3709" s="18">
        <v>91.155235000000005</v>
      </c>
      <c r="C3709" s="18">
        <v>3628.6264649999998</v>
      </c>
      <c r="D3709" s="18">
        <v>17290.310547000001</v>
      </c>
      <c r="E3709" s="18">
        <v>1510.4381100000001</v>
      </c>
      <c r="F3709" s="18">
        <v>2527.6899410000001</v>
      </c>
      <c r="G3709" s="19">
        <f t="shared" si="286"/>
        <v>1.2398936818928079E-2</v>
      </c>
      <c r="H3709" s="19">
        <f t="shared" si="287"/>
        <v>1.3202023245532345E-2</v>
      </c>
      <c r="I3709" s="19">
        <f t="shared" si="288"/>
        <v>-4.8560791784468268E-4</v>
      </c>
      <c r="J3709" s="19">
        <f t="shared" si="289"/>
        <v>-1.8404885289659216E-2</v>
      </c>
      <c r="K3709" s="19">
        <f t="shared" si="290"/>
        <v>5.6324993463751048E-3</v>
      </c>
    </row>
    <row r="3710" spans="1:11" ht="15.75" x14ac:dyDescent="0.5">
      <c r="A3710" s="17">
        <v>44575</v>
      </c>
      <c r="B3710" s="18">
        <v>90.863997999999995</v>
      </c>
      <c r="C3710" s="18">
        <v>3592.8149410000001</v>
      </c>
      <c r="D3710" s="18">
        <v>17379.166015999999</v>
      </c>
      <c r="E3710" s="18">
        <v>1527.390991</v>
      </c>
      <c r="F3710" s="18">
        <v>2531.3786620000001</v>
      </c>
      <c r="G3710" s="19">
        <f t="shared" si="286"/>
        <v>-3.1949563840190801E-3</v>
      </c>
      <c r="H3710" s="19">
        <f t="shared" si="287"/>
        <v>-9.8691679469960925E-3</v>
      </c>
      <c r="I3710" s="19">
        <f t="shared" si="288"/>
        <v>5.1390325673135676E-3</v>
      </c>
      <c r="J3710" s="19">
        <f t="shared" si="289"/>
        <v>1.1223817042063334E-2</v>
      </c>
      <c r="K3710" s="19">
        <f t="shared" si="290"/>
        <v>1.4593249512796897E-3</v>
      </c>
    </row>
    <row r="3711" spans="1:11" ht="15.75" x14ac:dyDescent="0.5">
      <c r="A3711" s="17">
        <v>44578</v>
      </c>
      <c r="B3711" s="18">
        <v>91.009613000000002</v>
      </c>
      <c r="C3711" s="18">
        <v>3547.4213869999999</v>
      </c>
      <c r="D3711" s="18">
        <v>17584.205077999999</v>
      </c>
      <c r="E3711" s="18">
        <v>1504.012817</v>
      </c>
      <c r="F3711" s="18">
        <v>2544.5888669999999</v>
      </c>
      <c r="G3711" s="19">
        <f t="shared" si="286"/>
        <v>1.6025599049692542E-3</v>
      </c>
      <c r="H3711" s="19">
        <f t="shared" si="287"/>
        <v>-1.2634537193102877E-2</v>
      </c>
      <c r="I3711" s="19">
        <f t="shared" si="288"/>
        <v>1.1797980513635243E-2</v>
      </c>
      <c r="J3711" s="19">
        <f t="shared" si="289"/>
        <v>-1.5305952528038673E-2</v>
      </c>
      <c r="K3711" s="19">
        <f t="shared" si="290"/>
        <v>5.2185811622361931E-3</v>
      </c>
    </row>
    <row r="3712" spans="1:11" ht="15.75" x14ac:dyDescent="0.5">
      <c r="A3712" s="17">
        <v>44579</v>
      </c>
      <c r="B3712" s="18">
        <v>89.553459000000004</v>
      </c>
      <c r="C3712" s="18">
        <v>3505.560547</v>
      </c>
      <c r="D3712" s="18">
        <v>17084.875</v>
      </c>
      <c r="E3712" s="18">
        <v>1511.673706</v>
      </c>
      <c r="F3712" s="18">
        <v>2514.2304690000001</v>
      </c>
      <c r="G3712" s="19">
        <f t="shared" si="286"/>
        <v>-1.6000002109667226E-2</v>
      </c>
      <c r="H3712" s="19">
        <f t="shared" si="287"/>
        <v>-1.18003573393915E-2</v>
      </c>
      <c r="I3712" s="19">
        <f t="shared" si="288"/>
        <v>-2.8396511288686137E-2</v>
      </c>
      <c r="J3712" s="19">
        <f t="shared" si="289"/>
        <v>5.0936327891679114E-3</v>
      </c>
      <c r="K3712" s="19">
        <f t="shared" si="290"/>
        <v>-1.1930570943584913E-2</v>
      </c>
    </row>
    <row r="3713" spans="1:11" ht="15.75" x14ac:dyDescent="0.5">
      <c r="A3713" s="17">
        <v>44580</v>
      </c>
      <c r="B3713" s="18">
        <v>93.048225000000002</v>
      </c>
      <c r="C3713" s="18">
        <v>3460.796143</v>
      </c>
      <c r="D3713" s="18">
        <v>16866.318359000001</v>
      </c>
      <c r="E3713" s="18">
        <v>1500.997803</v>
      </c>
      <c r="F3713" s="18">
        <v>2514.0310060000002</v>
      </c>
      <c r="G3713" s="19">
        <f t="shared" si="286"/>
        <v>3.9024355273647199E-2</v>
      </c>
      <c r="H3713" s="19">
        <f t="shared" si="287"/>
        <v>-1.276954238839453E-2</v>
      </c>
      <c r="I3713" s="19">
        <f t="shared" si="288"/>
        <v>-1.27924050366186E-2</v>
      </c>
      <c r="J3713" s="19">
        <f t="shared" si="289"/>
        <v>-7.0623064736961578E-3</v>
      </c>
      <c r="K3713" s="19">
        <f t="shared" si="290"/>
        <v>-7.9333618162402174E-5</v>
      </c>
    </row>
    <row r="3714" spans="1:11" ht="15.75" x14ac:dyDescent="0.5">
      <c r="A3714" s="17">
        <v>44581</v>
      </c>
      <c r="B3714" s="18">
        <v>93.873383000000004</v>
      </c>
      <c r="C3714" s="18">
        <v>3489.3486330000001</v>
      </c>
      <c r="D3714" s="18">
        <v>16714.947265999999</v>
      </c>
      <c r="E3714" s="18">
        <v>1491.6564940000001</v>
      </c>
      <c r="F3714" s="18">
        <v>2470.0134280000002</v>
      </c>
      <c r="G3714" s="19">
        <f t="shared" si="286"/>
        <v>8.8680681442338295E-3</v>
      </c>
      <c r="H3714" s="19">
        <f t="shared" si="287"/>
        <v>8.2502663607482048E-3</v>
      </c>
      <c r="I3714" s="19">
        <f t="shared" si="288"/>
        <v>-8.9747560657912496E-3</v>
      </c>
      <c r="J3714" s="19">
        <f t="shared" si="289"/>
        <v>-6.2233995155287448E-3</v>
      </c>
      <c r="K3714" s="19">
        <f t="shared" si="290"/>
        <v>-1.7508764965486649E-2</v>
      </c>
    </row>
    <row r="3715" spans="1:11" ht="15.75" x14ac:dyDescent="0.5">
      <c r="A3715" s="17">
        <v>44582</v>
      </c>
      <c r="B3715" s="18">
        <v>89.990302999999997</v>
      </c>
      <c r="C3715" s="18">
        <v>3502.0764159999999</v>
      </c>
      <c r="D3715" s="18">
        <v>16370.118164</v>
      </c>
      <c r="E3715" s="18">
        <v>1504.1116939999999</v>
      </c>
      <c r="F3715" s="18">
        <v>2470.4123540000001</v>
      </c>
      <c r="G3715" s="19">
        <f t="shared" si="286"/>
        <v>-4.1365080024867183E-2</v>
      </c>
      <c r="H3715" s="19">
        <f t="shared" si="287"/>
        <v>3.6476100093950736E-3</v>
      </c>
      <c r="I3715" s="19">
        <f t="shared" si="288"/>
        <v>-2.0629984439222204E-2</v>
      </c>
      <c r="J3715" s="19">
        <f t="shared" si="289"/>
        <v>8.3499116922021565E-3</v>
      </c>
      <c r="K3715" s="19">
        <f t="shared" si="290"/>
        <v>1.6150762399816664E-4</v>
      </c>
    </row>
    <row r="3716" spans="1:11" ht="15.75" x14ac:dyDescent="0.5">
      <c r="A3716" s="17">
        <v>44585</v>
      </c>
      <c r="B3716" s="18">
        <v>89.893226999999996</v>
      </c>
      <c r="C3716" s="18">
        <v>3410.6601559999999</v>
      </c>
      <c r="D3716" s="18">
        <v>15961.629883</v>
      </c>
      <c r="E3716" s="18">
        <v>1469.5633539999999</v>
      </c>
      <c r="F3716" s="18">
        <v>2370.7622070000002</v>
      </c>
      <c r="G3716" s="19">
        <f t="shared" ref="G3716:G3779" si="291">(B3716-B3715)/B3715</f>
        <v>-1.0787384502972646E-3</v>
      </c>
      <c r="H3716" s="19">
        <f t="shared" ref="H3716:H3779" si="292">(C3716-C3715)/C3715</f>
        <v>-2.6103445253891334E-2</v>
      </c>
      <c r="I3716" s="19">
        <f t="shared" ref="I3716:I3779" si="293">(D3716-D3715)/D3715</f>
        <v>-2.4953288480123393E-2</v>
      </c>
      <c r="J3716" s="19">
        <f t="shared" ref="J3716:J3779" si="294">(E3716-E3715)/E3715</f>
        <v>-2.2969264940772446E-2</v>
      </c>
      <c r="K3716" s="19">
        <f t="shared" si="290"/>
        <v>-4.0337454934861385E-2</v>
      </c>
    </row>
    <row r="3717" spans="1:11" ht="15.75" x14ac:dyDescent="0.5">
      <c r="A3717" s="17">
        <v>44586</v>
      </c>
      <c r="B3717" s="18">
        <v>95.620766000000003</v>
      </c>
      <c r="C3717" s="18">
        <v>3425.6137699999999</v>
      </c>
      <c r="D3717" s="18">
        <v>16170.147461</v>
      </c>
      <c r="E3717" s="18">
        <v>1470.9472659999999</v>
      </c>
      <c r="F3717" s="18">
        <v>2366.126221</v>
      </c>
      <c r="G3717" s="19">
        <f t="shared" si="291"/>
        <v>6.3714911469359176E-2</v>
      </c>
      <c r="H3717" s="19">
        <f t="shared" si="292"/>
        <v>4.3843752575857681E-3</v>
      </c>
      <c r="I3717" s="19">
        <f t="shared" si="293"/>
        <v>1.3063677051056257E-2</v>
      </c>
      <c r="J3717" s="19">
        <f t="shared" si="294"/>
        <v>9.4171646035752293E-4</v>
      </c>
      <c r="K3717" s="19">
        <f t="shared" ref="K3717:K3780" si="295">(F3717-F3716)/F3716</f>
        <v>-1.9554833404682452E-3</v>
      </c>
    </row>
    <row r="3718" spans="1:11" ht="15.75" x14ac:dyDescent="0.5">
      <c r="A3718" s="17">
        <v>44588</v>
      </c>
      <c r="B3718" s="18">
        <v>100.47461699999999</v>
      </c>
      <c r="C3718" s="18">
        <v>3381.913818</v>
      </c>
      <c r="D3718" s="18">
        <v>16133.771484000001</v>
      </c>
      <c r="E3718" s="18">
        <v>1457.997803</v>
      </c>
      <c r="F3718" s="18">
        <v>2331.0817870000001</v>
      </c>
      <c r="G3718" s="19">
        <f t="shared" si="291"/>
        <v>5.0761473715866194E-2</v>
      </c>
      <c r="H3718" s="19">
        <f t="shared" si="292"/>
        <v>-1.2756824012883373E-2</v>
      </c>
      <c r="I3718" s="19">
        <f t="shared" si="293"/>
        <v>-2.2495760838132837E-3</v>
      </c>
      <c r="J3718" s="19">
        <f t="shared" si="294"/>
        <v>-8.8034855492908765E-3</v>
      </c>
      <c r="K3718" s="19">
        <f t="shared" si="295"/>
        <v>-1.4810889499034849E-2</v>
      </c>
    </row>
    <row r="3719" spans="1:11" ht="15.75" x14ac:dyDescent="0.5">
      <c r="A3719" s="17">
        <v>44589</v>
      </c>
      <c r="B3719" s="18">
        <v>100.28046399999999</v>
      </c>
      <c r="C3719" s="18">
        <v>3396.91626</v>
      </c>
      <c r="D3719" s="18">
        <v>16196.286133</v>
      </c>
      <c r="E3719" s="18">
        <v>1446.432251</v>
      </c>
      <c r="F3719" s="18">
        <v>2328.8386230000001</v>
      </c>
      <c r="G3719" s="19">
        <f t="shared" si="291"/>
        <v>-1.9323586971224786E-3</v>
      </c>
      <c r="H3719" s="19">
        <f t="shared" si="292"/>
        <v>4.4360805175313826E-3</v>
      </c>
      <c r="I3719" s="19">
        <f t="shared" si="293"/>
        <v>3.8747697066364886E-3</v>
      </c>
      <c r="J3719" s="19">
        <f t="shared" si="294"/>
        <v>-7.9324893193957885E-3</v>
      </c>
      <c r="K3719" s="19">
        <f t="shared" si="295"/>
        <v>-9.6228455496914691E-4</v>
      </c>
    </row>
    <row r="3720" spans="1:11" ht="15.75" x14ac:dyDescent="0.5">
      <c r="A3720" s="17">
        <v>44592</v>
      </c>
      <c r="B3720" s="18">
        <v>104.406235</v>
      </c>
      <c r="C3720" s="18">
        <v>3421.7421880000002</v>
      </c>
      <c r="D3720" s="18">
        <v>16432.882813</v>
      </c>
      <c r="E3720" s="18">
        <v>1468.624268</v>
      </c>
      <c r="F3720" s="18">
        <v>2379.436279</v>
      </c>
      <c r="G3720" s="19">
        <f t="shared" si="291"/>
        <v>4.1142320601946961E-2</v>
      </c>
      <c r="H3720" s="19">
        <f t="shared" si="292"/>
        <v>7.3083720939297464E-3</v>
      </c>
      <c r="I3720" s="19">
        <f t="shared" si="293"/>
        <v>1.4608082251518998E-2</v>
      </c>
      <c r="J3720" s="19">
        <f t="shared" si="294"/>
        <v>1.5342590007003431E-2</v>
      </c>
      <c r="K3720" s="19">
        <f t="shared" si="295"/>
        <v>2.1726561686279587E-2</v>
      </c>
    </row>
    <row r="3721" spans="1:11" ht="15.75" x14ac:dyDescent="0.5">
      <c r="A3721" s="17">
        <v>44593</v>
      </c>
      <c r="B3721" s="18">
        <v>103.047157</v>
      </c>
      <c r="C3721" s="18">
        <v>3539.14624</v>
      </c>
      <c r="D3721" s="18">
        <v>16721.259765999999</v>
      </c>
      <c r="E3721" s="18">
        <v>1479.7944339999999</v>
      </c>
      <c r="F3721" s="18">
        <v>2371.5598140000002</v>
      </c>
      <c r="G3721" s="19">
        <f t="shared" si="291"/>
        <v>-1.3017211088973727E-2</v>
      </c>
      <c r="H3721" s="19">
        <f t="shared" si="292"/>
        <v>3.4311191653109974E-2</v>
      </c>
      <c r="I3721" s="19">
        <f t="shared" si="293"/>
        <v>1.7548774386187734E-2</v>
      </c>
      <c r="J3721" s="19">
        <f t="shared" si="294"/>
        <v>7.605870503019552E-3</v>
      </c>
      <c r="K3721" s="19">
        <f t="shared" si="295"/>
        <v>-3.3102231270131129E-3</v>
      </c>
    </row>
    <row r="3722" spans="1:11" ht="15.75" x14ac:dyDescent="0.5">
      <c r="A3722" s="17">
        <v>44594</v>
      </c>
      <c r="B3722" s="18">
        <v>106.202156</v>
      </c>
      <c r="C3722" s="18">
        <v>3504.7380370000001</v>
      </c>
      <c r="D3722" s="18">
        <v>16595.234375</v>
      </c>
      <c r="E3722" s="18">
        <v>1513.601318</v>
      </c>
      <c r="F3722" s="18">
        <v>2376.3952640000002</v>
      </c>
      <c r="G3722" s="19">
        <f t="shared" si="291"/>
        <v>3.0617040701084102E-2</v>
      </c>
      <c r="H3722" s="19">
        <f t="shared" si="292"/>
        <v>-9.7221761031270511E-3</v>
      </c>
      <c r="I3722" s="19">
        <f t="shared" si="293"/>
        <v>-7.5368359061230329E-3</v>
      </c>
      <c r="J3722" s="19">
        <f t="shared" si="294"/>
        <v>2.2845662359073371E-2</v>
      </c>
      <c r="K3722" s="19">
        <f t="shared" si="295"/>
        <v>2.0389323395745636E-3</v>
      </c>
    </row>
    <row r="3723" spans="1:11" ht="15.75" x14ac:dyDescent="0.5">
      <c r="A3723" s="17">
        <v>44595</v>
      </c>
      <c r="B3723" s="18">
        <v>106.34777099999999</v>
      </c>
      <c r="C3723" s="18">
        <v>3447.9716800000001</v>
      </c>
      <c r="D3723" s="18">
        <v>16484.21875</v>
      </c>
      <c r="E3723" s="18">
        <v>1497.9334719999999</v>
      </c>
      <c r="F3723" s="18">
        <v>2345.6877439999998</v>
      </c>
      <c r="G3723" s="19">
        <f t="shared" si="291"/>
        <v>1.3711115243271734E-3</v>
      </c>
      <c r="H3723" s="19">
        <f t="shared" si="292"/>
        <v>-1.6197032816920909E-2</v>
      </c>
      <c r="I3723" s="19">
        <f t="shared" si="293"/>
        <v>-6.6896087449804399E-3</v>
      </c>
      <c r="J3723" s="19">
        <f t="shared" si="294"/>
        <v>-1.0351369157568383E-2</v>
      </c>
      <c r="K3723" s="19">
        <f t="shared" si="295"/>
        <v>-1.2921890758321416E-2</v>
      </c>
    </row>
    <row r="3724" spans="1:11" ht="15.75" x14ac:dyDescent="0.5">
      <c r="A3724" s="17">
        <v>44596</v>
      </c>
      <c r="B3724" s="18">
        <v>103.435463</v>
      </c>
      <c r="C3724" s="18">
        <v>3447.5847170000002</v>
      </c>
      <c r="D3724" s="18">
        <v>16331.904296999999</v>
      </c>
      <c r="E3724" s="18">
        <v>1506.4841309999999</v>
      </c>
      <c r="F3724" s="18">
        <v>2324.3022460000002</v>
      </c>
      <c r="G3724" s="19">
        <f t="shared" si="291"/>
        <v>-2.738475825694547E-2</v>
      </c>
      <c r="H3724" s="19">
        <f t="shared" si="292"/>
        <v>-1.1222917004930949E-4</v>
      </c>
      <c r="I3724" s="19">
        <f t="shared" si="293"/>
        <v>-9.2400164854643703E-3</v>
      </c>
      <c r="J3724" s="19">
        <f t="shared" si="294"/>
        <v>5.7083035794529575E-3</v>
      </c>
      <c r="K3724" s="19">
        <f t="shared" si="295"/>
        <v>-9.1169415258707358E-3</v>
      </c>
    </row>
    <row r="3725" spans="1:11" ht="15.75" x14ac:dyDescent="0.5">
      <c r="A3725" s="17">
        <v>44599</v>
      </c>
      <c r="B3725" s="18">
        <v>109.64838399999999</v>
      </c>
      <c r="C3725" s="18">
        <v>3337.827393</v>
      </c>
      <c r="D3725" s="18">
        <v>15964.212890999999</v>
      </c>
      <c r="E3725" s="18">
        <v>1451.276001</v>
      </c>
      <c r="F3725" s="18">
        <v>2310.1447750000002</v>
      </c>
      <c r="G3725" s="19">
        <f t="shared" si="291"/>
        <v>6.0065675927800453E-2</v>
      </c>
      <c r="H3725" s="19">
        <f t="shared" si="292"/>
        <v>-3.1836004916365963E-2</v>
      </c>
      <c r="I3725" s="19">
        <f t="shared" si="293"/>
        <v>-2.2513688502787822E-2</v>
      </c>
      <c r="J3725" s="19">
        <f t="shared" si="294"/>
        <v>-3.6647004016798358E-2</v>
      </c>
      <c r="K3725" s="19">
        <f t="shared" si="295"/>
        <v>-6.0910628229888077E-3</v>
      </c>
    </row>
    <row r="3726" spans="1:11" ht="15.75" x14ac:dyDescent="0.5">
      <c r="A3726" s="17">
        <v>44600</v>
      </c>
      <c r="B3726" s="18">
        <v>114.502228</v>
      </c>
      <c r="C3726" s="18">
        <v>3361.8789059999999</v>
      </c>
      <c r="D3726" s="18">
        <v>15960.237305000001</v>
      </c>
      <c r="E3726" s="18">
        <v>1445.0483400000001</v>
      </c>
      <c r="F3726" s="18">
        <v>2348.9780270000001</v>
      </c>
      <c r="G3726" s="19">
        <f t="shared" si="291"/>
        <v>4.4267355549900397E-2</v>
      </c>
      <c r="H3726" s="19">
        <f t="shared" si="292"/>
        <v>7.2057389937059237E-3</v>
      </c>
      <c r="I3726" s="19">
        <f t="shared" si="293"/>
        <v>-2.4903113151541204E-4</v>
      </c>
      <c r="J3726" s="19">
        <f t="shared" si="294"/>
        <v>-4.2911623948227191E-3</v>
      </c>
      <c r="K3726" s="19">
        <f t="shared" si="295"/>
        <v>1.6809878073550562E-2</v>
      </c>
    </row>
    <row r="3727" spans="1:11" ht="15.75" x14ac:dyDescent="0.5">
      <c r="A3727" s="17">
        <v>44601</v>
      </c>
      <c r="B3727" s="18">
        <v>111.49284400000001</v>
      </c>
      <c r="C3727" s="18">
        <v>3404.3688959999999</v>
      </c>
      <c r="D3727" s="18">
        <v>16120.999023</v>
      </c>
      <c r="E3727" s="18">
        <v>1480.3874510000001</v>
      </c>
      <c r="F3727" s="18">
        <v>2376.3454590000001</v>
      </c>
      <c r="G3727" s="19">
        <f t="shared" si="291"/>
        <v>-2.6282318279431182E-2</v>
      </c>
      <c r="H3727" s="19">
        <f t="shared" si="292"/>
        <v>1.2638762783563517E-2</v>
      </c>
      <c r="I3727" s="19">
        <f t="shared" si="293"/>
        <v>1.0072639580968922E-2</v>
      </c>
      <c r="J3727" s="19">
        <f t="shared" si="294"/>
        <v>2.4455314069285739E-2</v>
      </c>
      <c r="K3727" s="19">
        <f t="shared" si="295"/>
        <v>1.1650782461746717E-2</v>
      </c>
    </row>
    <row r="3728" spans="1:11" ht="15.75" x14ac:dyDescent="0.5">
      <c r="A3728" s="17">
        <v>44602</v>
      </c>
      <c r="B3728" s="18">
        <v>111.347229</v>
      </c>
      <c r="C3728" s="18">
        <v>3421.016357</v>
      </c>
      <c r="D3728" s="18">
        <v>16533.214843999998</v>
      </c>
      <c r="E3728" s="18">
        <v>1507.5714109999999</v>
      </c>
      <c r="F3728" s="18">
        <v>2373.9028320000002</v>
      </c>
      <c r="G3728" s="19">
        <f t="shared" si="291"/>
        <v>-1.3060479468978876E-3</v>
      </c>
      <c r="H3728" s="19">
        <f t="shared" si="292"/>
        <v>4.8900285217504296E-3</v>
      </c>
      <c r="I3728" s="19">
        <f t="shared" si="293"/>
        <v>2.5570116368835782E-2</v>
      </c>
      <c r="J3728" s="19">
        <f t="shared" si="294"/>
        <v>1.836273333824676E-2</v>
      </c>
      <c r="K3728" s="19">
        <f t="shared" si="295"/>
        <v>-1.027892216070215E-3</v>
      </c>
    </row>
    <row r="3729" spans="1:11" ht="15.75" x14ac:dyDescent="0.5">
      <c r="A3729" s="17">
        <v>44603</v>
      </c>
      <c r="B3729" s="18">
        <v>110.23085</v>
      </c>
      <c r="C3729" s="18">
        <v>3368.7509770000001</v>
      </c>
      <c r="D3729" s="18">
        <v>16160.904296999999</v>
      </c>
      <c r="E3729" s="18">
        <v>1501.393188</v>
      </c>
      <c r="F3729" s="18">
        <v>2369.2666020000001</v>
      </c>
      <c r="G3729" s="19">
        <f t="shared" si="291"/>
        <v>-1.0026104915462197E-2</v>
      </c>
      <c r="H3729" s="19">
        <f t="shared" si="292"/>
        <v>-1.5277734610375564E-2</v>
      </c>
      <c r="I3729" s="19">
        <f t="shared" si="293"/>
        <v>-2.2518944471051426E-2</v>
      </c>
      <c r="J3729" s="19">
        <f t="shared" si="294"/>
        <v>-4.098129584390142E-3</v>
      </c>
      <c r="K3729" s="19">
        <f t="shared" si="295"/>
        <v>-1.9529990602412612E-3</v>
      </c>
    </row>
    <row r="3730" spans="1:11" ht="15.75" x14ac:dyDescent="0.5">
      <c r="A3730" s="17">
        <v>44606</v>
      </c>
      <c r="B3730" s="18">
        <v>102.998611</v>
      </c>
      <c r="C3730" s="18">
        <v>3288.852539</v>
      </c>
      <c r="D3730" s="18">
        <v>15727.469727</v>
      </c>
      <c r="E3730" s="18">
        <v>1456.762207</v>
      </c>
      <c r="F3730" s="18">
        <v>2331.530518</v>
      </c>
      <c r="G3730" s="19">
        <f t="shared" si="291"/>
        <v>-6.5609935875483194E-2</v>
      </c>
      <c r="H3730" s="19">
        <f t="shared" si="292"/>
        <v>-2.3717525737433031E-2</v>
      </c>
      <c r="I3730" s="19">
        <f t="shared" si="293"/>
        <v>-2.6819945346774888E-2</v>
      </c>
      <c r="J3730" s="19">
        <f t="shared" si="294"/>
        <v>-2.9726377711525902E-2</v>
      </c>
      <c r="K3730" s="19">
        <f t="shared" si="295"/>
        <v>-1.592732703366749E-2</v>
      </c>
    </row>
    <row r="3731" spans="1:11" ht="15.75" x14ac:dyDescent="0.5">
      <c r="A3731" s="17">
        <v>44607</v>
      </c>
      <c r="B3731" s="18">
        <v>106.930229</v>
      </c>
      <c r="C3731" s="18">
        <v>3366.1860350000002</v>
      </c>
      <c r="D3731" s="18">
        <v>15948.509765999999</v>
      </c>
      <c r="E3731" s="18">
        <v>1500.3553469999999</v>
      </c>
      <c r="F3731" s="18">
        <v>2410.6918949999999</v>
      </c>
      <c r="G3731" s="19">
        <f t="shared" si="291"/>
        <v>3.8171563303897371E-2</v>
      </c>
      <c r="H3731" s="19">
        <f t="shared" si="292"/>
        <v>2.3513822855528214E-2</v>
      </c>
      <c r="I3731" s="19">
        <f t="shared" si="293"/>
        <v>1.4054392908512863E-2</v>
      </c>
      <c r="J3731" s="19">
        <f t="shared" si="294"/>
        <v>2.9924678022622501E-2</v>
      </c>
      <c r="K3731" s="19">
        <f t="shared" si="295"/>
        <v>3.3952537352118804E-2</v>
      </c>
    </row>
    <row r="3732" spans="1:11" ht="15.75" x14ac:dyDescent="0.5">
      <c r="A3732" s="17">
        <v>44608</v>
      </c>
      <c r="B3732" s="18">
        <v>103.87230700000001</v>
      </c>
      <c r="C3732" s="18">
        <v>3350.7966310000002</v>
      </c>
      <c r="D3732" s="18">
        <v>15898.915039</v>
      </c>
      <c r="E3732" s="18">
        <v>1498.328857</v>
      </c>
      <c r="F3732" s="18">
        <v>2405.7070309999999</v>
      </c>
      <c r="G3732" s="19">
        <f t="shared" si="291"/>
        <v>-2.8597357628402636E-2</v>
      </c>
      <c r="H3732" s="19">
        <f t="shared" si="292"/>
        <v>-4.5717627724636478E-3</v>
      </c>
      <c r="I3732" s="19">
        <f t="shared" si="293"/>
        <v>-3.1096778148970846E-3</v>
      </c>
      <c r="J3732" s="19">
        <f t="shared" si="294"/>
        <v>-1.3506733615153152E-3</v>
      </c>
      <c r="K3732" s="19">
        <f t="shared" si="295"/>
        <v>-2.0678146428994471E-3</v>
      </c>
    </row>
    <row r="3733" spans="1:11" ht="15.75" x14ac:dyDescent="0.5">
      <c r="A3733" s="17">
        <v>44609</v>
      </c>
      <c r="B3733" s="18">
        <v>102.61030599999999</v>
      </c>
      <c r="C3733" s="18">
        <v>3352.829346</v>
      </c>
      <c r="D3733" s="18">
        <v>15905.226563</v>
      </c>
      <c r="E3733" s="18">
        <v>1489.1851810000001</v>
      </c>
      <c r="F3733" s="18">
        <v>2436.1652829999998</v>
      </c>
      <c r="G3733" s="19">
        <f t="shared" si="291"/>
        <v>-1.2149542418462046E-2</v>
      </c>
      <c r="H3733" s="19">
        <f t="shared" si="292"/>
        <v>6.0663633871244202E-4</v>
      </c>
      <c r="I3733" s="19">
        <f t="shared" si="293"/>
        <v>3.969782833934575E-4</v>
      </c>
      <c r="J3733" s="19">
        <f t="shared" si="294"/>
        <v>-6.1025828590845288E-3</v>
      </c>
      <c r="K3733" s="19">
        <f t="shared" si="295"/>
        <v>1.2660831766925115E-2</v>
      </c>
    </row>
    <row r="3734" spans="1:11" ht="15.75" x14ac:dyDescent="0.5">
      <c r="A3734" s="17">
        <v>44610</v>
      </c>
      <c r="B3734" s="18">
        <v>102.270538</v>
      </c>
      <c r="C3734" s="18">
        <v>3369.8154300000001</v>
      </c>
      <c r="D3734" s="18">
        <v>15759.124023</v>
      </c>
      <c r="E3734" s="18">
        <v>1494.9678960000001</v>
      </c>
      <c r="F3734" s="18">
        <v>2417.1225589999999</v>
      </c>
      <c r="G3734" s="19">
        <f t="shared" si="291"/>
        <v>-3.3112463381601486E-3</v>
      </c>
      <c r="H3734" s="19">
        <f t="shared" si="292"/>
        <v>5.0661940251342926E-3</v>
      </c>
      <c r="I3734" s="19">
        <f t="shared" si="293"/>
        <v>-9.1858194802377207E-3</v>
      </c>
      <c r="J3734" s="19">
        <f t="shared" si="294"/>
        <v>3.883140306376748E-3</v>
      </c>
      <c r="K3734" s="19">
        <f t="shared" si="295"/>
        <v>-7.8166798176147849E-3</v>
      </c>
    </row>
    <row r="3735" spans="1:11" ht="15.75" x14ac:dyDescent="0.5">
      <c r="A3735" s="17">
        <v>44613</v>
      </c>
      <c r="B3735" s="18">
        <v>100.717308</v>
      </c>
      <c r="C3735" s="18">
        <v>3363.6210940000001</v>
      </c>
      <c r="D3735" s="18">
        <v>15690.545898</v>
      </c>
      <c r="E3735" s="18">
        <v>1504.6058350000001</v>
      </c>
      <c r="F3735" s="18">
        <v>2392.6960450000001</v>
      </c>
      <c r="G3735" s="19">
        <f t="shared" si="291"/>
        <v>-1.5187462883983257E-2</v>
      </c>
      <c r="H3735" s="19">
        <f t="shared" si="292"/>
        <v>-1.8381825736966315E-3</v>
      </c>
      <c r="I3735" s="19">
        <f t="shared" si="293"/>
        <v>-4.3516457450244158E-3</v>
      </c>
      <c r="J3735" s="19">
        <f t="shared" si="294"/>
        <v>6.4469203825631583E-3</v>
      </c>
      <c r="K3735" s="19">
        <f t="shared" si="295"/>
        <v>-1.0105616659382546E-2</v>
      </c>
    </row>
    <row r="3736" spans="1:11" ht="15.75" x14ac:dyDescent="0.5">
      <c r="A3736" s="17">
        <v>44614</v>
      </c>
      <c r="B3736" s="18">
        <v>101.785149</v>
      </c>
      <c r="C3736" s="18">
        <v>3377.655518</v>
      </c>
      <c r="D3736" s="18">
        <v>15872.577148</v>
      </c>
      <c r="E3736" s="18">
        <v>1493.336914</v>
      </c>
      <c r="F3736" s="18">
        <v>2381.828857</v>
      </c>
      <c r="G3736" s="19">
        <f t="shared" si="291"/>
        <v>1.0602358434758813E-2</v>
      </c>
      <c r="H3736" s="19">
        <f t="shared" si="292"/>
        <v>4.1724152655108612E-3</v>
      </c>
      <c r="I3736" s="19">
        <f t="shared" si="293"/>
        <v>1.1601333132915576E-2</v>
      </c>
      <c r="J3736" s="19">
        <f t="shared" si="294"/>
        <v>-7.4896167074881047E-3</v>
      </c>
      <c r="K3736" s="19">
        <f t="shared" si="295"/>
        <v>-4.5418171784540936E-3</v>
      </c>
    </row>
    <row r="3737" spans="1:11" ht="15.75" x14ac:dyDescent="0.5">
      <c r="A3737" s="17">
        <v>44615</v>
      </c>
      <c r="B3737" s="18">
        <v>104.600388</v>
      </c>
      <c r="C3737" s="18">
        <v>3398.368164</v>
      </c>
      <c r="D3737" s="18">
        <v>15853.941406</v>
      </c>
      <c r="E3737" s="18">
        <v>1483.649658</v>
      </c>
      <c r="F3737" s="18">
        <v>2366.923828</v>
      </c>
      <c r="G3737" s="19">
        <f t="shared" si="291"/>
        <v>2.7658642028416062E-2</v>
      </c>
      <c r="H3737" s="19">
        <f t="shared" si="292"/>
        <v>6.1322553142614316E-3</v>
      </c>
      <c r="I3737" s="19">
        <f t="shared" si="293"/>
        <v>-1.1740841973068349E-3</v>
      </c>
      <c r="J3737" s="19">
        <f t="shared" si="294"/>
        <v>-6.4869862314271658E-3</v>
      </c>
      <c r="K3737" s="19">
        <f t="shared" si="295"/>
        <v>-6.2578085558898803E-3</v>
      </c>
    </row>
    <row r="3738" spans="1:11" ht="15.75" x14ac:dyDescent="0.5">
      <c r="A3738" s="17">
        <v>44616</v>
      </c>
      <c r="B3738" s="18">
        <v>97.562308999999999</v>
      </c>
      <c r="C3738" s="18">
        <v>3335.310547</v>
      </c>
      <c r="D3738" s="18">
        <v>14924.903319999999</v>
      </c>
      <c r="E3738" s="18">
        <v>1403.0863039999999</v>
      </c>
      <c r="F3738" s="18">
        <v>2248.9790039999998</v>
      </c>
      <c r="G3738" s="19">
        <f t="shared" si="291"/>
        <v>-6.7285400509221785E-2</v>
      </c>
      <c r="H3738" s="19">
        <f t="shared" si="292"/>
        <v>-1.8555263572672738E-2</v>
      </c>
      <c r="I3738" s="19">
        <f t="shared" si="293"/>
        <v>-5.8599818317002332E-2</v>
      </c>
      <c r="J3738" s="19">
        <f t="shared" si="294"/>
        <v>-5.4300793698562035E-2</v>
      </c>
      <c r="K3738" s="19">
        <f t="shared" si="295"/>
        <v>-4.9830426566646636E-2</v>
      </c>
    </row>
    <row r="3739" spans="1:11" ht="15.75" x14ac:dyDescent="0.5">
      <c r="A3739" s="17">
        <v>44617</v>
      </c>
      <c r="B3739" s="18">
        <v>103.67815400000001</v>
      </c>
      <c r="C3739" s="18">
        <v>3312.8073730000001</v>
      </c>
      <c r="D3739" s="18">
        <v>15498.029296999999</v>
      </c>
      <c r="E3739" s="18">
        <v>1439.3645019999999</v>
      </c>
      <c r="F3739" s="18">
        <v>2277.0942380000001</v>
      </c>
      <c r="G3739" s="19">
        <f t="shared" si="291"/>
        <v>6.2686554497188129E-2</v>
      </c>
      <c r="H3739" s="19">
        <f t="shared" si="292"/>
        <v>-6.746950151385692E-3</v>
      </c>
      <c r="I3739" s="19">
        <f t="shared" si="293"/>
        <v>3.8400649217739773E-2</v>
      </c>
      <c r="J3739" s="19">
        <f t="shared" si="294"/>
        <v>2.5855998947873684E-2</v>
      </c>
      <c r="K3739" s="19">
        <f t="shared" si="295"/>
        <v>1.2501332360148762E-2</v>
      </c>
    </row>
    <row r="3740" spans="1:11" ht="15.75" x14ac:dyDescent="0.5">
      <c r="A3740" s="17">
        <v>44620</v>
      </c>
      <c r="B3740" s="18">
        <v>103.435463</v>
      </c>
      <c r="C3740" s="18">
        <v>3317.3566890000002</v>
      </c>
      <c r="D3740" s="18">
        <v>15652.579102</v>
      </c>
      <c r="E3740" s="18">
        <v>1409.857544</v>
      </c>
      <c r="F3740" s="18">
        <v>2352.467529</v>
      </c>
      <c r="G3740" s="19">
        <f t="shared" si="291"/>
        <v>-2.34081135356642E-3</v>
      </c>
      <c r="H3740" s="19">
        <f t="shared" si="292"/>
        <v>1.3732509885959162E-3</v>
      </c>
      <c r="I3740" s="19">
        <f t="shared" si="293"/>
        <v>9.9722230509602435E-3</v>
      </c>
      <c r="J3740" s="19">
        <f t="shared" si="294"/>
        <v>-2.0499990071312695E-2</v>
      </c>
      <c r="K3740" s="19">
        <f t="shared" si="295"/>
        <v>3.3100646315894759E-2</v>
      </c>
    </row>
    <row r="3741" spans="1:11" ht="15.75" x14ac:dyDescent="0.5">
      <c r="A3741" s="17">
        <v>44622</v>
      </c>
      <c r="B3741" s="18">
        <v>100.086304</v>
      </c>
      <c r="C3741" s="18">
        <v>3282.8032229999999</v>
      </c>
      <c r="D3741" s="18">
        <v>15423.934569999999</v>
      </c>
      <c r="E3741" s="18">
        <v>1358.4552000000001</v>
      </c>
      <c r="F3741" s="18">
        <v>2391.3503420000002</v>
      </c>
      <c r="G3741" s="19">
        <f t="shared" si="291"/>
        <v>-3.2379214080571192E-2</v>
      </c>
      <c r="H3741" s="19">
        <f t="shared" si="292"/>
        <v>-1.0415963442995411E-2</v>
      </c>
      <c r="I3741" s="19">
        <f t="shared" si="293"/>
        <v>-1.4607466955447956E-2</v>
      </c>
      <c r="J3741" s="19">
        <f t="shared" si="294"/>
        <v>-3.6459246693933967E-2</v>
      </c>
      <c r="K3741" s="19">
        <f t="shared" si="295"/>
        <v>1.6528522719516003E-2</v>
      </c>
    </row>
    <row r="3742" spans="1:11" ht="15.75" x14ac:dyDescent="0.5">
      <c r="A3742" s="17">
        <v>44623</v>
      </c>
      <c r="B3742" s="18">
        <v>99.600921999999997</v>
      </c>
      <c r="C3742" s="18">
        <v>3258.267578</v>
      </c>
      <c r="D3742" s="18">
        <v>15077.315430000001</v>
      </c>
      <c r="E3742" s="18">
        <v>1355.2425539999999</v>
      </c>
      <c r="F3742" s="18">
        <v>2371.1611330000001</v>
      </c>
      <c r="G3742" s="19">
        <f t="shared" si="291"/>
        <v>-4.8496345713795299E-3</v>
      </c>
      <c r="H3742" s="19">
        <f t="shared" si="292"/>
        <v>-7.4739919919957782E-3</v>
      </c>
      <c r="I3742" s="19">
        <f t="shared" si="293"/>
        <v>-2.2472809283967218E-2</v>
      </c>
      <c r="J3742" s="19">
        <f t="shared" si="294"/>
        <v>-2.3649259835732358E-3</v>
      </c>
      <c r="K3742" s="19">
        <f t="shared" si="295"/>
        <v>-8.4425977429617959E-3</v>
      </c>
    </row>
    <row r="3743" spans="1:11" ht="15.75" x14ac:dyDescent="0.5">
      <c r="A3743" s="17">
        <v>44624</v>
      </c>
      <c r="B3743" s="18">
        <v>97.610847000000007</v>
      </c>
      <c r="C3743" s="18">
        <v>3263.0585940000001</v>
      </c>
      <c r="D3743" s="18">
        <v>14641.445313</v>
      </c>
      <c r="E3743" s="18">
        <v>1350.794312</v>
      </c>
      <c r="F3743" s="18">
        <v>2318.5695799999999</v>
      </c>
      <c r="G3743" s="19">
        <f t="shared" si="291"/>
        <v>-1.9980487730826332E-2</v>
      </c>
      <c r="H3743" s="19">
        <f t="shared" si="292"/>
        <v>1.4704182162169025E-3</v>
      </c>
      <c r="I3743" s="19">
        <f t="shared" si="293"/>
        <v>-2.8909000347152675E-2</v>
      </c>
      <c r="J3743" s="19">
        <f t="shared" si="294"/>
        <v>-3.2822478801827356E-3</v>
      </c>
      <c r="K3743" s="19">
        <f t="shared" si="295"/>
        <v>-2.217966222036594E-2</v>
      </c>
    </row>
    <row r="3744" spans="1:11" ht="15.75" x14ac:dyDescent="0.5">
      <c r="A3744" s="17">
        <v>44627</v>
      </c>
      <c r="B3744" s="18">
        <v>90.087387000000007</v>
      </c>
      <c r="C3744" s="18">
        <v>3052.1577149999998</v>
      </c>
      <c r="D3744" s="18">
        <v>14079.400390999999</v>
      </c>
      <c r="E3744" s="18">
        <v>1309.5736079999999</v>
      </c>
      <c r="F3744" s="18">
        <v>2232.8276369999999</v>
      </c>
      <c r="G3744" s="19">
        <f t="shared" si="291"/>
        <v>-7.7076065122147736E-2</v>
      </c>
      <c r="H3744" s="19">
        <f t="shared" si="292"/>
        <v>-6.4632881367131301E-2</v>
      </c>
      <c r="I3744" s="19">
        <f t="shared" si="293"/>
        <v>-3.838725685782992E-2</v>
      </c>
      <c r="J3744" s="19">
        <f t="shared" si="294"/>
        <v>-3.0515899892240638E-2</v>
      </c>
      <c r="K3744" s="19">
        <f t="shared" si="295"/>
        <v>-3.6980534783001853E-2</v>
      </c>
    </row>
    <row r="3745" spans="1:11" ht="15.75" x14ac:dyDescent="0.5">
      <c r="A3745" s="17">
        <v>44628</v>
      </c>
      <c r="B3745" s="18">
        <v>94.601455999999999</v>
      </c>
      <c r="C3745" s="18">
        <v>3013.7329100000002</v>
      </c>
      <c r="D3745" s="18">
        <v>14583.848633</v>
      </c>
      <c r="E3745" s="18">
        <v>1312.5391850000001</v>
      </c>
      <c r="F3745" s="18">
        <v>2228.7897950000001</v>
      </c>
      <c r="G3745" s="19">
        <f t="shared" si="291"/>
        <v>5.0107669345543254E-2</v>
      </c>
      <c r="H3745" s="19">
        <f t="shared" si="292"/>
        <v>-1.258939038803886E-2</v>
      </c>
      <c r="I3745" s="19">
        <f t="shared" si="293"/>
        <v>3.5828815715934874E-2</v>
      </c>
      <c r="J3745" s="19">
        <f t="shared" si="294"/>
        <v>2.2645363207412523E-3</v>
      </c>
      <c r="K3745" s="19">
        <f t="shared" si="295"/>
        <v>-1.8083984330402338E-3</v>
      </c>
    </row>
    <row r="3746" spans="1:11" ht="15.75" x14ac:dyDescent="0.5">
      <c r="A3746" s="17">
        <v>44629</v>
      </c>
      <c r="B3746" s="18">
        <v>95.960532999999998</v>
      </c>
      <c r="C3746" s="18">
        <v>3023.508789</v>
      </c>
      <c r="D3746" s="18">
        <v>14137.293944999999</v>
      </c>
      <c r="E3746" s="18">
        <v>1355.3908690000001</v>
      </c>
      <c r="F3746" s="18">
        <v>2347.0339359999998</v>
      </c>
      <c r="G3746" s="19">
        <f t="shared" si="291"/>
        <v>1.4366343367907564E-2</v>
      </c>
      <c r="H3746" s="19">
        <f t="shared" si="292"/>
        <v>3.2437774985175456E-3</v>
      </c>
      <c r="I3746" s="19">
        <f t="shared" si="293"/>
        <v>-3.0619810945482967E-2</v>
      </c>
      <c r="J3746" s="19">
        <f t="shared" si="294"/>
        <v>3.264792738359272E-2</v>
      </c>
      <c r="K3746" s="19">
        <f t="shared" si="295"/>
        <v>5.3053069995773049E-2</v>
      </c>
    </row>
    <row r="3747" spans="1:11" ht="15.75" x14ac:dyDescent="0.5">
      <c r="A3747" s="17">
        <v>44630</v>
      </c>
      <c r="B3747" s="18">
        <v>98.872840999999994</v>
      </c>
      <c r="C3747" s="18">
        <v>3119.4252929999998</v>
      </c>
      <c r="D3747" s="18">
        <v>14220.234375</v>
      </c>
      <c r="E3747" s="18">
        <v>1376.693115</v>
      </c>
      <c r="F3747" s="18">
        <v>2385.0690920000002</v>
      </c>
      <c r="G3747" s="19">
        <f t="shared" si="291"/>
        <v>3.0349018590799158E-2</v>
      </c>
      <c r="H3747" s="19">
        <f t="shared" si="292"/>
        <v>3.1723573732928813E-2</v>
      </c>
      <c r="I3747" s="19">
        <f t="shared" si="293"/>
        <v>5.8667825909734638E-3</v>
      </c>
      <c r="J3747" s="19">
        <f t="shared" si="294"/>
        <v>1.5716681060214496E-2</v>
      </c>
      <c r="K3747" s="19">
        <f t="shared" si="295"/>
        <v>1.6205626777098452E-2</v>
      </c>
    </row>
    <row r="3748" spans="1:11" ht="15.75" x14ac:dyDescent="0.5">
      <c r="A3748" s="17">
        <v>44631</v>
      </c>
      <c r="B3748" s="18">
        <v>101.34831200000001</v>
      </c>
      <c r="C3748" s="18">
        <v>3097.1157229999999</v>
      </c>
      <c r="D3748" s="18">
        <v>14127.057617</v>
      </c>
      <c r="E3748" s="18">
        <v>1380.7460940000001</v>
      </c>
      <c r="F3748" s="18">
        <v>2391.9484859999998</v>
      </c>
      <c r="G3748" s="19">
        <f t="shared" si="291"/>
        <v>2.503691585032955E-2</v>
      </c>
      <c r="H3748" s="19">
        <f t="shared" si="292"/>
        <v>-7.1518205773552709E-3</v>
      </c>
      <c r="I3748" s="19">
        <f t="shared" si="293"/>
        <v>-6.5524066300770524E-3</v>
      </c>
      <c r="J3748" s="19">
        <f t="shared" si="294"/>
        <v>2.9439959827212837E-3</v>
      </c>
      <c r="K3748" s="19">
        <f t="shared" si="295"/>
        <v>2.8843583706125997E-3</v>
      </c>
    </row>
    <row r="3749" spans="1:11" ht="15.75" x14ac:dyDescent="0.5">
      <c r="A3749" s="17">
        <v>44634</v>
      </c>
      <c r="B3749" s="18">
        <v>103.77522999999999</v>
      </c>
      <c r="C3749" s="18">
        <v>3083.5173340000001</v>
      </c>
      <c r="D3749" s="18">
        <v>13937.274414</v>
      </c>
      <c r="E3749" s="18">
        <v>1425.9702150000001</v>
      </c>
      <c r="F3749" s="18">
        <v>2411.5893550000001</v>
      </c>
      <c r="G3749" s="19">
        <f t="shared" si="291"/>
        <v>2.3946309041634421E-2</v>
      </c>
      <c r="H3749" s="19">
        <f t="shared" si="292"/>
        <v>-4.3906622213095037E-3</v>
      </c>
      <c r="I3749" s="19">
        <f t="shared" si="293"/>
        <v>-1.3434022012596769E-2</v>
      </c>
      <c r="J3749" s="19">
        <f t="shared" si="294"/>
        <v>3.2753394122583677E-2</v>
      </c>
      <c r="K3749" s="19">
        <f t="shared" si="295"/>
        <v>8.2112424723850413E-3</v>
      </c>
    </row>
    <row r="3750" spans="1:11" ht="15.75" x14ac:dyDescent="0.5">
      <c r="A3750" s="17">
        <v>44635</v>
      </c>
      <c r="B3750" s="18">
        <v>102.80446600000001</v>
      </c>
      <c r="C3750" s="18">
        <v>3119.3286130000001</v>
      </c>
      <c r="D3750" s="18">
        <v>13836.394531</v>
      </c>
      <c r="E3750" s="18">
        <v>1407.633423</v>
      </c>
      <c r="F3750" s="18">
        <v>2356.3557129999999</v>
      </c>
      <c r="G3750" s="19">
        <f t="shared" si="291"/>
        <v>-9.3544866149657142E-3</v>
      </c>
      <c r="H3750" s="19">
        <f t="shared" si="292"/>
        <v>1.1613775802435626E-2</v>
      </c>
      <c r="I3750" s="19">
        <f t="shared" si="293"/>
        <v>-7.2381356643638813E-3</v>
      </c>
      <c r="J3750" s="19">
        <f t="shared" si="294"/>
        <v>-1.2859169011464982E-2</v>
      </c>
      <c r="K3750" s="19">
        <f t="shared" si="295"/>
        <v>-2.290341922661213E-2</v>
      </c>
    </row>
    <row r="3751" spans="1:11" ht="15.75" x14ac:dyDescent="0.5">
      <c r="A3751" s="17">
        <v>44636</v>
      </c>
      <c r="B3751" s="18">
        <v>104.55184199999999</v>
      </c>
      <c r="C3751" s="18">
        <v>3207.2116700000001</v>
      </c>
      <c r="D3751" s="18">
        <v>13995.565430000001</v>
      </c>
      <c r="E3751" s="18">
        <v>1431.5058590000001</v>
      </c>
      <c r="F3751" s="18">
        <v>2396.1359859999998</v>
      </c>
      <c r="G3751" s="19">
        <f t="shared" si="291"/>
        <v>1.6997082597559412E-2</v>
      </c>
      <c r="H3751" s="19">
        <f t="shared" si="292"/>
        <v>2.8173709122450832E-2</v>
      </c>
      <c r="I3751" s="19">
        <f t="shared" si="293"/>
        <v>1.1503784359674288E-2</v>
      </c>
      <c r="J3751" s="19">
        <f t="shared" si="294"/>
        <v>1.6959270510302531E-2</v>
      </c>
      <c r="K3751" s="19">
        <f t="shared" si="295"/>
        <v>1.688211706769582E-2</v>
      </c>
    </row>
    <row r="3752" spans="1:11" ht="15.75" x14ac:dyDescent="0.5">
      <c r="A3752" s="17">
        <v>44637</v>
      </c>
      <c r="B3752" s="18">
        <v>104.794533</v>
      </c>
      <c r="C3752" s="18">
        <v>3248.1533199999999</v>
      </c>
      <c r="D3752" s="18">
        <v>14496.634765999999</v>
      </c>
      <c r="E3752" s="18">
        <v>1463.039307</v>
      </c>
      <c r="F3752" s="18">
        <v>2474.250732</v>
      </c>
      <c r="G3752" s="19">
        <f t="shared" si="291"/>
        <v>2.3212503515720726E-3</v>
      </c>
      <c r="H3752" s="19">
        <f t="shared" si="292"/>
        <v>1.2765496703246828E-2</v>
      </c>
      <c r="I3752" s="19">
        <f t="shared" si="293"/>
        <v>3.5802007321972029E-2</v>
      </c>
      <c r="J3752" s="19">
        <f t="shared" si="294"/>
        <v>2.2028165516575722E-2</v>
      </c>
      <c r="K3752" s="19">
        <f t="shared" si="295"/>
        <v>3.2600297502480814E-2</v>
      </c>
    </row>
    <row r="3753" spans="1:11" ht="15.75" x14ac:dyDescent="0.5">
      <c r="A3753" s="17">
        <v>44641</v>
      </c>
      <c r="B3753" s="18">
        <v>103.38692500000001</v>
      </c>
      <c r="C3753" s="18">
        <v>3133.5563959999999</v>
      </c>
      <c r="D3753" s="18">
        <v>14161.942383</v>
      </c>
      <c r="E3753" s="18">
        <v>1469.415039</v>
      </c>
      <c r="F3753" s="18">
        <v>2459.9936520000001</v>
      </c>
      <c r="G3753" s="19">
        <f t="shared" si="291"/>
        <v>-1.3432074743822716E-2</v>
      </c>
      <c r="H3753" s="19">
        <f t="shared" si="292"/>
        <v>-3.528063878462484E-2</v>
      </c>
      <c r="I3753" s="19">
        <f t="shared" si="293"/>
        <v>-2.3087591596428831E-2</v>
      </c>
      <c r="J3753" s="19">
        <f t="shared" si="294"/>
        <v>4.357867877845042E-3</v>
      </c>
      <c r="K3753" s="19">
        <f t="shared" si="295"/>
        <v>-5.7621807748139972E-3</v>
      </c>
    </row>
    <row r="3754" spans="1:11" ht="15.75" x14ac:dyDescent="0.5">
      <c r="A3754" s="17">
        <v>44642</v>
      </c>
      <c r="B3754" s="18">
        <v>103.67815400000001</v>
      </c>
      <c r="C3754" s="18">
        <v>3056.9487300000001</v>
      </c>
      <c r="D3754" s="18">
        <v>14219.339844</v>
      </c>
      <c r="E3754" s="18">
        <v>1476.977173</v>
      </c>
      <c r="F3754" s="18">
        <v>2523.5522460000002</v>
      </c>
      <c r="G3754" s="19">
        <f t="shared" si="291"/>
        <v>2.8168842433412278E-3</v>
      </c>
      <c r="H3754" s="19">
        <f t="shared" si="292"/>
        <v>-2.4447514682611086E-2</v>
      </c>
      <c r="I3754" s="19">
        <f t="shared" si="293"/>
        <v>4.0529370511279868E-3</v>
      </c>
      <c r="J3754" s="19">
        <f t="shared" si="294"/>
        <v>5.1463567469313305E-3</v>
      </c>
      <c r="K3754" s="19">
        <f t="shared" si="295"/>
        <v>2.5836893501056921E-2</v>
      </c>
    </row>
    <row r="3755" spans="1:11" ht="15.75" x14ac:dyDescent="0.5">
      <c r="A3755" s="17">
        <v>44643</v>
      </c>
      <c r="B3755" s="18">
        <v>103.144234</v>
      </c>
      <c r="C3755" s="18">
        <v>3002.6022950000001</v>
      </c>
      <c r="D3755" s="18">
        <v>14102.160156</v>
      </c>
      <c r="E3755" s="18">
        <v>1462.248413</v>
      </c>
      <c r="F3755" s="18">
        <v>2531.578125</v>
      </c>
      <c r="G3755" s="19">
        <f t="shared" si="291"/>
        <v>-5.149783048799355E-3</v>
      </c>
      <c r="H3755" s="19">
        <f t="shared" si="292"/>
        <v>-1.7778000156384671E-2</v>
      </c>
      <c r="I3755" s="19">
        <f t="shared" si="293"/>
        <v>-8.240866966088117E-3</v>
      </c>
      <c r="J3755" s="19">
        <f t="shared" si="294"/>
        <v>-9.9722326581955685E-3</v>
      </c>
      <c r="K3755" s="19">
        <f t="shared" si="295"/>
        <v>3.1803894738939372E-3</v>
      </c>
    </row>
    <row r="3756" spans="1:11" ht="15.75" x14ac:dyDescent="0.5">
      <c r="A3756" s="17">
        <v>44644</v>
      </c>
      <c r="B3756" s="18">
        <v>103.047157</v>
      </c>
      <c r="C3756" s="18">
        <v>3004.1511230000001</v>
      </c>
      <c r="D3756" s="18">
        <v>14067.324219</v>
      </c>
      <c r="E3756" s="18">
        <v>1426.069092</v>
      </c>
      <c r="F3756" s="18">
        <v>2570.9096679999998</v>
      </c>
      <c r="G3756" s="19">
        <f t="shared" si="291"/>
        <v>-9.4117718688956238E-4</v>
      </c>
      <c r="H3756" s="19">
        <f t="shared" si="292"/>
        <v>5.1582855397769474E-4</v>
      </c>
      <c r="I3756" s="19">
        <f t="shared" si="293"/>
        <v>-2.4702553803559167E-3</v>
      </c>
      <c r="J3756" s="19">
        <f t="shared" si="294"/>
        <v>-2.4742253558527248E-2</v>
      </c>
      <c r="K3756" s="19">
        <f t="shared" si="295"/>
        <v>1.5536373383697089E-2</v>
      </c>
    </row>
    <row r="3757" spans="1:11" ht="15.75" x14ac:dyDescent="0.5">
      <c r="A3757" s="17">
        <v>44645</v>
      </c>
      <c r="B3757" s="18">
        <v>105.328461</v>
      </c>
      <c r="C3757" s="18">
        <v>2995.101318</v>
      </c>
      <c r="D3757" s="18">
        <v>13966.990234000001</v>
      </c>
      <c r="E3757" s="18">
        <v>1414.4541019999999</v>
      </c>
      <c r="F3757" s="18">
        <v>2588.0581050000001</v>
      </c>
      <c r="G3757" s="19">
        <f t="shared" si="291"/>
        <v>2.2138446769569838E-2</v>
      </c>
      <c r="H3757" s="19">
        <f t="shared" si="292"/>
        <v>-3.012433339559431E-3</v>
      </c>
      <c r="I3757" s="19">
        <f t="shared" si="293"/>
        <v>-7.1324143410644815E-3</v>
      </c>
      <c r="J3757" s="19">
        <f t="shared" si="294"/>
        <v>-8.1447596509580857E-3</v>
      </c>
      <c r="K3757" s="19">
        <f t="shared" si="295"/>
        <v>6.6701826258021161E-3</v>
      </c>
    </row>
    <row r="3758" spans="1:11" ht="15.75" x14ac:dyDescent="0.5">
      <c r="A3758" s="17">
        <v>44648</v>
      </c>
      <c r="B3758" s="18">
        <v>108.677612</v>
      </c>
      <c r="C3758" s="18">
        <v>2995.3916020000001</v>
      </c>
      <c r="D3758" s="18">
        <v>13940.106444999999</v>
      </c>
      <c r="E3758" s="18">
        <v>1416.332275</v>
      </c>
      <c r="F3758" s="18">
        <v>2614.0795899999998</v>
      </c>
      <c r="G3758" s="19">
        <f t="shared" si="291"/>
        <v>3.1797208163897805E-2</v>
      </c>
      <c r="H3758" s="19">
        <f t="shared" si="292"/>
        <v>9.6919592754877244E-5</v>
      </c>
      <c r="I3758" s="19">
        <f t="shared" si="293"/>
        <v>-1.9248090354182274E-3</v>
      </c>
      <c r="J3758" s="19">
        <f t="shared" si="294"/>
        <v>1.3278430154392248E-3</v>
      </c>
      <c r="K3758" s="19">
        <f t="shared" si="295"/>
        <v>1.0054443889697661E-2</v>
      </c>
    </row>
    <row r="3759" spans="1:11" ht="15.75" x14ac:dyDescent="0.5">
      <c r="A3759" s="17">
        <v>44649</v>
      </c>
      <c r="B3759" s="18">
        <v>108.28930699999999</v>
      </c>
      <c r="C3759" s="18">
        <v>3004.102539</v>
      </c>
      <c r="D3759" s="18">
        <v>14021.108398</v>
      </c>
      <c r="E3759" s="18">
        <v>1435.1138920000001</v>
      </c>
      <c r="F3759" s="18">
        <v>2614.6779790000001</v>
      </c>
      <c r="G3759" s="19">
        <f t="shared" si="291"/>
        <v>-3.5729990092163836E-3</v>
      </c>
      <c r="H3759" s="19">
        <f t="shared" si="292"/>
        <v>2.9081129139120255E-3</v>
      </c>
      <c r="I3759" s="19">
        <f t="shared" si="293"/>
        <v>5.81071265987746E-3</v>
      </c>
      <c r="J3759" s="19">
        <f t="shared" si="294"/>
        <v>1.3260742081161779E-2</v>
      </c>
      <c r="K3759" s="19">
        <f t="shared" si="295"/>
        <v>2.2891001570469582E-4</v>
      </c>
    </row>
    <row r="3760" spans="1:11" ht="15.75" x14ac:dyDescent="0.5">
      <c r="A3760" s="17">
        <v>44650</v>
      </c>
      <c r="B3760" s="18">
        <v>110.667694</v>
      </c>
      <c r="C3760" s="18">
        <v>3047.2700199999999</v>
      </c>
      <c r="D3760" s="18">
        <v>14370.211914</v>
      </c>
      <c r="E3760" s="18">
        <v>1459.9748540000001</v>
      </c>
      <c r="F3760" s="18">
        <v>2664.9265140000002</v>
      </c>
      <c r="G3760" s="19">
        <f t="shared" si="291"/>
        <v>2.1963267342730373E-2</v>
      </c>
      <c r="H3760" s="19">
        <f t="shared" si="292"/>
        <v>1.4369509841820999E-2</v>
      </c>
      <c r="I3760" s="19">
        <f t="shared" si="293"/>
        <v>2.489842500966586E-2</v>
      </c>
      <c r="J3760" s="19">
        <f t="shared" si="294"/>
        <v>1.732333728952571E-2</v>
      </c>
      <c r="K3760" s="19">
        <f t="shared" si="295"/>
        <v>1.9217867516985034E-2</v>
      </c>
    </row>
    <row r="3761" spans="1:11" ht="15.75" x14ac:dyDescent="0.5">
      <c r="A3761" s="17">
        <v>44651</v>
      </c>
      <c r="B3761" s="18">
        <v>108.337845</v>
      </c>
      <c r="C3761" s="18">
        <v>3103.4067380000001</v>
      </c>
      <c r="D3761" s="18">
        <v>14350.285156</v>
      </c>
      <c r="E3761" s="18">
        <v>1453.4506839999999</v>
      </c>
      <c r="F3761" s="18">
        <v>2626.8413089999999</v>
      </c>
      <c r="G3761" s="19">
        <f t="shared" si="291"/>
        <v>-2.1052656975033706E-2</v>
      </c>
      <c r="H3761" s="19">
        <f t="shared" si="292"/>
        <v>1.8421970364149155E-2</v>
      </c>
      <c r="I3761" s="19">
        <f t="shared" si="293"/>
        <v>-1.3866711304783344E-3</v>
      </c>
      <c r="J3761" s="19">
        <f t="shared" si="294"/>
        <v>-4.4686865545152327E-3</v>
      </c>
      <c r="K3761" s="19">
        <f t="shared" si="295"/>
        <v>-1.4291277751908889E-2</v>
      </c>
    </row>
    <row r="3762" spans="1:11" ht="15.75" x14ac:dyDescent="0.5">
      <c r="A3762" s="17">
        <v>44652</v>
      </c>
      <c r="B3762" s="18">
        <v>112.60923</v>
      </c>
      <c r="C3762" s="18">
        <v>3126.8779300000001</v>
      </c>
      <c r="D3762" s="18">
        <v>14464.831055000001</v>
      </c>
      <c r="E3762" s="18">
        <v>1488.690918</v>
      </c>
      <c r="F3762" s="18">
        <v>2647.8781739999999</v>
      </c>
      <c r="G3762" s="19">
        <f t="shared" si="291"/>
        <v>3.9426527267548979E-2</v>
      </c>
      <c r="H3762" s="19">
        <f t="shared" si="292"/>
        <v>7.5630408713767416E-3</v>
      </c>
      <c r="I3762" s="19">
        <f t="shared" si="293"/>
        <v>7.9821339962786626E-3</v>
      </c>
      <c r="J3762" s="19">
        <f t="shared" si="294"/>
        <v>2.424590967408434E-2</v>
      </c>
      <c r="K3762" s="19">
        <f t="shared" si="295"/>
        <v>8.0084262905125627E-3</v>
      </c>
    </row>
    <row r="3763" spans="1:11" ht="15.75" x14ac:dyDescent="0.5">
      <c r="A3763" s="17">
        <v>44655</v>
      </c>
      <c r="B3763" s="18">
        <v>112.706306</v>
      </c>
      <c r="C3763" s="18">
        <v>3164.9641109999998</v>
      </c>
      <c r="D3763" s="18">
        <v>14770.501953000001</v>
      </c>
      <c r="E3763" s="18">
        <v>1637.7578129999999</v>
      </c>
      <c r="F3763" s="18">
        <v>2655.704346</v>
      </c>
      <c r="G3763" s="19">
        <f t="shared" si="291"/>
        <v>8.6206077423672356E-4</v>
      </c>
      <c r="H3763" s="19">
        <f t="shared" si="292"/>
        <v>1.2180258344782801E-2</v>
      </c>
      <c r="I3763" s="19">
        <f t="shared" si="293"/>
        <v>2.1132006093796736E-2</v>
      </c>
      <c r="J3763" s="19">
        <f t="shared" si="294"/>
        <v>0.10013287056272613</v>
      </c>
      <c r="K3763" s="19">
        <f t="shared" si="295"/>
        <v>2.9556390006332833E-3</v>
      </c>
    </row>
    <row r="3764" spans="1:11" ht="15.75" x14ac:dyDescent="0.5">
      <c r="A3764" s="17">
        <v>44656</v>
      </c>
      <c r="B3764" s="18">
        <v>112.60923</v>
      </c>
      <c r="C3764" s="18">
        <v>3197.2910160000001</v>
      </c>
      <c r="D3764" s="18">
        <v>14803.698242</v>
      </c>
      <c r="E3764" s="18">
        <v>1589.7657469999999</v>
      </c>
      <c r="F3764" s="18">
        <v>2618.1674800000001</v>
      </c>
      <c r="G3764" s="19">
        <f t="shared" si="291"/>
        <v>-8.6131826554586288E-4</v>
      </c>
      <c r="H3764" s="19">
        <f t="shared" si="292"/>
        <v>1.0213987857760056E-2</v>
      </c>
      <c r="I3764" s="19">
        <f t="shared" si="293"/>
        <v>2.2474719617268731E-3</v>
      </c>
      <c r="J3764" s="19">
        <f t="shared" si="294"/>
        <v>-2.9303518273003669E-2</v>
      </c>
      <c r="K3764" s="19">
        <f t="shared" si="295"/>
        <v>-1.4134429555962296E-2</v>
      </c>
    </row>
    <row r="3765" spans="1:11" ht="15.75" x14ac:dyDescent="0.5">
      <c r="A3765" s="17">
        <v>44657</v>
      </c>
      <c r="B3765" s="18">
        <v>116.395233</v>
      </c>
      <c r="C3765" s="18">
        <v>3177.0625</v>
      </c>
      <c r="D3765" s="18">
        <v>14908.205078000001</v>
      </c>
      <c r="E3765" s="18">
        <v>1533.025513</v>
      </c>
      <c r="F3765" s="18">
        <v>2611.1884770000001</v>
      </c>
      <c r="G3765" s="19">
        <f t="shared" si="291"/>
        <v>3.3620716525634781E-2</v>
      </c>
      <c r="H3765" s="19">
        <f t="shared" si="292"/>
        <v>-6.3267672222427828E-3</v>
      </c>
      <c r="I3765" s="19">
        <f t="shared" si="293"/>
        <v>7.0595086640918622E-3</v>
      </c>
      <c r="J3765" s="19">
        <f t="shared" si="294"/>
        <v>-3.569094006904646E-2</v>
      </c>
      <c r="K3765" s="19">
        <f t="shared" si="295"/>
        <v>-2.665606021506279E-3</v>
      </c>
    </row>
    <row r="3766" spans="1:11" ht="15.75" x14ac:dyDescent="0.5">
      <c r="A3766" s="17">
        <v>44658</v>
      </c>
      <c r="B3766" s="18">
        <v>115.71569100000001</v>
      </c>
      <c r="C3766" s="18">
        <v>3188.290039</v>
      </c>
      <c r="D3766" s="18">
        <v>14883.854492</v>
      </c>
      <c r="E3766" s="18">
        <v>1499.3173830000001</v>
      </c>
      <c r="F3766" s="18">
        <v>2565.1271969999998</v>
      </c>
      <c r="G3766" s="19">
        <f t="shared" si="291"/>
        <v>-5.8382287872562428E-3</v>
      </c>
      <c r="H3766" s="19">
        <f t="shared" si="292"/>
        <v>3.5339370881120463E-3</v>
      </c>
      <c r="I3766" s="19">
        <f t="shared" si="293"/>
        <v>-1.6333680595750975E-3</v>
      </c>
      <c r="J3766" s="19">
        <f t="shared" si="294"/>
        <v>-2.1987977182477577E-2</v>
      </c>
      <c r="K3766" s="19">
        <f t="shared" si="295"/>
        <v>-1.7639967549535243E-2</v>
      </c>
    </row>
    <row r="3767" spans="1:11" ht="15.75" x14ac:dyDescent="0.5">
      <c r="A3767" s="17">
        <v>44659</v>
      </c>
      <c r="B3767" s="18">
        <v>116.783539</v>
      </c>
      <c r="C3767" s="18">
        <v>3240.3618160000001</v>
      </c>
      <c r="D3767" s="18">
        <v>14944.630859000001</v>
      </c>
      <c r="E3767" s="18">
        <v>1497.241577</v>
      </c>
      <c r="F3767" s="18">
        <v>2607.7985840000001</v>
      </c>
      <c r="G3767" s="19">
        <f t="shared" si="291"/>
        <v>9.2282039779721641E-3</v>
      </c>
      <c r="H3767" s="19">
        <f t="shared" si="292"/>
        <v>1.6332195742245679E-2</v>
      </c>
      <c r="I3767" s="19">
        <f t="shared" si="293"/>
        <v>4.0833755149022313E-3</v>
      </c>
      <c r="J3767" s="19">
        <f t="shared" si="294"/>
        <v>-1.3845007224864922E-3</v>
      </c>
      <c r="K3767" s="19">
        <f t="shared" si="295"/>
        <v>1.6635193393101873E-2</v>
      </c>
    </row>
    <row r="3768" spans="1:11" ht="15.75" x14ac:dyDescent="0.5">
      <c r="A3768" s="17">
        <v>44662</v>
      </c>
      <c r="B3768" s="18">
        <v>116.783539</v>
      </c>
      <c r="C3768" s="18">
        <v>3243.0234380000002</v>
      </c>
      <c r="D3768" s="18">
        <v>14864.822265999999</v>
      </c>
      <c r="E3768" s="18">
        <v>1478.9542240000001</v>
      </c>
      <c r="F3768" s="18">
        <v>2602.36499</v>
      </c>
      <c r="G3768" s="19">
        <f t="shared" si="291"/>
        <v>0</v>
      </c>
      <c r="H3768" s="19">
        <f t="shared" si="292"/>
        <v>8.2139654493449917E-4</v>
      </c>
      <c r="I3768" s="19">
        <f t="shared" si="293"/>
        <v>-5.3402853341097409E-3</v>
      </c>
      <c r="J3768" s="19">
        <f t="shared" si="294"/>
        <v>-1.2214029640188077E-2</v>
      </c>
      <c r="K3768" s="19">
        <f t="shared" si="295"/>
        <v>-2.0835941983163853E-3</v>
      </c>
    </row>
    <row r="3769" spans="1:11" ht="15.75" x14ac:dyDescent="0.5">
      <c r="A3769" s="17">
        <v>44663</v>
      </c>
      <c r="B3769" s="18">
        <v>116.637924</v>
      </c>
      <c r="C3769" s="18">
        <v>3236.6840820000002</v>
      </c>
      <c r="D3769" s="18">
        <v>14562.579102</v>
      </c>
      <c r="E3769" s="18">
        <v>1476.334595</v>
      </c>
      <c r="F3769" s="18">
        <v>2553.3625489999999</v>
      </c>
      <c r="G3769" s="19">
        <f t="shared" si="291"/>
        <v>-1.2468794938643407E-3</v>
      </c>
      <c r="H3769" s="19">
        <f t="shared" si="292"/>
        <v>-1.9547672476611785E-3</v>
      </c>
      <c r="I3769" s="19">
        <f t="shared" si="293"/>
        <v>-2.0332780210316679E-2</v>
      </c>
      <c r="J3769" s="19">
        <f t="shared" si="294"/>
        <v>-1.7712711843879433E-3</v>
      </c>
      <c r="K3769" s="19">
        <f t="shared" si="295"/>
        <v>-1.8829964739112207E-2</v>
      </c>
    </row>
    <row r="3770" spans="1:11" ht="15.75" x14ac:dyDescent="0.5">
      <c r="A3770" s="17">
        <v>44664</v>
      </c>
      <c r="B3770" s="18">
        <v>115.958382</v>
      </c>
      <c r="C3770" s="18">
        <v>3242.0554200000001</v>
      </c>
      <c r="D3770" s="18">
        <v>14472.980469</v>
      </c>
      <c r="E3770" s="18">
        <v>1448.1126710000001</v>
      </c>
      <c r="F3770" s="18">
        <v>2543.9907229999999</v>
      </c>
      <c r="G3770" s="19">
        <f t="shared" si="291"/>
        <v>-5.8260810609077531E-3</v>
      </c>
      <c r="H3770" s="19">
        <f t="shared" si="292"/>
        <v>1.6595187741278987E-3</v>
      </c>
      <c r="I3770" s="19">
        <f t="shared" si="293"/>
        <v>-6.1526624076977052E-3</v>
      </c>
      <c r="J3770" s="19">
        <f t="shared" si="294"/>
        <v>-1.9116211254265124E-2</v>
      </c>
      <c r="K3770" s="19">
        <f t="shared" si="295"/>
        <v>-3.6703859401675809E-3</v>
      </c>
    </row>
    <row r="3771" spans="1:11" ht="15.75" x14ac:dyDescent="0.5">
      <c r="A3771" s="17">
        <v>44669</v>
      </c>
      <c r="B3771" s="18">
        <v>110.570618</v>
      </c>
      <c r="C3771" s="18">
        <v>3236.4902339999999</v>
      </c>
      <c r="D3771" s="18">
        <v>14484.162109000001</v>
      </c>
      <c r="E3771" s="18">
        <v>1379.411499</v>
      </c>
      <c r="F3771" s="18">
        <v>2536.2143550000001</v>
      </c>
      <c r="G3771" s="19">
        <f t="shared" si="291"/>
        <v>-4.6462911150312571E-2</v>
      </c>
      <c r="H3771" s="19">
        <f t="shared" si="292"/>
        <v>-1.7165610327538037E-3</v>
      </c>
      <c r="I3771" s="19">
        <f t="shared" si="293"/>
        <v>7.725872375735532E-4</v>
      </c>
      <c r="J3771" s="19">
        <f t="shared" si="294"/>
        <v>-4.7441869252175084E-2</v>
      </c>
      <c r="K3771" s="19">
        <f t="shared" si="295"/>
        <v>-3.0567595745119472E-3</v>
      </c>
    </row>
    <row r="3772" spans="1:11" ht="15.75" x14ac:dyDescent="0.5">
      <c r="A3772" s="17">
        <v>44670</v>
      </c>
      <c r="B3772" s="18">
        <v>109.74546100000001</v>
      </c>
      <c r="C3772" s="18">
        <v>3162.9313959999999</v>
      </c>
      <c r="D3772" s="18">
        <v>14041.234375</v>
      </c>
      <c r="E3772" s="18">
        <v>1326.7735600000001</v>
      </c>
      <c r="F3772" s="18">
        <v>2632.8732909999999</v>
      </c>
      <c r="G3772" s="19">
        <f t="shared" si="291"/>
        <v>-7.462714914010792E-3</v>
      </c>
      <c r="H3772" s="19">
        <f t="shared" si="292"/>
        <v>-2.27279653827622E-2</v>
      </c>
      <c r="I3772" s="19">
        <f t="shared" si="293"/>
        <v>-3.0580141996945719E-2</v>
      </c>
      <c r="J3772" s="19">
        <f t="shared" si="294"/>
        <v>-3.81597072651342E-2</v>
      </c>
      <c r="K3772" s="19">
        <f t="shared" si="295"/>
        <v>3.8111501028863078E-2</v>
      </c>
    </row>
    <row r="3773" spans="1:11" ht="15.75" x14ac:dyDescent="0.5">
      <c r="A3773" s="17">
        <v>44671</v>
      </c>
      <c r="B3773" s="18">
        <v>109.308617</v>
      </c>
      <c r="C3773" s="18">
        <v>3198.0654300000001</v>
      </c>
      <c r="D3773" s="18">
        <v>14283.495117</v>
      </c>
      <c r="E3773" s="18">
        <v>1338.7344969999999</v>
      </c>
      <c r="F3773" s="18">
        <v>2710.290039</v>
      </c>
      <c r="G3773" s="19">
        <f t="shared" si="291"/>
        <v>-3.9805199779515965E-3</v>
      </c>
      <c r="H3773" s="19">
        <f t="shared" si="292"/>
        <v>1.1108060720011949E-2</v>
      </c>
      <c r="I3773" s="19">
        <f t="shared" si="293"/>
        <v>1.7253521701150323E-2</v>
      </c>
      <c r="J3773" s="19">
        <f t="shared" si="294"/>
        <v>9.015055289464639E-3</v>
      </c>
      <c r="K3773" s="19">
        <f t="shared" si="295"/>
        <v>2.9403901913789478E-2</v>
      </c>
    </row>
    <row r="3774" spans="1:11" ht="15.75" x14ac:dyDescent="0.5">
      <c r="A3774" s="17">
        <v>44672</v>
      </c>
      <c r="B3774" s="18">
        <v>110.570618</v>
      </c>
      <c r="C3774" s="18">
        <v>3251.9760740000002</v>
      </c>
      <c r="D3774" s="18">
        <v>14548.019531</v>
      </c>
      <c r="E3774" s="18">
        <v>1358.554077</v>
      </c>
      <c r="F3774" s="18">
        <v>2773.7490229999999</v>
      </c>
      <c r="G3774" s="19">
        <f t="shared" si="291"/>
        <v>1.1545302050615077E-2</v>
      </c>
      <c r="H3774" s="19">
        <f t="shared" si="292"/>
        <v>1.6857267363663678E-2</v>
      </c>
      <c r="I3774" s="19">
        <f t="shared" si="293"/>
        <v>1.8519585845985731E-2</v>
      </c>
      <c r="J3774" s="19">
        <f t="shared" si="294"/>
        <v>1.4804712991570941E-2</v>
      </c>
      <c r="K3774" s="19">
        <f t="shared" si="295"/>
        <v>2.3414093357851089E-2</v>
      </c>
    </row>
    <row r="3775" spans="1:11" ht="15.75" x14ac:dyDescent="0.5">
      <c r="A3775" s="17">
        <v>44673</v>
      </c>
      <c r="B3775" s="18">
        <v>108.19223</v>
      </c>
      <c r="C3775" s="18">
        <v>3256.0417480000001</v>
      </c>
      <c r="D3775" s="18">
        <v>14412.601563</v>
      </c>
      <c r="E3775" s="18">
        <v>1340.0195309999999</v>
      </c>
      <c r="F3775" s="18">
        <v>2750.5190429999998</v>
      </c>
      <c r="G3775" s="19">
        <f t="shared" si="291"/>
        <v>-2.1510126677595318E-2</v>
      </c>
      <c r="H3775" s="19">
        <f t="shared" si="292"/>
        <v>1.2502164553133007E-3</v>
      </c>
      <c r="I3775" s="19">
        <f t="shared" si="293"/>
        <v>-9.3083438409909403E-3</v>
      </c>
      <c r="J3775" s="19">
        <f t="shared" si="294"/>
        <v>-1.364284743153444E-2</v>
      </c>
      <c r="K3775" s="19">
        <f t="shared" si="295"/>
        <v>-8.374939407774987E-3</v>
      </c>
    </row>
    <row r="3776" spans="1:11" ht="15.75" x14ac:dyDescent="0.5">
      <c r="A3776" s="17">
        <v>44676</v>
      </c>
      <c r="B3776" s="18">
        <v>107.90100099999999</v>
      </c>
      <c r="C3776" s="18">
        <v>3190.031982</v>
      </c>
      <c r="D3776" s="18">
        <v>14073.933594</v>
      </c>
      <c r="E3776" s="18">
        <v>1350.052856</v>
      </c>
      <c r="F3776" s="18">
        <v>2686.9104000000002</v>
      </c>
      <c r="G3776" s="19">
        <f t="shared" si="291"/>
        <v>-2.6917737068549315E-3</v>
      </c>
      <c r="H3776" s="19">
        <f t="shared" si="292"/>
        <v>-2.0273009718178872E-2</v>
      </c>
      <c r="I3776" s="19">
        <f t="shared" si="293"/>
        <v>-2.3498045617900643E-2</v>
      </c>
      <c r="J3776" s="19">
        <f t="shared" si="294"/>
        <v>7.4874468378178472E-3</v>
      </c>
      <c r="K3776" s="19">
        <f t="shared" si="295"/>
        <v>-2.3126050758267583E-2</v>
      </c>
    </row>
    <row r="3777" spans="1:11" ht="15.75" x14ac:dyDescent="0.5">
      <c r="A3777" s="17">
        <v>44677</v>
      </c>
      <c r="B3777" s="18">
        <v>112.123848</v>
      </c>
      <c r="C3777" s="18">
        <v>3264.36499</v>
      </c>
      <c r="D3777" s="18">
        <v>14433.225586</v>
      </c>
      <c r="E3777" s="18">
        <v>1356.280518</v>
      </c>
      <c r="F3777" s="18">
        <v>2767.3183589999999</v>
      </c>
      <c r="G3777" s="19">
        <f t="shared" si="291"/>
        <v>3.9136309773437614E-2</v>
      </c>
      <c r="H3777" s="19">
        <f t="shared" si="292"/>
        <v>2.3301649770105678E-2</v>
      </c>
      <c r="I3777" s="19">
        <f t="shared" si="293"/>
        <v>2.5528896352983631E-2</v>
      </c>
      <c r="J3777" s="19">
        <f t="shared" si="294"/>
        <v>4.6129023558763608E-3</v>
      </c>
      <c r="K3777" s="19">
        <f t="shared" si="295"/>
        <v>2.9925805862376229E-2</v>
      </c>
    </row>
    <row r="3778" spans="1:11" ht="15.75" x14ac:dyDescent="0.5">
      <c r="A3778" s="17">
        <v>44678</v>
      </c>
      <c r="B3778" s="18">
        <v>112.706306</v>
      </c>
      <c r="C3778" s="18">
        <v>3231.0217290000001</v>
      </c>
      <c r="D3778" s="18">
        <v>14298.801758</v>
      </c>
      <c r="E3778" s="18">
        <v>1356.77478</v>
      </c>
      <c r="F3778" s="18">
        <v>2770.0102539999998</v>
      </c>
      <c r="G3778" s="19">
        <f t="shared" si="291"/>
        <v>5.1947735507614995E-3</v>
      </c>
      <c r="H3778" s="19">
        <f t="shared" si="292"/>
        <v>-1.0214317670402409E-2</v>
      </c>
      <c r="I3778" s="19">
        <f t="shared" si="293"/>
        <v>-9.3134987185670981E-3</v>
      </c>
      <c r="J3778" s="19">
        <f t="shared" si="294"/>
        <v>3.6442461086795254E-4</v>
      </c>
      <c r="K3778" s="19">
        <f t="shared" si="295"/>
        <v>9.7274496490265625E-4</v>
      </c>
    </row>
    <row r="3779" spans="1:11" ht="15.75" x14ac:dyDescent="0.5">
      <c r="A3779" s="17">
        <v>44679</v>
      </c>
      <c r="B3779" s="18">
        <v>112.317993</v>
      </c>
      <c r="C3779" s="18">
        <v>3250.0405270000001</v>
      </c>
      <c r="D3779" s="18">
        <v>14293.334961</v>
      </c>
      <c r="E3779" s="18">
        <v>1355.588501</v>
      </c>
      <c r="F3779" s="18">
        <v>2811.3857419999999</v>
      </c>
      <c r="G3779" s="19">
        <f t="shared" si="291"/>
        <v>-3.4453529157454296E-3</v>
      </c>
      <c r="H3779" s="19">
        <f t="shared" si="292"/>
        <v>5.8863107695305943E-3</v>
      </c>
      <c r="I3779" s="19">
        <f t="shared" si="293"/>
        <v>-3.8232553276294838E-4</v>
      </c>
      <c r="J3779" s="19">
        <f t="shared" si="294"/>
        <v>-8.7433744899062266E-4</v>
      </c>
      <c r="K3779" s="19">
        <f t="shared" si="295"/>
        <v>1.4936943984323653E-2</v>
      </c>
    </row>
    <row r="3780" spans="1:11" ht="15.75" x14ac:dyDescent="0.5">
      <c r="A3780" s="17">
        <v>44680</v>
      </c>
      <c r="B3780" s="18">
        <v>109.599846</v>
      </c>
      <c r="C3780" s="18">
        <v>3173.9169919999999</v>
      </c>
      <c r="D3780" s="18">
        <v>14403.060546999999</v>
      </c>
      <c r="E3780" s="18">
        <v>1368.686279</v>
      </c>
      <c r="F3780" s="18">
        <v>2781.8745119999999</v>
      </c>
      <c r="G3780" s="19">
        <f t="shared" ref="G3780:G3843" si="296">(B3780-B3779)/B3779</f>
        <v>-2.4200459137477658E-2</v>
      </c>
      <c r="H3780" s="19">
        <f t="shared" ref="H3780:H3843" si="297">(C3780-C3779)/C3779</f>
        <v>-2.3422334080943654E-2</v>
      </c>
      <c r="I3780" s="19">
        <f t="shared" ref="I3780:I3843" si="298">(D3780-D3779)/D3779</f>
        <v>7.6766959075254158E-3</v>
      </c>
      <c r="J3780" s="19">
        <f t="shared" ref="J3780:J3843" si="299">(E3780-E3779)/E3779</f>
        <v>9.6620604190268671E-3</v>
      </c>
      <c r="K3780" s="19">
        <f t="shared" si="295"/>
        <v>-1.0497040501815304E-2</v>
      </c>
    </row>
    <row r="3781" spans="1:11" ht="15.75" x14ac:dyDescent="0.5">
      <c r="A3781" s="17">
        <v>44683</v>
      </c>
      <c r="B3781" s="18">
        <v>109.45423099999999</v>
      </c>
      <c r="C3781" s="18">
        <v>3166.2224120000001</v>
      </c>
      <c r="D3781" s="18">
        <v>14372.200194999999</v>
      </c>
      <c r="E3781" s="18">
        <v>1387.56665</v>
      </c>
      <c r="F3781" s="18">
        <v>2772.1040039999998</v>
      </c>
      <c r="G3781" s="19">
        <f t="shared" si="296"/>
        <v>-1.3286058814353306E-3</v>
      </c>
      <c r="H3781" s="19">
        <f t="shared" si="297"/>
        <v>-2.4243167100445268E-3</v>
      </c>
      <c r="I3781" s="19">
        <f t="shared" si="298"/>
        <v>-2.1426246108801903E-3</v>
      </c>
      <c r="J3781" s="19">
        <f t="shared" si="299"/>
        <v>1.3794520548415587E-2</v>
      </c>
      <c r="K3781" s="19">
        <f t="shared" ref="K3781:K3844" si="300">(F3781-F3780)/F3780</f>
        <v>-3.5122029976023821E-3</v>
      </c>
    </row>
    <row r="3782" spans="1:11" ht="15.75" x14ac:dyDescent="0.5">
      <c r="A3782" s="17">
        <v>44685</v>
      </c>
      <c r="B3782" s="18">
        <v>104.988693</v>
      </c>
      <c r="C3782" s="18">
        <v>3276.7055660000001</v>
      </c>
      <c r="D3782" s="18">
        <v>14079.599609000001</v>
      </c>
      <c r="E3782" s="18">
        <v>1340.4149170000001</v>
      </c>
      <c r="F3782" s="18">
        <v>2685.564453</v>
      </c>
      <c r="G3782" s="19">
        <f t="shared" si="296"/>
        <v>-4.0798221861336685E-2</v>
      </c>
      <c r="H3782" s="19">
        <f t="shared" si="297"/>
        <v>3.4894312408777182E-2</v>
      </c>
      <c r="I3782" s="19">
        <f t="shared" si="298"/>
        <v>-2.0358788635701904E-2</v>
      </c>
      <c r="J3782" s="19">
        <f t="shared" si="299"/>
        <v>-3.3981598649693634E-2</v>
      </c>
      <c r="K3782" s="19">
        <f t="shared" si="300"/>
        <v>-3.1218002959170307E-2</v>
      </c>
    </row>
    <row r="3783" spans="1:11" ht="15.75" x14ac:dyDescent="0.5">
      <c r="A3783" s="17">
        <v>44686</v>
      </c>
      <c r="B3783" s="18">
        <v>102.75592</v>
      </c>
      <c r="C3783" s="18">
        <v>3171.7392580000001</v>
      </c>
      <c r="D3783" s="18">
        <v>14061.211914</v>
      </c>
      <c r="E3783" s="18">
        <v>1337.400024</v>
      </c>
      <c r="F3783" s="18">
        <v>2632.9726559999999</v>
      </c>
      <c r="G3783" s="19">
        <f t="shared" si="296"/>
        <v>-2.1266794891903213E-2</v>
      </c>
      <c r="H3783" s="19">
        <f t="shared" si="297"/>
        <v>-3.2034098238535487E-2</v>
      </c>
      <c r="I3783" s="19">
        <f t="shared" si="298"/>
        <v>-1.3059813851700318E-3</v>
      </c>
      <c r="J3783" s="19">
        <f t="shared" si="299"/>
        <v>-2.2492237006342037E-3</v>
      </c>
      <c r="K3783" s="19">
        <f t="shared" si="300"/>
        <v>-1.9583144594146906E-2</v>
      </c>
    </row>
    <row r="3784" spans="1:11" ht="15.75" x14ac:dyDescent="0.5">
      <c r="A3784" s="17">
        <v>44687</v>
      </c>
      <c r="B3784" s="18">
        <v>101.88222500000001</v>
      </c>
      <c r="C3784" s="18">
        <v>3201.5500489999999</v>
      </c>
      <c r="D3784" s="18">
        <v>13764.336914</v>
      </c>
      <c r="E3784" s="18">
        <v>1302.4562989999999</v>
      </c>
      <c r="F3784" s="18">
        <v>2612.7834469999998</v>
      </c>
      <c r="G3784" s="19">
        <f t="shared" si="296"/>
        <v>-8.5026244716605894E-3</v>
      </c>
      <c r="H3784" s="19">
        <f t="shared" si="297"/>
        <v>9.398878210057417E-3</v>
      </c>
      <c r="I3784" s="19">
        <f t="shared" si="298"/>
        <v>-2.1113045007480284E-2</v>
      </c>
      <c r="J3784" s="19">
        <f t="shared" si="299"/>
        <v>-2.6128102566865277E-2</v>
      </c>
      <c r="K3784" s="19">
        <f t="shared" si="300"/>
        <v>-7.6678384615932451E-3</v>
      </c>
    </row>
    <row r="3785" spans="1:11" ht="15.75" x14ac:dyDescent="0.5">
      <c r="A3785" s="17">
        <v>44690</v>
      </c>
      <c r="B3785" s="18">
        <v>100.231926</v>
      </c>
      <c r="C3785" s="18">
        <v>3147.5908199999999</v>
      </c>
      <c r="D3785" s="18">
        <v>13529.629883</v>
      </c>
      <c r="E3785" s="18">
        <v>1304.6804199999999</v>
      </c>
      <c r="F3785" s="18">
        <v>2510.7409670000002</v>
      </c>
      <c r="G3785" s="19">
        <f t="shared" si="296"/>
        <v>-1.619810521413332E-2</v>
      </c>
      <c r="H3785" s="19">
        <f t="shared" si="297"/>
        <v>-1.68540951021066E-2</v>
      </c>
      <c r="I3785" s="19">
        <f t="shared" si="298"/>
        <v>-1.705182258080841E-2</v>
      </c>
      <c r="J3785" s="19">
        <f t="shared" si="299"/>
        <v>1.7076357968460088E-3</v>
      </c>
      <c r="K3785" s="19">
        <f t="shared" si="300"/>
        <v>-3.9055085149580566E-2</v>
      </c>
    </row>
    <row r="3786" spans="1:11" ht="15.75" x14ac:dyDescent="0.5">
      <c r="A3786" s="17">
        <v>44691</v>
      </c>
      <c r="B3786" s="18">
        <v>98.047691</v>
      </c>
      <c r="C3786" s="18">
        <v>3142.2673340000001</v>
      </c>
      <c r="D3786" s="18">
        <v>13438.738281</v>
      </c>
      <c r="E3786" s="18">
        <v>1325.636841</v>
      </c>
      <c r="F3786" s="18">
        <v>2467.2216800000001</v>
      </c>
      <c r="G3786" s="19">
        <f t="shared" si="296"/>
        <v>-2.1791809128760043E-2</v>
      </c>
      <c r="H3786" s="19">
        <f t="shared" si="297"/>
        <v>-1.6912890856632297E-3</v>
      </c>
      <c r="I3786" s="19">
        <f t="shared" si="298"/>
        <v>-6.7179666248080539E-3</v>
      </c>
      <c r="J3786" s="19">
        <f t="shared" si="299"/>
        <v>1.6062493679486731E-2</v>
      </c>
      <c r="K3786" s="19">
        <f t="shared" si="300"/>
        <v>-1.7333244477226898E-2</v>
      </c>
    </row>
    <row r="3787" spans="1:11" ht="15.75" x14ac:dyDescent="0.5">
      <c r="A3787" s="17">
        <v>44692</v>
      </c>
      <c r="B3787" s="18">
        <v>98.290381999999994</v>
      </c>
      <c r="C3787" s="18">
        <v>3155.1401369999999</v>
      </c>
      <c r="D3787" s="18">
        <v>13312.415039</v>
      </c>
      <c r="E3787" s="18">
        <v>1333.099976</v>
      </c>
      <c r="F3787" s="18">
        <v>2441.9479980000001</v>
      </c>
      <c r="G3787" s="19">
        <f t="shared" si="296"/>
        <v>2.4752342204569975E-3</v>
      </c>
      <c r="H3787" s="19">
        <f t="shared" si="297"/>
        <v>4.0966606694195894E-3</v>
      </c>
      <c r="I3787" s="19">
        <f t="shared" si="298"/>
        <v>-9.3999331900524556E-3</v>
      </c>
      <c r="J3787" s="19">
        <f t="shared" si="299"/>
        <v>5.6298488161886911E-3</v>
      </c>
      <c r="K3787" s="19">
        <f t="shared" si="300"/>
        <v>-1.0243782390887553E-2</v>
      </c>
    </row>
    <row r="3788" spans="1:11" ht="15.75" x14ac:dyDescent="0.5">
      <c r="A3788" s="17">
        <v>44693</v>
      </c>
      <c r="B3788" s="18">
        <v>93.242385999999996</v>
      </c>
      <c r="C3788" s="18">
        <v>3113.52124</v>
      </c>
      <c r="D3788" s="18">
        <v>13048.387694999999</v>
      </c>
      <c r="E3788" s="18">
        <v>1303.0500489999999</v>
      </c>
      <c r="F3788" s="18">
        <v>2392.1977539999998</v>
      </c>
      <c r="G3788" s="19">
        <f t="shared" si="296"/>
        <v>-5.1357985362189336E-2</v>
      </c>
      <c r="H3788" s="19">
        <f t="shared" si="297"/>
        <v>-1.319082360619719E-2</v>
      </c>
      <c r="I3788" s="19">
        <f t="shared" si="298"/>
        <v>-1.983316650108238E-2</v>
      </c>
      <c r="J3788" s="19">
        <f t="shared" si="299"/>
        <v>-2.2541390399064883E-2</v>
      </c>
      <c r="K3788" s="19">
        <f t="shared" si="300"/>
        <v>-2.0373179134341373E-2</v>
      </c>
    </row>
    <row r="3789" spans="1:11" ht="15.75" x14ac:dyDescent="0.5">
      <c r="A3789" s="17">
        <v>44694</v>
      </c>
      <c r="B3789" s="18">
        <v>92.223076000000006</v>
      </c>
      <c r="C3789" s="18">
        <v>3173.1911620000001</v>
      </c>
      <c r="D3789" s="18">
        <v>13018.670898</v>
      </c>
      <c r="E3789" s="18">
        <v>1291.349976</v>
      </c>
      <c r="F3789" s="18">
        <v>2419.3161620000001</v>
      </c>
      <c r="G3789" s="19">
        <f t="shared" si="296"/>
        <v>-1.0931830937916906E-2</v>
      </c>
      <c r="H3789" s="19">
        <f t="shared" si="297"/>
        <v>1.9164771138673858E-2</v>
      </c>
      <c r="I3789" s="19">
        <f t="shared" si="298"/>
        <v>-2.2774305680223071E-3</v>
      </c>
      <c r="J3789" s="19">
        <f t="shared" si="299"/>
        <v>-8.9789897241314438E-3</v>
      </c>
      <c r="K3789" s="19">
        <f t="shared" si="300"/>
        <v>1.1336189892602112E-2</v>
      </c>
    </row>
    <row r="3790" spans="1:11" ht="15.75" x14ac:dyDescent="0.5">
      <c r="A3790" s="17">
        <v>44697</v>
      </c>
      <c r="B3790" s="18">
        <v>96.931304999999995</v>
      </c>
      <c r="C3790" s="18">
        <v>3179.3852539999998</v>
      </c>
      <c r="D3790" s="18">
        <v>13128.842773</v>
      </c>
      <c r="E3790" s="18">
        <v>1305.099976</v>
      </c>
      <c r="F3790" s="18">
        <v>2419.914307</v>
      </c>
      <c r="G3790" s="19">
        <f t="shared" si="296"/>
        <v>5.1052612905689548E-2</v>
      </c>
      <c r="H3790" s="19">
        <f t="shared" si="297"/>
        <v>1.9520072015124714E-3</v>
      </c>
      <c r="I3790" s="19">
        <f t="shared" si="298"/>
        <v>8.4626054274807121E-3</v>
      </c>
      <c r="J3790" s="19">
        <f t="shared" si="299"/>
        <v>1.0647771909665487E-2</v>
      </c>
      <c r="K3790" s="19">
        <f t="shared" si="300"/>
        <v>2.4723721909312459E-4</v>
      </c>
    </row>
    <row r="3791" spans="1:11" ht="15.75" x14ac:dyDescent="0.5">
      <c r="A3791" s="17">
        <v>44698</v>
      </c>
      <c r="B3791" s="18">
        <v>99.164078000000003</v>
      </c>
      <c r="C3791" s="18">
        <v>3260.6389159999999</v>
      </c>
      <c r="D3791" s="18">
        <v>13545.780273</v>
      </c>
      <c r="E3791" s="18">
        <v>1314</v>
      </c>
      <c r="F3791" s="18">
        <v>2521.5581050000001</v>
      </c>
      <c r="G3791" s="19">
        <f t="shared" si="296"/>
        <v>2.3034591353123832E-2</v>
      </c>
      <c r="H3791" s="19">
        <f t="shared" si="297"/>
        <v>2.5556406509017571E-2</v>
      </c>
      <c r="I3791" s="19">
        <f t="shared" si="298"/>
        <v>3.1757368658374745E-2</v>
      </c>
      <c r="J3791" s="19">
        <f t="shared" si="299"/>
        <v>6.8194193269987694E-3</v>
      </c>
      <c r="K3791" s="19">
        <f t="shared" si="300"/>
        <v>4.2003056763612934E-2</v>
      </c>
    </row>
    <row r="3792" spans="1:11" ht="15.75" x14ac:dyDescent="0.5">
      <c r="A3792" s="17">
        <v>44699</v>
      </c>
      <c r="B3792" s="18">
        <v>96.542998999999995</v>
      </c>
      <c r="C3792" s="18">
        <v>3285.320068</v>
      </c>
      <c r="D3792" s="18">
        <v>14099.576171999999</v>
      </c>
      <c r="E3792" s="18">
        <v>1313.900024</v>
      </c>
      <c r="F3792" s="18">
        <v>2530.7307129999999</v>
      </c>
      <c r="G3792" s="19">
        <f t="shared" si="296"/>
        <v>-2.6431738718934176E-2</v>
      </c>
      <c r="H3792" s="19">
        <f t="shared" si="297"/>
        <v>7.5694220169210888E-3</v>
      </c>
      <c r="I3792" s="19">
        <f t="shared" si="298"/>
        <v>4.0883277879816736E-2</v>
      </c>
      <c r="J3792" s="19">
        <f t="shared" si="299"/>
        <v>-7.608523592082926E-5</v>
      </c>
      <c r="K3792" s="19">
        <f t="shared" si="300"/>
        <v>3.6376746511656744E-3</v>
      </c>
    </row>
    <row r="3793" spans="1:11" ht="15.75" x14ac:dyDescent="0.5">
      <c r="A3793" s="17">
        <v>44700</v>
      </c>
      <c r="B3793" s="18">
        <v>93.485077000000004</v>
      </c>
      <c r="C3793" s="18">
        <v>3225.0209960000002</v>
      </c>
      <c r="D3793" s="18">
        <v>13311.819336</v>
      </c>
      <c r="E3793" s="18">
        <v>1287.0500489999999</v>
      </c>
      <c r="F3793" s="18">
        <v>2472.40625</v>
      </c>
      <c r="G3793" s="19">
        <f t="shared" si="296"/>
        <v>-3.1674197318026044E-2</v>
      </c>
      <c r="H3793" s="19">
        <f t="shared" si="297"/>
        <v>-1.8354093589641629E-2</v>
      </c>
      <c r="I3793" s="19">
        <f t="shared" si="298"/>
        <v>-5.587095855862572E-2</v>
      </c>
      <c r="J3793" s="19">
        <f t="shared" si="299"/>
        <v>-2.0435325755043966E-2</v>
      </c>
      <c r="K3793" s="19">
        <f t="shared" si="300"/>
        <v>-2.3046491157828662E-2</v>
      </c>
    </row>
    <row r="3794" spans="1:11" ht="15.75" x14ac:dyDescent="0.5">
      <c r="A3794" s="17">
        <v>44701</v>
      </c>
      <c r="B3794" s="18">
        <v>96.542998999999995</v>
      </c>
      <c r="C3794" s="18">
        <v>3339.4240719999998</v>
      </c>
      <c r="D3794" s="18">
        <v>14088.543944999999</v>
      </c>
      <c r="E3794" s="18">
        <v>1320.9499510000001</v>
      </c>
      <c r="F3794" s="18">
        <v>2616.5722660000001</v>
      </c>
      <c r="G3794" s="19">
        <f t="shared" si="296"/>
        <v>3.271026882718394E-2</v>
      </c>
      <c r="H3794" s="19">
        <f t="shared" si="297"/>
        <v>3.5473591068676438E-2</v>
      </c>
      <c r="I3794" s="19">
        <f t="shared" si="298"/>
        <v>5.8348493875623235E-2</v>
      </c>
      <c r="J3794" s="19">
        <f t="shared" si="299"/>
        <v>2.6339225911485988E-2</v>
      </c>
      <c r="K3794" s="19">
        <f t="shared" si="300"/>
        <v>5.8310003058761127E-2</v>
      </c>
    </row>
    <row r="3795" spans="1:11" ht="15.75" x14ac:dyDescent="0.5">
      <c r="A3795" s="17">
        <v>44704</v>
      </c>
      <c r="B3795" s="18">
        <v>94.310233999999994</v>
      </c>
      <c r="C3795" s="18">
        <v>3375.0419919999999</v>
      </c>
      <c r="D3795" s="18">
        <v>14075.821289</v>
      </c>
      <c r="E3795" s="18">
        <v>1304</v>
      </c>
      <c r="F3795" s="18">
        <v>2599.0747070000002</v>
      </c>
      <c r="G3795" s="19">
        <f t="shared" si="296"/>
        <v>-2.3127156014699737E-2</v>
      </c>
      <c r="H3795" s="19">
        <f t="shared" si="297"/>
        <v>1.0665887060779426E-2</v>
      </c>
      <c r="I3795" s="19">
        <f t="shared" si="298"/>
        <v>-9.030497437966373E-4</v>
      </c>
      <c r="J3795" s="19">
        <f t="shared" si="299"/>
        <v>-1.283163755535811E-2</v>
      </c>
      <c r="K3795" s="19">
        <f t="shared" si="300"/>
        <v>-6.6872064751908175E-3</v>
      </c>
    </row>
    <row r="3796" spans="1:11" ht="15.75" x14ac:dyDescent="0.5">
      <c r="A3796" s="17">
        <v>44705</v>
      </c>
      <c r="B3796" s="18">
        <v>92.999695000000003</v>
      </c>
      <c r="C3796" s="18">
        <v>3358.9753420000002</v>
      </c>
      <c r="D3796" s="18">
        <v>13973.799805000001</v>
      </c>
      <c r="E3796" s="18">
        <v>1318.9499510000001</v>
      </c>
      <c r="F3796" s="18">
        <v>2607.998047</v>
      </c>
      <c r="G3796" s="19">
        <f t="shared" si="296"/>
        <v>-1.389604228953553E-2</v>
      </c>
      <c r="H3796" s="19">
        <f t="shared" si="297"/>
        <v>-4.760429659270371E-3</v>
      </c>
      <c r="I3796" s="19">
        <f t="shared" si="298"/>
        <v>-7.2479951191002203E-3</v>
      </c>
      <c r="J3796" s="19">
        <f t="shared" si="299"/>
        <v>1.1464686349693293E-2</v>
      </c>
      <c r="K3796" s="19">
        <f t="shared" si="300"/>
        <v>3.4332756869076887E-3</v>
      </c>
    </row>
    <row r="3797" spans="1:11" ht="15.75" x14ac:dyDescent="0.5">
      <c r="A3797" s="17">
        <v>44706</v>
      </c>
      <c r="B3797" s="18">
        <v>91.155235000000005</v>
      </c>
      <c r="C3797" s="18">
        <v>3403.546143</v>
      </c>
      <c r="D3797" s="18">
        <v>13654.909180000001</v>
      </c>
      <c r="E3797" s="18">
        <v>1328.8000489999999</v>
      </c>
      <c r="F3797" s="18">
        <v>2604.1596679999998</v>
      </c>
      <c r="G3797" s="19">
        <f t="shared" si="296"/>
        <v>-1.9832968269412044E-2</v>
      </c>
      <c r="H3797" s="19">
        <f t="shared" si="297"/>
        <v>1.326916588005124E-2</v>
      </c>
      <c r="I3797" s="19">
        <f t="shared" si="298"/>
        <v>-2.2820609243728893E-2</v>
      </c>
      <c r="J3797" s="19">
        <f t="shared" si="299"/>
        <v>7.4681362947333612E-3</v>
      </c>
      <c r="K3797" s="19">
        <f t="shared" si="300"/>
        <v>-1.4717721910933084E-3</v>
      </c>
    </row>
    <row r="3798" spans="1:11" ht="15.75" x14ac:dyDescent="0.5">
      <c r="A3798" s="17">
        <v>44707</v>
      </c>
      <c r="B3798" s="18">
        <v>95.475150999999997</v>
      </c>
      <c r="C3798" s="18">
        <v>3446.5683589999999</v>
      </c>
      <c r="D3798" s="18">
        <v>13780.189453000001</v>
      </c>
      <c r="E3798" s="18">
        <v>1366.6999510000001</v>
      </c>
      <c r="F3798" s="18">
        <v>2579.3344729999999</v>
      </c>
      <c r="G3798" s="19">
        <f t="shared" si="296"/>
        <v>4.7390761485064374E-2</v>
      </c>
      <c r="H3798" s="19">
        <f t="shared" si="297"/>
        <v>1.264040920628701E-2</v>
      </c>
      <c r="I3798" s="19">
        <f t="shared" si="298"/>
        <v>9.1747423105160708E-3</v>
      </c>
      <c r="J3798" s="19">
        <f t="shared" si="299"/>
        <v>2.8521899911519429E-2</v>
      </c>
      <c r="K3798" s="19">
        <f t="shared" si="300"/>
        <v>-9.5329004995556577E-3</v>
      </c>
    </row>
    <row r="3799" spans="1:11" ht="15.75" x14ac:dyDescent="0.5">
      <c r="A3799" s="17">
        <v>44708</v>
      </c>
      <c r="B3799" s="18">
        <v>95.766388000000006</v>
      </c>
      <c r="C3799" s="18">
        <v>3443.3259280000002</v>
      </c>
      <c r="D3799" s="18">
        <v>14099.079102</v>
      </c>
      <c r="E3799" s="18">
        <v>1392.0500489999999</v>
      </c>
      <c r="F3799" s="18">
        <v>2567.3703609999998</v>
      </c>
      <c r="G3799" s="19">
        <f t="shared" si="296"/>
        <v>3.0503958040350157E-3</v>
      </c>
      <c r="H3799" s="19">
        <f t="shared" si="297"/>
        <v>-9.4077083703641973E-4</v>
      </c>
      <c r="I3799" s="19">
        <f t="shared" si="298"/>
        <v>2.3141165808179459E-2</v>
      </c>
      <c r="J3799" s="19">
        <f t="shared" si="299"/>
        <v>1.8548400460138663E-2</v>
      </c>
      <c r="K3799" s="19">
        <f t="shared" si="300"/>
        <v>-4.6384492299227737E-3</v>
      </c>
    </row>
    <row r="3800" spans="1:11" ht="15.75" x14ac:dyDescent="0.5">
      <c r="A3800" s="17">
        <v>44711</v>
      </c>
      <c r="B3800" s="18">
        <v>98.581619000000003</v>
      </c>
      <c r="C3800" s="18">
        <v>3461.376953</v>
      </c>
      <c r="D3800" s="18">
        <v>14348.545898</v>
      </c>
      <c r="E3800" s="18">
        <v>1401.5500489999999</v>
      </c>
      <c r="F3800" s="18">
        <v>2656.8010250000002</v>
      </c>
      <c r="G3800" s="19">
        <f t="shared" si="296"/>
        <v>2.9396858948047586E-2</v>
      </c>
      <c r="H3800" s="19">
        <f t="shared" si="297"/>
        <v>5.2423225037208131E-3</v>
      </c>
      <c r="I3800" s="19">
        <f t="shared" si="298"/>
        <v>1.7693836185699034E-2</v>
      </c>
      <c r="J3800" s="19">
        <f t="shared" si="299"/>
        <v>6.8244672717223545E-3</v>
      </c>
      <c r="K3800" s="19">
        <f t="shared" si="300"/>
        <v>3.4833565643083486E-2</v>
      </c>
    </row>
    <row r="3801" spans="1:11" ht="15.75" x14ac:dyDescent="0.5">
      <c r="A3801" s="17">
        <v>44712</v>
      </c>
      <c r="B3801" s="18">
        <v>97.319618000000006</v>
      </c>
      <c r="C3801" s="18">
        <v>3530.6286620000001</v>
      </c>
      <c r="D3801" s="18">
        <v>14538.03125</v>
      </c>
      <c r="E3801" s="18">
        <v>1388.9499510000001</v>
      </c>
      <c r="F3801" s="18">
        <v>2624.7475589999999</v>
      </c>
      <c r="G3801" s="19">
        <f t="shared" si="296"/>
        <v>-1.2801585252926287E-2</v>
      </c>
      <c r="H3801" s="19">
        <f t="shared" si="297"/>
        <v>2.0006982752912586E-2</v>
      </c>
      <c r="I3801" s="19">
        <f t="shared" si="298"/>
        <v>1.3205892314594155E-2</v>
      </c>
      <c r="J3801" s="19">
        <f t="shared" si="299"/>
        <v>-8.9901163422526405E-3</v>
      </c>
      <c r="K3801" s="19">
        <f t="shared" si="300"/>
        <v>-1.2064684445083837E-2</v>
      </c>
    </row>
    <row r="3802" spans="1:11" ht="15.75" x14ac:dyDescent="0.5">
      <c r="A3802" s="17">
        <v>44713</v>
      </c>
      <c r="B3802" s="18">
        <v>98.872840999999994</v>
      </c>
      <c r="C3802" s="18">
        <v>3437.2285160000001</v>
      </c>
      <c r="D3802" s="18">
        <v>14448.431640999999</v>
      </c>
      <c r="E3802" s="18">
        <v>1394.849976</v>
      </c>
      <c r="F3802" s="18">
        <v>2625.594971</v>
      </c>
      <c r="G3802" s="19">
        <f t="shared" si="296"/>
        <v>1.5960019489595495E-2</v>
      </c>
      <c r="H3802" s="19">
        <f t="shared" si="297"/>
        <v>-2.6454253602272475E-2</v>
      </c>
      <c r="I3802" s="19">
        <f t="shared" si="298"/>
        <v>-6.1631184758940988E-3</v>
      </c>
      <c r="J3802" s="19">
        <f t="shared" si="299"/>
        <v>4.2478312452886319E-3</v>
      </c>
      <c r="K3802" s="19">
        <f t="shared" si="300"/>
        <v>3.2285466733529658E-4</v>
      </c>
    </row>
    <row r="3803" spans="1:11" ht="15.75" x14ac:dyDescent="0.5">
      <c r="A3803" s="17">
        <v>44714</v>
      </c>
      <c r="B3803" s="18">
        <v>100.620232</v>
      </c>
      <c r="C3803" s="18">
        <v>3462.1513669999999</v>
      </c>
      <c r="D3803" s="18">
        <v>14674.691406</v>
      </c>
      <c r="E3803" s="18">
        <v>1385.099976</v>
      </c>
      <c r="F3803" s="18">
        <v>2716.1225589999999</v>
      </c>
      <c r="G3803" s="19">
        <f t="shared" si="296"/>
        <v>1.76731140961147E-2</v>
      </c>
      <c r="H3803" s="19">
        <f t="shared" si="297"/>
        <v>7.2508565793592437E-3</v>
      </c>
      <c r="I3803" s="19">
        <f t="shared" si="298"/>
        <v>1.5659814893538224E-2</v>
      </c>
      <c r="J3803" s="19">
        <f t="shared" si="299"/>
        <v>-6.9899990448865305E-3</v>
      </c>
      <c r="K3803" s="19">
        <f t="shared" si="300"/>
        <v>3.4478885357371418E-2</v>
      </c>
    </row>
    <row r="3804" spans="1:11" ht="15.75" x14ac:dyDescent="0.5">
      <c r="A3804" s="17">
        <v>44715</v>
      </c>
      <c r="B3804" s="18">
        <v>99.164078000000003</v>
      </c>
      <c r="C3804" s="18">
        <v>3416.6125489999999</v>
      </c>
      <c r="D3804" s="18">
        <v>14259.641602</v>
      </c>
      <c r="E3804" s="18">
        <v>1380.3000489999999</v>
      </c>
      <c r="F3804" s="18">
        <v>2771.1567380000001</v>
      </c>
      <c r="G3804" s="19">
        <f t="shared" si="296"/>
        <v>-1.4471781380905562E-2</v>
      </c>
      <c r="H3804" s="19">
        <f t="shared" si="297"/>
        <v>-1.315332958404415E-2</v>
      </c>
      <c r="I3804" s="19">
        <f t="shared" si="298"/>
        <v>-2.8283375269499703E-2</v>
      </c>
      <c r="J3804" s="19">
        <f t="shared" si="299"/>
        <v>-3.465401114121473E-3</v>
      </c>
      <c r="K3804" s="19">
        <f t="shared" si="300"/>
        <v>2.0262038182939087E-2</v>
      </c>
    </row>
    <row r="3805" spans="1:11" ht="15.75" x14ac:dyDescent="0.5">
      <c r="A3805" s="17">
        <v>44718</v>
      </c>
      <c r="B3805" s="18">
        <v>99.067001000000005</v>
      </c>
      <c r="C3805" s="18">
        <v>3379.7846679999998</v>
      </c>
      <c r="D3805" s="18">
        <v>14282.302734000001</v>
      </c>
      <c r="E3805" s="18">
        <v>1378.4499510000001</v>
      </c>
      <c r="F3805" s="18">
        <v>2759.2426759999998</v>
      </c>
      <c r="G3805" s="19">
        <f t="shared" si="296"/>
        <v>-9.7895328588643504E-4</v>
      </c>
      <c r="H3805" s="19">
        <f t="shared" si="297"/>
        <v>-1.0779062732992426E-2</v>
      </c>
      <c r="I3805" s="19">
        <f t="shared" si="298"/>
        <v>1.5891796324546284E-3</v>
      </c>
      <c r="J3805" s="19">
        <f t="shared" si="299"/>
        <v>-1.3403592945897874E-3</v>
      </c>
      <c r="K3805" s="19">
        <f t="shared" si="300"/>
        <v>-4.2993100450171235E-3</v>
      </c>
    </row>
    <row r="3806" spans="1:11" ht="15.75" x14ac:dyDescent="0.5">
      <c r="A3806" s="17">
        <v>44719</v>
      </c>
      <c r="B3806" s="18">
        <v>98.921386999999996</v>
      </c>
      <c r="C3806" s="18">
        <v>3274.7700199999999</v>
      </c>
      <c r="D3806" s="18">
        <v>14035.271484000001</v>
      </c>
      <c r="E3806" s="18">
        <v>1362.599976</v>
      </c>
      <c r="F3806" s="18">
        <v>2764.4270019999999</v>
      </c>
      <c r="G3806" s="19">
        <f t="shared" si="296"/>
        <v>-1.4698537205139479E-3</v>
      </c>
      <c r="H3806" s="19">
        <f t="shared" si="297"/>
        <v>-3.1071401972523494E-2</v>
      </c>
      <c r="I3806" s="19">
        <f t="shared" si="298"/>
        <v>-1.7296318009835009E-2</v>
      </c>
      <c r="J3806" s="19">
        <f t="shared" si="299"/>
        <v>-1.1498404413233633E-2</v>
      </c>
      <c r="K3806" s="19">
        <f t="shared" si="300"/>
        <v>1.8788945405540168E-3</v>
      </c>
    </row>
    <row r="3807" spans="1:11" ht="15.75" x14ac:dyDescent="0.5">
      <c r="A3807" s="17">
        <v>44720</v>
      </c>
      <c r="B3807" s="18">
        <v>100.523155</v>
      </c>
      <c r="C3807" s="18">
        <v>3253.5249020000001</v>
      </c>
      <c r="D3807" s="18">
        <v>14023.196289</v>
      </c>
      <c r="E3807" s="18">
        <v>1367.400024</v>
      </c>
      <c r="F3807" s="18">
        <v>2715.8732909999999</v>
      </c>
      <c r="G3807" s="19">
        <f t="shared" si="296"/>
        <v>1.6192332604475178E-2</v>
      </c>
      <c r="H3807" s="19">
        <f t="shared" si="297"/>
        <v>-6.4875145033848275E-3</v>
      </c>
      <c r="I3807" s="19">
        <f t="shared" si="298"/>
        <v>-8.6034637903276753E-4</v>
      </c>
      <c r="J3807" s="19">
        <f t="shared" si="299"/>
        <v>3.5227125235176584E-3</v>
      </c>
      <c r="K3807" s="19">
        <f t="shared" si="300"/>
        <v>-1.7563752258559374E-2</v>
      </c>
    </row>
    <row r="3808" spans="1:11" ht="15.75" x14ac:dyDescent="0.5">
      <c r="A3808" s="17">
        <v>44721</v>
      </c>
      <c r="B3808" s="18">
        <v>101.979309</v>
      </c>
      <c r="C3808" s="18">
        <v>3239.7326659999999</v>
      </c>
      <c r="D3808" s="18">
        <v>14274.599609000001</v>
      </c>
      <c r="E3808" s="18">
        <v>1377.6999510000001</v>
      </c>
      <c r="F3808" s="18">
        <v>2790.3491210000002</v>
      </c>
      <c r="G3808" s="19">
        <f t="shared" si="296"/>
        <v>1.4485757037769038E-2</v>
      </c>
      <c r="H3808" s="19">
        <f t="shared" si="297"/>
        <v>-4.2391671849574273E-3</v>
      </c>
      <c r="I3808" s="19">
        <f t="shared" si="298"/>
        <v>1.7927676031833463E-2</v>
      </c>
      <c r="J3808" s="19">
        <f t="shared" si="299"/>
        <v>7.5324899950418786E-3</v>
      </c>
      <c r="K3808" s="19">
        <f t="shared" si="300"/>
        <v>2.7422424399106592E-2</v>
      </c>
    </row>
    <row r="3809" spans="1:11" ht="15.75" x14ac:dyDescent="0.5">
      <c r="A3809" s="17">
        <v>44722</v>
      </c>
      <c r="B3809" s="18">
        <v>102.02784699999999</v>
      </c>
      <c r="C3809" s="18">
        <v>3252.8957519999999</v>
      </c>
      <c r="D3809" s="18">
        <v>14129.094727</v>
      </c>
      <c r="E3809" s="18">
        <v>1351.099976</v>
      </c>
      <c r="F3809" s="18">
        <v>2706.1027829999998</v>
      </c>
      <c r="G3809" s="19">
        <f t="shared" si="296"/>
        <v>4.7595929484081455E-4</v>
      </c>
      <c r="H3809" s="19">
        <f t="shared" si="297"/>
        <v>4.0630161056628431E-3</v>
      </c>
      <c r="I3809" s="19">
        <f t="shared" si="298"/>
        <v>-1.0193272384905397E-2</v>
      </c>
      <c r="J3809" s="19">
        <f t="shared" si="299"/>
        <v>-1.9307524095281095E-2</v>
      </c>
      <c r="K3809" s="19">
        <f t="shared" si="300"/>
        <v>-3.0192042051644181E-2</v>
      </c>
    </row>
    <row r="3810" spans="1:11" ht="15.75" x14ac:dyDescent="0.5">
      <c r="A3810" s="17">
        <v>44725</v>
      </c>
      <c r="B3810" s="18">
        <v>97.028380999999996</v>
      </c>
      <c r="C3810" s="18">
        <v>3251.1052249999998</v>
      </c>
      <c r="D3810" s="18">
        <v>13775.766602</v>
      </c>
      <c r="E3810" s="18">
        <v>1326.599976</v>
      </c>
      <c r="F3810" s="18">
        <v>2654.9067380000001</v>
      </c>
      <c r="G3810" s="19">
        <f t="shared" si="296"/>
        <v>-4.9000994797038094E-2</v>
      </c>
      <c r="H3810" s="19">
        <f t="shared" si="297"/>
        <v>-5.5044094139790041E-4</v>
      </c>
      <c r="I3810" s="19">
        <f t="shared" si="298"/>
        <v>-2.5007131159281385E-2</v>
      </c>
      <c r="J3810" s="19">
        <f t="shared" si="299"/>
        <v>-1.8133373129450785E-2</v>
      </c>
      <c r="K3810" s="19">
        <f t="shared" si="300"/>
        <v>-1.8918736317636641E-2</v>
      </c>
    </row>
    <row r="3811" spans="1:11" ht="15.75" x14ac:dyDescent="0.5">
      <c r="A3811" s="17">
        <v>44726</v>
      </c>
      <c r="B3811" s="18">
        <v>97.610847000000007</v>
      </c>
      <c r="C3811" s="18">
        <v>3274.1892090000001</v>
      </c>
      <c r="D3811" s="18">
        <v>13712.605469</v>
      </c>
      <c r="E3811" s="18">
        <v>1312</v>
      </c>
      <c r="F3811" s="18">
        <v>2620.2114259999998</v>
      </c>
      <c r="G3811" s="19">
        <f t="shared" si="296"/>
        <v>6.0030477062171204E-3</v>
      </c>
      <c r="H3811" s="19">
        <f t="shared" si="297"/>
        <v>7.1003496972326784E-3</v>
      </c>
      <c r="I3811" s="19">
        <f t="shared" si="298"/>
        <v>-4.5849450578546906E-3</v>
      </c>
      <c r="J3811" s="19">
        <f t="shared" si="299"/>
        <v>-1.1005560277501445E-2</v>
      </c>
      <c r="K3811" s="19">
        <f t="shared" si="300"/>
        <v>-1.3068373176127848E-2</v>
      </c>
    </row>
    <row r="3812" spans="1:11" ht="15.75" x14ac:dyDescent="0.5">
      <c r="A3812" s="17">
        <v>44727</v>
      </c>
      <c r="B3812" s="18">
        <v>97.173996000000002</v>
      </c>
      <c r="C3812" s="18">
        <v>3276.656982</v>
      </c>
      <c r="D3812" s="18">
        <v>13786.401367</v>
      </c>
      <c r="E3812" s="18">
        <v>1307.4499510000001</v>
      </c>
      <c r="F3812" s="18">
        <v>2588.506836</v>
      </c>
      <c r="G3812" s="19">
        <f t="shared" si="296"/>
        <v>-4.4754349893101975E-3</v>
      </c>
      <c r="H3812" s="19">
        <f t="shared" si="297"/>
        <v>7.5370506787344669E-4</v>
      </c>
      <c r="I3812" s="19">
        <f t="shared" si="298"/>
        <v>5.3816102393400159E-3</v>
      </c>
      <c r="J3812" s="19">
        <f t="shared" si="299"/>
        <v>-3.468025152438982E-3</v>
      </c>
      <c r="K3812" s="19">
        <f t="shared" si="300"/>
        <v>-1.2100012115587129E-2</v>
      </c>
    </row>
    <row r="3813" spans="1:11" ht="15.75" x14ac:dyDescent="0.5">
      <c r="A3813" s="17">
        <v>44728</v>
      </c>
      <c r="B3813" s="18">
        <v>94.650002000000001</v>
      </c>
      <c r="C3813" s="18">
        <v>3281.4965820000002</v>
      </c>
      <c r="D3813" s="18">
        <v>13467.709961</v>
      </c>
      <c r="E3813" s="18">
        <v>1281.3000489999999</v>
      </c>
      <c r="F3813" s="18">
        <v>2552.3156739999999</v>
      </c>
      <c r="G3813" s="19">
        <f t="shared" si="296"/>
        <v>-2.5973965298288257E-2</v>
      </c>
      <c r="H3813" s="19">
        <f t="shared" si="297"/>
        <v>1.4769931752350409E-3</v>
      </c>
      <c r="I3813" s="19">
        <f t="shared" si="298"/>
        <v>-2.3116359194563982E-2</v>
      </c>
      <c r="J3813" s="19">
        <f t="shared" si="299"/>
        <v>-2.0000690642115532E-2</v>
      </c>
      <c r="K3813" s="19">
        <f t="shared" si="300"/>
        <v>-1.3981482102603216E-2</v>
      </c>
    </row>
    <row r="3814" spans="1:11" ht="15.75" x14ac:dyDescent="0.5">
      <c r="A3814" s="17">
        <v>44729</v>
      </c>
      <c r="B3814" s="18">
        <v>95.050003000000004</v>
      </c>
      <c r="C3814" s="18">
        <v>3225.069336</v>
      </c>
      <c r="D3814" s="18">
        <v>13248.308594</v>
      </c>
      <c r="E3814" s="18">
        <v>1289.75</v>
      </c>
      <c r="F3814" s="18">
        <v>2582.225586</v>
      </c>
      <c r="G3814" s="19">
        <f t="shared" si="296"/>
        <v>4.2261066196279968E-3</v>
      </c>
      <c r="H3814" s="19">
        <f t="shared" si="297"/>
        <v>-1.7195582744020117E-2</v>
      </c>
      <c r="I3814" s="19">
        <f t="shared" si="298"/>
        <v>-1.6290918622048307E-2</v>
      </c>
      <c r="J3814" s="19">
        <f t="shared" si="299"/>
        <v>6.5948260960380688E-3</v>
      </c>
      <c r="K3814" s="19">
        <f t="shared" si="300"/>
        <v>1.1718735383983728E-2</v>
      </c>
    </row>
    <row r="3815" spans="1:11" ht="15.75" x14ac:dyDescent="0.5">
      <c r="A3815" s="17">
        <v>44732</v>
      </c>
      <c r="B3815" s="18">
        <v>91.150002000000001</v>
      </c>
      <c r="C3815" s="18">
        <v>3326.4804690000001</v>
      </c>
      <c r="D3815" s="18">
        <v>13205.025390999999</v>
      </c>
      <c r="E3815" s="18">
        <v>1322.150024</v>
      </c>
      <c r="F3815" s="18">
        <v>2535.4165039999998</v>
      </c>
      <c r="G3815" s="19">
        <f t="shared" si="296"/>
        <v>-4.1031045522428894E-2</v>
      </c>
      <c r="H3815" s="19">
        <f t="shared" si="297"/>
        <v>3.1444636513079938E-2</v>
      </c>
      <c r="I3815" s="19">
        <f t="shared" si="298"/>
        <v>-3.2670738828957614E-3</v>
      </c>
      <c r="J3815" s="19">
        <f t="shared" si="299"/>
        <v>2.5121166117464649E-2</v>
      </c>
      <c r="K3815" s="19">
        <f t="shared" si="300"/>
        <v>-1.8127417780144411E-2</v>
      </c>
    </row>
    <row r="3816" spans="1:11" ht="15.75" x14ac:dyDescent="0.5">
      <c r="A3816" s="17">
        <v>44733</v>
      </c>
      <c r="B3816" s="18">
        <v>96.050003000000004</v>
      </c>
      <c r="C3816" s="18">
        <v>3376.398193</v>
      </c>
      <c r="D3816" s="18">
        <v>13578.728515999999</v>
      </c>
      <c r="E3816" s="18">
        <v>1336.5500489999999</v>
      </c>
      <c r="F3816" s="18">
        <v>2576.3435060000002</v>
      </c>
      <c r="G3816" s="19">
        <f t="shared" si="296"/>
        <v>5.3757552303729E-2</v>
      </c>
      <c r="H3816" s="19">
        <f t="shared" si="297"/>
        <v>1.5006167769566396E-2</v>
      </c>
      <c r="I3816" s="19">
        <f t="shared" si="298"/>
        <v>2.8300068643162219E-2</v>
      </c>
      <c r="J3816" s="19">
        <f t="shared" si="299"/>
        <v>1.0891369919152166E-2</v>
      </c>
      <c r="K3816" s="19">
        <f t="shared" si="300"/>
        <v>1.6142121791599871E-2</v>
      </c>
    </row>
    <row r="3817" spans="1:11" ht="15.75" x14ac:dyDescent="0.5">
      <c r="A3817" s="17">
        <v>44734</v>
      </c>
      <c r="B3817" s="18">
        <v>95.449996999999996</v>
      </c>
      <c r="C3817" s="18">
        <v>3351.1437989999999</v>
      </c>
      <c r="D3817" s="18">
        <v>13355.748046999999</v>
      </c>
      <c r="E3817" s="18">
        <v>1330.25</v>
      </c>
      <c r="F3817" s="18">
        <v>2498.0791020000001</v>
      </c>
      <c r="G3817" s="19">
        <f t="shared" si="296"/>
        <v>-6.2468087585588888E-3</v>
      </c>
      <c r="H3817" s="19">
        <f t="shared" si="297"/>
        <v>-7.4796847280506904E-3</v>
      </c>
      <c r="I3817" s="19">
        <f t="shared" si="298"/>
        <v>-1.6421306953538335E-2</v>
      </c>
      <c r="J3817" s="19">
        <f t="shared" si="299"/>
        <v>-4.7136648602973076E-3</v>
      </c>
      <c r="K3817" s="19">
        <f t="shared" si="300"/>
        <v>-3.037809353361904E-2</v>
      </c>
    </row>
    <row r="3818" spans="1:11" ht="15.75" x14ac:dyDescent="0.5">
      <c r="A3818" s="17">
        <v>44735</v>
      </c>
      <c r="B3818" s="18">
        <v>96.449996999999996</v>
      </c>
      <c r="C3818" s="18">
        <v>3358.8234859999998</v>
      </c>
      <c r="D3818" s="18">
        <v>13737.501953000001</v>
      </c>
      <c r="E3818" s="18">
        <v>1335.150024</v>
      </c>
      <c r="F3818" s="18">
        <v>2457.5510250000002</v>
      </c>
      <c r="G3818" s="19">
        <f t="shared" si="296"/>
        <v>1.0476689695443365E-2</v>
      </c>
      <c r="H3818" s="19">
        <f t="shared" si="297"/>
        <v>2.2916614328192938E-3</v>
      </c>
      <c r="I3818" s="19">
        <f t="shared" si="298"/>
        <v>2.8583491142284031E-2</v>
      </c>
      <c r="J3818" s="19">
        <f t="shared" si="299"/>
        <v>3.6835361774102842E-3</v>
      </c>
      <c r="K3818" s="19">
        <f t="shared" si="300"/>
        <v>-1.6223696426407211E-2</v>
      </c>
    </row>
    <row r="3819" spans="1:11" ht="15.75" x14ac:dyDescent="0.5">
      <c r="A3819" s="17">
        <v>44736</v>
      </c>
      <c r="B3819" s="18">
        <v>99.949996999999996</v>
      </c>
      <c r="C3819" s="18">
        <v>3415.8305660000001</v>
      </c>
      <c r="D3819" s="18">
        <v>14179.633789</v>
      </c>
      <c r="E3819" s="18">
        <v>1353.8000489999999</v>
      </c>
      <c r="F3819" s="18">
        <v>2492.545654</v>
      </c>
      <c r="G3819" s="19">
        <f t="shared" si="296"/>
        <v>3.6288233373402805E-2</v>
      </c>
      <c r="H3819" s="19">
        <f t="shared" si="297"/>
        <v>1.6972335771026081E-2</v>
      </c>
      <c r="I3819" s="19">
        <f t="shared" si="298"/>
        <v>3.2184296498203278E-2</v>
      </c>
      <c r="J3819" s="19">
        <f t="shared" si="299"/>
        <v>1.3968486435798405E-2</v>
      </c>
      <c r="K3819" s="19">
        <f t="shared" si="300"/>
        <v>1.4239634759974027E-2</v>
      </c>
    </row>
    <row r="3820" spans="1:11" ht="15.75" x14ac:dyDescent="0.5">
      <c r="A3820" s="17">
        <v>44739</v>
      </c>
      <c r="B3820" s="18">
        <v>100</v>
      </c>
      <c r="C3820" s="18">
        <v>3405.7385250000002</v>
      </c>
      <c r="D3820" s="18">
        <v>14503.990234000001</v>
      </c>
      <c r="E3820" s="18">
        <v>1356.25</v>
      </c>
      <c r="F3820" s="18">
        <v>2485.1677249999998</v>
      </c>
      <c r="G3820" s="19">
        <f t="shared" si="296"/>
        <v>5.0028015508598559E-4</v>
      </c>
      <c r="H3820" s="19">
        <f t="shared" si="297"/>
        <v>-2.9544910981395209E-3</v>
      </c>
      <c r="I3820" s="19">
        <f t="shared" si="298"/>
        <v>2.2874811142980588E-2</v>
      </c>
      <c r="J3820" s="19">
        <f t="shared" si="299"/>
        <v>1.8096845260197325E-3</v>
      </c>
      <c r="K3820" s="19">
        <f t="shared" si="300"/>
        <v>-2.9599975383240149E-3</v>
      </c>
    </row>
    <row r="3821" spans="1:11" ht="15.75" x14ac:dyDescent="0.5">
      <c r="A3821" s="17">
        <v>44740</v>
      </c>
      <c r="B3821" s="18">
        <v>101.550003</v>
      </c>
      <c r="C3821" s="18">
        <v>3381.7148440000001</v>
      </c>
      <c r="D3821" s="18">
        <v>14567.152344</v>
      </c>
      <c r="E3821" s="18">
        <v>1345.900024</v>
      </c>
      <c r="F3821" s="18">
        <v>2520.1125489999999</v>
      </c>
      <c r="G3821" s="19">
        <f t="shared" si="296"/>
        <v>1.5500030000000038E-2</v>
      </c>
      <c r="H3821" s="19">
        <f t="shared" si="297"/>
        <v>-7.0538829753526433E-3</v>
      </c>
      <c r="I3821" s="19">
        <f t="shared" si="298"/>
        <v>4.3548091925721096E-3</v>
      </c>
      <c r="J3821" s="19">
        <f t="shared" si="299"/>
        <v>-7.6313187096773974E-3</v>
      </c>
      <c r="K3821" s="19">
        <f t="shared" si="300"/>
        <v>1.4061354349835747E-2</v>
      </c>
    </row>
    <row r="3822" spans="1:11" ht="15.75" x14ac:dyDescent="0.5">
      <c r="A3822" s="17">
        <v>44741</v>
      </c>
      <c r="B3822" s="18">
        <v>101.150002</v>
      </c>
      <c r="C3822" s="18">
        <v>3351.6362300000001</v>
      </c>
      <c r="D3822" s="18">
        <v>15428.159180000001</v>
      </c>
      <c r="E3822" s="18">
        <v>1343.9499510000001</v>
      </c>
      <c r="F3822" s="18">
        <v>2572.405029</v>
      </c>
      <c r="G3822" s="19">
        <f t="shared" si="296"/>
        <v>-3.9389560628570654E-3</v>
      </c>
      <c r="H3822" s="19">
        <f t="shared" si="297"/>
        <v>-8.8944856049489006E-3</v>
      </c>
      <c r="I3822" s="19">
        <f t="shared" si="298"/>
        <v>5.9106050082234282E-2</v>
      </c>
      <c r="J3822" s="19">
        <f t="shared" si="299"/>
        <v>-1.4488988522374637E-3</v>
      </c>
      <c r="K3822" s="19">
        <f t="shared" si="300"/>
        <v>2.0750057381663422E-2</v>
      </c>
    </row>
    <row r="3823" spans="1:11" ht="15.75" x14ac:dyDescent="0.5">
      <c r="A3823" s="17">
        <v>44742</v>
      </c>
      <c r="B3823" s="18">
        <v>97.400002000000001</v>
      </c>
      <c r="C3823" s="18">
        <v>3412.9257809999999</v>
      </c>
      <c r="D3823" s="18">
        <v>15136.550781</v>
      </c>
      <c r="E3823" s="18">
        <v>1348</v>
      </c>
      <c r="F3823" s="18">
        <v>2587.858643</v>
      </c>
      <c r="G3823" s="19">
        <f t="shared" si="296"/>
        <v>-3.7073652257564961E-2</v>
      </c>
      <c r="H3823" s="19">
        <f t="shared" si="297"/>
        <v>1.8286456761448674E-2</v>
      </c>
      <c r="I3823" s="19">
        <f t="shared" si="298"/>
        <v>-1.890104941216977E-2</v>
      </c>
      <c r="J3823" s="19">
        <f t="shared" si="299"/>
        <v>3.013541536265099E-3</v>
      </c>
      <c r="K3823" s="19">
        <f t="shared" si="300"/>
        <v>6.0074575448981586E-3</v>
      </c>
    </row>
    <row r="3824" spans="1:11" ht="15.75" x14ac:dyDescent="0.5">
      <c r="A3824" s="17">
        <v>44743</v>
      </c>
      <c r="B3824" s="18">
        <v>96.949996999999996</v>
      </c>
      <c r="C3824" s="18">
        <v>3529.0563959999999</v>
      </c>
      <c r="D3824" s="18">
        <v>15590.460938</v>
      </c>
      <c r="E3824" s="18">
        <v>1353.75</v>
      </c>
      <c r="F3824" s="18">
        <v>2401.4697270000001</v>
      </c>
      <c r="G3824" s="19">
        <f t="shared" si="296"/>
        <v>-4.6201744431176132E-3</v>
      </c>
      <c r="H3824" s="19">
        <f t="shared" si="297"/>
        <v>3.4026703905050443E-2</v>
      </c>
      <c r="I3824" s="19">
        <f t="shared" si="298"/>
        <v>2.9987687655351859E-2</v>
      </c>
      <c r="J3824" s="19">
        <f t="shared" si="299"/>
        <v>4.2655786350148366E-3</v>
      </c>
      <c r="K3824" s="19">
        <f t="shared" si="300"/>
        <v>-7.2024380660887538E-2</v>
      </c>
    </row>
    <row r="3825" spans="1:11" ht="15.75" x14ac:dyDescent="0.5">
      <c r="A3825" s="17">
        <v>44746</v>
      </c>
      <c r="B3825" s="18">
        <v>98.449996999999996</v>
      </c>
      <c r="C3825" s="18">
        <v>3643.3652339999999</v>
      </c>
      <c r="D3825" s="18">
        <v>15840.822265999999</v>
      </c>
      <c r="E3825" s="18">
        <v>1355.650024</v>
      </c>
      <c r="F3825" s="18">
        <v>2406.4548340000001</v>
      </c>
      <c r="G3825" s="19">
        <f t="shared" si="296"/>
        <v>1.5471893206969362E-2</v>
      </c>
      <c r="H3825" s="19">
        <f t="shared" si="297"/>
        <v>3.2390765454913949E-2</v>
      </c>
      <c r="I3825" s="19">
        <f t="shared" si="298"/>
        <v>1.6058622576691842E-2</v>
      </c>
      <c r="J3825" s="19">
        <f t="shared" si="299"/>
        <v>1.4035265004617029E-3</v>
      </c>
      <c r="K3825" s="19">
        <f t="shared" si="300"/>
        <v>2.0758566905723775E-3</v>
      </c>
    </row>
    <row r="3826" spans="1:11" ht="15.75" x14ac:dyDescent="0.5">
      <c r="A3826" s="17">
        <v>44747</v>
      </c>
      <c r="B3826" s="18">
        <v>98.650002000000001</v>
      </c>
      <c r="C3826" s="18">
        <v>3600.1918949999999</v>
      </c>
      <c r="D3826" s="18">
        <v>15538.530273</v>
      </c>
      <c r="E3826" s="18">
        <v>1352.599976</v>
      </c>
      <c r="F3826" s="18">
        <v>2425.9460450000001</v>
      </c>
      <c r="G3826" s="19">
        <f t="shared" si="296"/>
        <v>2.031538914114994E-3</v>
      </c>
      <c r="H3826" s="19">
        <f t="shared" si="297"/>
        <v>-1.1849852053564373E-2</v>
      </c>
      <c r="I3826" s="19">
        <f t="shared" si="298"/>
        <v>-1.9083099849483465E-2</v>
      </c>
      <c r="J3826" s="19">
        <f t="shared" si="299"/>
        <v>-2.2498786161641825E-3</v>
      </c>
      <c r="K3826" s="19">
        <f t="shared" si="300"/>
        <v>8.0995540513020166E-3</v>
      </c>
    </row>
    <row r="3827" spans="1:11" ht="15.75" x14ac:dyDescent="0.5">
      <c r="A3827" s="17">
        <v>44748</v>
      </c>
      <c r="B3827" s="18">
        <v>99.449996999999996</v>
      </c>
      <c r="C3827" s="18">
        <v>3771.7045899999998</v>
      </c>
      <c r="D3827" s="18">
        <v>16009.186523</v>
      </c>
      <c r="E3827" s="18">
        <v>1371.25</v>
      </c>
      <c r="F3827" s="18">
        <v>2404.6103520000001</v>
      </c>
      <c r="G3827" s="19">
        <f t="shared" si="296"/>
        <v>8.1094271037115192E-3</v>
      </c>
      <c r="H3827" s="19">
        <f t="shared" si="297"/>
        <v>4.7639875873894191E-2</v>
      </c>
      <c r="I3827" s="19">
        <f t="shared" si="298"/>
        <v>3.0289624676911681E-2</v>
      </c>
      <c r="J3827" s="19">
        <f t="shared" si="299"/>
        <v>1.3788277636343852E-2</v>
      </c>
      <c r="K3827" s="19">
        <f t="shared" si="300"/>
        <v>-8.7947928784211649E-3</v>
      </c>
    </row>
    <row r="3828" spans="1:11" ht="15.75" x14ac:dyDescent="0.5">
      <c r="A3828" s="17">
        <v>44749</v>
      </c>
      <c r="B3828" s="18">
        <v>105</v>
      </c>
      <c r="C3828" s="18">
        <v>3751.4716800000001</v>
      </c>
      <c r="D3828" s="18">
        <v>16071.852539</v>
      </c>
      <c r="E3828" s="18">
        <v>1395.8000489999999</v>
      </c>
      <c r="F3828" s="18">
        <v>2380.9316410000001</v>
      </c>
      <c r="G3828" s="19">
        <f t="shared" si="296"/>
        <v>5.5806970009260069E-2</v>
      </c>
      <c r="H3828" s="19">
        <f t="shared" si="297"/>
        <v>-5.3643941398919901E-3</v>
      </c>
      <c r="I3828" s="19">
        <f t="shared" si="298"/>
        <v>3.9143785294754674E-3</v>
      </c>
      <c r="J3828" s="19">
        <f t="shared" si="299"/>
        <v>1.7903408568824025E-2</v>
      </c>
      <c r="K3828" s="19">
        <f t="shared" si="300"/>
        <v>-9.8472132835598879E-3</v>
      </c>
    </row>
    <row r="3829" spans="1:11" ht="15.75" x14ac:dyDescent="0.5">
      <c r="A3829" s="17">
        <v>44750</v>
      </c>
      <c r="B3829" s="18">
        <v>105.599998</v>
      </c>
      <c r="C3829" s="18">
        <v>3758.068115</v>
      </c>
      <c r="D3829" s="18">
        <v>16040.892578000001</v>
      </c>
      <c r="E3829" s="18">
        <v>1397.099976</v>
      </c>
      <c r="F3829" s="18">
        <v>2384.2216800000001</v>
      </c>
      <c r="G3829" s="19">
        <f t="shared" si="296"/>
        <v>5.7142666666666602E-3</v>
      </c>
      <c r="H3829" s="19">
        <f t="shared" si="297"/>
        <v>1.7583592687550099E-3</v>
      </c>
      <c r="I3829" s="19">
        <f t="shared" si="298"/>
        <v>-1.9263467559119979E-3</v>
      </c>
      <c r="J3829" s="19">
        <f t="shared" si="299"/>
        <v>9.3131319269643131E-4</v>
      </c>
      <c r="K3829" s="19">
        <f t="shared" si="300"/>
        <v>1.3818284168033276E-3</v>
      </c>
    </row>
    <row r="3830" spans="1:11" ht="15.75" x14ac:dyDescent="0.5">
      <c r="A3830" s="17">
        <v>44753</v>
      </c>
      <c r="B3830" s="18">
        <v>109.550003</v>
      </c>
      <c r="C3830" s="18">
        <v>3736.850586</v>
      </c>
      <c r="D3830" s="18">
        <v>16453.802734000001</v>
      </c>
      <c r="E3830" s="18">
        <v>1406.150024</v>
      </c>
      <c r="F3830" s="18">
        <v>2416.6240229999999</v>
      </c>
      <c r="G3830" s="19">
        <f t="shared" si="296"/>
        <v>3.7405351087222601E-2</v>
      </c>
      <c r="H3830" s="19">
        <f t="shared" si="297"/>
        <v>-5.6458606791378006E-3</v>
      </c>
      <c r="I3830" s="19">
        <f t="shared" si="298"/>
        <v>2.5741096013965209E-2</v>
      </c>
      <c r="J3830" s="19">
        <f t="shared" si="299"/>
        <v>6.4777382832050534E-3</v>
      </c>
      <c r="K3830" s="19">
        <f t="shared" si="300"/>
        <v>1.3590323111230053E-2</v>
      </c>
    </row>
    <row r="3831" spans="1:11" ht="15.75" x14ac:dyDescent="0.5">
      <c r="A3831" s="17">
        <v>44754</v>
      </c>
      <c r="B3831" s="18">
        <v>109.25</v>
      </c>
      <c r="C3831" s="18">
        <v>3668.0290530000002</v>
      </c>
      <c r="D3831" s="18">
        <v>16412.011718999998</v>
      </c>
      <c r="E3831" s="18">
        <v>1391.8000489999999</v>
      </c>
      <c r="F3831" s="18">
        <v>2413.1845699999999</v>
      </c>
      <c r="G3831" s="19">
        <f t="shared" si="296"/>
        <v>-2.738502891688682E-3</v>
      </c>
      <c r="H3831" s="19">
        <f t="shared" si="297"/>
        <v>-1.8416988160521498E-2</v>
      </c>
      <c r="I3831" s="19">
        <f t="shared" si="298"/>
        <v>-2.5399000872695474E-3</v>
      </c>
      <c r="J3831" s="19">
        <f t="shared" si="299"/>
        <v>-1.0205152192210243E-2</v>
      </c>
      <c r="K3831" s="19">
        <f t="shared" si="300"/>
        <v>-1.4232470451610495E-3</v>
      </c>
    </row>
    <row r="3832" spans="1:11" ht="15.75" x14ac:dyDescent="0.5">
      <c r="A3832" s="17">
        <v>44755</v>
      </c>
      <c r="B3832" s="18">
        <v>108.449997</v>
      </c>
      <c r="C3832" s="18">
        <v>3668.52124</v>
      </c>
      <c r="D3832" s="18">
        <v>16267.349609000001</v>
      </c>
      <c r="E3832" s="18">
        <v>1357.849976</v>
      </c>
      <c r="F3832" s="18">
        <v>2370.4133299999999</v>
      </c>
      <c r="G3832" s="19">
        <f t="shared" si="296"/>
        <v>-7.3226819221968312E-3</v>
      </c>
      <c r="H3832" s="19">
        <f t="shared" si="297"/>
        <v>1.3418296117291705E-4</v>
      </c>
      <c r="I3832" s="19">
        <f t="shared" si="298"/>
        <v>-8.8144045030460107E-3</v>
      </c>
      <c r="J3832" s="19">
        <f t="shared" si="299"/>
        <v>-2.4392924130440218E-2</v>
      </c>
      <c r="K3832" s="19">
        <f t="shared" si="300"/>
        <v>-1.7723982049164203E-2</v>
      </c>
    </row>
    <row r="3833" spans="1:11" ht="15.75" x14ac:dyDescent="0.5">
      <c r="A3833" s="17">
        <v>44756</v>
      </c>
      <c r="B3833" s="18">
        <v>105.199997</v>
      </c>
      <c r="C3833" s="18">
        <v>3715.9284670000002</v>
      </c>
      <c r="D3833" s="18">
        <v>16009.200194999999</v>
      </c>
      <c r="E3833" s="18">
        <v>1351.0500489999999</v>
      </c>
      <c r="F3833" s="18">
        <v>2389.954346</v>
      </c>
      <c r="G3833" s="19">
        <f t="shared" si="296"/>
        <v>-2.9967727892145541E-2</v>
      </c>
      <c r="H3833" s="19">
        <f t="shared" si="297"/>
        <v>1.2922707515794605E-2</v>
      </c>
      <c r="I3833" s="19">
        <f t="shared" si="298"/>
        <v>-1.586917477062021E-2</v>
      </c>
      <c r="J3833" s="19">
        <f t="shared" si="299"/>
        <v>-5.0078632545485459E-3</v>
      </c>
      <c r="K3833" s="19">
        <f t="shared" si="300"/>
        <v>8.2437167192272454E-3</v>
      </c>
    </row>
    <row r="3834" spans="1:11" ht="15.75" x14ac:dyDescent="0.5">
      <c r="A3834" s="17">
        <v>44757</v>
      </c>
      <c r="B3834" s="18">
        <v>104.050003</v>
      </c>
      <c r="C3834" s="18">
        <v>3789.5251459999999</v>
      </c>
      <c r="D3834" s="18">
        <v>16434.349609000001</v>
      </c>
      <c r="E3834" s="18">
        <v>1362.0500489999999</v>
      </c>
      <c r="F3834" s="18">
        <v>2394.5905760000001</v>
      </c>
      <c r="G3834" s="19">
        <f t="shared" si="296"/>
        <v>-1.0931502212875466E-2</v>
      </c>
      <c r="H3834" s="19">
        <f t="shared" si="297"/>
        <v>1.9805730829747903E-2</v>
      </c>
      <c r="I3834" s="19">
        <f t="shared" si="298"/>
        <v>2.6556568024727695E-2</v>
      </c>
      <c r="J3834" s="19">
        <f t="shared" si="299"/>
        <v>8.1418153295962758E-3</v>
      </c>
      <c r="K3834" s="19">
        <f t="shared" si="300"/>
        <v>1.9398822440937409E-3</v>
      </c>
    </row>
    <row r="3835" spans="1:11" ht="15.75" x14ac:dyDescent="0.5">
      <c r="A3835" s="17">
        <v>44760</v>
      </c>
      <c r="B3835" s="18">
        <v>108</v>
      </c>
      <c r="C3835" s="18">
        <v>3716.7160640000002</v>
      </c>
      <c r="D3835" s="18">
        <v>16366.150390999999</v>
      </c>
      <c r="E3835" s="18">
        <v>1347.5500489999999</v>
      </c>
      <c r="F3835" s="18">
        <v>2414.9792480000001</v>
      </c>
      <c r="G3835" s="19">
        <f t="shared" si="296"/>
        <v>3.7962488093344848E-2</v>
      </c>
      <c r="H3835" s="19">
        <f t="shared" si="297"/>
        <v>-1.9213246830372073E-2</v>
      </c>
      <c r="I3835" s="19">
        <f t="shared" si="298"/>
        <v>-4.1497972005325595E-3</v>
      </c>
      <c r="J3835" s="19">
        <f t="shared" si="299"/>
        <v>-1.0645717468785907E-2</v>
      </c>
      <c r="K3835" s="19">
        <f t="shared" si="300"/>
        <v>8.5144709932242057E-3</v>
      </c>
    </row>
    <row r="3836" spans="1:11" ht="15.75" x14ac:dyDescent="0.5">
      <c r="A3836" s="17">
        <v>44761</v>
      </c>
      <c r="B3836" s="18">
        <v>112.699997</v>
      </c>
      <c r="C3836" s="18">
        <v>3729.023193</v>
      </c>
      <c r="D3836" s="18">
        <v>16407.699218999998</v>
      </c>
      <c r="E3836" s="18">
        <v>1348.0500489999999</v>
      </c>
      <c r="F3836" s="18">
        <v>2429.7846679999998</v>
      </c>
      <c r="G3836" s="19">
        <f t="shared" si="296"/>
        <v>4.3518490740740705E-2</v>
      </c>
      <c r="H3836" s="19">
        <f t="shared" si="297"/>
        <v>3.3112911473669685E-3</v>
      </c>
      <c r="I3836" s="19">
        <f t="shared" si="298"/>
        <v>2.5387050104859967E-3</v>
      </c>
      <c r="J3836" s="19">
        <f t="shared" si="299"/>
        <v>3.710437325656615E-4</v>
      </c>
      <c r="K3836" s="19">
        <f t="shared" si="300"/>
        <v>6.1306613761840838E-3</v>
      </c>
    </row>
    <row r="3837" spans="1:11" ht="15.75" x14ac:dyDescent="0.5">
      <c r="A3837" s="17">
        <v>44762</v>
      </c>
      <c r="B3837" s="18">
        <v>112.050003</v>
      </c>
      <c r="C3837" s="18">
        <v>3769.243164</v>
      </c>
      <c r="D3837" s="18">
        <v>16387.099609000001</v>
      </c>
      <c r="E3837" s="18">
        <v>1365.0500489999999</v>
      </c>
      <c r="F3837" s="18">
        <v>2495.4868160000001</v>
      </c>
      <c r="G3837" s="19">
        <f t="shared" si="296"/>
        <v>-5.767471315904227E-3</v>
      </c>
      <c r="H3837" s="19">
        <f t="shared" si="297"/>
        <v>1.0785658580911912E-2</v>
      </c>
      <c r="I3837" s="19">
        <f t="shared" si="298"/>
        <v>-1.2554843750513956E-3</v>
      </c>
      <c r="J3837" s="19">
        <f t="shared" si="299"/>
        <v>1.2610807746055726E-2</v>
      </c>
      <c r="K3837" s="19">
        <f t="shared" si="300"/>
        <v>2.7040317138094769E-2</v>
      </c>
    </row>
    <row r="3838" spans="1:11" ht="15.75" x14ac:dyDescent="0.5">
      <c r="A3838" s="17">
        <v>44763</v>
      </c>
      <c r="B3838" s="18">
        <v>113.949997</v>
      </c>
      <c r="C3838" s="18">
        <v>3796.0234380000002</v>
      </c>
      <c r="D3838" s="18">
        <v>16375.75</v>
      </c>
      <c r="E3838" s="18">
        <v>1360.75</v>
      </c>
      <c r="F3838" s="18">
        <v>2478.836914</v>
      </c>
      <c r="G3838" s="19">
        <f t="shared" si="296"/>
        <v>1.6956661750379357E-2</v>
      </c>
      <c r="H3838" s="19">
        <f t="shared" si="297"/>
        <v>7.1049472890946097E-3</v>
      </c>
      <c r="I3838" s="19">
        <f t="shared" si="298"/>
        <v>-6.9259413018808009E-4</v>
      </c>
      <c r="J3838" s="19">
        <f t="shared" si="299"/>
        <v>-3.1501035461300839E-3</v>
      </c>
      <c r="K3838" s="19">
        <f t="shared" si="300"/>
        <v>-6.6720055955607621E-3</v>
      </c>
    </row>
    <row r="3839" spans="1:11" ht="15.75" x14ac:dyDescent="0.5">
      <c r="A3839" s="17">
        <v>44764</v>
      </c>
      <c r="B3839" s="18">
        <v>116.099998</v>
      </c>
      <c r="C3839" s="18">
        <v>3811.727539</v>
      </c>
      <c r="D3839" s="18">
        <v>16828.300781000002</v>
      </c>
      <c r="E3839" s="18">
        <v>1392.5</v>
      </c>
      <c r="F3839" s="18">
        <v>2495.5866700000001</v>
      </c>
      <c r="G3839" s="19">
        <f t="shared" si="296"/>
        <v>1.886793380082321E-2</v>
      </c>
      <c r="H3839" s="19">
        <f t="shared" si="297"/>
        <v>4.136987364934128E-3</v>
      </c>
      <c r="I3839" s="19">
        <f t="shared" si="298"/>
        <v>2.7635423171457903E-2</v>
      </c>
      <c r="J3839" s="19">
        <f t="shared" si="299"/>
        <v>2.3332720925959949E-2</v>
      </c>
      <c r="K3839" s="19">
        <f t="shared" si="300"/>
        <v>6.7571028595712459E-3</v>
      </c>
    </row>
    <row r="3840" spans="1:11" ht="15.75" x14ac:dyDescent="0.5">
      <c r="A3840" s="17">
        <v>44767</v>
      </c>
      <c r="B3840" s="18">
        <v>115.199997</v>
      </c>
      <c r="C3840" s="18">
        <v>3825.954346</v>
      </c>
      <c r="D3840" s="18">
        <v>16508.949218999998</v>
      </c>
      <c r="E3840" s="18">
        <v>1396.599976</v>
      </c>
      <c r="F3840" s="18">
        <v>2413.1345209999999</v>
      </c>
      <c r="G3840" s="19">
        <f t="shared" si="296"/>
        <v>-7.7519467312997126E-3</v>
      </c>
      <c r="H3840" s="19">
        <f t="shared" si="297"/>
        <v>3.7323777354066564E-3</v>
      </c>
      <c r="I3840" s="19">
        <f t="shared" si="298"/>
        <v>-1.8977053367180568E-2</v>
      </c>
      <c r="J3840" s="19">
        <f t="shared" si="299"/>
        <v>2.9443274685816657E-3</v>
      </c>
      <c r="K3840" s="19">
        <f t="shared" si="300"/>
        <v>-3.3039184730057958E-2</v>
      </c>
    </row>
    <row r="3841" spans="1:11" ht="15.75" x14ac:dyDescent="0.5">
      <c r="A3841" s="17">
        <v>44768</v>
      </c>
      <c r="B3841" s="18">
        <v>116.5</v>
      </c>
      <c r="C3841" s="18">
        <v>3748.4191890000002</v>
      </c>
      <c r="D3841" s="18">
        <v>16364.549805000001</v>
      </c>
      <c r="E3841" s="18">
        <v>1393.75</v>
      </c>
      <c r="F3841" s="18">
        <v>2414.2314449999999</v>
      </c>
      <c r="G3841" s="19">
        <f t="shared" si="296"/>
        <v>1.1284748557762583E-2</v>
      </c>
      <c r="H3841" s="19">
        <f t="shared" si="297"/>
        <v>-2.0265572975553692E-2</v>
      </c>
      <c r="I3841" s="19">
        <f t="shared" si="298"/>
        <v>-8.7467356089392864E-3</v>
      </c>
      <c r="J3841" s="19">
        <f t="shared" si="299"/>
        <v>-2.0406530495314643E-3</v>
      </c>
      <c r="K3841" s="19">
        <f t="shared" si="300"/>
        <v>4.5456396668072218E-4</v>
      </c>
    </row>
    <row r="3842" spans="1:11" ht="15.75" x14ac:dyDescent="0.5">
      <c r="A3842" s="17">
        <v>44769</v>
      </c>
      <c r="B3842" s="18">
        <v>118.25</v>
      </c>
      <c r="C3842" s="18">
        <v>3795.088135</v>
      </c>
      <c r="D3842" s="18">
        <v>16429.699218999998</v>
      </c>
      <c r="E3842" s="18">
        <v>1404.400024</v>
      </c>
      <c r="F3842" s="18">
        <v>2411.938232</v>
      </c>
      <c r="G3842" s="19">
        <f t="shared" si="296"/>
        <v>1.5021459227467811E-2</v>
      </c>
      <c r="H3842" s="19">
        <f t="shared" si="297"/>
        <v>1.2450300685940646E-2</v>
      </c>
      <c r="I3842" s="19">
        <f t="shared" si="298"/>
        <v>3.981130845413911E-3</v>
      </c>
      <c r="J3842" s="19">
        <f t="shared" si="299"/>
        <v>7.6412728251121298E-3</v>
      </c>
      <c r="K3842" s="19">
        <f t="shared" si="300"/>
        <v>-9.4987289008652753E-4</v>
      </c>
    </row>
    <row r="3843" spans="1:11" ht="15.75" x14ac:dyDescent="0.5">
      <c r="A3843" s="17">
        <v>44770</v>
      </c>
      <c r="B3843" s="18">
        <v>117.150002</v>
      </c>
      <c r="C3843" s="18">
        <v>3809.6599120000001</v>
      </c>
      <c r="D3843" s="18">
        <v>16571.800781000002</v>
      </c>
      <c r="E3843" s="18">
        <v>1416.849976</v>
      </c>
      <c r="F3843" s="18">
        <v>2449.7246089999999</v>
      </c>
      <c r="G3843" s="19">
        <f t="shared" si="296"/>
        <v>-9.3023086680761053E-3</v>
      </c>
      <c r="H3843" s="19">
        <f t="shared" si="297"/>
        <v>3.8396412630348864E-3</v>
      </c>
      <c r="I3843" s="19">
        <f t="shared" si="298"/>
        <v>8.6490665535538976E-3</v>
      </c>
      <c r="J3843" s="19">
        <f t="shared" si="299"/>
        <v>8.8649613979214364E-3</v>
      </c>
      <c r="K3843" s="19">
        <f t="shared" si="300"/>
        <v>1.5666394975905794E-2</v>
      </c>
    </row>
    <row r="3844" spans="1:11" ht="15.75" x14ac:dyDescent="0.5">
      <c r="A3844" s="17">
        <v>44771</v>
      </c>
      <c r="B3844" s="18">
        <v>116.25</v>
      </c>
      <c r="C3844" s="18">
        <v>3840.2307129999999</v>
      </c>
      <c r="D3844" s="18">
        <v>17115.800781000002</v>
      </c>
      <c r="E3844" s="18">
        <v>1434.1999510000001</v>
      </c>
      <c r="F3844" s="18">
        <v>2501.9174800000001</v>
      </c>
      <c r="G3844" s="19">
        <f t="shared" ref="G3844:G3907" si="301">(B3844-B3843)/B3843</f>
        <v>-7.6824753276572766E-3</v>
      </c>
      <c r="H3844" s="19">
        <f t="shared" ref="H3844:H3907" si="302">(C3844-C3843)/C3843</f>
        <v>8.0245485702556442E-3</v>
      </c>
      <c r="I3844" s="19">
        <f t="shared" ref="I3844:I3907" si="303">(D3844-D3843)/D3843</f>
        <v>3.2826848885590641E-2</v>
      </c>
      <c r="J3844" s="19">
        <f t="shared" ref="J3844:J3907" si="304">(E3844-E3843)/E3843</f>
        <v>1.2245456677764792E-2</v>
      </c>
      <c r="K3844" s="19">
        <f t="shared" si="300"/>
        <v>2.1305607499002024E-2</v>
      </c>
    </row>
    <row r="3845" spans="1:11" ht="15.75" x14ac:dyDescent="0.5">
      <c r="A3845" s="17">
        <v>44774</v>
      </c>
      <c r="B3845" s="18">
        <v>116.300003</v>
      </c>
      <c r="C3845" s="18">
        <v>3796.171143</v>
      </c>
      <c r="D3845" s="18">
        <v>17649.349609000001</v>
      </c>
      <c r="E3845" s="18">
        <v>1446.150024</v>
      </c>
      <c r="F3845" s="18">
        <v>2567.1210940000001</v>
      </c>
      <c r="G3845" s="19">
        <f t="shared" si="301"/>
        <v>4.3013333333336598E-4</v>
      </c>
      <c r="H3845" s="19">
        <f t="shared" si="302"/>
        <v>-1.1473157029563056E-2</v>
      </c>
      <c r="I3845" s="19">
        <f t="shared" si="303"/>
        <v>3.1172881410975743E-2</v>
      </c>
      <c r="J3845" s="19">
        <f t="shared" si="304"/>
        <v>8.3322224294232836E-3</v>
      </c>
      <c r="K3845" s="19">
        <f t="shared" ref="K3845:K3908" si="305">(F3845-F3844)/F3844</f>
        <v>2.6061456671224829E-2</v>
      </c>
    </row>
    <row r="3846" spans="1:11" ht="15.75" x14ac:dyDescent="0.5">
      <c r="A3846" s="17">
        <v>44775</v>
      </c>
      <c r="B3846" s="18">
        <v>121.75</v>
      </c>
      <c r="C3846" s="18">
        <v>3729.7124020000001</v>
      </c>
      <c r="D3846" s="18">
        <v>17802.050781000002</v>
      </c>
      <c r="E3846" s="18">
        <v>1430.25</v>
      </c>
      <c r="F3846" s="18">
        <v>2576.8916020000001</v>
      </c>
      <c r="G3846" s="19">
        <f t="shared" si="301"/>
        <v>4.6861537914147738E-2</v>
      </c>
      <c r="H3846" s="19">
        <f t="shared" si="302"/>
        <v>-1.7506782096098957E-2</v>
      </c>
      <c r="I3846" s="19">
        <f t="shared" si="303"/>
        <v>8.6519432943938882E-3</v>
      </c>
      <c r="J3846" s="19">
        <f t="shared" si="304"/>
        <v>-1.0994726505636756E-2</v>
      </c>
      <c r="K3846" s="19">
        <f t="shared" si="305"/>
        <v>3.8060175746427267E-3</v>
      </c>
    </row>
    <row r="3847" spans="1:11" ht="15.75" x14ac:dyDescent="0.5">
      <c r="A3847" s="17">
        <v>44776</v>
      </c>
      <c r="B3847" s="18">
        <v>121.050003</v>
      </c>
      <c r="C3847" s="18">
        <v>3711.842529</v>
      </c>
      <c r="D3847" s="18">
        <v>17299.849609000001</v>
      </c>
      <c r="E3847" s="18">
        <v>1433.599976</v>
      </c>
      <c r="F3847" s="18">
        <v>2598.5266109999998</v>
      </c>
      <c r="G3847" s="19">
        <f t="shared" si="301"/>
        <v>-5.749462012320297E-3</v>
      </c>
      <c r="H3847" s="19">
        <f t="shared" si="302"/>
        <v>-4.7912200925780916E-3</v>
      </c>
      <c r="I3847" s="19">
        <f t="shared" si="303"/>
        <v>-2.8210298812089481E-2</v>
      </c>
      <c r="J3847" s="19">
        <f t="shared" si="304"/>
        <v>2.3422310784827617E-3</v>
      </c>
      <c r="K3847" s="19">
        <f t="shared" si="305"/>
        <v>8.3957776816099179E-3</v>
      </c>
    </row>
    <row r="3848" spans="1:11" ht="15.75" x14ac:dyDescent="0.5">
      <c r="A3848" s="17">
        <v>44777</v>
      </c>
      <c r="B3848" s="18">
        <v>118.599998</v>
      </c>
      <c r="C3848" s="18">
        <v>3716.8146969999998</v>
      </c>
      <c r="D3848" s="18">
        <v>17561.75</v>
      </c>
      <c r="E3848" s="18">
        <v>1431.900024</v>
      </c>
      <c r="F3848" s="18">
        <v>2564.179932</v>
      </c>
      <c r="G3848" s="19">
        <f t="shared" si="301"/>
        <v>-2.0239611229088565E-2</v>
      </c>
      <c r="H3848" s="19">
        <f t="shared" si="302"/>
        <v>1.3395417400261656E-3</v>
      </c>
      <c r="I3848" s="19">
        <f t="shared" si="303"/>
        <v>1.5138882528998938E-2</v>
      </c>
      <c r="J3848" s="19">
        <f t="shared" si="304"/>
        <v>-1.1857924305656792E-3</v>
      </c>
      <c r="K3848" s="19">
        <f t="shared" si="305"/>
        <v>-1.3217751496022594E-2</v>
      </c>
    </row>
    <row r="3849" spans="1:11" ht="15.75" x14ac:dyDescent="0.5">
      <c r="A3849" s="17">
        <v>44778</v>
      </c>
      <c r="B3849" s="18">
        <v>117.900002</v>
      </c>
      <c r="C3849" s="18">
        <v>3631.2060550000001</v>
      </c>
      <c r="D3849" s="18">
        <v>17399.849609000001</v>
      </c>
      <c r="E3849" s="18">
        <v>1427.0500489999999</v>
      </c>
      <c r="F3849" s="18">
        <v>2526.3937989999999</v>
      </c>
      <c r="G3849" s="19">
        <f t="shared" si="301"/>
        <v>-5.9021586155507252E-3</v>
      </c>
      <c r="H3849" s="19">
        <f t="shared" si="302"/>
        <v>-2.3032797967866971E-2</v>
      </c>
      <c r="I3849" s="19">
        <f t="shared" si="303"/>
        <v>-9.2189212920124261E-3</v>
      </c>
      <c r="J3849" s="19">
        <f t="shared" si="304"/>
        <v>-3.3870905221802593E-3</v>
      </c>
      <c r="K3849" s="19">
        <f t="shared" si="305"/>
        <v>-1.4736147229156329E-2</v>
      </c>
    </row>
    <row r="3850" spans="1:11" ht="15.75" x14ac:dyDescent="0.5">
      <c r="A3850" s="17">
        <v>44781</v>
      </c>
      <c r="B3850" s="18">
        <v>118.25</v>
      </c>
      <c r="C3850" s="18">
        <v>3575.3803710000002</v>
      </c>
      <c r="D3850" s="18">
        <v>17314.5</v>
      </c>
      <c r="E3850" s="18">
        <v>1462.0500489999999</v>
      </c>
      <c r="F3850" s="18">
        <v>2559.4440920000002</v>
      </c>
      <c r="G3850" s="19">
        <f t="shared" si="301"/>
        <v>2.9686004585479089E-3</v>
      </c>
      <c r="H3850" s="19">
        <f t="shared" si="302"/>
        <v>-1.5373868393706429E-2</v>
      </c>
      <c r="I3850" s="19">
        <f t="shared" si="303"/>
        <v>-4.9051923388955063E-3</v>
      </c>
      <c r="J3850" s="19">
        <f t="shared" si="304"/>
        <v>2.452611947599604E-2</v>
      </c>
      <c r="K3850" s="19">
        <f t="shared" si="305"/>
        <v>1.3082003689639455E-2</v>
      </c>
    </row>
    <row r="3851" spans="1:11" ht="15.75" x14ac:dyDescent="0.5">
      <c r="A3851" s="17">
        <v>44783</v>
      </c>
      <c r="B3851" s="18">
        <v>118.650002</v>
      </c>
      <c r="C3851" s="18">
        <v>3591.4782709999999</v>
      </c>
      <c r="D3851" s="18">
        <v>17234.300781000002</v>
      </c>
      <c r="E3851" s="18">
        <v>1466.3000489999999</v>
      </c>
      <c r="F3851" s="18">
        <v>2574.748047</v>
      </c>
      <c r="G3851" s="19">
        <f t="shared" si="301"/>
        <v>3.3826807610993709E-3</v>
      </c>
      <c r="H3851" s="19">
        <f t="shared" si="302"/>
        <v>4.5024300436871624E-3</v>
      </c>
      <c r="I3851" s="19">
        <f t="shared" si="303"/>
        <v>-4.6319107684309833E-3</v>
      </c>
      <c r="J3851" s="19">
        <f t="shared" si="304"/>
        <v>2.9068772323538974E-3</v>
      </c>
      <c r="K3851" s="19">
        <f t="shared" si="305"/>
        <v>5.9794058592000914E-3</v>
      </c>
    </row>
    <row r="3852" spans="1:11" ht="15.75" x14ac:dyDescent="0.5">
      <c r="A3852" s="17">
        <v>44784</v>
      </c>
      <c r="B3852" s="18">
        <v>123.199997</v>
      </c>
      <c r="C3852" s="18">
        <v>3584.1433109999998</v>
      </c>
      <c r="D3852" s="18">
        <v>17427.849609000001</v>
      </c>
      <c r="E3852" s="18">
        <v>1485.6999510000001</v>
      </c>
      <c r="F3852" s="18">
        <v>2583.32251</v>
      </c>
      <c r="G3852" s="19">
        <f t="shared" si="301"/>
        <v>3.8348039808713999E-2</v>
      </c>
      <c r="H3852" s="19">
        <f t="shared" si="302"/>
        <v>-2.0423233684100264E-3</v>
      </c>
      <c r="I3852" s="19">
        <f t="shared" si="303"/>
        <v>1.1230442735070369E-2</v>
      </c>
      <c r="J3852" s="19">
        <f t="shared" si="304"/>
        <v>1.3230513095345406E-2</v>
      </c>
      <c r="K3852" s="19">
        <f t="shared" si="305"/>
        <v>3.3302143912646389E-3</v>
      </c>
    </row>
    <row r="3853" spans="1:11" ht="15.75" x14ac:dyDescent="0.5">
      <c r="A3853" s="17">
        <v>44785</v>
      </c>
      <c r="B3853" s="18">
        <v>123.150002</v>
      </c>
      <c r="C3853" s="18">
        <v>3603.2932129999999</v>
      </c>
      <c r="D3853" s="18">
        <v>17260.949218999998</v>
      </c>
      <c r="E3853" s="18">
        <v>1485.150024</v>
      </c>
      <c r="F3853" s="18">
        <v>2625.0964359999998</v>
      </c>
      <c r="G3853" s="19">
        <f t="shared" si="301"/>
        <v>-4.0580358131011619E-4</v>
      </c>
      <c r="H3853" s="19">
        <f t="shared" si="302"/>
        <v>5.3429509755448818E-3</v>
      </c>
      <c r="I3853" s="19">
        <f t="shared" si="303"/>
        <v>-9.5766485105433022E-3</v>
      </c>
      <c r="J3853" s="19">
        <f t="shared" si="304"/>
        <v>-3.7014674438797576E-4</v>
      </c>
      <c r="K3853" s="19">
        <f t="shared" si="305"/>
        <v>1.6170619749680364E-2</v>
      </c>
    </row>
    <row r="3854" spans="1:11" ht="15.75" x14ac:dyDescent="0.5">
      <c r="A3854" s="17">
        <v>44789</v>
      </c>
      <c r="B3854" s="18">
        <v>121.550003</v>
      </c>
      <c r="C3854" s="18">
        <v>3633.5195309999999</v>
      </c>
      <c r="D3854" s="18">
        <v>18044.25</v>
      </c>
      <c r="E3854" s="18">
        <v>1502.150024</v>
      </c>
      <c r="F3854" s="18">
        <v>2643.3415530000002</v>
      </c>
      <c r="G3854" s="19">
        <f t="shared" si="301"/>
        <v>-1.2992277499110368E-2</v>
      </c>
      <c r="H3854" s="19">
        <f t="shared" si="302"/>
        <v>8.3885257771832613E-3</v>
      </c>
      <c r="I3854" s="19">
        <f t="shared" si="303"/>
        <v>4.5379936587599888E-2</v>
      </c>
      <c r="J3854" s="19">
        <f t="shared" si="304"/>
        <v>1.1446655035033686E-2</v>
      </c>
      <c r="K3854" s="19">
        <f t="shared" si="305"/>
        <v>6.9502654263633281E-3</v>
      </c>
    </row>
    <row r="3855" spans="1:11" ht="15.75" x14ac:dyDescent="0.5">
      <c r="A3855" s="17">
        <v>44790</v>
      </c>
      <c r="B3855" s="18">
        <v>126.599998</v>
      </c>
      <c r="C3855" s="18">
        <v>3648.0419919999999</v>
      </c>
      <c r="D3855" s="18">
        <v>17957.099609000001</v>
      </c>
      <c r="E3855" s="18">
        <v>1509.900024</v>
      </c>
      <c r="F3855" s="18">
        <v>2657.1499020000001</v>
      </c>
      <c r="G3855" s="19">
        <f t="shared" si="301"/>
        <v>4.1546646444755704E-2</v>
      </c>
      <c r="H3855" s="19">
        <f t="shared" si="302"/>
        <v>3.9968027902696369E-3</v>
      </c>
      <c r="I3855" s="19">
        <f t="shared" si="303"/>
        <v>-4.8298150934507787E-3</v>
      </c>
      <c r="J3855" s="19">
        <f t="shared" si="304"/>
        <v>5.1592716281180177E-3</v>
      </c>
      <c r="K3855" s="19">
        <f t="shared" si="305"/>
        <v>5.2238232264492784E-3</v>
      </c>
    </row>
    <row r="3856" spans="1:11" ht="15.75" x14ac:dyDescent="0.5">
      <c r="A3856" s="17">
        <v>44791</v>
      </c>
      <c r="B3856" s="18">
        <v>123.900002</v>
      </c>
      <c r="C3856" s="18">
        <v>3636.0795899999998</v>
      </c>
      <c r="D3856" s="18">
        <v>17605.199218999998</v>
      </c>
      <c r="E3856" s="18">
        <v>1511.6999510000001</v>
      </c>
      <c r="F3856" s="18">
        <v>2661.3000489999999</v>
      </c>
      <c r="G3856" s="19">
        <f t="shared" si="301"/>
        <v>-2.1326982959352012E-2</v>
      </c>
      <c r="H3856" s="19">
        <f t="shared" si="302"/>
        <v>-3.279129468968051E-3</v>
      </c>
      <c r="I3856" s="19">
        <f t="shared" si="303"/>
        <v>-1.9596727626527834E-2</v>
      </c>
      <c r="J3856" s="19">
        <f t="shared" si="304"/>
        <v>1.1920835627458903E-3</v>
      </c>
      <c r="K3856" s="19">
        <f t="shared" si="305"/>
        <v>1.5618791385747846E-3</v>
      </c>
    </row>
    <row r="3857" spans="1:11" ht="15.75" x14ac:dyDescent="0.5">
      <c r="A3857" s="17">
        <v>44792</v>
      </c>
      <c r="B3857" s="18">
        <v>120.349998</v>
      </c>
      <c r="C3857" s="18">
        <v>3606.0500489999999</v>
      </c>
      <c r="D3857" s="18">
        <v>17376.400390999999</v>
      </c>
      <c r="E3857" s="18">
        <v>1493.0500489999999</v>
      </c>
      <c r="F3857" s="18">
        <v>2613.8500979999999</v>
      </c>
      <c r="G3857" s="19">
        <f t="shared" si="301"/>
        <v>-2.8652170643225665E-2</v>
      </c>
      <c r="H3857" s="19">
        <f t="shared" si="302"/>
        <v>-8.2587688901495909E-3</v>
      </c>
      <c r="I3857" s="19">
        <f t="shared" si="303"/>
        <v>-1.2996094230678929E-2</v>
      </c>
      <c r="J3857" s="19">
        <f t="shared" si="304"/>
        <v>-1.2337039494949424E-2</v>
      </c>
      <c r="K3857" s="19">
        <f t="shared" si="305"/>
        <v>-1.7829613394336977E-2</v>
      </c>
    </row>
    <row r="3858" spans="1:11" ht="15.75" x14ac:dyDescent="0.5">
      <c r="A3858" s="17">
        <v>44795</v>
      </c>
      <c r="B3858" s="18">
        <v>118.25</v>
      </c>
      <c r="C3858" s="18">
        <v>3676.4499510000001</v>
      </c>
      <c r="D3858" s="18">
        <v>17089.650390999999</v>
      </c>
      <c r="E3858" s="18">
        <v>1470.349976</v>
      </c>
      <c r="F3858" s="18">
        <v>2606.6000979999999</v>
      </c>
      <c r="G3858" s="19">
        <f t="shared" si="301"/>
        <v>-1.7449090443690737E-2</v>
      </c>
      <c r="H3858" s="19">
        <f t="shared" si="302"/>
        <v>1.9522719053642317E-2</v>
      </c>
      <c r="I3858" s="19">
        <f t="shared" si="303"/>
        <v>-1.6502267071868373E-2</v>
      </c>
      <c r="J3858" s="19">
        <f t="shared" si="304"/>
        <v>-1.5203825896662877E-2</v>
      </c>
      <c r="K3858" s="19">
        <f t="shared" si="305"/>
        <v>-2.7736862207773019E-3</v>
      </c>
    </row>
    <row r="3859" spans="1:11" ht="15.75" x14ac:dyDescent="0.5">
      <c r="A3859" s="17">
        <v>44796</v>
      </c>
      <c r="B3859" s="18">
        <v>123.449997</v>
      </c>
      <c r="C3859" s="18">
        <v>3678.6999510000001</v>
      </c>
      <c r="D3859" s="18">
        <v>17293</v>
      </c>
      <c r="E3859" s="18">
        <v>1465.8000489999999</v>
      </c>
      <c r="F3859" s="18">
        <v>2646.8000489999999</v>
      </c>
      <c r="G3859" s="19">
        <f t="shared" si="301"/>
        <v>4.3974604651162756E-2</v>
      </c>
      <c r="H3859" s="19">
        <f t="shared" si="302"/>
        <v>6.1200343537601992E-4</v>
      </c>
      <c r="I3859" s="19">
        <f t="shared" si="303"/>
        <v>1.1898991749245597E-2</v>
      </c>
      <c r="J3859" s="19">
        <f t="shared" si="304"/>
        <v>-3.0944517116787609E-3</v>
      </c>
      <c r="K3859" s="19">
        <f t="shared" si="305"/>
        <v>1.5422369941152383E-2</v>
      </c>
    </row>
    <row r="3860" spans="1:11" ht="15.75" x14ac:dyDescent="0.5">
      <c r="A3860" s="17">
        <v>44797</v>
      </c>
      <c r="B3860" s="18">
        <v>123.550003</v>
      </c>
      <c r="C3860" s="18">
        <v>3659.1499020000001</v>
      </c>
      <c r="D3860" s="18">
        <v>17260.949218999998</v>
      </c>
      <c r="E3860" s="18">
        <v>1472.849976</v>
      </c>
      <c r="F3860" s="18">
        <v>2639.75</v>
      </c>
      <c r="G3860" s="19">
        <f t="shared" si="301"/>
        <v>8.1009317480994019E-4</v>
      </c>
      <c r="H3860" s="19">
        <f t="shared" si="302"/>
        <v>-5.3143907522780033E-3</v>
      </c>
      <c r="I3860" s="19">
        <f t="shared" si="303"/>
        <v>-1.8533962296884135E-3</v>
      </c>
      <c r="J3860" s="19">
        <f t="shared" si="304"/>
        <v>4.8096102908508128E-3</v>
      </c>
      <c r="K3860" s="19">
        <f t="shared" si="305"/>
        <v>-2.663612237223419E-3</v>
      </c>
    </row>
    <row r="3861" spans="1:11" ht="15.75" x14ac:dyDescent="0.5">
      <c r="A3861" s="17">
        <v>44798</v>
      </c>
      <c r="B3861" s="18">
        <v>125.900002</v>
      </c>
      <c r="C3861" s="18">
        <v>3646.6000979999999</v>
      </c>
      <c r="D3861" s="18">
        <v>17206.199218999998</v>
      </c>
      <c r="E3861" s="18">
        <v>1464.849976</v>
      </c>
      <c r="F3861" s="18">
        <v>2632.0500489999999</v>
      </c>
      <c r="G3861" s="19">
        <f t="shared" si="301"/>
        <v>1.9020630861498213E-2</v>
      </c>
      <c r="H3861" s="19">
        <f t="shared" si="302"/>
        <v>-3.4297048046981657E-3</v>
      </c>
      <c r="I3861" s="19">
        <f t="shared" si="303"/>
        <v>-3.1718997203081922E-3</v>
      </c>
      <c r="J3861" s="19">
        <f t="shared" si="304"/>
        <v>-5.431646216763085E-3</v>
      </c>
      <c r="K3861" s="19">
        <f t="shared" si="305"/>
        <v>-2.9169243299555091E-3</v>
      </c>
    </row>
    <row r="3862" spans="1:11" ht="15.75" x14ac:dyDescent="0.5">
      <c r="A3862" s="17">
        <v>44799</v>
      </c>
      <c r="B3862" s="18">
        <v>128.300003</v>
      </c>
      <c r="C3862" s="18">
        <v>3650.1499020000001</v>
      </c>
      <c r="D3862" s="18">
        <v>17252.150390999999</v>
      </c>
      <c r="E3862" s="18">
        <v>1465.099976</v>
      </c>
      <c r="F3862" s="18">
        <v>2618</v>
      </c>
      <c r="G3862" s="19">
        <f t="shared" si="301"/>
        <v>1.9062755852855374E-2</v>
      </c>
      <c r="H3862" s="19">
        <f t="shared" si="302"/>
        <v>9.7345579570053044E-4</v>
      </c>
      <c r="I3862" s="19">
        <f t="shared" si="303"/>
        <v>2.6706172243582552E-3</v>
      </c>
      <c r="J3862" s="19">
        <f t="shared" si="304"/>
        <v>1.7066594128817462E-4</v>
      </c>
      <c r="K3862" s="19">
        <f t="shared" si="305"/>
        <v>-5.3380630073269347E-3</v>
      </c>
    </row>
    <row r="3863" spans="1:11" ht="15.75" x14ac:dyDescent="0.5">
      <c r="A3863" s="17">
        <v>44802</v>
      </c>
      <c r="B3863" s="18">
        <v>126.300003</v>
      </c>
      <c r="C3863" s="18">
        <v>3707.6499020000001</v>
      </c>
      <c r="D3863" s="18">
        <v>17059.900390999999</v>
      </c>
      <c r="E3863" s="18">
        <v>1439.400024</v>
      </c>
      <c r="F3863" s="18">
        <v>2597.6499020000001</v>
      </c>
      <c r="G3863" s="19">
        <f t="shared" si="301"/>
        <v>-1.5588464171742849E-2</v>
      </c>
      <c r="H3863" s="19">
        <f t="shared" si="302"/>
        <v>1.5752777706059262E-2</v>
      </c>
      <c r="I3863" s="19">
        <f t="shared" si="303"/>
        <v>-1.1143538378861562E-2</v>
      </c>
      <c r="J3863" s="19">
        <f t="shared" si="304"/>
        <v>-1.7541432271513422E-2</v>
      </c>
      <c r="K3863" s="19">
        <f t="shared" si="305"/>
        <v>-7.7731466768525166E-3</v>
      </c>
    </row>
    <row r="3864" spans="1:11" ht="15.75" x14ac:dyDescent="0.5">
      <c r="A3864" s="17">
        <v>44803</v>
      </c>
      <c r="B3864" s="18">
        <v>130.85000600000001</v>
      </c>
      <c r="C3864" s="18">
        <v>3747.75</v>
      </c>
      <c r="D3864" s="18">
        <v>17540.050781000002</v>
      </c>
      <c r="E3864" s="18">
        <v>1486.099976</v>
      </c>
      <c r="F3864" s="18">
        <v>2637.9499510000001</v>
      </c>
      <c r="G3864" s="19">
        <f t="shared" si="301"/>
        <v>3.6025359397655783E-2</v>
      </c>
      <c r="H3864" s="19">
        <f t="shared" si="302"/>
        <v>1.0815502827915031E-2</v>
      </c>
      <c r="I3864" s="19">
        <f t="shared" si="303"/>
        <v>2.8144970310219824E-2</v>
      </c>
      <c r="J3864" s="19">
        <f t="shared" si="304"/>
        <v>3.2444040031501302E-2</v>
      </c>
      <c r="K3864" s="19">
        <f t="shared" si="305"/>
        <v>1.5514041737869241E-2</v>
      </c>
    </row>
    <row r="3865" spans="1:11" ht="15.75" x14ac:dyDescent="0.5">
      <c r="A3865" s="17">
        <v>44805</v>
      </c>
      <c r="B3865" s="18">
        <v>133.449997</v>
      </c>
      <c r="C3865" s="18">
        <v>3718.1499020000001</v>
      </c>
      <c r="D3865" s="18">
        <v>17663.050781000002</v>
      </c>
      <c r="E3865" s="18">
        <v>1472.150024</v>
      </c>
      <c r="F3865" s="18">
        <v>2560.3999020000001</v>
      </c>
      <c r="G3865" s="19">
        <f t="shared" si="301"/>
        <v>1.987001055238766E-2</v>
      </c>
      <c r="H3865" s="19">
        <f t="shared" si="302"/>
        <v>-7.8980983256620348E-3</v>
      </c>
      <c r="I3865" s="19">
        <f t="shared" si="303"/>
        <v>7.0125224570750906E-3</v>
      </c>
      <c r="J3865" s="19">
        <f t="shared" si="304"/>
        <v>-9.3869539232129956E-3</v>
      </c>
      <c r="K3865" s="19">
        <f t="shared" si="305"/>
        <v>-2.9397846979849672E-2</v>
      </c>
    </row>
    <row r="3866" spans="1:11" ht="15.75" x14ac:dyDescent="0.5">
      <c r="A3866" s="17">
        <v>44806</v>
      </c>
      <c r="B3866" s="18">
        <v>131.14999399999999</v>
      </c>
      <c r="C3866" s="18">
        <v>3704.25</v>
      </c>
      <c r="D3866" s="18">
        <v>17568.099609000001</v>
      </c>
      <c r="E3866" s="18">
        <v>1485.5</v>
      </c>
      <c r="F3866" s="18">
        <v>2530.5</v>
      </c>
      <c r="G3866" s="19">
        <f t="shared" si="301"/>
        <v>-1.7234942313262128E-2</v>
      </c>
      <c r="H3866" s="19">
        <f t="shared" si="302"/>
        <v>-3.7383920407628875E-3</v>
      </c>
      <c r="I3866" s="19">
        <f t="shared" si="303"/>
        <v>-5.3756948998945949E-3</v>
      </c>
      <c r="J3866" s="19">
        <f t="shared" si="304"/>
        <v>9.0683529411809249E-3</v>
      </c>
      <c r="K3866" s="19">
        <f t="shared" si="305"/>
        <v>-1.1677825005634652E-2</v>
      </c>
    </row>
    <row r="3867" spans="1:11" ht="15.75" x14ac:dyDescent="0.5">
      <c r="A3867" s="17">
        <v>44809</v>
      </c>
      <c r="B3867" s="18">
        <v>133.85000600000001</v>
      </c>
      <c r="C3867" s="18">
        <v>3662.6000979999999</v>
      </c>
      <c r="D3867" s="18">
        <v>17591.099609000001</v>
      </c>
      <c r="E3867" s="18">
        <v>1495.0500489999999</v>
      </c>
      <c r="F3867" s="18">
        <v>2569.8000489999999</v>
      </c>
      <c r="G3867" s="19">
        <f t="shared" si="301"/>
        <v>2.0587206431744217E-2</v>
      </c>
      <c r="H3867" s="19">
        <f t="shared" si="302"/>
        <v>-1.1243815077276132E-2</v>
      </c>
      <c r="I3867" s="19">
        <f t="shared" si="303"/>
        <v>1.309191119807704E-3</v>
      </c>
      <c r="J3867" s="19">
        <f t="shared" si="304"/>
        <v>6.4288448333893935E-3</v>
      </c>
      <c r="K3867" s="19">
        <f t="shared" si="305"/>
        <v>1.5530546927484665E-2</v>
      </c>
    </row>
    <row r="3868" spans="1:11" ht="15.75" x14ac:dyDescent="0.5">
      <c r="A3868" s="17">
        <v>44810</v>
      </c>
      <c r="B3868" s="18">
        <v>133.449997</v>
      </c>
      <c r="C3868" s="18">
        <v>3608.8000489999999</v>
      </c>
      <c r="D3868" s="18">
        <v>17457.349609000001</v>
      </c>
      <c r="E3868" s="18">
        <v>1489.349976</v>
      </c>
      <c r="F3868" s="18">
        <v>2596.8500979999999</v>
      </c>
      <c r="G3868" s="19">
        <f t="shared" si="301"/>
        <v>-2.9884869784765743E-3</v>
      </c>
      <c r="H3868" s="19">
        <f t="shared" si="302"/>
        <v>-1.4689031715304657E-2</v>
      </c>
      <c r="I3868" s="19">
        <f t="shared" si="303"/>
        <v>-7.6032768259450085E-3</v>
      </c>
      <c r="J3868" s="19">
        <f t="shared" si="304"/>
        <v>-3.8126302218528438E-3</v>
      </c>
      <c r="K3868" s="19">
        <f t="shared" si="305"/>
        <v>1.0526129848322664E-2</v>
      </c>
    </row>
    <row r="3869" spans="1:11" ht="15.75" x14ac:dyDescent="0.5">
      <c r="A3869" s="17">
        <v>44811</v>
      </c>
      <c r="B3869" s="18">
        <v>134.199997</v>
      </c>
      <c r="C3869" s="18">
        <v>3667.8999020000001</v>
      </c>
      <c r="D3869" s="18">
        <v>17309.849609000001</v>
      </c>
      <c r="E3869" s="18">
        <v>1482.3000489999999</v>
      </c>
      <c r="F3869" s="18">
        <v>2581.75</v>
      </c>
      <c r="G3869" s="19">
        <f t="shared" si="301"/>
        <v>5.6200825542169182E-3</v>
      </c>
      <c r="H3869" s="19">
        <f t="shared" si="302"/>
        <v>1.6376593936363076E-2</v>
      </c>
      <c r="I3869" s="19">
        <f t="shared" si="303"/>
        <v>-8.4491634356659451E-3</v>
      </c>
      <c r="J3869" s="19">
        <f t="shared" si="304"/>
        <v>-4.7335596828183149E-3</v>
      </c>
      <c r="K3869" s="19">
        <f t="shared" si="305"/>
        <v>-5.8147746039054924E-3</v>
      </c>
    </row>
    <row r="3870" spans="1:11" ht="15.75" x14ac:dyDescent="0.5">
      <c r="A3870" s="17">
        <v>44812</v>
      </c>
      <c r="B3870" s="18">
        <v>138.35000600000001</v>
      </c>
      <c r="C3870" s="18">
        <v>3672.6499020000001</v>
      </c>
      <c r="D3870" s="18">
        <v>17244.550781000002</v>
      </c>
      <c r="E3870" s="18">
        <v>1497.599976</v>
      </c>
      <c r="F3870" s="18">
        <v>2585.3999020000001</v>
      </c>
      <c r="G3870" s="19">
        <f t="shared" si="301"/>
        <v>3.0924061794129633E-2</v>
      </c>
      <c r="H3870" s="19">
        <f t="shared" si="302"/>
        <v>1.2950189827726655E-3</v>
      </c>
      <c r="I3870" s="19">
        <f t="shared" si="303"/>
        <v>-3.7723509721336855E-3</v>
      </c>
      <c r="J3870" s="19">
        <f t="shared" si="304"/>
        <v>1.0321747618049243E-2</v>
      </c>
      <c r="K3870" s="19">
        <f t="shared" si="305"/>
        <v>1.4137317710855471E-3</v>
      </c>
    </row>
    <row r="3871" spans="1:11" ht="15.75" x14ac:dyDescent="0.5">
      <c r="A3871" s="17">
        <v>44813</v>
      </c>
      <c r="B3871" s="18">
        <v>138.050003</v>
      </c>
      <c r="C3871" s="18">
        <v>3649.5</v>
      </c>
      <c r="D3871" s="18">
        <v>17181.5</v>
      </c>
      <c r="E3871" s="18">
        <v>1498.599976</v>
      </c>
      <c r="F3871" s="18">
        <v>2569.3000489999999</v>
      </c>
      <c r="G3871" s="19">
        <f t="shared" si="301"/>
        <v>-2.1684350342565492E-3</v>
      </c>
      <c r="H3871" s="19">
        <f t="shared" si="302"/>
        <v>-6.3033239262455867E-3</v>
      </c>
      <c r="I3871" s="19">
        <f t="shared" si="303"/>
        <v>-3.656272743820669E-3</v>
      </c>
      <c r="J3871" s="19">
        <f t="shared" si="304"/>
        <v>6.6773505343592499E-4</v>
      </c>
      <c r="K3871" s="19">
        <f t="shared" si="305"/>
        <v>-6.2272196218255155E-3</v>
      </c>
    </row>
    <row r="3872" spans="1:11" ht="15.75" x14ac:dyDescent="0.5">
      <c r="A3872" s="17">
        <v>44816</v>
      </c>
      <c r="B3872" s="18">
        <v>138.85000600000001</v>
      </c>
      <c r="C3872" s="18">
        <v>3671.8500979999999</v>
      </c>
      <c r="D3872" s="18">
        <v>17238.949218999998</v>
      </c>
      <c r="E3872" s="18">
        <v>1493.5500489999999</v>
      </c>
      <c r="F3872" s="18">
        <v>2598.0500489999999</v>
      </c>
      <c r="G3872" s="19">
        <f t="shared" si="301"/>
        <v>5.7950234162617419E-3</v>
      </c>
      <c r="H3872" s="19">
        <f t="shared" si="302"/>
        <v>6.1241534456774596E-3</v>
      </c>
      <c r="I3872" s="19">
        <f t="shared" si="303"/>
        <v>3.3436672583882819E-3</v>
      </c>
      <c r="J3872" s="19">
        <f t="shared" si="304"/>
        <v>-3.369763166204685E-3</v>
      </c>
      <c r="K3872" s="19">
        <f t="shared" si="305"/>
        <v>1.118981802502585E-2</v>
      </c>
    </row>
    <row r="3873" spans="1:11" ht="15.75" x14ac:dyDescent="0.5">
      <c r="A3873" s="17">
        <v>44817</v>
      </c>
      <c r="B3873" s="18">
        <v>138.64999399999999</v>
      </c>
      <c r="C3873" s="18">
        <v>3757.6999510000001</v>
      </c>
      <c r="D3873" s="18">
        <v>17484.349609000001</v>
      </c>
      <c r="E3873" s="18">
        <v>1513.099976</v>
      </c>
      <c r="F3873" s="18">
        <v>2619.75</v>
      </c>
      <c r="G3873" s="19">
        <f t="shared" si="301"/>
        <v>-1.4404896748799216E-3</v>
      </c>
      <c r="H3873" s="19">
        <f t="shared" si="302"/>
        <v>2.3380544060543556E-2</v>
      </c>
      <c r="I3873" s="19">
        <f t="shared" si="303"/>
        <v>1.4235229008594861E-2</v>
      </c>
      <c r="J3873" s="19">
        <f t="shared" si="304"/>
        <v>1.3089569387440077E-2</v>
      </c>
      <c r="K3873" s="19">
        <f t="shared" si="305"/>
        <v>8.3523991419458821E-3</v>
      </c>
    </row>
    <row r="3874" spans="1:11" ht="15.75" x14ac:dyDescent="0.5">
      <c r="A3874" s="17">
        <v>44818</v>
      </c>
      <c r="B3874" s="18">
        <v>140.449997</v>
      </c>
      <c r="C3874" s="18">
        <v>3747</v>
      </c>
      <c r="D3874" s="18">
        <v>17519.400390999999</v>
      </c>
      <c r="E3874" s="18">
        <v>1528.650024</v>
      </c>
      <c r="F3874" s="18">
        <v>2588.3500979999999</v>
      </c>
      <c r="G3874" s="19">
        <f t="shared" si="301"/>
        <v>1.2982351805943849E-2</v>
      </c>
      <c r="H3874" s="19">
        <f t="shared" si="302"/>
        <v>-2.847473491637506E-3</v>
      </c>
      <c r="I3874" s="19">
        <f t="shared" si="303"/>
        <v>2.0046946431428129E-3</v>
      </c>
      <c r="J3874" s="19">
        <f t="shared" si="304"/>
        <v>1.0276946828793064E-2</v>
      </c>
      <c r="K3874" s="19">
        <f t="shared" si="305"/>
        <v>-1.1985839106785041E-2</v>
      </c>
    </row>
    <row r="3875" spans="1:11" ht="15.75" x14ac:dyDescent="0.5">
      <c r="A3875" s="17">
        <v>44819</v>
      </c>
      <c r="B3875" s="18">
        <v>140.050003</v>
      </c>
      <c r="C3875" s="18">
        <v>3721.5500489999999</v>
      </c>
      <c r="D3875" s="18">
        <v>17341.599609000001</v>
      </c>
      <c r="E3875" s="18">
        <v>1520.6999510000001</v>
      </c>
      <c r="F3875" s="18">
        <v>2562.6999510000001</v>
      </c>
      <c r="G3875" s="19">
        <f t="shared" si="301"/>
        <v>-2.8479459490482755E-3</v>
      </c>
      <c r="H3875" s="19">
        <f t="shared" si="302"/>
        <v>-6.7920872698158672E-3</v>
      </c>
      <c r="I3875" s="19">
        <f t="shared" si="303"/>
        <v>-1.01487937961243E-2</v>
      </c>
      <c r="J3875" s="19">
        <f t="shared" si="304"/>
        <v>-5.2007149283242182E-3</v>
      </c>
      <c r="K3875" s="19">
        <f t="shared" si="305"/>
        <v>-9.9098445066683697E-3</v>
      </c>
    </row>
    <row r="3876" spans="1:11" ht="15.75" x14ac:dyDescent="0.5">
      <c r="A3876" s="17">
        <v>44820</v>
      </c>
      <c r="B3876" s="18">
        <v>137.25</v>
      </c>
      <c r="C3876" s="18">
        <v>3639.5500489999999</v>
      </c>
      <c r="D3876" s="18">
        <v>16934.099609000001</v>
      </c>
      <c r="E3876" s="18">
        <v>1492.75</v>
      </c>
      <c r="F3876" s="18">
        <v>2499.1999510000001</v>
      </c>
      <c r="G3876" s="19">
        <f t="shared" si="301"/>
        <v>-1.9992880685622005E-2</v>
      </c>
      <c r="H3876" s="19">
        <f t="shared" si="302"/>
        <v>-2.2033829700082587E-2</v>
      </c>
      <c r="I3876" s="19">
        <f t="shared" si="303"/>
        <v>-2.3498408981171167E-2</v>
      </c>
      <c r="J3876" s="19">
        <f t="shared" si="304"/>
        <v>-1.8379661932401849E-2</v>
      </c>
      <c r="K3876" s="19">
        <f t="shared" si="305"/>
        <v>-2.4778554342743654E-2</v>
      </c>
    </row>
    <row r="3877" spans="1:11" ht="15.75" x14ac:dyDescent="0.5">
      <c r="A3877" s="17">
        <v>44823</v>
      </c>
      <c r="B3877" s="18">
        <v>141.050003</v>
      </c>
      <c r="C3877" s="18">
        <v>3592.3500979999999</v>
      </c>
      <c r="D3877" s="18">
        <v>16856.650390999999</v>
      </c>
      <c r="E3877" s="18">
        <v>1502.599976</v>
      </c>
      <c r="F3877" s="18">
        <v>2502.4499510000001</v>
      </c>
      <c r="G3877" s="19">
        <f t="shared" si="301"/>
        <v>2.7686724954462685E-2</v>
      </c>
      <c r="H3877" s="19">
        <f t="shared" si="302"/>
        <v>-1.2968622594699221E-2</v>
      </c>
      <c r="I3877" s="19">
        <f t="shared" si="303"/>
        <v>-4.5735657512513666E-3</v>
      </c>
      <c r="J3877" s="19">
        <f t="shared" si="304"/>
        <v>6.598543627533056E-3</v>
      </c>
      <c r="K3877" s="19">
        <f t="shared" si="305"/>
        <v>1.3004161586589276E-3</v>
      </c>
    </row>
    <row r="3878" spans="1:11" ht="15.75" x14ac:dyDescent="0.5">
      <c r="A3878" s="17">
        <v>44824</v>
      </c>
      <c r="B3878" s="18">
        <v>141.60000600000001</v>
      </c>
      <c r="C3878" s="18">
        <v>3650.6000979999999</v>
      </c>
      <c r="D3878" s="18">
        <v>16872.650390999999</v>
      </c>
      <c r="E3878" s="18">
        <v>1520.6999510000001</v>
      </c>
      <c r="F3878" s="18">
        <v>2502.8500979999999</v>
      </c>
      <c r="G3878" s="19">
        <f t="shared" si="301"/>
        <v>3.8993476660897611E-3</v>
      </c>
      <c r="H3878" s="19">
        <f t="shared" si="302"/>
        <v>1.6215012014678086E-2</v>
      </c>
      <c r="I3878" s="19">
        <f t="shared" si="303"/>
        <v>9.4918027181382513E-4</v>
      </c>
      <c r="J3878" s="19">
        <f t="shared" si="304"/>
        <v>1.2045770856580984E-2</v>
      </c>
      <c r="K3878" s="19">
        <f t="shared" si="305"/>
        <v>1.5990209907691916E-4</v>
      </c>
    </row>
    <row r="3879" spans="1:11" ht="15.75" x14ac:dyDescent="0.5">
      <c r="A3879" s="17">
        <v>44825</v>
      </c>
      <c r="B3879" s="18">
        <v>141.35000600000001</v>
      </c>
      <c r="C3879" s="18">
        <v>3765.6499020000001</v>
      </c>
      <c r="D3879" s="18">
        <v>16671.699218999998</v>
      </c>
      <c r="E3879" s="18">
        <v>1518.349976</v>
      </c>
      <c r="F3879" s="18">
        <v>2509.75</v>
      </c>
      <c r="G3879" s="19">
        <f t="shared" si="301"/>
        <v>-1.7655366483529669E-3</v>
      </c>
      <c r="H3879" s="19">
        <f t="shared" si="302"/>
        <v>3.1515312801046289E-2</v>
      </c>
      <c r="I3879" s="19">
        <f t="shared" si="303"/>
        <v>-1.1909875884537372E-2</v>
      </c>
      <c r="J3879" s="19">
        <f t="shared" si="304"/>
        <v>-1.5453245713954033E-3</v>
      </c>
      <c r="K3879" s="19">
        <f t="shared" si="305"/>
        <v>2.7568179195045471E-3</v>
      </c>
    </row>
    <row r="3880" spans="1:11" ht="15.75" x14ac:dyDescent="0.5">
      <c r="A3880" s="17">
        <v>44826</v>
      </c>
      <c r="B3880" s="18">
        <v>138.449997</v>
      </c>
      <c r="C3880" s="18">
        <v>3825.9499510000001</v>
      </c>
      <c r="D3880" s="18">
        <v>16592.599609000001</v>
      </c>
      <c r="E3880" s="18">
        <v>1486</v>
      </c>
      <c r="F3880" s="18">
        <v>2486.1000979999999</v>
      </c>
      <c r="G3880" s="19">
        <f t="shared" si="301"/>
        <v>-2.0516511332868363E-2</v>
      </c>
      <c r="H3880" s="19">
        <f t="shared" si="302"/>
        <v>1.601318512588586E-2</v>
      </c>
      <c r="I3880" s="19">
        <f t="shared" si="303"/>
        <v>-4.7445439700502245E-3</v>
      </c>
      <c r="J3880" s="19">
        <f t="shared" si="304"/>
        <v>-2.1306007515621662E-2</v>
      </c>
      <c r="K3880" s="19">
        <f t="shared" si="305"/>
        <v>-9.4232102799084016E-3</v>
      </c>
    </row>
    <row r="3881" spans="1:11" ht="15.75" x14ac:dyDescent="0.5">
      <c r="A3881" s="17">
        <v>44827</v>
      </c>
      <c r="B3881" s="18">
        <v>132.5</v>
      </c>
      <c r="C3881" s="18">
        <v>3796.6999510000001</v>
      </c>
      <c r="D3881" s="18">
        <v>16223.349609000001</v>
      </c>
      <c r="E3881" s="18">
        <v>1446.150024</v>
      </c>
      <c r="F3881" s="18">
        <v>2439.5</v>
      </c>
      <c r="G3881" s="19">
        <f t="shared" si="301"/>
        <v>-4.2975782801930984E-2</v>
      </c>
      <c r="H3881" s="19">
        <f t="shared" si="302"/>
        <v>-7.6451601235282335E-3</v>
      </c>
      <c r="I3881" s="19">
        <f t="shared" si="303"/>
        <v>-2.2253896839631741E-2</v>
      </c>
      <c r="J3881" s="19">
        <f t="shared" si="304"/>
        <v>-2.6816942126514112E-2</v>
      </c>
      <c r="K3881" s="19">
        <f t="shared" si="305"/>
        <v>-1.8744256531540465E-2</v>
      </c>
    </row>
    <row r="3882" spans="1:11" ht="15.75" x14ac:dyDescent="0.5">
      <c r="A3882" s="17">
        <v>44830</v>
      </c>
      <c r="B3882" s="18">
        <v>128.14999399999999</v>
      </c>
      <c r="C3882" s="18">
        <v>3787.5</v>
      </c>
      <c r="D3882" s="18">
        <v>15855.950194999999</v>
      </c>
      <c r="E3882" s="18">
        <v>1426.650024</v>
      </c>
      <c r="F3882" s="18">
        <v>2377.3500979999999</v>
      </c>
      <c r="G3882" s="19">
        <f t="shared" si="301"/>
        <v>-3.2830233962264206E-2</v>
      </c>
      <c r="H3882" s="19">
        <f t="shared" si="302"/>
        <v>-2.4231440774183147E-3</v>
      </c>
      <c r="I3882" s="19">
        <f t="shared" si="303"/>
        <v>-2.2646335242395583E-2</v>
      </c>
      <c r="J3882" s="19">
        <f t="shared" si="304"/>
        <v>-1.3484078191323254E-2</v>
      </c>
      <c r="K3882" s="19">
        <f t="shared" si="305"/>
        <v>-2.547649190407875E-2</v>
      </c>
    </row>
    <row r="3883" spans="1:11" ht="15.75" x14ac:dyDescent="0.5">
      <c r="A3883" s="17">
        <v>44831</v>
      </c>
      <c r="B3883" s="18">
        <v>127.75</v>
      </c>
      <c r="C3883" s="18">
        <v>3824.1499020000001</v>
      </c>
      <c r="D3883" s="18">
        <v>15809.25</v>
      </c>
      <c r="E3883" s="18">
        <v>1413.849976</v>
      </c>
      <c r="F3883" s="18">
        <v>2396.25</v>
      </c>
      <c r="G3883" s="19">
        <f t="shared" si="301"/>
        <v>-3.1212955031429219E-3</v>
      </c>
      <c r="H3883" s="19">
        <f t="shared" si="302"/>
        <v>9.6765417821782478E-3</v>
      </c>
      <c r="I3883" s="19">
        <f t="shared" si="303"/>
        <v>-2.9452788653893374E-3</v>
      </c>
      <c r="J3883" s="19">
        <f t="shared" si="304"/>
        <v>-8.9721009250128894E-3</v>
      </c>
      <c r="K3883" s="19">
        <f t="shared" si="305"/>
        <v>7.9499868428718531E-3</v>
      </c>
    </row>
    <row r="3884" spans="1:11" ht="15.75" x14ac:dyDescent="0.5">
      <c r="A3884" s="17">
        <v>44832</v>
      </c>
      <c r="B3884" s="18">
        <v>126.449997</v>
      </c>
      <c r="C3884" s="18">
        <v>3853.1999510000001</v>
      </c>
      <c r="D3884" s="18">
        <v>15659.25</v>
      </c>
      <c r="E3884" s="18">
        <v>1389.5500489999999</v>
      </c>
      <c r="F3884" s="18">
        <v>2332.4499510000001</v>
      </c>
      <c r="G3884" s="19">
        <f t="shared" si="301"/>
        <v>-1.0176148727984374E-2</v>
      </c>
      <c r="H3884" s="19">
        <f t="shared" si="302"/>
        <v>7.5964723518832248E-3</v>
      </c>
      <c r="I3884" s="19">
        <f t="shared" si="303"/>
        <v>-9.4881161345414869E-3</v>
      </c>
      <c r="J3884" s="19">
        <f t="shared" si="304"/>
        <v>-1.7187061861222555E-2</v>
      </c>
      <c r="K3884" s="19">
        <f t="shared" si="305"/>
        <v>-2.6624955242566486E-2</v>
      </c>
    </row>
    <row r="3885" spans="1:11" ht="15.75" x14ac:dyDescent="0.5">
      <c r="A3885" s="17">
        <v>44833</v>
      </c>
      <c r="B3885" s="18">
        <v>127.449997</v>
      </c>
      <c r="C3885" s="18">
        <v>3864.5</v>
      </c>
      <c r="D3885" s="18">
        <v>15670.450194999999</v>
      </c>
      <c r="E3885" s="18">
        <v>1382.349976</v>
      </c>
      <c r="F3885" s="18">
        <v>2325.3000489999999</v>
      </c>
      <c r="G3885" s="19">
        <f t="shared" si="301"/>
        <v>7.9082643236440733E-3</v>
      </c>
      <c r="H3885" s="19">
        <f t="shared" si="302"/>
        <v>2.9326401805510518E-3</v>
      </c>
      <c r="I3885" s="19">
        <f t="shared" si="303"/>
        <v>7.1524466369713997E-4</v>
      </c>
      <c r="J3885" s="19">
        <f t="shared" si="304"/>
        <v>-5.1815859422851022E-3</v>
      </c>
      <c r="K3885" s="19">
        <f t="shared" si="305"/>
        <v>-3.0654042531265062E-3</v>
      </c>
    </row>
    <row r="3886" spans="1:11" ht="15.75" x14ac:dyDescent="0.5">
      <c r="A3886" s="17">
        <v>44834</v>
      </c>
      <c r="B3886" s="18">
        <v>132.39999399999999</v>
      </c>
      <c r="C3886" s="18">
        <v>3843.0500489999999</v>
      </c>
      <c r="D3886" s="18">
        <v>15814.849609000001</v>
      </c>
      <c r="E3886" s="18">
        <v>1421.349976</v>
      </c>
      <c r="F3886" s="18">
        <v>2377.75</v>
      </c>
      <c r="G3886" s="19">
        <f t="shared" si="301"/>
        <v>3.8838737673724671E-2</v>
      </c>
      <c r="H3886" s="19">
        <f t="shared" si="302"/>
        <v>-5.5505113209988501E-3</v>
      </c>
      <c r="I3886" s="19">
        <f t="shared" si="303"/>
        <v>9.2147584914998252E-3</v>
      </c>
      <c r="J3886" s="19">
        <f t="shared" si="304"/>
        <v>2.821282647455987E-2</v>
      </c>
      <c r="K3886" s="19">
        <f t="shared" si="305"/>
        <v>2.2556207755879187E-2</v>
      </c>
    </row>
    <row r="3887" spans="1:11" ht="15.75" x14ac:dyDescent="0.5">
      <c r="A3887" s="17">
        <v>44837</v>
      </c>
      <c r="B3887" s="18">
        <v>128.050003</v>
      </c>
      <c r="C3887" s="18">
        <v>3768.9499510000001</v>
      </c>
      <c r="D3887" s="18">
        <v>15618.900390999999</v>
      </c>
      <c r="E3887" s="18">
        <v>1413.1999510000001</v>
      </c>
      <c r="F3887" s="18">
        <v>2369.5</v>
      </c>
      <c r="G3887" s="19">
        <f t="shared" si="301"/>
        <v>-3.2854918407322499E-2</v>
      </c>
      <c r="H3887" s="19">
        <f t="shared" si="302"/>
        <v>-1.9281585473829955E-2</v>
      </c>
      <c r="I3887" s="19">
        <f t="shared" si="303"/>
        <v>-1.2390204323441035E-2</v>
      </c>
      <c r="J3887" s="19">
        <f t="shared" si="304"/>
        <v>-5.7340029814021785E-3</v>
      </c>
      <c r="K3887" s="19">
        <f t="shared" si="305"/>
        <v>-3.4696667017138053E-3</v>
      </c>
    </row>
    <row r="3888" spans="1:11" ht="15.75" x14ac:dyDescent="0.5">
      <c r="A3888" s="17">
        <v>44838</v>
      </c>
      <c r="B3888" s="18">
        <v>133.800003</v>
      </c>
      <c r="C3888" s="18">
        <v>3818.1499020000001</v>
      </c>
      <c r="D3888" s="18">
        <v>15905.049805000001</v>
      </c>
      <c r="E3888" s="18">
        <v>1453</v>
      </c>
      <c r="F3888" s="18">
        <v>2413.1999510000001</v>
      </c>
      <c r="G3888" s="19">
        <f t="shared" si="301"/>
        <v>4.4904333192401405E-2</v>
      </c>
      <c r="H3888" s="19">
        <f t="shared" si="302"/>
        <v>1.3054020785536309E-2</v>
      </c>
      <c r="I3888" s="19">
        <f t="shared" si="303"/>
        <v>1.8320714444461646E-2</v>
      </c>
      <c r="J3888" s="19">
        <f t="shared" si="304"/>
        <v>2.816306989809678E-2</v>
      </c>
      <c r="K3888" s="19">
        <f t="shared" si="305"/>
        <v>1.8442688752901479E-2</v>
      </c>
    </row>
    <row r="3889" spans="1:11" ht="15.75" x14ac:dyDescent="0.5">
      <c r="A3889" s="17">
        <v>44840</v>
      </c>
      <c r="B3889" s="18">
        <v>134.89999399999999</v>
      </c>
      <c r="C3889" s="18">
        <v>3767.5500489999999</v>
      </c>
      <c r="D3889" s="18">
        <v>15945.599609000001</v>
      </c>
      <c r="E3889" s="18">
        <v>1437</v>
      </c>
      <c r="F3889" s="18">
        <v>2422.1000979999999</v>
      </c>
      <c r="G3889" s="19">
        <f t="shared" si="301"/>
        <v>8.221158261109968E-3</v>
      </c>
      <c r="H3889" s="19">
        <f t="shared" si="302"/>
        <v>-1.3252453229637542E-2</v>
      </c>
      <c r="I3889" s="19">
        <f t="shared" si="303"/>
        <v>2.549492425182646E-3</v>
      </c>
      <c r="J3889" s="19">
        <f t="shared" si="304"/>
        <v>-1.1011699931176875E-2</v>
      </c>
      <c r="K3889" s="19">
        <f t="shared" si="305"/>
        <v>3.6881100533388139E-3</v>
      </c>
    </row>
    <row r="3890" spans="1:11" ht="15.75" x14ac:dyDescent="0.5">
      <c r="A3890" s="17">
        <v>44841</v>
      </c>
      <c r="B3890" s="18">
        <v>135.300003</v>
      </c>
      <c r="C3890" s="18">
        <v>3785.6499020000001</v>
      </c>
      <c r="D3890" s="18">
        <v>15865.349609000001</v>
      </c>
      <c r="E3890" s="18">
        <v>1430.8000489999999</v>
      </c>
      <c r="F3890" s="18">
        <v>2432.3500979999999</v>
      </c>
      <c r="G3890" s="19">
        <f t="shared" si="301"/>
        <v>2.9652262252881302E-3</v>
      </c>
      <c r="H3890" s="19">
        <f t="shared" si="302"/>
        <v>4.8041440099261083E-3</v>
      </c>
      <c r="I3890" s="19">
        <f t="shared" si="303"/>
        <v>-5.0327364268387478E-3</v>
      </c>
      <c r="J3890" s="19">
        <f t="shared" si="304"/>
        <v>-4.3145100904662878E-3</v>
      </c>
      <c r="K3890" s="19">
        <f t="shared" si="305"/>
        <v>4.2318647393903043E-3</v>
      </c>
    </row>
    <row r="3891" spans="1:11" ht="15.75" x14ac:dyDescent="0.5">
      <c r="A3891" s="17">
        <v>44844</v>
      </c>
      <c r="B3891" s="18">
        <v>132.199997</v>
      </c>
      <c r="C3891" s="18">
        <v>3797.8500979999999</v>
      </c>
      <c r="D3891" s="18">
        <v>15757.849609000001</v>
      </c>
      <c r="E3891" s="18">
        <v>1415</v>
      </c>
      <c r="F3891" s="18">
        <v>2405.8000489999999</v>
      </c>
      <c r="G3891" s="19">
        <f t="shared" si="301"/>
        <v>-2.2912091140160636E-2</v>
      </c>
      <c r="H3891" s="19">
        <f t="shared" si="302"/>
        <v>3.2227480923564225E-3</v>
      </c>
      <c r="I3891" s="19">
        <f t="shared" si="303"/>
        <v>-6.7757725262491564E-3</v>
      </c>
      <c r="J3891" s="19">
        <f t="shared" si="304"/>
        <v>-1.1042807142090017E-2</v>
      </c>
      <c r="K3891" s="19">
        <f t="shared" si="305"/>
        <v>-1.0915389615101348E-2</v>
      </c>
    </row>
    <row r="3892" spans="1:11" ht="15.75" x14ac:dyDescent="0.5">
      <c r="A3892" s="17">
        <v>44845</v>
      </c>
      <c r="B3892" s="18">
        <v>129.60000600000001</v>
      </c>
      <c r="C3892" s="18">
        <v>3727.8999020000001</v>
      </c>
      <c r="D3892" s="18">
        <v>15572.25</v>
      </c>
      <c r="E3892" s="18">
        <v>1400.650024</v>
      </c>
      <c r="F3892" s="18">
        <v>2357.8999020000001</v>
      </c>
      <c r="G3892" s="19">
        <f t="shared" si="301"/>
        <v>-1.9667103320735995E-2</v>
      </c>
      <c r="H3892" s="19">
        <f t="shared" si="302"/>
        <v>-1.841836675882403E-2</v>
      </c>
      <c r="I3892" s="19">
        <f t="shared" si="303"/>
        <v>-1.177823203072053E-2</v>
      </c>
      <c r="J3892" s="19">
        <f t="shared" si="304"/>
        <v>-1.0141325795052981E-2</v>
      </c>
      <c r="K3892" s="19">
        <f t="shared" si="305"/>
        <v>-1.9910277672456657E-2</v>
      </c>
    </row>
    <row r="3893" spans="1:11" ht="15.75" x14ac:dyDescent="0.5">
      <c r="A3893" s="17">
        <v>44846</v>
      </c>
      <c r="B3893" s="18">
        <v>132.949997</v>
      </c>
      <c r="C3893" s="18">
        <v>3763</v>
      </c>
      <c r="D3893" s="18">
        <v>15660.5</v>
      </c>
      <c r="E3893" s="18">
        <v>1409.8000489999999</v>
      </c>
      <c r="F3893" s="18">
        <v>2375.25</v>
      </c>
      <c r="G3893" s="19">
        <f t="shared" si="301"/>
        <v>2.58486947909554E-2</v>
      </c>
      <c r="H3893" s="19">
        <f t="shared" si="302"/>
        <v>9.4155151486682506E-3</v>
      </c>
      <c r="I3893" s="19">
        <f t="shared" si="303"/>
        <v>5.667132238436963E-3</v>
      </c>
      <c r="J3893" s="19">
        <f t="shared" si="304"/>
        <v>6.532698992050218E-3</v>
      </c>
      <c r="K3893" s="19">
        <f t="shared" si="305"/>
        <v>7.3582843721581729E-3</v>
      </c>
    </row>
    <row r="3894" spans="1:11" ht="15.75" x14ac:dyDescent="0.5">
      <c r="A3894" s="17">
        <v>44847</v>
      </c>
      <c r="B3894" s="18">
        <v>130</v>
      </c>
      <c r="C3894" s="18">
        <v>3784.6000979999999</v>
      </c>
      <c r="D3894" s="18">
        <v>15543.700194999999</v>
      </c>
      <c r="E3894" s="18">
        <v>1393.599976</v>
      </c>
      <c r="F3894" s="18">
        <v>2382.8000489999999</v>
      </c>
      <c r="G3894" s="19">
        <f t="shared" si="301"/>
        <v>-2.218877071505309E-2</v>
      </c>
      <c r="H3894" s="19">
        <f t="shared" si="302"/>
        <v>5.740127026308767E-3</v>
      </c>
      <c r="I3894" s="19">
        <f t="shared" si="303"/>
        <v>-7.4582423932824981E-3</v>
      </c>
      <c r="J3894" s="19">
        <f t="shared" si="304"/>
        <v>-1.1491043011022037E-2</v>
      </c>
      <c r="K3894" s="19">
        <f t="shared" si="305"/>
        <v>3.178633407009765E-3</v>
      </c>
    </row>
    <row r="3895" spans="1:11" ht="15.75" x14ac:dyDescent="0.5">
      <c r="A3895" s="17">
        <v>44848</v>
      </c>
      <c r="B3895" s="18">
        <v>130.449997</v>
      </c>
      <c r="C3895" s="18">
        <v>3796.25</v>
      </c>
      <c r="D3895" s="18">
        <v>15467.950194999999</v>
      </c>
      <c r="E3895" s="18">
        <v>1439</v>
      </c>
      <c r="F3895" s="18">
        <v>2370.6999510000001</v>
      </c>
      <c r="G3895" s="19">
        <f t="shared" si="301"/>
        <v>3.4615153846153553E-3</v>
      </c>
      <c r="H3895" s="19">
        <f t="shared" si="302"/>
        <v>3.0782385716674764E-3</v>
      </c>
      <c r="I3895" s="19">
        <f t="shared" si="303"/>
        <v>-4.8733569902722901E-3</v>
      </c>
      <c r="J3895" s="19">
        <f t="shared" si="304"/>
        <v>3.2577514912356768E-2</v>
      </c>
      <c r="K3895" s="19">
        <f t="shared" si="305"/>
        <v>-5.0781004495438001E-3</v>
      </c>
    </row>
    <row r="3896" spans="1:11" ht="15.75" x14ac:dyDescent="0.5">
      <c r="A3896" s="17">
        <v>44851</v>
      </c>
      <c r="B3896" s="18">
        <v>136.14999399999999</v>
      </c>
      <c r="C3896" s="18">
        <v>3777.6999510000001</v>
      </c>
      <c r="D3896" s="18">
        <v>15568.650390999999</v>
      </c>
      <c r="E3896" s="18">
        <v>1446.5500489999999</v>
      </c>
      <c r="F3896" s="18">
        <v>2408.75</v>
      </c>
      <c r="G3896" s="19">
        <f t="shared" si="301"/>
        <v>4.3694880268950839E-2</v>
      </c>
      <c r="H3896" s="19">
        <f t="shared" si="302"/>
        <v>-4.8864139611458531E-3</v>
      </c>
      <c r="I3896" s="19">
        <f t="shared" si="303"/>
        <v>6.5102482701651721E-3</v>
      </c>
      <c r="J3896" s="19">
        <f t="shared" si="304"/>
        <v>5.2467331480194196E-3</v>
      </c>
      <c r="K3896" s="19">
        <f t="shared" si="305"/>
        <v>1.6050132782071309E-2</v>
      </c>
    </row>
    <row r="3897" spans="1:11" ht="15.75" x14ac:dyDescent="0.5">
      <c r="A3897" s="17">
        <v>44852</v>
      </c>
      <c r="B3897" s="18">
        <v>140.64999399999999</v>
      </c>
      <c r="C3897" s="18">
        <v>3766.8500979999999</v>
      </c>
      <c r="D3897" s="18">
        <v>15669.650390999999</v>
      </c>
      <c r="E3897" s="18">
        <v>1443.849976</v>
      </c>
      <c r="F3897" s="18">
        <v>2451.25</v>
      </c>
      <c r="G3897" s="19">
        <f t="shared" si="301"/>
        <v>3.3051782580320939E-2</v>
      </c>
      <c r="H3897" s="19">
        <f t="shared" si="302"/>
        <v>-2.8720790800571888E-3</v>
      </c>
      <c r="I3897" s="19">
        <f t="shared" si="303"/>
        <v>6.4873959825308023E-3</v>
      </c>
      <c r="J3897" s="19">
        <f t="shared" si="304"/>
        <v>-1.866560373674271E-3</v>
      </c>
      <c r="K3897" s="19">
        <f t="shared" si="305"/>
        <v>1.7644006227296314E-2</v>
      </c>
    </row>
    <row r="3898" spans="1:11" ht="15.75" x14ac:dyDescent="0.5">
      <c r="A3898" s="17">
        <v>44853</v>
      </c>
      <c r="B3898" s="18">
        <v>137.800003</v>
      </c>
      <c r="C3898" s="18">
        <v>3768.5</v>
      </c>
      <c r="D3898" s="18">
        <v>15676.549805000001</v>
      </c>
      <c r="E3898" s="18">
        <v>1458.650024</v>
      </c>
      <c r="F3898" s="18">
        <v>2493.8999020000001</v>
      </c>
      <c r="G3898" s="19">
        <f t="shared" si="301"/>
        <v>-2.0263001219893325E-2</v>
      </c>
      <c r="H3898" s="19">
        <f t="shared" si="302"/>
        <v>4.3800574938623719E-4</v>
      </c>
      <c r="I3898" s="19">
        <f t="shared" si="303"/>
        <v>4.4030427149568583E-4</v>
      </c>
      <c r="J3898" s="19">
        <f t="shared" si="304"/>
        <v>1.0250405683422652E-2</v>
      </c>
      <c r="K3898" s="19">
        <f t="shared" si="305"/>
        <v>1.7399246098929164E-2</v>
      </c>
    </row>
    <row r="3899" spans="1:11" ht="15.75" x14ac:dyDescent="0.5">
      <c r="A3899" s="17">
        <v>44854</v>
      </c>
      <c r="B3899" s="18">
        <v>140.699997</v>
      </c>
      <c r="C3899" s="18">
        <v>3790.1499020000001</v>
      </c>
      <c r="D3899" s="18">
        <v>15772.799805000001</v>
      </c>
      <c r="E3899" s="18">
        <v>1448.8000489999999</v>
      </c>
      <c r="F3899" s="18">
        <v>2500.6000979999999</v>
      </c>
      <c r="G3899" s="19">
        <f t="shared" si="301"/>
        <v>2.104494874357871E-2</v>
      </c>
      <c r="H3899" s="19">
        <f t="shared" si="302"/>
        <v>5.7449653708372328E-3</v>
      </c>
      <c r="I3899" s="19">
        <f t="shared" si="303"/>
        <v>6.139743833767637E-3</v>
      </c>
      <c r="J3899" s="19">
        <f t="shared" si="304"/>
        <v>-6.7528021375469335E-3</v>
      </c>
      <c r="K3899" s="19">
        <f t="shared" si="305"/>
        <v>2.6866338920124699E-3</v>
      </c>
    </row>
    <row r="3900" spans="1:11" ht="15.75" x14ac:dyDescent="0.5">
      <c r="A3900" s="17">
        <v>44855</v>
      </c>
      <c r="B3900" s="18">
        <v>143.550003</v>
      </c>
      <c r="C3900" s="18">
        <v>3792.6999510000001</v>
      </c>
      <c r="D3900" s="18">
        <v>15555.700194999999</v>
      </c>
      <c r="E3900" s="18">
        <v>1438.599976</v>
      </c>
      <c r="F3900" s="18">
        <v>2471.6000979999999</v>
      </c>
      <c r="G3900" s="19">
        <f t="shared" si="301"/>
        <v>2.0255906615264586E-2</v>
      </c>
      <c r="H3900" s="19">
        <f t="shared" si="302"/>
        <v>6.7280953680864323E-4</v>
      </c>
      <c r="I3900" s="19">
        <f t="shared" si="303"/>
        <v>-1.3764177107680034E-2</v>
      </c>
      <c r="J3900" s="19">
        <f t="shared" si="304"/>
        <v>-7.0403593698387399E-3</v>
      </c>
      <c r="K3900" s="19">
        <f t="shared" si="305"/>
        <v>-1.1597216213497885E-2</v>
      </c>
    </row>
    <row r="3901" spans="1:11" ht="15.75" x14ac:dyDescent="0.5">
      <c r="A3901" s="17">
        <v>44858</v>
      </c>
      <c r="B3901" s="18">
        <v>144.449997</v>
      </c>
      <c r="C3901" s="18">
        <v>3801.8500979999999</v>
      </c>
      <c r="D3901" s="18">
        <v>15623.150390999999</v>
      </c>
      <c r="E3901" s="18">
        <v>1461.0500489999999</v>
      </c>
      <c r="F3901" s="18">
        <v>2479.8500979999999</v>
      </c>
      <c r="G3901" s="19">
        <f t="shared" si="301"/>
        <v>6.2695505481807088E-3</v>
      </c>
      <c r="H3901" s="19">
        <f t="shared" si="302"/>
        <v>2.412568122502616E-3</v>
      </c>
      <c r="I3901" s="19">
        <f t="shared" si="303"/>
        <v>4.3360437109529791E-3</v>
      </c>
      <c r="J3901" s="19">
        <f t="shared" si="304"/>
        <v>1.5605500746928954E-2</v>
      </c>
      <c r="K3901" s="19">
        <f t="shared" si="305"/>
        <v>3.3379186247305291E-3</v>
      </c>
    </row>
    <row r="3902" spans="1:11" ht="15.75" x14ac:dyDescent="0.5">
      <c r="A3902" s="17">
        <v>44859</v>
      </c>
      <c r="B3902" s="18">
        <v>148.35000600000001</v>
      </c>
      <c r="C3902" s="18">
        <v>3713.1000979999999</v>
      </c>
      <c r="D3902" s="18">
        <v>15646.349609000001</v>
      </c>
      <c r="E3902" s="18">
        <v>1450.900024</v>
      </c>
      <c r="F3902" s="18">
        <v>2441.5500489999999</v>
      </c>
      <c r="G3902" s="19">
        <f t="shared" si="301"/>
        <v>2.6999024444424265E-2</v>
      </c>
      <c r="H3902" s="19">
        <f t="shared" si="302"/>
        <v>-2.3343897763535654E-2</v>
      </c>
      <c r="I3902" s="19">
        <f t="shared" si="303"/>
        <v>1.4849257300477564E-3</v>
      </c>
      <c r="J3902" s="19">
        <f t="shared" si="304"/>
        <v>-6.9470755002177991E-3</v>
      </c>
      <c r="K3902" s="19">
        <f t="shared" si="305"/>
        <v>-1.5444501678101007E-2</v>
      </c>
    </row>
    <row r="3903" spans="1:11" ht="15.75" x14ac:dyDescent="0.5">
      <c r="A3903" s="17">
        <v>44861</v>
      </c>
      <c r="B3903" s="18">
        <v>149.699997</v>
      </c>
      <c r="C3903" s="18">
        <v>3755.3000489999999</v>
      </c>
      <c r="D3903" s="18">
        <v>15743.150390999999</v>
      </c>
      <c r="E3903" s="18">
        <v>1454.400024</v>
      </c>
      <c r="F3903" s="18">
        <v>2451.1499020000001</v>
      </c>
      <c r="G3903" s="19">
        <f t="shared" si="301"/>
        <v>9.1000400768435994E-3</v>
      </c>
      <c r="H3903" s="19">
        <f t="shared" si="302"/>
        <v>1.1365153075924445E-2</v>
      </c>
      <c r="I3903" s="19">
        <f t="shared" si="303"/>
        <v>6.1867965639932562E-3</v>
      </c>
      <c r="J3903" s="19">
        <f t="shared" si="304"/>
        <v>2.4122957764869399E-3</v>
      </c>
      <c r="K3903" s="19">
        <f t="shared" si="305"/>
        <v>3.9318682014861973E-3</v>
      </c>
    </row>
    <row r="3904" spans="1:11" ht="15.75" x14ac:dyDescent="0.5">
      <c r="A3904" s="17">
        <v>44862</v>
      </c>
      <c r="B3904" s="18">
        <v>147</v>
      </c>
      <c r="C3904" s="18">
        <v>3777.6999510000001</v>
      </c>
      <c r="D3904" s="18">
        <v>16114.400390999999</v>
      </c>
      <c r="E3904" s="18">
        <v>1458.6999510000001</v>
      </c>
      <c r="F3904" s="18">
        <v>2526.1499020000001</v>
      </c>
      <c r="G3904" s="19">
        <f t="shared" si="301"/>
        <v>-1.803605246565233E-2</v>
      </c>
      <c r="H3904" s="19">
        <f t="shared" si="302"/>
        <v>5.96487676290074E-3</v>
      </c>
      <c r="I3904" s="19">
        <f t="shared" si="303"/>
        <v>2.3581684147045638E-2</v>
      </c>
      <c r="J3904" s="19">
        <f t="shared" si="304"/>
        <v>2.956495413259169E-3</v>
      </c>
      <c r="K3904" s="19">
        <f t="shared" si="305"/>
        <v>3.0597883849863377E-2</v>
      </c>
    </row>
    <row r="3905" spans="1:11" ht="15.75" x14ac:dyDescent="0.5">
      <c r="A3905" s="17">
        <v>44865</v>
      </c>
      <c r="B3905" s="18">
        <v>147.699997</v>
      </c>
      <c r="C3905" s="18">
        <v>3766.5500489999999</v>
      </c>
      <c r="D3905" s="18">
        <v>16488.599609000001</v>
      </c>
      <c r="E3905" s="18">
        <v>1496.6999510000001</v>
      </c>
      <c r="F3905" s="18">
        <v>2549.6000979999999</v>
      </c>
      <c r="G3905" s="19">
        <f t="shared" si="301"/>
        <v>4.7618843537414711E-3</v>
      </c>
      <c r="H3905" s="19">
        <f t="shared" si="302"/>
        <v>-2.9515054516303248E-3</v>
      </c>
      <c r="I3905" s="19">
        <f t="shared" si="303"/>
        <v>2.3221417422952601E-2</v>
      </c>
      <c r="J3905" s="19">
        <f t="shared" si="304"/>
        <v>2.6050593868841503E-2</v>
      </c>
      <c r="K3905" s="19">
        <f t="shared" si="305"/>
        <v>9.2829788055862478E-3</v>
      </c>
    </row>
    <row r="3906" spans="1:11" ht="15.75" x14ac:dyDescent="0.5">
      <c r="A3906" s="17">
        <v>44866</v>
      </c>
      <c r="B3906" s="18">
        <v>147.699997</v>
      </c>
      <c r="C3906" s="18">
        <v>3788</v>
      </c>
      <c r="D3906" s="18">
        <v>16599.300781000002</v>
      </c>
      <c r="E3906" s="18">
        <v>1513.25</v>
      </c>
      <c r="F3906" s="18">
        <v>2529.8500979999999</v>
      </c>
      <c r="G3906" s="19">
        <f t="shared" si="301"/>
        <v>0</v>
      </c>
      <c r="H3906" s="19">
        <f t="shared" si="302"/>
        <v>5.6948535718236134E-3</v>
      </c>
      <c r="I3906" s="19">
        <f t="shared" si="303"/>
        <v>6.7138007244458009E-3</v>
      </c>
      <c r="J3906" s="19">
        <f t="shared" si="304"/>
        <v>1.1057693286448129E-2</v>
      </c>
      <c r="K3906" s="19">
        <f t="shared" si="305"/>
        <v>-7.7463128494121986E-3</v>
      </c>
    </row>
    <row r="3907" spans="1:11" ht="15.75" x14ac:dyDescent="0.5">
      <c r="A3907" s="17">
        <v>44867</v>
      </c>
      <c r="B3907" s="18">
        <v>147.050003</v>
      </c>
      <c r="C3907" s="18">
        <v>3723.9499510000001</v>
      </c>
      <c r="D3907" s="18">
        <v>16578.300781000002</v>
      </c>
      <c r="E3907" s="18">
        <v>1514.1999510000001</v>
      </c>
      <c r="F3907" s="18">
        <v>2545.6499020000001</v>
      </c>
      <c r="G3907" s="19">
        <f t="shared" si="301"/>
        <v>-4.4007719241862435E-3</v>
      </c>
      <c r="H3907" s="19">
        <f t="shared" si="302"/>
        <v>-1.6908671858500514E-2</v>
      </c>
      <c r="I3907" s="19">
        <f t="shared" si="303"/>
        <v>-1.2651135296034371E-3</v>
      </c>
      <c r="J3907" s="19">
        <f t="shared" si="304"/>
        <v>6.2775549314393229E-4</v>
      </c>
      <c r="K3907" s="19">
        <f t="shared" si="305"/>
        <v>6.2453518540449993E-3</v>
      </c>
    </row>
    <row r="3908" spans="1:11" ht="15.75" x14ac:dyDescent="0.5">
      <c r="A3908" s="17">
        <v>44868</v>
      </c>
      <c r="B3908" s="18">
        <v>148.14999399999999</v>
      </c>
      <c r="C3908" s="18">
        <v>3748.0500489999999</v>
      </c>
      <c r="D3908" s="18">
        <v>16557.900390999999</v>
      </c>
      <c r="E3908" s="18">
        <v>1507.5500489999999</v>
      </c>
      <c r="F3908" s="18">
        <v>2555.1499020000001</v>
      </c>
      <c r="G3908" s="19">
        <f t="shared" ref="G3908:G3956" si="306">(B3908-B3907)/B3907</f>
        <v>7.4803874706482571E-3</v>
      </c>
      <c r="H3908" s="19">
        <f t="shared" ref="H3908:H3956" si="307">(C3908-C3907)/C3907</f>
        <v>6.4716492748588738E-3</v>
      </c>
      <c r="I3908" s="19">
        <f t="shared" ref="I3908:I3956" si="308">(D3908-D3907)/D3907</f>
        <v>-1.2305477062753572E-3</v>
      </c>
      <c r="J3908" s="19">
        <f t="shared" ref="J3908:J3956" si="309">(E3908-E3907)/E3907</f>
        <v>-4.3916934455112203E-3</v>
      </c>
      <c r="K3908" s="19">
        <f t="shared" si="305"/>
        <v>3.731856447556393E-3</v>
      </c>
    </row>
    <row r="3909" spans="1:11" ht="15.75" x14ac:dyDescent="0.5">
      <c r="A3909" s="17">
        <v>44869</v>
      </c>
      <c r="B3909" s="18">
        <v>144.550003</v>
      </c>
      <c r="C3909" s="18">
        <v>3804.1999510000001</v>
      </c>
      <c r="D3909" s="18">
        <v>16322.25</v>
      </c>
      <c r="E3909" s="18">
        <v>1497.150024</v>
      </c>
      <c r="F3909" s="18">
        <v>2592.75</v>
      </c>
      <c r="G3909" s="19">
        <f t="shared" si="306"/>
        <v>-2.4299636488679093E-2</v>
      </c>
      <c r="H3909" s="19">
        <f t="shared" si="307"/>
        <v>1.4981097174777911E-2</v>
      </c>
      <c r="I3909" s="19">
        <f t="shared" si="308"/>
        <v>-1.4231900508840259E-2</v>
      </c>
      <c r="J3909" s="19">
        <f t="shared" si="309"/>
        <v>-6.8986266869869705E-3</v>
      </c>
      <c r="K3909" s="19">
        <f t="shared" ref="K3909:K3956" si="310">(F3909-F3908)/F3908</f>
        <v>1.4715417663194261E-2</v>
      </c>
    </row>
    <row r="3910" spans="1:11" ht="15.75" x14ac:dyDescent="0.5">
      <c r="A3910" s="17">
        <v>44872</v>
      </c>
      <c r="B3910" s="18">
        <v>158.35000600000001</v>
      </c>
      <c r="C3910" s="18">
        <v>4139.25</v>
      </c>
      <c r="D3910" s="18">
        <v>16446.199218999998</v>
      </c>
      <c r="E3910" s="18">
        <v>1508.8000489999999</v>
      </c>
      <c r="F3910" s="18">
        <v>2606.6000979999999</v>
      </c>
      <c r="G3910" s="19">
        <f t="shared" si="306"/>
        <v>9.5468714725657974E-2</v>
      </c>
      <c r="H3910" s="19">
        <f t="shared" si="307"/>
        <v>8.8073722021873802E-2</v>
      </c>
      <c r="I3910" s="19">
        <f t="shared" si="308"/>
        <v>7.5938806843418192E-3</v>
      </c>
      <c r="J3910" s="19">
        <f t="shared" si="309"/>
        <v>7.7814679980260371E-3</v>
      </c>
      <c r="K3910" s="19">
        <f t="shared" si="310"/>
        <v>5.341856330151341E-3</v>
      </c>
    </row>
    <row r="3911" spans="1:11" ht="15.75" x14ac:dyDescent="0.5">
      <c r="A3911" s="17">
        <v>44874</v>
      </c>
      <c r="B3911" s="18">
        <v>166.300003</v>
      </c>
      <c r="C3911" s="18">
        <v>4175.3500979999999</v>
      </c>
      <c r="D3911" s="18">
        <v>17223.599609000001</v>
      </c>
      <c r="E3911" s="18">
        <v>1508.349976</v>
      </c>
      <c r="F3911" s="18">
        <v>2604</v>
      </c>
      <c r="G3911" s="19">
        <f t="shared" si="306"/>
        <v>5.0205220705833102E-2</v>
      </c>
      <c r="H3911" s="19">
        <f t="shared" si="307"/>
        <v>8.7214104004348352E-3</v>
      </c>
      <c r="I3911" s="19">
        <f t="shared" si="308"/>
        <v>4.7269303967927487E-2</v>
      </c>
      <c r="J3911" s="19">
        <f t="shared" si="309"/>
        <v>-2.9829863824452652E-4</v>
      </c>
      <c r="K3911" s="19">
        <f t="shared" si="310"/>
        <v>-9.9750552529899016E-4</v>
      </c>
    </row>
    <row r="3912" spans="1:11" ht="15.75" x14ac:dyDescent="0.5">
      <c r="A3912" s="17">
        <v>44875</v>
      </c>
      <c r="B3912" s="18">
        <v>165.449997</v>
      </c>
      <c r="C3912" s="18">
        <v>4134.6499020000001</v>
      </c>
      <c r="D3912" s="18">
        <v>16813.400390999999</v>
      </c>
      <c r="E3912" s="18">
        <v>1524.75</v>
      </c>
      <c r="F3912" s="18">
        <v>2572.5</v>
      </c>
      <c r="G3912" s="19">
        <f t="shared" si="306"/>
        <v>-5.1112807255932974E-3</v>
      </c>
      <c r="H3912" s="19">
        <f t="shared" si="307"/>
        <v>-9.7477325361279878E-3</v>
      </c>
      <c r="I3912" s="19">
        <f t="shared" si="308"/>
        <v>-2.3816114361231232E-2</v>
      </c>
      <c r="J3912" s="19">
        <f t="shared" si="309"/>
        <v>1.0872824119698882E-2</v>
      </c>
      <c r="K3912" s="19">
        <f t="shared" si="310"/>
        <v>-1.2096774193548387E-2</v>
      </c>
    </row>
    <row r="3913" spans="1:11" ht="15.75" x14ac:dyDescent="0.5">
      <c r="A3913" s="17">
        <v>44876</v>
      </c>
      <c r="B3913" s="18">
        <v>161.75</v>
      </c>
      <c r="C3913" s="18">
        <v>4098.6499020000001</v>
      </c>
      <c r="D3913" s="18">
        <v>16768.300781000002</v>
      </c>
      <c r="E3913" s="18">
        <v>1611.150024</v>
      </c>
      <c r="F3913" s="18">
        <v>2631.8000489999999</v>
      </c>
      <c r="G3913" s="19">
        <f t="shared" si="306"/>
        <v>-2.2363234010817155E-2</v>
      </c>
      <c r="H3913" s="19">
        <f t="shared" si="307"/>
        <v>-8.7069040555492229E-3</v>
      </c>
      <c r="I3913" s="19">
        <f t="shared" si="308"/>
        <v>-2.682361030558621E-3</v>
      </c>
      <c r="J3913" s="19">
        <f t="shared" si="309"/>
        <v>5.6665042793900659E-2</v>
      </c>
      <c r="K3913" s="19">
        <f t="shared" si="310"/>
        <v>2.3051525364431464E-2</v>
      </c>
    </row>
    <row r="3914" spans="1:11" ht="15.75" x14ac:dyDescent="0.5">
      <c r="A3914" s="17">
        <v>44879</v>
      </c>
      <c r="B3914" s="18">
        <v>163.89999399999999</v>
      </c>
      <c r="C3914" s="18">
        <v>4103.9501950000003</v>
      </c>
      <c r="D3914" s="18">
        <v>16821.099609000001</v>
      </c>
      <c r="E3914" s="18">
        <v>1615.0500489999999</v>
      </c>
      <c r="F3914" s="18">
        <v>2619.0500489999999</v>
      </c>
      <c r="G3914" s="19">
        <f t="shared" si="306"/>
        <v>1.3292080370942766E-2</v>
      </c>
      <c r="H3914" s="19">
        <f t="shared" si="307"/>
        <v>1.293180224398741E-3</v>
      </c>
      <c r="I3914" s="19">
        <f t="shared" si="308"/>
        <v>3.1487285855359231E-3</v>
      </c>
      <c r="J3914" s="19">
        <f t="shared" si="309"/>
        <v>2.4206467069511797E-3</v>
      </c>
      <c r="K3914" s="19">
        <f t="shared" si="310"/>
        <v>-4.8445929639847046E-3</v>
      </c>
    </row>
    <row r="3915" spans="1:11" ht="15.75" x14ac:dyDescent="0.5">
      <c r="A3915" s="17">
        <v>44880</v>
      </c>
      <c r="B3915" s="18">
        <v>162.949997</v>
      </c>
      <c r="C3915" s="18">
        <v>4139.3500979999999</v>
      </c>
      <c r="D3915" s="18">
        <v>16890.5</v>
      </c>
      <c r="E3915" s="18">
        <v>1619</v>
      </c>
      <c r="F3915" s="18">
        <v>2607.3000489999999</v>
      </c>
      <c r="G3915" s="19">
        <f t="shared" si="306"/>
        <v>-5.7961991139547954E-3</v>
      </c>
      <c r="H3915" s="19">
        <f t="shared" si="307"/>
        <v>8.625812039124792E-3</v>
      </c>
      <c r="I3915" s="19">
        <f t="shared" si="308"/>
        <v>4.1257939500499163E-3</v>
      </c>
      <c r="J3915" s="19">
        <f t="shared" si="309"/>
        <v>2.4457142999659794E-3</v>
      </c>
      <c r="K3915" s="19">
        <f t="shared" si="310"/>
        <v>-4.4863594739193166E-3</v>
      </c>
    </row>
    <row r="3916" spans="1:11" ht="15.75" x14ac:dyDescent="0.5">
      <c r="A3916" s="17">
        <v>44881</v>
      </c>
      <c r="B3916" s="18">
        <v>163.300003</v>
      </c>
      <c r="C3916" s="18">
        <v>4131.5</v>
      </c>
      <c r="D3916" s="18">
        <v>16674.75</v>
      </c>
      <c r="E3916" s="18">
        <v>1632.900024</v>
      </c>
      <c r="F3916" s="18">
        <v>2592.3500979999999</v>
      </c>
      <c r="G3916" s="19">
        <f t="shared" si="306"/>
        <v>2.1479349889156952E-3</v>
      </c>
      <c r="H3916" s="19">
        <f t="shared" si="307"/>
        <v>-1.8964566451609886E-3</v>
      </c>
      <c r="I3916" s="19">
        <f t="shared" si="308"/>
        <v>-1.2773452532488678E-2</v>
      </c>
      <c r="J3916" s="19">
        <f t="shared" si="309"/>
        <v>8.5855614576899504E-3</v>
      </c>
      <c r="K3916" s="19">
        <f t="shared" si="310"/>
        <v>-5.7338820692056282E-3</v>
      </c>
    </row>
    <row r="3917" spans="1:11" ht="15.75" x14ac:dyDescent="0.5">
      <c r="A3917" s="17">
        <v>44882</v>
      </c>
      <c r="B3917" s="18">
        <v>163.699997</v>
      </c>
      <c r="C3917" s="18">
        <v>4125.2001950000003</v>
      </c>
      <c r="D3917" s="18">
        <v>16703.300781000002</v>
      </c>
      <c r="E3917" s="18">
        <v>1618.150024</v>
      </c>
      <c r="F3917" s="18">
        <v>2599.0500489999999</v>
      </c>
      <c r="G3917" s="19">
        <f t="shared" si="306"/>
        <v>2.44944269841803E-3</v>
      </c>
      <c r="H3917" s="19">
        <f t="shared" si="307"/>
        <v>-1.5248227036184559E-3</v>
      </c>
      <c r="I3917" s="19">
        <f t="shared" si="308"/>
        <v>1.7122164350291149E-3</v>
      </c>
      <c r="J3917" s="19">
        <f t="shared" si="309"/>
        <v>-9.0330086246602926E-3</v>
      </c>
      <c r="K3917" s="19">
        <f t="shared" si="310"/>
        <v>2.5845085527487484E-3</v>
      </c>
    </row>
    <row r="3918" spans="1:11" ht="15.75" x14ac:dyDescent="0.5">
      <c r="A3918" s="17">
        <v>44883</v>
      </c>
      <c r="B3918" s="18">
        <v>163.10000600000001</v>
      </c>
      <c r="C3918" s="18">
        <v>4106.0498049999997</v>
      </c>
      <c r="D3918" s="18">
        <v>16535.599609000001</v>
      </c>
      <c r="E3918" s="18">
        <v>1613.900024</v>
      </c>
      <c r="F3918" s="18">
        <v>2597.6499020000001</v>
      </c>
      <c r="G3918" s="19">
        <f t="shared" si="306"/>
        <v>-3.6651863836013915E-3</v>
      </c>
      <c r="H3918" s="19">
        <f t="shared" si="307"/>
        <v>-4.6422934875287175E-3</v>
      </c>
      <c r="I3918" s="19">
        <f t="shared" si="308"/>
        <v>-1.004000192529377E-2</v>
      </c>
      <c r="J3918" s="19">
        <f t="shared" si="309"/>
        <v>-2.626456099227546E-3</v>
      </c>
      <c r="K3918" s="19">
        <f t="shared" si="310"/>
        <v>-5.3871490490864089E-4</v>
      </c>
    </row>
    <row r="3919" spans="1:11" ht="15.75" x14ac:dyDescent="0.5">
      <c r="A3919" s="17">
        <v>44886</v>
      </c>
      <c r="B3919" s="18">
        <v>161.89999399999999</v>
      </c>
      <c r="C3919" s="18">
        <v>4120.0498049999997</v>
      </c>
      <c r="D3919" s="18">
        <v>16357.349609000001</v>
      </c>
      <c r="E3919" s="18">
        <v>1597.349976</v>
      </c>
      <c r="F3919" s="18">
        <v>2550.8999020000001</v>
      </c>
      <c r="G3919" s="19">
        <f t="shared" si="306"/>
        <v>-7.357522721366516E-3</v>
      </c>
      <c r="H3919" s="19">
        <f t="shared" si="307"/>
        <v>3.409603064958439E-3</v>
      </c>
      <c r="I3919" s="19">
        <f t="shared" si="308"/>
        <v>-1.0779772382912684E-2</v>
      </c>
      <c r="J3919" s="19">
        <f t="shared" si="309"/>
        <v>-1.0254692207625905E-2</v>
      </c>
      <c r="K3919" s="19">
        <f t="shared" si="310"/>
        <v>-1.7997036461305245E-2</v>
      </c>
    </row>
    <row r="3920" spans="1:11" ht="15.75" x14ac:dyDescent="0.5">
      <c r="A3920" s="17">
        <v>44887</v>
      </c>
      <c r="B3920" s="18">
        <v>166.75</v>
      </c>
      <c r="C3920" s="18">
        <v>4157.6000979999999</v>
      </c>
      <c r="D3920" s="18">
        <v>16422.150390999999</v>
      </c>
      <c r="E3920" s="18">
        <v>1595</v>
      </c>
      <c r="F3920" s="18">
        <v>2565.0500489999999</v>
      </c>
      <c r="G3920" s="19">
        <f t="shared" si="306"/>
        <v>2.9956801604328707E-2</v>
      </c>
      <c r="H3920" s="19">
        <f t="shared" si="307"/>
        <v>9.1140386105114674E-3</v>
      </c>
      <c r="I3920" s="19">
        <f t="shared" si="308"/>
        <v>3.9615697866079904E-3</v>
      </c>
      <c r="J3920" s="19">
        <f t="shared" si="309"/>
        <v>-1.4711716501130555E-3</v>
      </c>
      <c r="K3920" s="19">
        <f t="shared" si="310"/>
        <v>5.5471196611460898E-3</v>
      </c>
    </row>
    <row r="3921" spans="1:11" ht="15.75" x14ac:dyDescent="0.5">
      <c r="A3921" s="17">
        <v>44888</v>
      </c>
      <c r="B3921" s="18">
        <v>168.85000600000001</v>
      </c>
      <c r="C3921" s="18">
        <v>4155.1499020000001</v>
      </c>
      <c r="D3921" s="18">
        <v>16647.650390999999</v>
      </c>
      <c r="E3921" s="18">
        <v>1599.150024</v>
      </c>
      <c r="F3921" s="18">
        <v>2557.0500489999999</v>
      </c>
      <c r="G3921" s="19">
        <f t="shared" si="306"/>
        <v>1.2593739130434827E-2</v>
      </c>
      <c r="H3921" s="19">
        <f t="shared" si="307"/>
        <v>-5.8932940692839526E-4</v>
      </c>
      <c r="I3921" s="19">
        <f t="shared" si="308"/>
        <v>1.373145383710425E-2</v>
      </c>
      <c r="J3921" s="19">
        <f t="shared" si="309"/>
        <v>2.6018959247649095E-3</v>
      </c>
      <c r="K3921" s="19">
        <f t="shared" si="310"/>
        <v>-3.1188475262378789E-3</v>
      </c>
    </row>
    <row r="3922" spans="1:11" ht="15.75" x14ac:dyDescent="0.5">
      <c r="A3922" s="17">
        <v>44889</v>
      </c>
      <c r="B3922" s="18">
        <v>170.39999399999999</v>
      </c>
      <c r="C3922" s="18">
        <v>4191.2001950000003</v>
      </c>
      <c r="D3922" s="18">
        <v>16638.300781000002</v>
      </c>
      <c r="E3922" s="18">
        <v>1625.150024</v>
      </c>
      <c r="F3922" s="18">
        <v>2579.1000979999999</v>
      </c>
      <c r="G3922" s="19">
        <f t="shared" si="306"/>
        <v>9.1796739409057814E-3</v>
      </c>
      <c r="H3922" s="19">
        <f t="shared" si="307"/>
        <v>8.6760511293823925E-3</v>
      </c>
      <c r="I3922" s="19">
        <f t="shared" si="308"/>
        <v>-5.6161739226888376E-4</v>
      </c>
      <c r="J3922" s="19">
        <f t="shared" si="309"/>
        <v>1.6258637157110158E-2</v>
      </c>
      <c r="K3922" s="19">
        <f t="shared" si="310"/>
        <v>8.623237159015789E-3</v>
      </c>
    </row>
    <row r="3923" spans="1:11" ht="15.75" x14ac:dyDescent="0.5">
      <c r="A3923" s="17">
        <v>44890</v>
      </c>
      <c r="B3923" s="18">
        <v>167.85000600000001</v>
      </c>
      <c r="C3923" s="18">
        <v>4183.7001950000003</v>
      </c>
      <c r="D3923" s="18">
        <v>16936.599609000001</v>
      </c>
      <c r="E3923" s="18">
        <v>1617.650024</v>
      </c>
      <c r="F3923" s="18">
        <v>2617.6000979999999</v>
      </c>
      <c r="G3923" s="19">
        <f t="shared" si="306"/>
        <v>-1.4964718836785787E-2</v>
      </c>
      <c r="H3923" s="19">
        <f t="shared" si="307"/>
        <v>-1.7894635548421946E-3</v>
      </c>
      <c r="I3923" s="19">
        <f t="shared" si="308"/>
        <v>1.7928443049944103E-2</v>
      </c>
      <c r="J3923" s="19">
        <f t="shared" si="309"/>
        <v>-4.6149585510512842E-3</v>
      </c>
      <c r="K3923" s="19">
        <f t="shared" si="310"/>
        <v>1.4927687385943406E-2</v>
      </c>
    </row>
    <row r="3924" spans="1:11" ht="15.75" x14ac:dyDescent="0.5">
      <c r="A3924" s="17">
        <v>44893</v>
      </c>
      <c r="B3924" s="18">
        <v>167.85000600000001</v>
      </c>
      <c r="C3924" s="18">
        <v>4213.0498049999997</v>
      </c>
      <c r="D3924" s="18">
        <v>16973.599609000001</v>
      </c>
      <c r="E3924" s="18">
        <v>1600.25</v>
      </c>
      <c r="F3924" s="18">
        <v>2707.5500489999999</v>
      </c>
      <c r="G3924" s="19">
        <f t="shared" si="306"/>
        <v>0</v>
      </c>
      <c r="H3924" s="19">
        <f t="shared" si="307"/>
        <v>7.0152278203575481E-3</v>
      </c>
      <c r="I3924" s="19">
        <f t="shared" si="308"/>
        <v>2.1846179784718082E-3</v>
      </c>
      <c r="J3924" s="19">
        <f t="shared" si="309"/>
        <v>-1.0756358756126121E-2</v>
      </c>
      <c r="K3924" s="19">
        <f t="shared" si="310"/>
        <v>3.4363519113835263E-2</v>
      </c>
    </row>
    <row r="3925" spans="1:11" ht="15.75" x14ac:dyDescent="0.5">
      <c r="A3925" s="17">
        <v>44894</v>
      </c>
      <c r="B3925" s="18">
        <v>167.800003</v>
      </c>
      <c r="C3925" s="18">
        <v>4285.3500979999999</v>
      </c>
      <c r="D3925" s="18">
        <v>16795.199218999998</v>
      </c>
      <c r="E3925" s="18">
        <v>1597.849976</v>
      </c>
      <c r="F3925" s="18">
        <v>2712.1999510000001</v>
      </c>
      <c r="G3925" s="19">
        <f t="shared" si="306"/>
        <v>-2.9790287883578502E-4</v>
      </c>
      <c r="H3925" s="19">
        <f t="shared" si="307"/>
        <v>1.7161034487224686E-2</v>
      </c>
      <c r="I3925" s="19">
        <f t="shared" si="308"/>
        <v>-1.0510462960691516E-2</v>
      </c>
      <c r="J3925" s="19">
        <f t="shared" si="309"/>
        <v>-1.4997806592720077E-3</v>
      </c>
      <c r="K3925" s="19">
        <f t="shared" si="310"/>
        <v>1.7173835814106168E-3</v>
      </c>
    </row>
    <row r="3926" spans="1:11" ht="15.75" x14ac:dyDescent="0.5">
      <c r="A3926" s="17">
        <v>44895</v>
      </c>
      <c r="B3926" s="18">
        <v>166.25</v>
      </c>
      <c r="C3926" s="18">
        <v>4362.2998049999997</v>
      </c>
      <c r="D3926" s="18">
        <v>17004.400390999999</v>
      </c>
      <c r="E3926" s="18">
        <v>1608.4499510000001</v>
      </c>
      <c r="F3926" s="18">
        <v>2731.3500979999999</v>
      </c>
      <c r="G3926" s="19">
        <f t="shared" si="306"/>
        <v>-9.2372048408128089E-3</v>
      </c>
      <c r="H3926" s="19">
        <f t="shared" si="307"/>
        <v>1.7956457521618289E-2</v>
      </c>
      <c r="I3926" s="19">
        <f t="shared" si="308"/>
        <v>1.2456010153385783E-2</v>
      </c>
      <c r="J3926" s="19">
        <f t="shared" si="309"/>
        <v>6.6338987759887707E-3</v>
      </c>
      <c r="K3926" s="19">
        <f t="shared" si="310"/>
        <v>7.060743066874214E-3</v>
      </c>
    </row>
    <row r="3927" spans="1:11" ht="15.75" x14ac:dyDescent="0.5">
      <c r="A3927" s="17">
        <v>44896</v>
      </c>
      <c r="B3927" s="18">
        <v>171.75</v>
      </c>
      <c r="C3927" s="18">
        <v>4401.25</v>
      </c>
      <c r="D3927" s="18">
        <v>17038.400390999999</v>
      </c>
      <c r="E3927" s="18">
        <v>1619.5</v>
      </c>
      <c r="F3927" s="18">
        <v>2723.3000489999999</v>
      </c>
      <c r="G3927" s="19">
        <f t="shared" si="306"/>
        <v>3.308270676691729E-2</v>
      </c>
      <c r="H3927" s="19">
        <f t="shared" si="307"/>
        <v>8.928821204667375E-3</v>
      </c>
      <c r="I3927" s="19">
        <f t="shared" si="308"/>
        <v>1.999482440909551E-3</v>
      </c>
      <c r="J3927" s="19">
        <f t="shared" si="309"/>
        <v>6.8699986549969711E-3</v>
      </c>
      <c r="K3927" s="19">
        <f t="shared" si="310"/>
        <v>-2.9472783463000592E-3</v>
      </c>
    </row>
    <row r="3928" spans="1:11" ht="15.75" x14ac:dyDescent="0.5">
      <c r="A3928" s="17">
        <v>44897</v>
      </c>
      <c r="B3928" s="18">
        <v>171.199997</v>
      </c>
      <c r="C3928" s="18">
        <v>4432.8999020000001</v>
      </c>
      <c r="D3928" s="18">
        <v>17143.300781000002</v>
      </c>
      <c r="E3928" s="18">
        <v>1607.099976</v>
      </c>
      <c r="F3928" s="18">
        <v>2722.1499020000001</v>
      </c>
      <c r="G3928" s="19">
        <f t="shared" si="306"/>
        <v>-3.2023464337700368E-3</v>
      </c>
      <c r="H3928" s="19">
        <f t="shared" si="307"/>
        <v>7.191116614598151E-3</v>
      </c>
      <c r="I3928" s="19">
        <f t="shared" si="308"/>
        <v>6.1567041267214769E-3</v>
      </c>
      <c r="J3928" s="19">
        <f t="shared" si="309"/>
        <v>-7.656698981167046E-3</v>
      </c>
      <c r="K3928" s="19">
        <f t="shared" si="310"/>
        <v>-4.2233576150456478E-4</v>
      </c>
    </row>
    <row r="3929" spans="1:11" ht="15.75" x14ac:dyDescent="0.5">
      <c r="A3929" s="17">
        <v>44900</v>
      </c>
      <c r="B3929" s="18">
        <v>171.949997</v>
      </c>
      <c r="C3929" s="18">
        <v>4403.3500979999999</v>
      </c>
      <c r="D3929" s="18">
        <v>17198.699218999998</v>
      </c>
      <c r="E3929" s="18">
        <v>1612.9499510000001</v>
      </c>
      <c r="F3929" s="18">
        <v>2682.4499510000001</v>
      </c>
      <c r="G3929" s="19">
        <f t="shared" si="306"/>
        <v>4.3808411982624047E-3</v>
      </c>
      <c r="H3929" s="19">
        <f t="shared" si="307"/>
        <v>-6.6660210366284557E-3</v>
      </c>
      <c r="I3929" s="19">
        <f t="shared" si="308"/>
        <v>3.2314919225704115E-3</v>
      </c>
      <c r="J3929" s="19">
        <f t="shared" si="309"/>
        <v>3.6400815676448533E-3</v>
      </c>
      <c r="K3929" s="19">
        <f t="shared" si="310"/>
        <v>-1.4584042918000941E-2</v>
      </c>
    </row>
    <row r="3930" spans="1:11" ht="15.75" x14ac:dyDescent="0.5">
      <c r="A3930" s="17">
        <v>44901</v>
      </c>
      <c r="B3930" s="18">
        <v>174.39999399999999</v>
      </c>
      <c r="C3930" s="18">
        <v>4424.3500979999999</v>
      </c>
      <c r="D3930" s="18">
        <v>17286.25</v>
      </c>
      <c r="E3930" s="18">
        <v>1611.150024</v>
      </c>
      <c r="F3930" s="18">
        <v>2690.1999510000001</v>
      </c>
      <c r="G3930" s="19">
        <f t="shared" si="306"/>
        <v>1.4248310803983302E-2</v>
      </c>
      <c r="H3930" s="19">
        <f t="shared" si="307"/>
        <v>4.769096150119472E-3</v>
      </c>
      <c r="I3930" s="19">
        <f t="shared" si="308"/>
        <v>5.0905466678131889E-3</v>
      </c>
      <c r="J3930" s="19">
        <f t="shared" si="309"/>
        <v>-1.1159224121517861E-3</v>
      </c>
      <c r="K3930" s="19">
        <f t="shared" si="310"/>
        <v>2.8891498971344645E-3</v>
      </c>
    </row>
    <row r="3931" spans="1:11" ht="15.75" x14ac:dyDescent="0.5">
      <c r="A3931" s="17">
        <v>44902</v>
      </c>
      <c r="B3931" s="18">
        <v>176.5</v>
      </c>
      <c r="C3931" s="18">
        <v>4393.5498049999997</v>
      </c>
      <c r="D3931" s="18">
        <v>17089.5</v>
      </c>
      <c r="E3931" s="18">
        <v>1610.4499510000001</v>
      </c>
      <c r="F3931" s="18">
        <v>2650.5</v>
      </c>
      <c r="G3931" s="19">
        <f t="shared" si="306"/>
        <v>1.2041319221605062E-2</v>
      </c>
      <c r="H3931" s="19">
        <f t="shared" si="307"/>
        <v>-6.9615406371035873E-3</v>
      </c>
      <c r="I3931" s="19">
        <f t="shared" si="308"/>
        <v>-1.1381878660785306E-2</v>
      </c>
      <c r="J3931" s="19">
        <f t="shared" si="309"/>
        <v>-4.345175741374503E-4</v>
      </c>
      <c r="K3931" s="19">
        <f t="shared" si="310"/>
        <v>-1.4757249172219636E-2</v>
      </c>
    </row>
    <row r="3932" spans="1:11" ht="15.75" x14ac:dyDescent="0.5">
      <c r="A3932" s="17">
        <v>44903</v>
      </c>
      <c r="B3932" s="18">
        <v>188.25</v>
      </c>
      <c r="C3932" s="18">
        <v>4394.8999020000001</v>
      </c>
      <c r="D3932" s="18">
        <v>17454.800781000002</v>
      </c>
      <c r="E3932" s="18">
        <v>1619.5</v>
      </c>
      <c r="F3932" s="18">
        <v>2649.25</v>
      </c>
      <c r="G3932" s="19">
        <f t="shared" si="306"/>
        <v>6.6572237960339939E-2</v>
      </c>
      <c r="H3932" s="19">
        <f t="shared" si="307"/>
        <v>3.0729070112372607E-4</v>
      </c>
      <c r="I3932" s="19">
        <f t="shared" si="308"/>
        <v>2.1375744228912592E-2</v>
      </c>
      <c r="J3932" s="19">
        <f t="shared" si="309"/>
        <v>5.6195779287523751E-3</v>
      </c>
      <c r="K3932" s="19">
        <f t="shared" si="310"/>
        <v>-4.7160913035276363E-4</v>
      </c>
    </row>
    <row r="3933" spans="1:11" ht="15.75" x14ac:dyDescent="0.5">
      <c r="A3933" s="17">
        <v>44904</v>
      </c>
      <c r="B3933" s="18">
        <v>188.60000600000001</v>
      </c>
      <c r="C3933" s="18">
        <v>4410.2998049999997</v>
      </c>
      <c r="D3933" s="18">
        <v>17516.800781000002</v>
      </c>
      <c r="E3933" s="18">
        <v>1631.0500489999999</v>
      </c>
      <c r="F3933" s="18">
        <v>2609.1000979999999</v>
      </c>
      <c r="G3933" s="19">
        <f t="shared" si="306"/>
        <v>1.8592616201859632E-3</v>
      </c>
      <c r="H3933" s="19">
        <f t="shared" si="307"/>
        <v>3.504039532957613E-3</v>
      </c>
      <c r="I3933" s="19">
        <f t="shared" si="308"/>
        <v>3.5520313739408923E-3</v>
      </c>
      <c r="J3933" s="19">
        <f t="shared" si="309"/>
        <v>7.1318610682309016E-3</v>
      </c>
      <c r="K3933" s="19">
        <f t="shared" si="310"/>
        <v>-1.5155195621402325E-2</v>
      </c>
    </row>
    <row r="3934" spans="1:11" ht="15.75" x14ac:dyDescent="0.5">
      <c r="A3934" s="17">
        <v>44907</v>
      </c>
      <c r="B3934" s="18">
        <v>190.050003</v>
      </c>
      <c r="C3934" s="18">
        <v>4432.5498049999997</v>
      </c>
      <c r="D3934" s="18">
        <v>17384.050781000002</v>
      </c>
      <c r="E3934" s="18">
        <v>1643.75</v>
      </c>
      <c r="F3934" s="18">
        <v>2613.1000979999999</v>
      </c>
      <c r="G3934" s="19">
        <f t="shared" si="306"/>
        <v>7.6882129049348821E-3</v>
      </c>
      <c r="H3934" s="19">
        <f t="shared" si="307"/>
        <v>5.0450084991444256E-3</v>
      </c>
      <c r="I3934" s="19">
        <f t="shared" si="308"/>
        <v>-7.5784386463988518E-3</v>
      </c>
      <c r="J3934" s="19">
        <f t="shared" si="309"/>
        <v>7.7863649909372312E-3</v>
      </c>
      <c r="K3934" s="19">
        <f t="shared" si="310"/>
        <v>1.5330956459149235E-3</v>
      </c>
    </row>
    <row r="3935" spans="1:11" ht="15.75" x14ac:dyDescent="0.5">
      <c r="A3935" s="17">
        <v>44908</v>
      </c>
      <c r="B3935" s="18">
        <v>193</v>
      </c>
      <c r="C3935" s="18">
        <v>4426.5498049999997</v>
      </c>
      <c r="D3935" s="18">
        <v>17577.699218999998</v>
      </c>
      <c r="E3935" s="18">
        <v>1648.3000489999999</v>
      </c>
      <c r="F3935" s="18">
        <v>2625</v>
      </c>
      <c r="G3935" s="19">
        <f t="shared" si="306"/>
        <v>1.5522214961501454E-2</v>
      </c>
      <c r="H3935" s="19">
        <f t="shared" si="307"/>
        <v>-1.3536226921199818E-3</v>
      </c>
      <c r="I3935" s="19">
        <f t="shared" si="308"/>
        <v>1.1139431220003436E-2</v>
      </c>
      <c r="J3935" s="19">
        <f t="shared" si="309"/>
        <v>2.7680906463877991E-3</v>
      </c>
      <c r="K3935" s="19">
        <f t="shared" si="310"/>
        <v>4.5539403596165304E-3</v>
      </c>
    </row>
    <row r="3936" spans="1:11" ht="15.75" x14ac:dyDescent="0.5">
      <c r="A3936" s="17">
        <v>44909</v>
      </c>
      <c r="B3936" s="18">
        <v>191.64999399999999</v>
      </c>
      <c r="C3936" s="18">
        <v>4409.7001950000003</v>
      </c>
      <c r="D3936" s="18">
        <v>17586.75</v>
      </c>
      <c r="E3936" s="18">
        <v>1662.25</v>
      </c>
      <c r="F3936" s="18">
        <v>2615.5</v>
      </c>
      <c r="G3936" s="19">
        <f t="shared" si="306"/>
        <v>-6.9948497409326816E-3</v>
      </c>
      <c r="H3936" s="19">
        <f t="shared" si="307"/>
        <v>-3.8064882904890987E-3</v>
      </c>
      <c r="I3936" s="19">
        <f t="shared" si="308"/>
        <v>5.14901346714285E-4</v>
      </c>
      <c r="J3936" s="19">
        <f t="shared" si="309"/>
        <v>8.4632352031192935E-3</v>
      </c>
      <c r="K3936" s="19">
        <f t="shared" si="310"/>
        <v>-3.619047619047619E-3</v>
      </c>
    </row>
    <row r="3937" spans="1:11" ht="15.75" x14ac:dyDescent="0.5">
      <c r="A3937" s="17">
        <v>44910</v>
      </c>
      <c r="B3937" s="18">
        <v>184.550003</v>
      </c>
      <c r="C3937" s="18">
        <v>4465.4501950000003</v>
      </c>
      <c r="D3937" s="18">
        <v>17664.25</v>
      </c>
      <c r="E3937" s="18">
        <v>1631.8000489999999</v>
      </c>
      <c r="F3937" s="18">
        <v>2578.3500979999999</v>
      </c>
      <c r="G3937" s="19">
        <f t="shared" si="306"/>
        <v>-3.704665391223539E-2</v>
      </c>
      <c r="H3937" s="19">
        <f t="shared" si="307"/>
        <v>1.2642582836632048E-2</v>
      </c>
      <c r="I3937" s="19">
        <f t="shared" si="308"/>
        <v>4.4067266550101639E-3</v>
      </c>
      <c r="J3937" s="19">
        <f t="shared" si="309"/>
        <v>-1.831851466385926E-2</v>
      </c>
      <c r="K3937" s="19">
        <f t="shared" si="310"/>
        <v>-1.4203747658191592E-2</v>
      </c>
    </row>
    <row r="3938" spans="1:11" ht="15.75" x14ac:dyDescent="0.5">
      <c r="A3938" s="17">
        <v>44911</v>
      </c>
      <c r="B3938" s="18">
        <v>182</v>
      </c>
      <c r="C3938" s="18">
        <v>4444.7001950000003</v>
      </c>
      <c r="D3938" s="18">
        <v>17470.199218999998</v>
      </c>
      <c r="E3938" s="18">
        <v>1639.650024</v>
      </c>
      <c r="F3938" s="18">
        <v>2565.6000979999999</v>
      </c>
      <c r="G3938" s="19">
        <f t="shared" si="306"/>
        <v>-1.3817409691399484E-2</v>
      </c>
      <c r="H3938" s="19">
        <f t="shared" si="307"/>
        <v>-4.646787914740139E-3</v>
      </c>
      <c r="I3938" s="19">
        <f t="shared" si="308"/>
        <v>-1.0985509206448149E-2</v>
      </c>
      <c r="J3938" s="19">
        <f t="shared" si="309"/>
        <v>4.8106230936876791E-3</v>
      </c>
      <c r="K3938" s="19">
        <f t="shared" si="310"/>
        <v>-4.9450227918582685E-3</v>
      </c>
    </row>
    <row r="3939" spans="1:11" ht="15.75" x14ac:dyDescent="0.5">
      <c r="A3939" s="17">
        <v>44914</v>
      </c>
      <c r="B3939" s="18">
        <v>182.449997</v>
      </c>
      <c r="C3939" s="18">
        <v>4526.5</v>
      </c>
      <c r="D3939" s="18">
        <v>17529.849609000001</v>
      </c>
      <c r="E3939" s="18">
        <v>1644.75</v>
      </c>
      <c r="F3939" s="18">
        <v>2599.3000489999999</v>
      </c>
      <c r="G3939" s="19">
        <f t="shared" si="306"/>
        <v>2.472510989010968E-3</v>
      </c>
      <c r="H3939" s="19">
        <f t="shared" si="307"/>
        <v>1.8403897093446062E-2</v>
      </c>
      <c r="I3939" s="19">
        <f t="shared" si="308"/>
        <v>3.4144081159148301E-3</v>
      </c>
      <c r="J3939" s="19">
        <f t="shared" si="309"/>
        <v>3.1104052238893937E-3</v>
      </c>
      <c r="K3939" s="19">
        <f t="shared" si="310"/>
        <v>1.3135309367297995E-2</v>
      </c>
    </row>
    <row r="3940" spans="1:11" ht="15.75" x14ac:dyDescent="0.5">
      <c r="A3940" s="17">
        <v>44915</v>
      </c>
      <c r="B3940" s="18">
        <v>183.64999399999999</v>
      </c>
      <c r="C3940" s="18">
        <v>4509.0498049999997</v>
      </c>
      <c r="D3940" s="18">
        <v>17601.199218999998</v>
      </c>
      <c r="E3940" s="18">
        <v>1633.400024</v>
      </c>
      <c r="F3940" s="18">
        <v>2621.8000489999999</v>
      </c>
      <c r="G3940" s="19">
        <f t="shared" si="306"/>
        <v>6.5771280884153495E-3</v>
      </c>
      <c r="H3940" s="19">
        <f t="shared" si="307"/>
        <v>-3.855118745167425E-3</v>
      </c>
      <c r="I3940" s="19">
        <f t="shared" si="308"/>
        <v>4.0701781014348161E-3</v>
      </c>
      <c r="J3940" s="19">
        <f t="shared" si="309"/>
        <v>-6.9007302021583646E-3</v>
      </c>
      <c r="K3940" s="19">
        <f t="shared" si="310"/>
        <v>8.6561764997681503E-3</v>
      </c>
    </row>
    <row r="3941" spans="1:11" ht="15.75" x14ac:dyDescent="0.5">
      <c r="A3941" s="17">
        <v>44916</v>
      </c>
      <c r="B3941" s="18">
        <v>177.550003</v>
      </c>
      <c r="C3941" s="18">
        <v>4418.8500979999999</v>
      </c>
      <c r="D3941" s="18">
        <v>17410.199218999998</v>
      </c>
      <c r="E3941" s="18">
        <v>1617.599976</v>
      </c>
      <c r="F3941" s="18">
        <v>2584.5</v>
      </c>
      <c r="G3941" s="19">
        <f t="shared" si="306"/>
        <v>-3.3215307374308917E-2</v>
      </c>
      <c r="H3941" s="19">
        <f t="shared" si="307"/>
        <v>-2.0004149632585344E-2</v>
      </c>
      <c r="I3941" s="19">
        <f t="shared" si="308"/>
        <v>-1.0851533331536916E-2</v>
      </c>
      <c r="J3941" s="19">
        <f t="shared" si="309"/>
        <v>-9.67310381281105E-3</v>
      </c>
      <c r="K3941" s="19">
        <f t="shared" si="310"/>
        <v>-1.4226885461470195E-2</v>
      </c>
    </row>
    <row r="3942" spans="1:11" ht="15.75" x14ac:dyDescent="0.5">
      <c r="A3942" s="17">
        <v>44917</v>
      </c>
      <c r="B3942" s="18">
        <v>176.60000600000001</v>
      </c>
      <c r="C3942" s="18">
        <v>4391.4501950000003</v>
      </c>
      <c r="D3942" s="18">
        <v>17243.75</v>
      </c>
      <c r="E3942" s="18">
        <v>1612.0500489999999</v>
      </c>
      <c r="F3942" s="18">
        <v>2577.8000489999999</v>
      </c>
      <c r="G3942" s="19">
        <f t="shared" si="306"/>
        <v>-5.3505884761939218E-3</v>
      </c>
      <c r="H3942" s="19">
        <f t="shared" si="307"/>
        <v>-6.2006862401602879E-3</v>
      </c>
      <c r="I3942" s="19">
        <f t="shared" si="308"/>
        <v>-9.5604431004069068E-3</v>
      </c>
      <c r="J3942" s="19">
        <f t="shared" si="309"/>
        <v>-3.430963824396116E-3</v>
      </c>
      <c r="K3942" s="19">
        <f t="shared" si="310"/>
        <v>-2.5923586767266612E-3</v>
      </c>
    </row>
    <row r="3943" spans="1:11" ht="15.75" x14ac:dyDescent="0.5">
      <c r="A3943" s="17">
        <v>44918</v>
      </c>
      <c r="B3943" s="18">
        <v>169.050003</v>
      </c>
      <c r="C3943" s="18">
        <v>4331.8999020000001</v>
      </c>
      <c r="D3943" s="18">
        <v>16849.449218999998</v>
      </c>
      <c r="E3943" s="18">
        <v>1597.650024</v>
      </c>
      <c r="F3943" s="18">
        <v>2502.1999510000001</v>
      </c>
      <c r="G3943" s="19">
        <f t="shared" si="306"/>
        <v>-4.2751997414994442E-2</v>
      </c>
      <c r="H3943" s="19">
        <f t="shared" si="307"/>
        <v>-1.3560507430507301E-2</v>
      </c>
      <c r="I3943" s="19">
        <f t="shared" si="308"/>
        <v>-2.2866301181587632E-2</v>
      </c>
      <c r="J3943" s="19">
        <f t="shared" si="309"/>
        <v>-8.9327406484263037E-3</v>
      </c>
      <c r="K3943" s="19">
        <f t="shared" si="310"/>
        <v>-2.9327370844502567E-2</v>
      </c>
    </row>
    <row r="3944" spans="1:11" ht="15.75" x14ac:dyDescent="0.5">
      <c r="A3944" s="17">
        <v>44921</v>
      </c>
      <c r="B3944" s="18">
        <v>177.10000600000001</v>
      </c>
      <c r="C3944" s="18">
        <v>4375.3500979999999</v>
      </c>
      <c r="D3944" s="18">
        <v>17281.150390999999</v>
      </c>
      <c r="E3944" s="18">
        <v>1629.4499510000001</v>
      </c>
      <c r="F3944" s="18">
        <v>2524.0500489999999</v>
      </c>
      <c r="G3944" s="19">
        <f t="shared" si="306"/>
        <v>4.7619064520217746E-2</v>
      </c>
      <c r="H3944" s="19">
        <f t="shared" si="307"/>
        <v>1.0030286244596558E-2</v>
      </c>
      <c r="I3944" s="19">
        <f t="shared" si="308"/>
        <v>2.5621085080525977E-2</v>
      </c>
      <c r="J3944" s="19">
        <f t="shared" si="309"/>
        <v>1.9904188353080776E-2</v>
      </c>
      <c r="K3944" s="19">
        <f t="shared" si="310"/>
        <v>8.7323548988431296E-3</v>
      </c>
    </row>
    <row r="3945" spans="1:11" ht="15.75" x14ac:dyDescent="0.5">
      <c r="A3945" s="17">
        <v>44922</v>
      </c>
      <c r="B3945" s="18">
        <v>177.60000600000001</v>
      </c>
      <c r="C3945" s="18">
        <v>4369.25</v>
      </c>
      <c r="D3945" s="18">
        <v>17221.550781000002</v>
      </c>
      <c r="E3945" s="18">
        <v>1631.099976</v>
      </c>
      <c r="F3945" s="18">
        <v>2544.6999510000001</v>
      </c>
      <c r="G3945" s="19">
        <f t="shared" si="306"/>
        <v>2.8232635971790986E-3</v>
      </c>
      <c r="H3945" s="19">
        <f t="shared" si="307"/>
        <v>-1.3941965473318997E-3</v>
      </c>
      <c r="I3945" s="19">
        <f t="shared" si="308"/>
        <v>-3.4488219043008203E-3</v>
      </c>
      <c r="J3945" s="19">
        <f t="shared" si="309"/>
        <v>1.0126269904683399E-3</v>
      </c>
      <c r="K3945" s="19">
        <f t="shared" si="310"/>
        <v>8.1812569478094815E-3</v>
      </c>
    </row>
    <row r="3946" spans="1:11" ht="15.75" x14ac:dyDescent="0.5">
      <c r="A3946" s="17">
        <v>44923</v>
      </c>
      <c r="B3946" s="18">
        <v>181.800003</v>
      </c>
      <c r="C3946" s="18">
        <v>4385.9501950000003</v>
      </c>
      <c r="D3946" s="18">
        <v>17289.25</v>
      </c>
      <c r="E3946" s="18">
        <v>1629.8000489999999</v>
      </c>
      <c r="F3946" s="18">
        <v>2544.4499510000001</v>
      </c>
      <c r="G3946" s="19">
        <f t="shared" si="306"/>
        <v>2.36486309578165E-2</v>
      </c>
      <c r="H3946" s="19">
        <f t="shared" si="307"/>
        <v>3.8222109057619385E-3</v>
      </c>
      <c r="I3946" s="19">
        <f t="shared" si="308"/>
        <v>3.9310756540397451E-3</v>
      </c>
      <c r="J3946" s="19">
        <f t="shared" si="309"/>
        <v>-7.9696341065976762E-4</v>
      </c>
      <c r="K3946" s="19">
        <f t="shared" si="310"/>
        <v>-9.8243409759078503E-5</v>
      </c>
    </row>
    <row r="3947" spans="1:11" ht="15.75" x14ac:dyDescent="0.5">
      <c r="A3947" s="17">
        <v>44924</v>
      </c>
      <c r="B3947" s="18">
        <v>185.35000600000001</v>
      </c>
      <c r="C3947" s="18">
        <v>4348.2998049999997</v>
      </c>
      <c r="D3947" s="18">
        <v>17087.050781000002</v>
      </c>
      <c r="E3947" s="18">
        <v>1641.3000489999999</v>
      </c>
      <c r="F3947" s="18">
        <v>2543.3000489999999</v>
      </c>
      <c r="G3947" s="19">
        <f t="shared" si="306"/>
        <v>1.9526968874692505E-2</v>
      </c>
      <c r="H3947" s="19">
        <f t="shared" si="307"/>
        <v>-8.5843177250216583E-3</v>
      </c>
      <c r="I3947" s="19">
        <f t="shared" si="308"/>
        <v>-1.169508330320854E-2</v>
      </c>
      <c r="J3947" s="19">
        <f t="shared" si="309"/>
        <v>7.0560802885336034E-3</v>
      </c>
      <c r="K3947" s="19">
        <f t="shared" si="310"/>
        <v>-4.5192557218434791E-4</v>
      </c>
    </row>
    <row r="3948" spans="1:11" ht="15.75" x14ac:dyDescent="0.5">
      <c r="A3948" s="17">
        <v>44925</v>
      </c>
      <c r="B3948" s="18">
        <v>185.699997</v>
      </c>
      <c r="C3948" s="18">
        <v>4307.4501950000003</v>
      </c>
      <c r="D3948" s="18">
        <v>17264.199218999998</v>
      </c>
      <c r="E3948" s="18">
        <v>1628.150024</v>
      </c>
      <c r="F3948" s="18">
        <v>2547.1999510000001</v>
      </c>
      <c r="G3948" s="19">
        <f t="shared" si="306"/>
        <v>1.8882707778276986E-3</v>
      </c>
      <c r="H3948" s="19">
        <f t="shared" si="307"/>
        <v>-9.394386733184169E-3</v>
      </c>
      <c r="I3948" s="19">
        <f t="shared" si="308"/>
        <v>1.0367408645907301E-2</v>
      </c>
      <c r="J3948" s="19">
        <f t="shared" si="309"/>
        <v>-8.0119567461244337E-3</v>
      </c>
      <c r="K3948" s="19">
        <f t="shared" si="310"/>
        <v>1.5334022430949557E-3</v>
      </c>
    </row>
    <row r="3949" spans="1:11" ht="15.75" x14ac:dyDescent="0.5">
      <c r="A3949" s="17">
        <v>44928</v>
      </c>
      <c r="B3949" s="18">
        <v>186.25</v>
      </c>
      <c r="C3949" s="18">
        <v>4292.1499020000001</v>
      </c>
      <c r="D3949" s="18">
        <v>17169.650390999999</v>
      </c>
      <c r="E3949" s="18">
        <v>1628.6999510000001</v>
      </c>
      <c r="F3949" s="18">
        <v>2575.8999020000001</v>
      </c>
      <c r="G3949" s="19">
        <f t="shared" si="306"/>
        <v>2.9617824926513265E-3</v>
      </c>
      <c r="H3949" s="19">
        <f t="shared" si="307"/>
        <v>-3.5520533743513744E-3</v>
      </c>
      <c r="I3949" s="19">
        <f t="shared" si="308"/>
        <v>-5.4765834662023581E-3</v>
      </c>
      <c r="J3949" s="19">
        <f t="shared" si="309"/>
        <v>3.3776187199812069E-4</v>
      </c>
      <c r="K3949" s="19">
        <f t="shared" si="310"/>
        <v>1.126725484928374E-2</v>
      </c>
    </row>
    <row r="3950" spans="1:11" ht="15.75" x14ac:dyDescent="0.5">
      <c r="A3950" s="17">
        <v>44929</v>
      </c>
      <c r="B3950" s="18">
        <v>187.5</v>
      </c>
      <c r="C3950" s="18">
        <v>4241.8500979999999</v>
      </c>
      <c r="D3950" s="18">
        <v>17133.75</v>
      </c>
      <c r="E3950" s="18">
        <v>1639.349976</v>
      </c>
      <c r="F3950" s="18">
        <v>2557.0500489999999</v>
      </c>
      <c r="G3950" s="19">
        <f t="shared" si="306"/>
        <v>6.7114093959731542E-3</v>
      </c>
      <c r="H3950" s="19">
        <f t="shared" si="307"/>
        <v>-1.1719023134900804E-2</v>
      </c>
      <c r="I3950" s="19">
        <f t="shared" si="308"/>
        <v>-2.0909214912621351E-3</v>
      </c>
      <c r="J3950" s="19">
        <f t="shared" si="309"/>
        <v>6.5389729971201517E-3</v>
      </c>
      <c r="K3950" s="19">
        <f t="shared" si="310"/>
        <v>-7.3177738720998503E-3</v>
      </c>
    </row>
    <row r="3951" spans="1:11" ht="15.75" x14ac:dyDescent="0.5">
      <c r="A3951" s="17">
        <v>44930</v>
      </c>
      <c r="B3951" s="18">
        <v>182.699997</v>
      </c>
      <c r="C3951" s="18">
        <v>4235</v>
      </c>
      <c r="D3951" s="18">
        <v>16857.400390999999</v>
      </c>
      <c r="E3951" s="18">
        <v>1610.0500489999999</v>
      </c>
      <c r="F3951" s="18">
        <v>2518.5500489999999</v>
      </c>
      <c r="G3951" s="19">
        <f t="shared" si="306"/>
        <v>-2.5600016000000021E-2</v>
      </c>
      <c r="H3951" s="19">
        <f t="shared" si="307"/>
        <v>-1.6148845059917743E-3</v>
      </c>
      <c r="I3951" s="19">
        <f t="shared" si="308"/>
        <v>-1.6128962369592225E-2</v>
      </c>
      <c r="J3951" s="19">
        <f t="shared" si="309"/>
        <v>-1.7872893176533053E-2</v>
      </c>
      <c r="K3951" s="19">
        <f t="shared" si="310"/>
        <v>-1.5056412374508044E-2</v>
      </c>
    </row>
    <row r="3952" spans="1:11" ht="15.75" x14ac:dyDescent="0.5">
      <c r="A3952" s="17">
        <v>44931</v>
      </c>
      <c r="B3952" s="18">
        <v>184.050003</v>
      </c>
      <c r="C3952" s="18">
        <v>4313.2001950000003</v>
      </c>
      <c r="D3952" s="18">
        <v>17006.699218999998</v>
      </c>
      <c r="E3952" s="18">
        <v>1599.6999510000001</v>
      </c>
      <c r="F3952" s="18">
        <v>2514.0500489999999</v>
      </c>
      <c r="G3952" s="19">
        <f t="shared" si="306"/>
        <v>7.3891955236321518E-3</v>
      </c>
      <c r="H3952" s="19">
        <f t="shared" si="307"/>
        <v>1.8465217237308228E-2</v>
      </c>
      <c r="I3952" s="19">
        <f t="shared" si="308"/>
        <v>8.8565748298716461E-3</v>
      </c>
      <c r="J3952" s="19">
        <f t="shared" si="309"/>
        <v>-6.4284324617289515E-3</v>
      </c>
      <c r="K3952" s="19">
        <f t="shared" si="310"/>
        <v>-1.7867423368404937E-3</v>
      </c>
    </row>
    <row r="3953" spans="1:11" ht="15.75" x14ac:dyDescent="0.5">
      <c r="A3953" s="17">
        <v>44932</v>
      </c>
      <c r="B3953" s="18">
        <v>183.25</v>
      </c>
      <c r="C3953" s="18">
        <v>4359.0498049999997</v>
      </c>
      <c r="D3953" s="18">
        <v>17065.699218999998</v>
      </c>
      <c r="E3953" s="18">
        <v>1594.400024</v>
      </c>
      <c r="F3953" s="18">
        <v>2536.8999020000001</v>
      </c>
      <c r="G3953" s="19">
        <f t="shared" si="306"/>
        <v>-4.3466611625102977E-3</v>
      </c>
      <c r="H3953" s="19">
        <f t="shared" si="307"/>
        <v>1.0630067682262845E-2</v>
      </c>
      <c r="I3953" s="19">
        <f t="shared" si="308"/>
        <v>3.4692211134118725E-3</v>
      </c>
      <c r="J3953" s="19">
        <f t="shared" si="309"/>
        <v>-3.3130756781526117E-3</v>
      </c>
      <c r="K3953" s="19">
        <f t="shared" si="310"/>
        <v>9.0888616195564723E-3</v>
      </c>
    </row>
    <row r="3954" spans="1:11" ht="15.75" x14ac:dyDescent="0.5">
      <c r="A3954" s="17">
        <v>44935</v>
      </c>
      <c r="B3954" s="18">
        <v>185.14999399999999</v>
      </c>
      <c r="C3954" s="18">
        <v>4364.2998049999997</v>
      </c>
      <c r="D3954" s="18">
        <v>17221.300781000002</v>
      </c>
      <c r="E3954" s="18">
        <v>1597.5</v>
      </c>
      <c r="F3954" s="18">
        <v>2596.8000489999999</v>
      </c>
      <c r="G3954" s="19">
        <f t="shared" si="306"/>
        <v>1.036831650750337E-2</v>
      </c>
      <c r="H3954" s="19">
        <f t="shared" si="307"/>
        <v>1.204390918859896E-3</v>
      </c>
      <c r="I3954" s="19">
        <f t="shared" si="308"/>
        <v>9.1177958783408859E-3</v>
      </c>
      <c r="J3954" s="19">
        <f t="shared" si="309"/>
        <v>1.9442899857858818E-3</v>
      </c>
      <c r="K3954" s="19">
        <f t="shared" si="310"/>
        <v>2.3611553200335859E-2</v>
      </c>
    </row>
    <row r="3955" spans="1:11" ht="15.75" x14ac:dyDescent="0.5">
      <c r="A3955" s="17">
        <v>44936</v>
      </c>
      <c r="B3955" s="18">
        <v>180.699997</v>
      </c>
      <c r="C3955" s="18">
        <v>4326.8500979999999</v>
      </c>
      <c r="D3955" s="18">
        <v>17405.699218999998</v>
      </c>
      <c r="E3955" s="18">
        <v>1568.3000489999999</v>
      </c>
      <c r="F3955" s="18">
        <v>2558.3999020000001</v>
      </c>
      <c r="G3955" s="19">
        <f t="shared" si="306"/>
        <v>-2.4034551143436691E-2</v>
      </c>
      <c r="H3955" s="19">
        <f t="shared" si="307"/>
        <v>-8.580919889393291E-3</v>
      </c>
      <c r="I3955" s="19">
        <f t="shared" si="308"/>
        <v>1.0707578965431027E-2</v>
      </c>
      <c r="J3955" s="19">
        <f t="shared" si="309"/>
        <v>-1.8278529577464824E-2</v>
      </c>
      <c r="K3955" s="19">
        <f t="shared" si="310"/>
        <v>-1.4787487013021015E-2</v>
      </c>
    </row>
    <row r="3956" spans="1:11" ht="15.75" x14ac:dyDescent="0.5">
      <c r="A3956" s="17">
        <v>44937</v>
      </c>
      <c r="B3956" s="18">
        <v>181.25</v>
      </c>
      <c r="C3956" s="18">
        <v>4314.2998049999997</v>
      </c>
      <c r="D3956" s="18">
        <v>17350.949218999998</v>
      </c>
      <c r="E3956" s="18">
        <v>1590.900024</v>
      </c>
      <c r="F3956" s="18">
        <v>2526.1499020000001</v>
      </c>
      <c r="G3956" s="19">
        <f t="shared" si="306"/>
        <v>3.0437355236923652E-3</v>
      </c>
      <c r="H3956" s="19">
        <f t="shared" si="307"/>
        <v>-2.9005610815593915E-3</v>
      </c>
      <c r="I3956" s="19">
        <f t="shared" si="308"/>
        <v>-3.145521435888947E-3</v>
      </c>
      <c r="J3956" s="19">
        <f t="shared" si="309"/>
        <v>1.4410491802516093E-2</v>
      </c>
      <c r="K3956" s="19">
        <f t="shared" si="310"/>
        <v>-1.2605535192050675E-2</v>
      </c>
    </row>
    <row r="3957" spans="1:11" ht="15.75" x14ac:dyDescent="0.5">
      <c r="A3957" s="3"/>
      <c r="B3957" s="4"/>
      <c r="C3957" s="4"/>
      <c r="D3957" s="4"/>
      <c r="E3957" s="4"/>
      <c r="F3957" s="14" t="s">
        <v>7</v>
      </c>
      <c r="G3957" s="15">
        <f t="shared" ref="G3957:K3957" si="311">AVERAGE(G4:G3956)</f>
        <v>7.7164564214276014E-4</v>
      </c>
      <c r="H3957" s="15">
        <f t="shared" si="311"/>
        <v>1.128940264770846E-3</v>
      </c>
      <c r="I3957" s="15">
        <f t="shared" si="311"/>
        <v>6.0665829754431811E-4</v>
      </c>
      <c r="J3957" s="15">
        <f t="shared" si="311"/>
        <v>8.786029080101789E-4</v>
      </c>
      <c r="K3957" s="16">
        <f t="shared" si="311"/>
        <v>7.7214629912963147E-4</v>
      </c>
    </row>
    <row r="3958" spans="1:11" ht="15.75" x14ac:dyDescent="0.5">
      <c r="A3958" s="3"/>
      <c r="B3958" s="4"/>
      <c r="C3958" s="4"/>
      <c r="D3958" s="4"/>
      <c r="E3958" s="4"/>
      <c r="F3958" s="5" t="s">
        <v>6</v>
      </c>
      <c r="G3958" s="6">
        <f t="shared" ref="G3958:K3958" si="312">_xlfn.VAR.S(G4:G3957)</f>
        <v>7.4579808663139974E-4</v>
      </c>
      <c r="H3958" s="6">
        <f t="shared" si="312"/>
        <v>2.8421361408566547E-4</v>
      </c>
      <c r="I3958" s="6">
        <f t="shared" si="312"/>
        <v>3.4018379912574944E-4</v>
      </c>
      <c r="J3958" s="6">
        <f t="shared" si="312"/>
        <v>3.3690394712030839E-4</v>
      </c>
      <c r="K3958" s="7">
        <f t="shared" si="312"/>
        <v>4.3572383792709826E-4</v>
      </c>
    </row>
    <row r="3959" spans="1:11" ht="15.75" x14ac:dyDescent="0.5">
      <c r="A3959" s="3"/>
      <c r="B3959" s="4"/>
      <c r="C3959" s="4"/>
      <c r="D3959" s="4"/>
      <c r="E3959" s="4"/>
      <c r="F3959" s="5" t="s">
        <v>8</v>
      </c>
      <c r="G3959" s="8">
        <f t="shared" ref="G3959:K3959" si="313">G3957*250</f>
        <v>0.19291141053569003</v>
      </c>
      <c r="H3959" s="8">
        <f t="shared" si="313"/>
        <v>0.28223506619271149</v>
      </c>
      <c r="I3959" s="8">
        <f t="shared" si="313"/>
        <v>0.15166457438607953</v>
      </c>
      <c r="J3959" s="8">
        <f t="shared" si="313"/>
        <v>0.21965072700254473</v>
      </c>
      <c r="K3959" s="9">
        <f t="shared" si="313"/>
        <v>0.19303657478240788</v>
      </c>
    </row>
    <row r="3960" spans="1:11" ht="16.149999999999999" thickBot="1" x14ac:dyDescent="0.55000000000000004">
      <c r="A3960" s="3"/>
      <c r="B3960" s="4"/>
      <c r="C3960" s="4"/>
      <c r="D3960" s="4"/>
      <c r="E3960" s="4"/>
      <c r="F3960" s="10" t="s">
        <v>9</v>
      </c>
      <c r="G3960" s="11">
        <f t="shared" ref="G3960:K3960" si="314">G3958*250</f>
        <v>0.18644952165784995</v>
      </c>
      <c r="H3960" s="11">
        <f t="shared" si="314"/>
        <v>7.105340352141637E-2</v>
      </c>
      <c r="I3960" s="11">
        <f t="shared" si="314"/>
        <v>8.5045949781437355E-2</v>
      </c>
      <c r="J3960" s="11">
        <f t="shared" si="314"/>
        <v>8.4225986780077103E-2</v>
      </c>
      <c r="K3960" s="12">
        <f t="shared" si="314"/>
        <v>0.10893095948177456</v>
      </c>
    </row>
  </sheetData>
  <mergeCells count="3">
    <mergeCell ref="G1:K1"/>
    <mergeCell ref="M13:O13"/>
    <mergeCell ref="M26:N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BBK</vt:lpstr>
      <vt:lpstr>BOSCH</vt:lpstr>
      <vt:lpstr>BRIT</vt:lpstr>
      <vt:lpstr>HDFC</vt:lpstr>
      <vt:lpstr>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2023-01-12T06:08:38Z</dcterms:created>
  <dcterms:modified xsi:type="dcterms:W3CDTF">2023-11-22T07:04:00Z</dcterms:modified>
</cp:coreProperties>
</file>