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.localhost\u-Boulanger\home\utkusarioglu\dev\workshops\system-design-workshop\src\tiktok\"/>
    </mc:Choice>
  </mc:AlternateContent>
  <xr:revisionPtr revIDLastSave="0" documentId="13_ncr:1_{84540F21-0D13-4194-83B3-660E204C8F78}" xr6:coauthVersionLast="47" xr6:coauthVersionMax="47" xr10:uidLastSave="{00000000-0000-0000-0000-000000000000}"/>
  <bookViews>
    <workbookView xWindow="-120" yWindow="-120" windowWidth="29040" windowHeight="15720" xr2:uid="{C0C1FD95-900E-4D1F-96A3-6A4987C2C1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4" i="1" s="1"/>
  <c r="D22" i="1"/>
  <c r="D30" i="1" s="1"/>
  <c r="C17" i="1"/>
  <c r="C19" i="1" s="1"/>
  <c r="D17" i="1"/>
  <c r="D29" i="1" s="1"/>
  <c r="B4" i="1"/>
  <c r="B5" i="1" s="1"/>
  <c r="B36" i="1"/>
  <c r="D32" i="1"/>
  <c r="D34" i="1" s="1"/>
  <c r="D19" i="1" l="1"/>
  <c r="B17" i="1"/>
  <c r="B22" i="1"/>
  <c r="B30" i="1" s="1"/>
  <c r="B32" i="1" s="1"/>
  <c r="B34" i="1" s="1"/>
  <c r="D24" i="1"/>
  <c r="D25" i="1" s="1"/>
  <c r="B24" i="1" l="1"/>
  <c r="B25" i="1" s="1"/>
  <c r="B29" i="1"/>
  <c r="B19" i="1"/>
</calcChain>
</file>

<file path=xl/sharedStrings.xml><?xml version="1.0" encoding="utf-8"?>
<sst xmlns="http://schemas.openxmlformats.org/spreadsheetml/2006/main" count="62" uniqueCount="50">
  <si>
    <t>Property</t>
  </si>
  <si>
    <t>Value</t>
  </si>
  <si>
    <t>*unit</t>
  </si>
  <si>
    <t>/unit</t>
  </si>
  <si>
    <t>Notes</t>
  </si>
  <si>
    <t>Metrics</t>
  </si>
  <si>
    <t>General</t>
  </si>
  <si>
    <t>Seconds in a day</t>
  </si>
  <si>
    <t>sec</t>
  </si>
  <si>
    <t>day</t>
  </si>
  <si>
    <t>Functional</t>
  </si>
  <si>
    <t>Requirements</t>
  </si>
  <si>
    <t>Users</t>
  </si>
  <si>
    <t>user</t>
  </si>
  <si>
    <t>Countries</t>
  </si>
  <si>
    <t>country</t>
  </si>
  <si>
    <t>Video views</t>
  </si>
  <si>
    <t>Video uploads</t>
  </si>
  <si>
    <t>year</t>
  </si>
  <si>
    <t>Seconds in a year</t>
  </si>
  <si>
    <t>video view</t>
  </si>
  <si>
    <t>video upload</t>
  </si>
  <si>
    <t>Video Size</t>
  </si>
  <si>
    <t>Success</t>
  </si>
  <si>
    <t>Time on app</t>
  </si>
  <si>
    <t>hour</t>
  </si>
  <si>
    <t>Video Length</t>
  </si>
  <si>
    <t>Mibyte</t>
  </si>
  <si>
    <t>Video view</t>
  </si>
  <si>
    <t>Gibyte</t>
  </si>
  <si>
    <t>Video upload</t>
  </si>
  <si>
    <t>Video Upload</t>
  </si>
  <si>
    <t>Tibyte</t>
  </si>
  <si>
    <t>Pibyte</t>
  </si>
  <si>
    <t>Storage</t>
  </si>
  <si>
    <t>Replication factor</t>
  </si>
  <si>
    <t>Video Blob Storage</t>
  </si>
  <si>
    <t>Video metadata</t>
  </si>
  <si>
    <t>kibyte</t>
  </si>
  <si>
    <t>video</t>
  </si>
  <si>
    <t xml:space="preserve">Video metadata </t>
  </si>
  <si>
    <t>Daily</t>
  </si>
  <si>
    <t>Second</t>
  </si>
  <si>
    <t>Video stats</t>
  </si>
  <si>
    <t>Video upload peak factor</t>
  </si>
  <si>
    <t>Video upload \w peak</t>
  </si>
  <si>
    <t>Mibit</t>
  </si>
  <si>
    <t>Peak factor</t>
  </si>
  <si>
    <t>\w Peak</t>
  </si>
  <si>
    <t>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</si>
</sst>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8" x14ac:knownFonts="1">
    <font>
      <sz val="11"/>
      <color rgb="FFFFFFF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rgb="FFFFFFFF"/>
      <name val="Calibri"/>
      <family val="2"/>
      <scheme val="minor"/>
    </font>
    <font>
      <b/>
      <sz val="13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8"/>
      <color rgb="FFFFFFFF"/>
      <name val="Calibri Light"/>
      <family val="2"/>
      <scheme val="major"/>
    </font>
    <font>
      <sz val="11"/>
      <color rgb="FF000000"/>
      <name val="Calibri"/>
      <family val="2"/>
      <scheme val="minor"/>
    </font>
    <font>
      <i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51515"/>
        <bgColor indexed="64"/>
      </patternFill>
    </fill>
    <fill>
      <patternFill patternType="solid">
        <fgColor rgb="FF2E3444"/>
        <bgColor indexed="64"/>
      </patternFill>
    </fill>
    <fill>
      <patternFill patternType="solid">
        <fgColor rgb="FF2E3440"/>
        <bgColor indexed="64"/>
      </patternFill>
    </fill>
    <fill>
      <patternFill patternType="solid">
        <fgColor rgb="FFB2B2B2"/>
      </patternFill>
    </fill>
    <fill>
      <patternFill patternType="solid">
        <fgColor rgb="FF15151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>
      <left style="thin">
        <color rgb="FF454545"/>
      </left>
      <right style="thin">
        <color rgb="FF454545"/>
      </right>
      <top style="thin">
        <color rgb="FF454545"/>
      </top>
      <bottom style="thin">
        <color rgb="FF454545"/>
      </bottom>
      <diagonal/>
    </border>
    <border>
      <left style="thin">
        <color rgb="FF202020"/>
      </left>
      <right style="thin">
        <color rgb="FF202020"/>
      </right>
      <top/>
      <bottom style="thin">
        <color rgb="FF202020"/>
      </bottom>
      <diagonal/>
    </border>
  </borders>
  <cellStyleXfs count="10">
    <xf numFmtId="0" fontId="0" fillId="2" borderId="5"/>
    <xf numFmtId="0" fontId="5" fillId="4" borderId="0" applyNumberFormat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4" borderId="3" applyNumberFormat="0" applyAlignment="0" applyProtection="0"/>
    <xf numFmtId="0" fontId="4" fillId="4" borderId="0" applyNumberFormat="0" applyAlignment="0" applyProtection="0"/>
    <xf numFmtId="0" fontId="1" fillId="6" borderId="5" applyNumberFormat="0" applyAlignment="0" applyProtection="0"/>
    <xf numFmtId="0" fontId="6" fillId="5" borderId="6" applyNumberFormat="0" applyAlignment="0" applyProtection="0"/>
    <xf numFmtId="0" fontId="7" fillId="4" borderId="6" applyNumberFormat="0" applyAlignment="0" applyProtection="0"/>
    <xf numFmtId="0" fontId="4" fillId="4" borderId="4" applyNumberFormat="0" applyAlignment="0" applyProtection="0"/>
  </cellStyleXfs>
  <cellXfs count="14">
    <xf numFmtId="0" fontId="0" fillId="2" borderId="5" xfId="0"/>
    <xf numFmtId="0" fontId="4" fillId="4" borderId="0" xfId="5"/>
    <xf numFmtId="0" fontId="4" fillId="4" borderId="3" xfId="4"/>
    <xf numFmtId="0" fontId="3" fillId="4" borderId="2" xfId="3"/>
    <xf numFmtId="0" fontId="2" fillId="3" borderId="1" xfId="2"/>
    <xf numFmtId="0" fontId="1" fillId="6" borderId="5" xfId="6"/>
    <xf numFmtId="11" fontId="1" fillId="6" borderId="5" xfId="6" applyNumberFormat="1"/>
    <xf numFmtId="2" fontId="1" fillId="6" borderId="5" xfId="6" applyNumberFormat="1"/>
    <xf numFmtId="1" fontId="1" fillId="6" borderId="5" xfId="6" applyNumberFormat="1"/>
    <xf numFmtId="164" fontId="0" fillId="2" borderId="5" xfId="0" applyNumberFormat="1"/>
    <xf numFmtId="0" fontId="0" fillId="2" borderId="7" xfId="0" applyBorder="1"/>
    <xf numFmtId="164" fontId="0" fillId="2" borderId="7" xfId="0" applyNumberFormat="1" applyBorder="1"/>
    <xf numFmtId="11" fontId="4" fillId="4" borderId="0" xfId="5" applyNumberFormat="1"/>
    <xf numFmtId="11" fontId="0" fillId="2" borderId="5" xfId="0" applyNumberFormat="1"/>
  </cellXfs>
  <cellStyles count="10">
    <cellStyle name="Calculation" xfId="6" builtinId="22" customBuiltin="1"/>
    <cellStyle name="Explanatory Text" xfId="8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ote" xfId="7" builtinId="10" customBuiltin="1"/>
    <cellStyle name="Title" xfId="1" builtinId="15" customBuiltin="1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F157-A886-4BEE-BF36-5FAF0FDB235F}">
  <sheetPr codeName="Sheet1"/>
  <dimension ref="A1:E36"/>
  <sheetViews>
    <sheetView tabSelected="1" zoomScaleNormal="100" workbookViewId="0">
      <pane ySplit="1" topLeftCell="A2" activePane="bottomLeft" state="frozen"/>
      <selection pane="bottomLeft" activeCell="A22" sqref="A22"/>
    </sheetView>
  </sheetViews>
  <sheetFormatPr defaultRowHeight="15" x14ac:dyDescent="0.25"/>
  <cols>
    <col min="1" max="1" width="24.140625" customWidth="1"/>
    <col min="2" max="2" width="16.140625" customWidth="1"/>
    <col min="3" max="3" width="14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0.25" thickBot="1" x14ac:dyDescent="0.35">
      <c r="A2" s="4" t="s">
        <v>5</v>
      </c>
      <c r="B2" s="4"/>
      <c r="C2" s="4"/>
      <c r="D2" s="4"/>
      <c r="E2" s="4"/>
    </row>
    <row r="3" spans="1:5" ht="18.75" thickTop="1" thickBot="1" x14ac:dyDescent="0.35">
      <c r="A3" s="3" t="s">
        <v>6</v>
      </c>
      <c r="B3" s="3"/>
      <c r="C3" s="3"/>
      <c r="D3" s="3"/>
      <c r="E3" s="3"/>
    </row>
    <row r="4" spans="1:5" ht="15.75" thickTop="1" x14ac:dyDescent="0.25">
      <c r="A4" t="s">
        <v>7</v>
      </c>
      <c r="B4">
        <f>24*60*60</f>
        <v>86400</v>
      </c>
      <c r="C4" t="s">
        <v>8</v>
      </c>
      <c r="D4" t="s">
        <v>9</v>
      </c>
    </row>
    <row r="5" spans="1:5" ht="15.95" customHeight="1" x14ac:dyDescent="0.25">
      <c r="A5" t="s">
        <v>19</v>
      </c>
      <c r="B5">
        <f>$B4*365</f>
        <v>31536000</v>
      </c>
      <c r="C5" t="s">
        <v>8</v>
      </c>
      <c r="D5" t="s">
        <v>18</v>
      </c>
    </row>
    <row r="6" spans="1:5" ht="15.95" customHeight="1" x14ac:dyDescent="0.25"/>
    <row r="7" spans="1:5" ht="18" thickBot="1" x14ac:dyDescent="0.35">
      <c r="A7" s="3" t="s">
        <v>11</v>
      </c>
      <c r="B7" s="3"/>
      <c r="C7" s="3"/>
      <c r="D7" s="3"/>
      <c r="E7" s="3"/>
    </row>
    <row r="8" spans="1:5" ht="16.5" thickTop="1" thickBot="1" x14ac:dyDescent="0.3">
      <c r="A8" s="2" t="s">
        <v>10</v>
      </c>
      <c r="B8" s="2"/>
      <c r="C8" s="2"/>
      <c r="D8" s="2"/>
      <c r="E8" s="2"/>
    </row>
    <row r="9" spans="1:5" x14ac:dyDescent="0.25">
      <c r="A9" s="1" t="s">
        <v>6</v>
      </c>
      <c r="B9" s="1"/>
      <c r="C9" s="1"/>
      <c r="D9" s="1"/>
      <c r="E9" s="1"/>
    </row>
    <row r="10" spans="1:5" x14ac:dyDescent="0.25">
      <c r="A10" s="10" t="s">
        <v>12</v>
      </c>
      <c r="B10" s="11">
        <v>1000000000</v>
      </c>
      <c r="C10" s="10" t="s">
        <v>13</v>
      </c>
      <c r="D10" s="10"/>
      <c r="E10" s="10"/>
    </row>
    <row r="11" spans="1:5" x14ac:dyDescent="0.25">
      <c r="A11" t="s">
        <v>14</v>
      </c>
      <c r="B11">
        <v>150</v>
      </c>
      <c r="C11" t="s">
        <v>15</v>
      </c>
    </row>
    <row r="12" spans="1:5" x14ac:dyDescent="0.25">
      <c r="A12" s="1" t="s">
        <v>43</v>
      </c>
      <c r="B12" s="12"/>
      <c r="C12" s="1"/>
      <c r="D12" s="1"/>
      <c r="E12" s="1"/>
    </row>
    <row r="13" spans="1:5" x14ac:dyDescent="0.25">
      <c r="A13" t="s">
        <v>22</v>
      </c>
      <c r="B13">
        <v>1</v>
      </c>
      <c r="C13" t="s">
        <v>27</v>
      </c>
    </row>
    <row r="14" spans="1:5" x14ac:dyDescent="0.25">
      <c r="A14" t="s">
        <v>26</v>
      </c>
      <c r="B14">
        <v>15</v>
      </c>
      <c r="C14" t="s">
        <v>8</v>
      </c>
    </row>
    <row r="15" spans="1:5" x14ac:dyDescent="0.25">
      <c r="A15" s="1" t="s">
        <v>16</v>
      </c>
      <c r="B15" s="1"/>
      <c r="C15" s="1"/>
      <c r="D15" s="1"/>
      <c r="E15" s="1"/>
    </row>
    <row r="16" spans="1:5" x14ac:dyDescent="0.25">
      <c r="A16" t="s">
        <v>41</v>
      </c>
      <c r="B16" s="9">
        <v>1000000000</v>
      </c>
      <c r="C16" t="s">
        <v>20</v>
      </c>
      <c r="D16" t="s">
        <v>9</v>
      </c>
    </row>
    <row r="17" spans="1:5" x14ac:dyDescent="0.25">
      <c r="A17" s="5" t="s">
        <v>42</v>
      </c>
      <c r="B17" s="6">
        <f>$B16/$B4</f>
        <v>11574.074074074075</v>
      </c>
      <c r="C17" s="5" t="str">
        <f>$C16</f>
        <v>video view</v>
      </c>
      <c r="D17" s="5" t="str">
        <f>$C4</f>
        <v>sec</v>
      </c>
      <c r="E17" s="5"/>
    </row>
    <row r="18" spans="1:5" x14ac:dyDescent="0.25">
      <c r="A18" t="s">
        <v>47</v>
      </c>
      <c r="B18">
        <v>6</v>
      </c>
    </row>
    <row r="19" spans="1:5" x14ac:dyDescent="0.25">
      <c r="A19" t="s">
        <v>48</v>
      </c>
      <c r="B19" s="13">
        <f>$B17*$B18</f>
        <v>69444.444444444453</v>
      </c>
      <c r="C19" t="str">
        <f>$C17</f>
        <v>video view</v>
      </c>
      <c r="D19" t="str">
        <f>$D17</f>
        <v>sec</v>
      </c>
    </row>
    <row r="20" spans="1:5" x14ac:dyDescent="0.25">
      <c r="A20" s="1" t="s">
        <v>17</v>
      </c>
      <c r="B20" s="12"/>
      <c r="C20" s="1"/>
      <c r="D20" s="1"/>
      <c r="E20" s="1"/>
    </row>
    <row r="21" spans="1:5" x14ac:dyDescent="0.25">
      <c r="A21" t="s">
        <v>17</v>
      </c>
      <c r="B21" s="9">
        <v>10000000000</v>
      </c>
      <c r="C21" t="s">
        <v>21</v>
      </c>
      <c r="D21" t="s">
        <v>18</v>
      </c>
    </row>
    <row r="22" spans="1:5" x14ac:dyDescent="0.25">
      <c r="A22" s="5" t="s">
        <v>17</v>
      </c>
      <c r="B22" s="6">
        <f>$B21/$B5</f>
        <v>317.09791983764586</v>
      </c>
      <c r="C22" s="5" t="str">
        <f>$C21</f>
        <v>video upload</v>
      </c>
      <c r="D22" s="5" t="str">
        <f>$C5</f>
        <v>sec</v>
      </c>
      <c r="E22" s="5"/>
    </row>
    <row r="23" spans="1:5" x14ac:dyDescent="0.25">
      <c r="A23" t="s">
        <v>44</v>
      </c>
      <c r="B23">
        <v>3</v>
      </c>
    </row>
    <row r="24" spans="1:5" x14ac:dyDescent="0.25">
      <c r="A24" s="5" t="s">
        <v>45</v>
      </c>
      <c r="B24" s="6">
        <f>$B22*$B23</f>
        <v>951.29375951293764</v>
      </c>
      <c r="C24" s="5" t="str">
        <f>$C22</f>
        <v>video upload</v>
      </c>
      <c r="D24" s="5" t="str">
        <f>$D22</f>
        <v>sec</v>
      </c>
      <c r="E24" s="5"/>
    </row>
    <row r="25" spans="1:5" x14ac:dyDescent="0.25">
      <c r="A25" s="5" t="s">
        <v>45</v>
      </c>
      <c r="B25" s="7">
        <f>CONVERT($B24*$B13, $C13,$C25)</f>
        <v>7610.3500761035011</v>
      </c>
      <c r="C25" s="5" t="s">
        <v>46</v>
      </c>
      <c r="D25" s="5" t="str">
        <f>$D24</f>
        <v>sec</v>
      </c>
      <c r="E25" s="5"/>
    </row>
    <row r="26" spans="1:5" ht="15.75" thickBot="1" x14ac:dyDescent="0.3">
      <c r="A26" s="2" t="s">
        <v>23</v>
      </c>
      <c r="B26" s="2"/>
      <c r="C26" s="2"/>
      <c r="D26" s="2"/>
      <c r="E26" s="2"/>
    </row>
    <row r="27" spans="1:5" x14ac:dyDescent="0.25">
      <c r="A27" t="s">
        <v>24</v>
      </c>
      <c r="B27">
        <v>1</v>
      </c>
      <c r="C27" t="s">
        <v>25</v>
      </c>
      <c r="D27" t="s">
        <v>9</v>
      </c>
    </row>
    <row r="28" spans="1:5" ht="15.75" thickBot="1" x14ac:dyDescent="0.3">
      <c r="A28" s="2" t="s">
        <v>49</v>
      </c>
      <c r="B28" s="2"/>
      <c r="C28" s="2"/>
      <c r="D28" s="2"/>
      <c r="E28" s="2"/>
    </row>
    <row r="29" spans="1:5" x14ac:dyDescent="0.25">
      <c r="A29" s="5" t="s">
        <v>28</v>
      </c>
      <c r="B29" s="7">
        <f>CONVERT($B17*$B13, $C13, $C29)</f>
        <v>11.302806712962964</v>
      </c>
      <c r="C29" s="5" t="s">
        <v>29</v>
      </c>
      <c r="D29" s="5" t="str">
        <f>$D17</f>
        <v>sec</v>
      </c>
      <c r="E29" s="5"/>
    </row>
    <row r="30" spans="1:5" x14ac:dyDescent="0.25">
      <c r="A30" s="5" t="s">
        <v>30</v>
      </c>
      <c r="B30" s="7">
        <f>CONVERT($B22*$B13, $C13, $C30)</f>
        <v>317.09791983764586</v>
      </c>
      <c r="C30" s="5" t="s">
        <v>27</v>
      </c>
      <c r="D30" s="5" t="str">
        <f>$D22</f>
        <v>sec</v>
      </c>
      <c r="E30" s="5"/>
    </row>
    <row r="31" spans="1:5" ht="15.75" thickBot="1" x14ac:dyDescent="0.3">
      <c r="A31" s="2" t="s">
        <v>34</v>
      </c>
      <c r="B31" s="2"/>
      <c r="C31" s="2"/>
      <c r="D31" s="2"/>
      <c r="E31" s="2"/>
    </row>
    <row r="32" spans="1:5" x14ac:dyDescent="0.25">
      <c r="A32" s="5" t="s">
        <v>31</v>
      </c>
      <c r="B32" s="7">
        <f>CONVERT($B30*$B5, $C30, $C32)</f>
        <v>9.3132257461547852</v>
      </c>
      <c r="C32" s="5" t="s">
        <v>33</v>
      </c>
      <c r="D32" s="5" t="str">
        <f>$D5</f>
        <v>year</v>
      </c>
      <c r="E32" s="5"/>
    </row>
    <row r="33" spans="1:5" x14ac:dyDescent="0.25">
      <c r="A33" t="s">
        <v>35</v>
      </c>
      <c r="B33">
        <v>10</v>
      </c>
    </row>
    <row r="34" spans="1:5" x14ac:dyDescent="0.25">
      <c r="A34" s="5" t="s">
        <v>36</v>
      </c>
      <c r="B34" s="8">
        <f>CONVERT($B32*$B33, $C32, $C34)</f>
        <v>93.132257461547852</v>
      </c>
      <c r="C34" s="5" t="s">
        <v>33</v>
      </c>
      <c r="D34" s="5" t="str">
        <f>$D32</f>
        <v>year</v>
      </c>
      <c r="E34" s="5"/>
    </row>
    <row r="35" spans="1:5" x14ac:dyDescent="0.25">
      <c r="A35" t="s">
        <v>37</v>
      </c>
      <c r="B35">
        <v>1</v>
      </c>
      <c r="C35" t="s">
        <v>38</v>
      </c>
      <c r="D35" t="s">
        <v>39</v>
      </c>
    </row>
    <row r="36" spans="1:5" x14ac:dyDescent="0.25">
      <c r="A36" s="5" t="s">
        <v>40</v>
      </c>
      <c r="B36" s="7">
        <f>CONVERT($B35*$B21, $C35, $C36)</f>
        <v>9.3132257461547852</v>
      </c>
      <c r="C36" s="5" t="s">
        <v>32</v>
      </c>
      <c r="D36" s="5" t="s">
        <v>18</v>
      </c>
      <c r="E36" s="5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Utku Sarioglu</dc:creator>
  <cp:lastModifiedBy>Utku Sarioglu</cp:lastModifiedBy>
  <dcterms:created xsi:type="dcterms:W3CDTF">2024-03-04T15:05:02Z</dcterms:created>
  <dcterms:modified xsi:type="dcterms:W3CDTF">2024-03-06T09:32:42Z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ARK_MODE_0292">
    <vt:i4>1</vt:i4>
  </property>
</Properties>
</file>