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0" yWindow="0" windowWidth="25600" windowHeight="14240" tabRatio="500" activeTab="1"/>
  </bookViews>
  <sheets>
    <sheet name="Sheet1" sheetId="1" r:id="rId1"/>
    <sheet name="Table_for_presentation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2" l="1"/>
  <c r="D8" i="2"/>
  <c r="D7" i="2"/>
  <c r="D6" i="2"/>
  <c r="D5" i="2"/>
  <c r="D4" i="2"/>
  <c r="D3" i="2"/>
  <c r="D2" i="2"/>
  <c r="G3" i="1"/>
  <c r="G4" i="1"/>
  <c r="G5" i="1"/>
  <c r="G6" i="1"/>
  <c r="G7" i="1"/>
  <c r="G8" i="1"/>
  <c r="G9" i="1"/>
  <c r="G2" i="1"/>
  <c r="F9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<sst xmlns="http://schemas.openxmlformats.org/spreadsheetml/2006/main" count="42" uniqueCount="35">
  <si>
    <t>Network (Yeo)</t>
  </si>
  <si>
    <t>Num of voxels in Network</t>
  </si>
  <si>
    <t>(In covaried model cluster composite mask, from fslmaths histogram fxn)</t>
  </si>
  <si>
    <t>However this only adds up to 529 voxels, must be approximate 100 voxels outside the mask.</t>
  </si>
  <si>
    <t>When overlay the two in MRIcron, this seems plausible.</t>
  </si>
  <si>
    <t>(In covaried model cluster composite mask, after reslicing Yeo network image to 4x4)</t>
  </si>
  <si>
    <t>Frontal Pole</t>
  </si>
  <si>
    <t>Superior Frontal Gyrus</t>
  </si>
  <si>
    <t>Precentral Gyrus</t>
  </si>
  <si>
    <t>Postcentral Gyrus</t>
  </si>
  <si>
    <t>Superior Parietal Lobule</t>
  </si>
  <si>
    <t>Angular Gyrus</t>
  </si>
  <si>
    <t>Lateral Occipital Cortex, superior division</t>
  </si>
  <si>
    <t>Frontal Medial Cortex</t>
  </si>
  <si>
    <t>Juxtapositional Lobule Cortex (formerly Supplementary Motor Cortex)</t>
  </si>
  <si>
    <t>Subcallosal Cortex</t>
  </si>
  <si>
    <t>Paracingulate Gyrus</t>
  </si>
  <si>
    <t>Cingulate Gyrus, anterior division</t>
  </si>
  <si>
    <t>Cingulate Gyrus, posterior division</t>
  </si>
  <si>
    <t>Precuneous Cortex</t>
  </si>
  <si>
    <t>Frontal Orbital Cortex</t>
  </si>
  <si>
    <t>Areas in Clust_Composite_Mask from Harvard-Oxford Atlas (atlasquery, probability of the mask being a member of the differently labeled regions in atlas)</t>
  </si>
  <si>
    <t>Total</t>
  </si>
  <si>
    <t>Percentages</t>
  </si>
  <si>
    <t># voxels</t>
  </si>
  <si>
    <t>% of total cluster</t>
  </si>
  <si>
    <t>Visual</t>
  </si>
  <si>
    <t>Somatomotor</t>
  </si>
  <si>
    <t>Dorsal Attention</t>
  </si>
  <si>
    <t>Ventral Attention</t>
  </si>
  <si>
    <t>Limbic</t>
  </si>
  <si>
    <t>Frontoparietal</t>
  </si>
  <si>
    <t>Default</t>
  </si>
  <si>
    <t>In resliced (1mm) covaried model cluster composite mask multiplied by Yeo networks (network image first)</t>
  </si>
  <si>
    <t xml:space="preserve">Network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</si>
</sst>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2" fontId="0" fillId="0" borderId="0" xfId="0" applyNumberFormat="1"/>
    <xf numFmtId="2" fontId="1" fillId="0" borderId="0" xfId="0" applyNumberFormat="1" applyFont="1"/>
    <xf numFmtId="0" fontId="1" fillId="0" borderId="0" xfId="0" applyFont="1" applyAlignment="1">
      <alignment wrapText="1"/>
    </xf>
    <xf numFmtId="164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0" fontId="1" fillId="0" borderId="1" xfId="0" applyFont="1" applyBorder="1" applyAlignment="1">
      <alignment wrapText="1"/>
    </xf>
    <xf numFmtId="0" fontId="0" fillId="0" borderId="1" xfId="0" applyBorder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H1" sqref="H1"/>
    </sheetView>
  </sheetViews>
  <sheetFormatPr baseColWidth="10" defaultRowHeight="15" x14ac:dyDescent="0"/>
  <cols>
    <col min="1" max="1" width="23.33203125" customWidth="1"/>
    <col min="2" max="2" width="25.5" customWidth="1"/>
    <col min="3" max="3" width="35.83203125" customWidth="1"/>
    <col min="4" max="4" width="20.33203125" customWidth="1"/>
    <col min="6" max="7" width="13" customWidth="1"/>
    <col min="8" max="8" width="30.33203125" customWidth="1"/>
  </cols>
  <sheetData>
    <row r="1" spans="1:8" s="5" customFormat="1" ht="60">
      <c r="A1" s="5" t="s">
        <v>0</v>
      </c>
      <c r="B1" s="5" t="s">
        <v>1</v>
      </c>
      <c r="C1" s="5" t="s">
        <v>23</v>
      </c>
      <c r="D1" s="5" t="s">
        <v>2</v>
      </c>
      <c r="E1" s="5" t="s">
        <v>0</v>
      </c>
      <c r="F1" s="5" t="s">
        <v>1</v>
      </c>
      <c r="G1" s="5" t="s">
        <v>23</v>
      </c>
      <c r="H1" s="5" t="s">
        <v>33</v>
      </c>
    </row>
    <row r="2" spans="1:8">
      <c r="A2">
        <v>1</v>
      </c>
      <c r="B2">
        <v>0</v>
      </c>
      <c r="C2" s="3">
        <f>(B2/529)*100</f>
        <v>0</v>
      </c>
      <c r="E2">
        <v>1</v>
      </c>
      <c r="F2">
        <v>0</v>
      </c>
      <c r="G2" s="6">
        <f>(F2/33643)*100</f>
        <v>0</v>
      </c>
    </row>
    <row r="3" spans="1:8">
      <c r="A3">
        <v>2</v>
      </c>
      <c r="B3">
        <v>217</v>
      </c>
      <c r="C3" s="3">
        <f t="shared" ref="C3:C9" si="0">(B3/529)*100</f>
        <v>41.02079395085066</v>
      </c>
      <c r="E3">
        <v>2</v>
      </c>
      <c r="F3">
        <v>13808</v>
      </c>
      <c r="G3" s="6">
        <f t="shared" ref="G3:G9" si="1">(F3/33643)*100</f>
        <v>41.042713194423804</v>
      </c>
    </row>
    <row r="4" spans="1:8">
      <c r="A4">
        <v>3</v>
      </c>
      <c r="B4">
        <v>2</v>
      </c>
      <c r="C4" s="3">
        <f t="shared" si="0"/>
        <v>0.3780718336483932</v>
      </c>
      <c r="E4">
        <v>3</v>
      </c>
      <c r="F4">
        <v>159</v>
      </c>
      <c r="G4" s="6">
        <f t="shared" si="1"/>
        <v>0.47260945813393568</v>
      </c>
    </row>
    <row r="5" spans="1:8">
      <c r="A5">
        <v>4</v>
      </c>
      <c r="B5">
        <v>113</v>
      </c>
      <c r="C5" s="3">
        <f t="shared" si="0"/>
        <v>21.361058601134218</v>
      </c>
      <c r="E5">
        <v>4</v>
      </c>
      <c r="F5">
        <v>6852</v>
      </c>
      <c r="G5" s="6">
        <f t="shared" si="1"/>
        <v>20.366792497696402</v>
      </c>
    </row>
    <row r="6" spans="1:8">
      <c r="A6">
        <v>5</v>
      </c>
      <c r="B6">
        <v>8</v>
      </c>
      <c r="C6" s="3">
        <f t="shared" si="0"/>
        <v>1.5122873345935728</v>
      </c>
      <c r="E6">
        <v>5</v>
      </c>
      <c r="F6">
        <v>655</v>
      </c>
      <c r="G6" s="6">
        <f t="shared" si="1"/>
        <v>1.9469131765894838</v>
      </c>
    </row>
    <row r="7" spans="1:8">
      <c r="A7">
        <v>6</v>
      </c>
      <c r="B7">
        <v>24</v>
      </c>
      <c r="C7" s="3">
        <f t="shared" si="0"/>
        <v>4.536862003780719</v>
      </c>
      <c r="E7">
        <v>6</v>
      </c>
      <c r="F7">
        <v>1628</v>
      </c>
      <c r="G7" s="6">
        <f t="shared" si="1"/>
        <v>4.8390452694468387</v>
      </c>
    </row>
    <row r="8" spans="1:8">
      <c r="A8">
        <v>7</v>
      </c>
      <c r="B8">
        <v>165</v>
      </c>
      <c r="C8" s="3">
        <f t="shared" si="0"/>
        <v>31.190926275992435</v>
      </c>
      <c r="E8">
        <v>7</v>
      </c>
      <c r="F8">
        <v>10541</v>
      </c>
      <c r="G8" s="6">
        <f t="shared" si="1"/>
        <v>31.331926403709538</v>
      </c>
    </row>
    <row r="9" spans="1:8" s="1" customFormat="1">
      <c r="A9" s="1" t="s">
        <v>22</v>
      </c>
      <c r="B9" s="1">
        <v>529</v>
      </c>
      <c r="C9" s="4">
        <f t="shared" si="0"/>
        <v>100</v>
      </c>
      <c r="F9" s="1">
        <f>SUM(F2:F8)</f>
        <v>33643</v>
      </c>
      <c r="G9" s="6">
        <f t="shared" si="1"/>
        <v>100</v>
      </c>
    </row>
    <row r="11" spans="1:8">
      <c r="B11" t="s">
        <v>3</v>
      </c>
    </row>
    <row r="12" spans="1:8">
      <c r="B12" t="s">
        <v>4</v>
      </c>
    </row>
    <row r="17" spans="1:3">
      <c r="A17" s="1" t="s">
        <v>0</v>
      </c>
      <c r="B17" s="1" t="s">
        <v>1</v>
      </c>
      <c r="C17" s="1" t="s">
        <v>5</v>
      </c>
    </row>
    <row r="18" spans="1:3">
      <c r="B18">
        <v>216</v>
      </c>
      <c r="C18">
        <v>220</v>
      </c>
    </row>
    <row r="19" spans="1:3">
      <c r="B19">
        <v>207</v>
      </c>
      <c r="C19">
        <v>212</v>
      </c>
    </row>
    <row r="20" spans="1:3">
      <c r="B20">
        <v>91</v>
      </c>
      <c r="C20">
        <v>98</v>
      </c>
    </row>
    <row r="21" spans="1:3">
      <c r="B21">
        <v>105</v>
      </c>
      <c r="C21">
        <v>61</v>
      </c>
    </row>
    <row r="22" spans="1:3">
      <c r="B22">
        <v>28</v>
      </c>
      <c r="C22">
        <v>32</v>
      </c>
    </row>
    <row r="23" spans="1:3">
      <c r="B23">
        <v>38</v>
      </c>
      <c r="C23">
        <v>76</v>
      </c>
    </row>
    <row r="24" spans="1:3">
      <c r="B24">
        <v>68</v>
      </c>
    </row>
    <row r="25" spans="1:3">
      <c r="A25" s="1" t="s">
        <v>21</v>
      </c>
    </row>
    <row r="26" spans="1:3">
      <c r="A26" s="2" t="s">
        <v>6</v>
      </c>
      <c r="B26" s="2">
        <v>3.0013399999999999</v>
      </c>
    </row>
    <row r="27" spans="1:3">
      <c r="A27" t="s">
        <v>7</v>
      </c>
      <c r="B27">
        <v>2.20932</v>
      </c>
    </row>
    <row r="28" spans="1:3">
      <c r="A28" s="2" t="s">
        <v>8</v>
      </c>
      <c r="B28" s="2">
        <v>4.3222800000000001</v>
      </c>
    </row>
    <row r="29" spans="1:3">
      <c r="A29" t="s">
        <v>9</v>
      </c>
      <c r="B29">
        <v>2.2595200000000002</v>
      </c>
    </row>
    <row r="30" spans="1:3">
      <c r="A30" t="s">
        <v>10</v>
      </c>
      <c r="B30">
        <v>8.7404800000000005E-2</v>
      </c>
    </row>
    <row r="31" spans="1:3">
      <c r="A31" t="s">
        <v>11</v>
      </c>
      <c r="B31">
        <v>2.6893799999999999E-3</v>
      </c>
    </row>
    <row r="32" spans="1:3">
      <c r="A32" t="s">
        <v>12</v>
      </c>
      <c r="B32">
        <v>5.5132199999999999E-2</v>
      </c>
    </row>
    <row r="33" spans="1:2">
      <c r="A33" s="2" t="s">
        <v>13</v>
      </c>
      <c r="B33" s="2">
        <v>4.6822100000000004</v>
      </c>
    </row>
    <row r="34" spans="1:2">
      <c r="A34" s="2" t="s">
        <v>14</v>
      </c>
      <c r="B34" s="2">
        <v>6.1595700000000004</v>
      </c>
    </row>
    <row r="35" spans="1:2">
      <c r="A35" t="s">
        <v>15</v>
      </c>
      <c r="B35">
        <v>1.1707799999999999</v>
      </c>
    </row>
    <row r="36" spans="1:2">
      <c r="A36" s="2" t="s">
        <v>16</v>
      </c>
      <c r="B36" s="2">
        <v>19.8687</v>
      </c>
    </row>
    <row r="37" spans="1:2">
      <c r="A37" s="2" t="s">
        <v>17</v>
      </c>
      <c r="B37" s="2">
        <v>18.748100000000001</v>
      </c>
    </row>
    <row r="38" spans="1:2">
      <c r="A38" s="2" t="s">
        <v>18</v>
      </c>
      <c r="B38" s="2">
        <v>5.6759300000000001</v>
      </c>
    </row>
    <row r="39" spans="1:2">
      <c r="A39" t="s">
        <v>19</v>
      </c>
      <c r="B39">
        <v>1.2366699999999999</v>
      </c>
    </row>
    <row r="40" spans="1:2">
      <c r="A40" t="s">
        <v>20</v>
      </c>
      <c r="B40">
        <v>4.4822899999999999E-3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B1" sqref="B1:D8"/>
    </sheetView>
  </sheetViews>
  <sheetFormatPr baseColWidth="10" defaultRowHeight="15" x14ac:dyDescent="0"/>
  <cols>
    <col min="2" max="2" width="17.83203125" customWidth="1"/>
    <col min="3" max="3" width="12" customWidth="1"/>
    <col min="4" max="4" width="18.33203125" customWidth="1"/>
  </cols>
  <sheetData>
    <row r="1" spans="1:4" s="10" customFormat="1" ht="31" thickBot="1">
      <c r="A1" s="9" t="s">
        <v>0</v>
      </c>
      <c r="B1" s="9" t="s">
        <v>34</v>
      </c>
      <c r="C1" s="9" t="s">
        <v>24</v>
      </c>
      <c r="D1" s="9" t="s">
        <v>25</v>
      </c>
    </row>
    <row r="2" spans="1:4" ht="16" thickTop="1">
      <c r="A2">
        <v>1</v>
      </c>
      <c r="B2" t="s">
        <v>26</v>
      </c>
      <c r="C2">
        <v>0</v>
      </c>
      <c r="D2" s="7">
        <f>(C2/529)*100</f>
        <v>0</v>
      </c>
    </row>
    <row r="3" spans="1:4">
      <c r="A3">
        <v>2</v>
      </c>
      <c r="B3" t="s">
        <v>27</v>
      </c>
      <c r="C3">
        <v>217</v>
      </c>
      <c r="D3" s="7">
        <f t="shared" ref="D3:D9" si="0">(C3/529)*100</f>
        <v>41.02079395085066</v>
      </c>
    </row>
    <row r="4" spans="1:4">
      <c r="A4">
        <v>3</v>
      </c>
      <c r="B4" t="s">
        <v>28</v>
      </c>
      <c r="C4">
        <v>2</v>
      </c>
      <c r="D4" s="7">
        <f t="shared" si="0"/>
        <v>0.3780718336483932</v>
      </c>
    </row>
    <row r="5" spans="1:4">
      <c r="A5">
        <v>4</v>
      </c>
      <c r="B5" t="s">
        <v>29</v>
      </c>
      <c r="C5">
        <v>113</v>
      </c>
      <c r="D5" s="7">
        <f t="shared" si="0"/>
        <v>21.361058601134218</v>
      </c>
    </row>
    <row r="6" spans="1:4">
      <c r="A6">
        <v>5</v>
      </c>
      <c r="B6" t="s">
        <v>30</v>
      </c>
      <c r="C6">
        <v>8</v>
      </c>
      <c r="D6" s="7">
        <f t="shared" si="0"/>
        <v>1.5122873345935728</v>
      </c>
    </row>
    <row r="7" spans="1:4">
      <c r="A7">
        <v>6</v>
      </c>
      <c r="B7" t="s">
        <v>31</v>
      </c>
      <c r="C7">
        <v>24</v>
      </c>
      <c r="D7" s="7">
        <f t="shared" si="0"/>
        <v>4.536862003780719</v>
      </c>
    </row>
    <row r="8" spans="1:4">
      <c r="A8">
        <v>7</v>
      </c>
      <c r="B8" t="s">
        <v>32</v>
      </c>
      <c r="C8">
        <v>165</v>
      </c>
      <c r="D8" s="7">
        <f t="shared" si="0"/>
        <v>31.190926275992435</v>
      </c>
    </row>
    <row r="9" spans="1:4">
      <c r="A9" s="1" t="s">
        <v>22</v>
      </c>
      <c r="B9" s="1"/>
      <c r="C9" s="1">
        <v>529</v>
      </c>
      <c r="D9" s="8">
        <f t="shared" si="0"/>
        <v>100</v>
      </c>
    </row>
    <row r="10" spans="1:4">
      <c r="D10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Table_for_presentations</vt:lpstr>
    </vt:vector>
  </TitlesOfParts>
  <Company>University of Oregon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Ursula Tooley</dc:creator>
  <cp:lastModifiedBy>Ursula Tooley</cp:lastModifiedBy>
  <dcterms:created xsi:type="dcterms:W3CDTF">2016-12-06T23:25:59Z</dcterms:created>
  <dcterms:modified xsi:type="dcterms:W3CDTF">2016-12-08T23:39:01Z</dcterms:modified>
</cp:coreProperties>
</file>