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aca51eff3c353bb/Desktop/inf/lab/lab5/"/>
    </mc:Choice>
  </mc:AlternateContent>
  <xr:revisionPtr revIDLastSave="20" documentId="11_AD4DA82427541F7ACA7EB874A84F2BAA6BE8DE08" xr6:coauthVersionLast="47" xr6:coauthVersionMax="47" xr10:uidLastSave="{E99443B6-C4B9-490F-A565-7B4AD2B8AEF8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4" i="1" l="1"/>
  <c r="P44" i="1"/>
  <c r="K44" i="1"/>
  <c r="M39" i="1"/>
  <c r="I39" i="1"/>
  <c r="M38" i="1"/>
  <c r="K28" i="1"/>
  <c r="P28" i="1"/>
  <c r="U28" i="1"/>
  <c r="G4" i="1" a="1"/>
  <c r="G4" i="1" l="1"/>
  <c r="C8" i="1"/>
  <c r="C6" i="1"/>
  <c r="C5" i="1"/>
  <c r="C4" i="1"/>
  <c r="O5" i="1" a="1"/>
  <c r="N5" i="1" a="1"/>
  <c r="Y5" i="1" a="1"/>
  <c r="X5" i="1" a="1"/>
  <c r="W5" i="1" a="1"/>
  <c r="T5" i="1" a="1"/>
  <c r="P5" i="1" a="1"/>
  <c r="M5" i="1" a="1"/>
  <c r="J5" i="1" a="1"/>
  <c r="V5" i="1" a="1"/>
  <c r="L5" i="1" a="1"/>
  <c r="U5" i="1" a="1"/>
  <c r="K5" i="1" a="1"/>
  <c r="S5" i="1" a="1"/>
  <c r="I5" i="1" a="1"/>
  <c r="R5" i="1" a="1"/>
  <c r="H5" i="1" a="1"/>
  <c r="Q5" i="1" a="1"/>
  <c r="G5" i="1" a="1"/>
  <c r="Q4" i="1" a="1"/>
  <c r="P4" i="1" a="1"/>
  <c r="Y4" i="1" a="1"/>
  <c r="O4" i="1" a="1"/>
  <c r="X4" i="1" a="1"/>
  <c r="N4" i="1" a="1"/>
  <c r="W4" i="1" a="1"/>
  <c r="M4" i="1" a="1"/>
  <c r="V4" i="1" a="1"/>
  <c r="L4" i="1" a="1"/>
  <c r="U4" i="1" a="1"/>
  <c r="K4" i="1" a="1"/>
  <c r="T4" i="1" a="1"/>
  <c r="J4" i="1" a="1"/>
  <c r="S4" i="1" a="1"/>
  <c r="I4" i="1" a="1"/>
  <c r="R4" i="1" a="1"/>
  <c r="H4" i="1" a="1"/>
  <c r="S8" i="1" a="1"/>
  <c r="H8" i="1" a="1"/>
  <c r="G8" i="1" a="1"/>
  <c r="W8" i="1" a="1"/>
  <c r="R8" i="1" a="1"/>
  <c r="Q8" i="1" a="1"/>
  <c r="P8" i="1" a="1"/>
  <c r="M8" i="1" a="1"/>
  <c r="I8" i="1" a="1"/>
  <c r="Y8" i="1" a="1"/>
  <c r="O8" i="1" a="1"/>
  <c r="X8" i="1" a="1"/>
  <c r="N8" i="1" a="1"/>
  <c r="V8" i="1" a="1"/>
  <c r="L8" i="1" a="1"/>
  <c r="U8" i="1" a="1"/>
  <c r="K8" i="1" a="1"/>
  <c r="T8" i="1" a="1"/>
  <c r="J8" i="1" a="1"/>
  <c r="G6" i="1" a="1"/>
  <c r="Y6" i="1" a="1"/>
  <c r="X6" i="1" a="1"/>
  <c r="U6" i="1" a="1"/>
  <c r="O6" i="1" a="1"/>
  <c r="Q6" i="1" a="1"/>
  <c r="P6" i="1" a="1"/>
  <c r="N6" i="1" a="1"/>
  <c r="K6" i="1" a="1"/>
  <c r="W6" i="1" a="1"/>
  <c r="M6" i="1" a="1"/>
  <c r="V6" i="1" a="1"/>
  <c r="L6" i="1" a="1"/>
  <c r="T6" i="1" a="1"/>
  <c r="J6" i="1" a="1"/>
  <c r="S6" i="1" a="1"/>
  <c r="I6" i="1" a="1"/>
  <c r="R6" i="1" a="1"/>
  <c r="H6" i="1" a="1"/>
  <c r="G5" i="1" l="1"/>
  <c r="Q5" i="1"/>
  <c r="H5" i="1"/>
  <c r="R5" i="1"/>
  <c r="I5" i="1"/>
  <c r="S5" i="1"/>
  <c r="K5" i="1"/>
  <c r="U5" i="1"/>
  <c r="L5" i="1"/>
  <c r="V5" i="1"/>
  <c r="J5" i="1"/>
  <c r="M5" i="1"/>
  <c r="P5" i="1"/>
  <c r="T5" i="1"/>
  <c r="W5" i="1"/>
  <c r="X5" i="1"/>
  <c r="Y5" i="1"/>
  <c r="N5" i="1"/>
  <c r="O5" i="1"/>
  <c r="C11" i="1"/>
  <c r="H6" i="1"/>
  <c r="R6" i="1"/>
  <c r="I6" i="1"/>
  <c r="S6" i="1"/>
  <c r="J6" i="1"/>
  <c r="T6" i="1"/>
  <c r="L6" i="1"/>
  <c r="V6" i="1"/>
  <c r="M6" i="1"/>
  <c r="W6" i="1"/>
  <c r="K6" i="1"/>
  <c r="N6" i="1"/>
  <c r="P6" i="1"/>
  <c r="Q6" i="1"/>
  <c r="O6" i="1"/>
  <c r="U6" i="1"/>
  <c r="X6" i="1"/>
  <c r="Y6" i="1"/>
  <c r="G6" i="1"/>
  <c r="J8" i="1"/>
  <c r="T8" i="1"/>
  <c r="K8" i="1"/>
  <c r="U8" i="1"/>
  <c r="L8" i="1"/>
  <c r="V8" i="1"/>
  <c r="N8" i="1"/>
  <c r="X8" i="1"/>
  <c r="O8" i="1"/>
  <c r="Y8" i="1"/>
  <c r="I8" i="1"/>
  <c r="M8" i="1"/>
  <c r="P8" i="1"/>
  <c r="Q8" i="1"/>
  <c r="R8" i="1"/>
  <c r="W8" i="1"/>
  <c r="G8" i="1"/>
  <c r="H8" i="1"/>
  <c r="S8" i="1"/>
  <c r="H4" i="1"/>
  <c r="R4" i="1"/>
  <c r="I4" i="1"/>
  <c r="S4" i="1"/>
  <c r="J4" i="1"/>
  <c r="T4" i="1"/>
  <c r="K4" i="1"/>
  <c r="U4" i="1"/>
  <c r="L4" i="1"/>
  <c r="V4" i="1"/>
  <c r="M4" i="1"/>
  <c r="W4" i="1"/>
  <c r="N4" i="1"/>
  <c r="X4" i="1"/>
  <c r="O4" i="1"/>
  <c r="Y4" i="1"/>
  <c r="P4" i="1"/>
  <c r="Q4" i="1"/>
  <c r="AF67" i="1"/>
  <c r="AF59" i="1"/>
  <c r="AF50" i="1"/>
  <c r="AF18" i="1"/>
  <c r="AF26" i="1"/>
  <c r="C12" i="1"/>
  <c r="C7" i="1"/>
  <c r="AF19" i="1"/>
  <c r="AF33" i="1"/>
  <c r="AF25" i="1"/>
  <c r="C10" i="1"/>
  <c r="C14" i="1"/>
  <c r="V11" i="1" a="1"/>
  <c r="T11" i="1" a="1"/>
  <c r="P11" i="1" a="1"/>
  <c r="L11" i="1" a="1"/>
  <c r="U11" i="1" a="1"/>
  <c r="S11" i="1" a="1"/>
  <c r="K11" i="1" a="1"/>
  <c r="J11" i="1" a="1"/>
  <c r="I11" i="1" a="1"/>
  <c r="R11" i="1" a="1"/>
  <c r="H11" i="1" a="1"/>
  <c r="Q11" i="1" a="1"/>
  <c r="G11" i="1" a="1"/>
  <c r="Y11" i="1" a="1"/>
  <c r="O11" i="1" a="1"/>
  <c r="X11" i="1" a="1"/>
  <c r="N11" i="1" a="1"/>
  <c r="W11" i="1" a="1"/>
  <c r="M11" i="1" a="1"/>
  <c r="Q12" i="1" a="1"/>
  <c r="G12" i="1" a="1"/>
  <c r="V12" i="1" a="1"/>
  <c r="U12" i="1" a="1"/>
  <c r="T12" i="1" a="1"/>
  <c r="M12" i="1" a="1"/>
  <c r="L12" i="1" a="1"/>
  <c r="K12" i="1" a="1"/>
  <c r="J12" i="1" a="1"/>
  <c r="W12" i="1" a="1"/>
  <c r="S12" i="1" a="1"/>
  <c r="I12" i="1" a="1"/>
  <c r="R12" i="1" a="1"/>
  <c r="H12" i="1" a="1"/>
  <c r="P12" i="1" a="1"/>
  <c r="Y12" i="1" a="1"/>
  <c r="O12" i="1" a="1"/>
  <c r="X12" i="1" a="1"/>
  <c r="N12" i="1" a="1"/>
  <c r="O14" i="1" a="1"/>
  <c r="N14" i="1" a="1"/>
  <c r="L14" i="1" a="1"/>
  <c r="Y14" i="1" a="1"/>
  <c r="X14" i="1" a="1"/>
  <c r="V14" i="1" a="1"/>
  <c r="S14" i="1" a="1"/>
  <c r="M14" i="1" a="1"/>
  <c r="I14" i="1" a="1"/>
  <c r="W14" i="1" a="1"/>
  <c r="U14" i="1" a="1"/>
  <c r="K14" i="1" a="1"/>
  <c r="T14" i="1" a="1"/>
  <c r="J14" i="1" a="1"/>
  <c r="R14" i="1" a="1"/>
  <c r="H14" i="1" a="1"/>
  <c r="Q14" i="1" a="1"/>
  <c r="G14" i="1" a="1"/>
  <c r="P14" i="1" a="1"/>
  <c r="H7" i="1" a="1"/>
  <c r="Y7" i="1" a="1"/>
  <c r="R7" i="1" a="1"/>
  <c r="Q7" i="1" a="1"/>
  <c r="P7" i="1" a="1"/>
  <c r="G7" i="1" a="1"/>
  <c r="V7" i="1" a="1"/>
  <c r="O7" i="1" a="1"/>
  <c r="L7" i="1" a="1"/>
  <c r="X7" i="1" a="1"/>
  <c r="N7" i="1" a="1"/>
  <c r="W7" i="1" a="1"/>
  <c r="M7" i="1" a="1"/>
  <c r="U7" i="1" a="1"/>
  <c r="K7" i="1" a="1"/>
  <c r="T7" i="1" a="1"/>
  <c r="J7" i="1" a="1"/>
  <c r="S7" i="1" a="1"/>
  <c r="I7" i="1" a="1"/>
  <c r="H10" i="1" a="1"/>
  <c r="U10" i="1" a="1"/>
  <c r="S10" i="1" a="1"/>
  <c r="K10" i="1" a="1"/>
  <c r="J10" i="1" a="1"/>
  <c r="Y10" i="1" a="1"/>
  <c r="T10" i="1" a="1"/>
  <c r="R10" i="1" a="1"/>
  <c r="O10" i="1" a="1"/>
  <c r="I10" i="1" a="1"/>
  <c r="Q10" i="1" a="1"/>
  <c r="G10" i="1" a="1"/>
  <c r="P10" i="1" a="1"/>
  <c r="X10" i="1" a="1"/>
  <c r="N10" i="1" a="1"/>
  <c r="W10" i="1" a="1"/>
  <c r="M10" i="1" a="1"/>
  <c r="V10" i="1" a="1"/>
  <c r="L10" i="1" a="1"/>
  <c r="M11" i="1" l="1"/>
  <c r="M50" i="1" s="1"/>
  <c r="W11" i="1"/>
  <c r="W50" i="1" s="1"/>
  <c r="N11" i="1"/>
  <c r="N60" i="1" s="1"/>
  <c r="X11" i="1"/>
  <c r="X50" i="1" s="1"/>
  <c r="O11" i="1"/>
  <c r="O50" i="1" s="1"/>
  <c r="Y11" i="1"/>
  <c r="Y50" i="1" s="1"/>
  <c r="G11" i="1"/>
  <c r="G60" i="1" s="1"/>
  <c r="Q11" i="1"/>
  <c r="Q50" i="1" s="1"/>
  <c r="H11" i="1"/>
  <c r="H50" i="1" s="1"/>
  <c r="R11" i="1"/>
  <c r="R50" i="1" s="1"/>
  <c r="I11" i="1"/>
  <c r="I50" i="1" s="1"/>
  <c r="J11" i="1"/>
  <c r="J50" i="1" s="1"/>
  <c r="K11" i="1"/>
  <c r="S11" i="1"/>
  <c r="S60" i="1" s="1"/>
  <c r="U11" i="1"/>
  <c r="U50" i="1" s="1"/>
  <c r="L11" i="1"/>
  <c r="L50" i="1" s="1"/>
  <c r="P11" i="1"/>
  <c r="P50" i="1" s="1"/>
  <c r="T11" i="1"/>
  <c r="T50" i="1" s="1"/>
  <c r="V11" i="1"/>
  <c r="V60" i="1" s="1"/>
  <c r="AF68" i="1"/>
  <c r="AF69" i="1" s="1"/>
  <c r="AF60" i="1"/>
  <c r="AF61" i="1" s="1"/>
  <c r="AF20" i="1"/>
  <c r="AF42" i="1"/>
  <c r="L10" i="1"/>
  <c r="V10" i="1"/>
  <c r="M10" i="1"/>
  <c r="W10" i="1"/>
  <c r="N10" i="1"/>
  <c r="X10" i="1"/>
  <c r="P10" i="1"/>
  <c r="G10" i="1"/>
  <c r="Q10" i="1"/>
  <c r="I10" i="1"/>
  <c r="O10" i="1"/>
  <c r="R10" i="1"/>
  <c r="T10" i="1"/>
  <c r="Y10" i="1"/>
  <c r="J10" i="1"/>
  <c r="K10" i="1"/>
  <c r="S10" i="1"/>
  <c r="U10" i="1"/>
  <c r="H10" i="1"/>
  <c r="I7" i="1"/>
  <c r="S7" i="1"/>
  <c r="J7" i="1"/>
  <c r="T7" i="1"/>
  <c r="K7" i="1"/>
  <c r="U7" i="1"/>
  <c r="M7" i="1"/>
  <c r="W7" i="1"/>
  <c r="N7" i="1"/>
  <c r="X7" i="1"/>
  <c r="L7" i="1"/>
  <c r="O7" i="1"/>
  <c r="V7" i="1"/>
  <c r="G7" i="1"/>
  <c r="P7" i="1"/>
  <c r="Q7" i="1"/>
  <c r="R7" i="1"/>
  <c r="Y7" i="1"/>
  <c r="H7" i="1"/>
  <c r="P14" i="1"/>
  <c r="P67" i="1" s="1"/>
  <c r="G14" i="1"/>
  <c r="G67" i="1" s="1"/>
  <c r="Q14" i="1"/>
  <c r="Q67" i="1" s="1"/>
  <c r="H14" i="1"/>
  <c r="H67" i="1" s="1"/>
  <c r="R14" i="1"/>
  <c r="R67" i="1" s="1"/>
  <c r="J14" i="1"/>
  <c r="J67" i="1" s="1"/>
  <c r="T14" i="1"/>
  <c r="T67" i="1" s="1"/>
  <c r="K14" i="1"/>
  <c r="K67" i="1" s="1"/>
  <c r="U14" i="1"/>
  <c r="U67" i="1" s="1"/>
  <c r="W14" i="1"/>
  <c r="W67" i="1" s="1"/>
  <c r="I14" i="1"/>
  <c r="I67" i="1" s="1"/>
  <c r="M14" i="1"/>
  <c r="M67" i="1" s="1"/>
  <c r="S14" i="1"/>
  <c r="S67" i="1" s="1"/>
  <c r="V14" i="1"/>
  <c r="V67" i="1" s="1"/>
  <c r="X14" i="1"/>
  <c r="X67" i="1" s="1"/>
  <c r="Y14" i="1"/>
  <c r="Y67" i="1" s="1"/>
  <c r="L14" i="1"/>
  <c r="L67" i="1" s="1"/>
  <c r="N14" i="1"/>
  <c r="N67" i="1" s="1"/>
  <c r="O14" i="1"/>
  <c r="O67" i="1" s="1"/>
  <c r="N12" i="1"/>
  <c r="X12" i="1"/>
  <c r="O12" i="1"/>
  <c r="Y12" i="1"/>
  <c r="P12" i="1"/>
  <c r="H12" i="1"/>
  <c r="R12" i="1"/>
  <c r="I12" i="1"/>
  <c r="S12" i="1"/>
  <c r="W12" i="1"/>
  <c r="J12" i="1"/>
  <c r="K12" i="1"/>
  <c r="L12" i="1"/>
  <c r="M12" i="1"/>
  <c r="T12" i="1"/>
  <c r="U12" i="1"/>
  <c r="V12" i="1"/>
  <c r="G12" i="1"/>
  <c r="Q12" i="1"/>
  <c r="H26" i="1"/>
  <c r="H68" i="1"/>
  <c r="O26" i="1"/>
  <c r="O68" i="1"/>
  <c r="R26" i="1"/>
  <c r="R68" i="1"/>
  <c r="Y26" i="1"/>
  <c r="Y68" i="1"/>
  <c r="Q26" i="1"/>
  <c r="Q68" i="1"/>
  <c r="P26" i="1"/>
  <c r="P68" i="1"/>
  <c r="X26" i="1"/>
  <c r="X68" i="1"/>
  <c r="N26" i="1"/>
  <c r="N68" i="1"/>
  <c r="W26" i="1"/>
  <c r="W68" i="1"/>
  <c r="M26" i="1"/>
  <c r="M68" i="1"/>
  <c r="V26" i="1"/>
  <c r="V68" i="1"/>
  <c r="L26" i="1"/>
  <c r="L68" i="1"/>
  <c r="K26" i="1"/>
  <c r="K68" i="1"/>
  <c r="T26" i="1"/>
  <c r="T68" i="1"/>
  <c r="U26" i="1"/>
  <c r="U68" i="1"/>
  <c r="J26" i="1"/>
  <c r="J68" i="1"/>
  <c r="S26" i="1"/>
  <c r="S68" i="1"/>
  <c r="I26" i="1"/>
  <c r="I68" i="1"/>
  <c r="G26" i="1"/>
  <c r="G68" i="1"/>
  <c r="I60" i="1"/>
  <c r="K50" i="1"/>
  <c r="K60" i="1"/>
  <c r="V18" i="1"/>
  <c r="V42" i="1" s="1"/>
  <c r="V59" i="1"/>
  <c r="H18" i="1"/>
  <c r="H42" i="1" s="1"/>
  <c r="H59" i="1"/>
  <c r="T18" i="1"/>
  <c r="T42" i="1" s="1"/>
  <c r="T59" i="1"/>
  <c r="Q18" i="1"/>
  <c r="Q42" i="1" s="1"/>
  <c r="Q59" i="1"/>
  <c r="U18" i="1"/>
  <c r="U20" i="1" s="1"/>
  <c r="U59" i="1"/>
  <c r="U61" i="1" s="1"/>
  <c r="K18" i="1"/>
  <c r="K42" i="1" s="1"/>
  <c r="K59" i="1"/>
  <c r="K61" i="1" s="1"/>
  <c r="S18" i="1"/>
  <c r="S42" i="1" s="1"/>
  <c r="S59" i="1"/>
  <c r="P18" i="1"/>
  <c r="P20" i="1" s="1"/>
  <c r="P59" i="1"/>
  <c r="P61" i="1" s="1"/>
  <c r="M18" i="1"/>
  <c r="M42" i="1" s="1"/>
  <c r="M59" i="1"/>
  <c r="I18" i="1"/>
  <c r="I42" i="1" s="1"/>
  <c r="I59" i="1"/>
  <c r="R18" i="1"/>
  <c r="R42" i="1" s="1"/>
  <c r="R59" i="1"/>
  <c r="Y18" i="1"/>
  <c r="Y42" i="1" s="1"/>
  <c r="Y59" i="1"/>
  <c r="X18" i="1"/>
  <c r="X42" i="1" s="1"/>
  <c r="X59" i="1"/>
  <c r="L18" i="1"/>
  <c r="L42" i="1" s="1"/>
  <c r="L59" i="1"/>
  <c r="J18" i="1"/>
  <c r="J42" i="1" s="1"/>
  <c r="J59" i="1"/>
  <c r="O18" i="1"/>
  <c r="O42" i="1" s="1"/>
  <c r="O59" i="1"/>
  <c r="N18" i="1"/>
  <c r="N42" i="1" s="1"/>
  <c r="N59" i="1"/>
  <c r="W18" i="1"/>
  <c r="W42" i="1" s="1"/>
  <c r="W59" i="1"/>
  <c r="G18" i="1"/>
  <c r="G59" i="1"/>
  <c r="W33" i="1"/>
  <c r="W19" i="1"/>
  <c r="W25" i="1"/>
  <c r="V33" i="1"/>
  <c r="V19" i="1"/>
  <c r="V25" i="1"/>
  <c r="X33" i="1"/>
  <c r="X19" i="1"/>
  <c r="X25" i="1"/>
  <c r="G33" i="1"/>
  <c r="G61" i="1" s="1"/>
  <c r="M64" i="1" s="1"/>
  <c r="G25" i="1"/>
  <c r="G19" i="1"/>
  <c r="M33" i="1"/>
  <c r="M19" i="1"/>
  <c r="M25" i="1"/>
  <c r="K33" i="1"/>
  <c r="K35" i="1" s="1"/>
  <c r="K19" i="1"/>
  <c r="K25" i="1"/>
  <c r="K27" i="1" s="1"/>
  <c r="AF41" i="1"/>
  <c r="AF43" i="1" s="1"/>
  <c r="AF34" i="1"/>
  <c r="AF35" i="1" s="1"/>
  <c r="I33" i="1"/>
  <c r="I25" i="1"/>
  <c r="I19" i="1"/>
  <c r="J33" i="1"/>
  <c r="J19" i="1"/>
  <c r="J25" i="1"/>
  <c r="S33" i="1"/>
  <c r="S19" i="1"/>
  <c r="S25" i="1"/>
  <c r="H33" i="1"/>
  <c r="H25" i="1"/>
  <c r="H19" i="1"/>
  <c r="N33" i="1"/>
  <c r="N19" i="1"/>
  <c r="N25" i="1"/>
  <c r="O33" i="1"/>
  <c r="O19" i="1"/>
  <c r="O25" i="1"/>
  <c r="L33" i="1"/>
  <c r="L19" i="1"/>
  <c r="L25" i="1"/>
  <c r="R33" i="1"/>
  <c r="R19" i="1"/>
  <c r="R25" i="1"/>
  <c r="AF51" i="1"/>
  <c r="AF52" i="1" s="1"/>
  <c r="Y33" i="1"/>
  <c r="Y19" i="1"/>
  <c r="Y25" i="1"/>
  <c r="P33" i="1"/>
  <c r="P35" i="1" s="1"/>
  <c r="P19" i="1"/>
  <c r="P25" i="1"/>
  <c r="P27" i="1" s="1"/>
  <c r="U33" i="1"/>
  <c r="U35" i="1" s="1"/>
  <c r="U19" i="1"/>
  <c r="U25" i="1"/>
  <c r="U27" i="1" s="1"/>
  <c r="T33" i="1"/>
  <c r="T19" i="1"/>
  <c r="T25" i="1"/>
  <c r="AF27" i="1"/>
  <c r="C13" i="1"/>
  <c r="C9" i="1"/>
  <c r="Q33" i="1"/>
  <c r="Q25" i="1"/>
  <c r="Q19" i="1"/>
  <c r="V13" i="1" a="1"/>
  <c r="U13" i="1" a="1"/>
  <c r="R13" i="1" a="1"/>
  <c r="M13" i="1" a="1"/>
  <c r="K13" i="1" a="1"/>
  <c r="H13" i="1" a="1"/>
  <c r="N13" i="1" a="1"/>
  <c r="L13" i="1" a="1"/>
  <c r="X13" i="1" a="1"/>
  <c r="W13" i="1" a="1"/>
  <c r="T13" i="1" a="1"/>
  <c r="J13" i="1" a="1"/>
  <c r="S13" i="1" a="1"/>
  <c r="I13" i="1" a="1"/>
  <c r="Q13" i="1" a="1"/>
  <c r="G13" i="1" a="1"/>
  <c r="P13" i="1" a="1"/>
  <c r="Y13" i="1" a="1"/>
  <c r="O13" i="1" a="1"/>
  <c r="G9" i="1" a="1"/>
  <c r="T9" i="1" a="1"/>
  <c r="R9" i="1" a="1"/>
  <c r="Q9" i="1" a="1"/>
  <c r="N9" i="1" a="1"/>
  <c r="H9" i="1" a="1"/>
  <c r="X9" i="1" a="1"/>
  <c r="S9" i="1" a="1"/>
  <c r="J9" i="1" a="1"/>
  <c r="I9" i="1" a="1"/>
  <c r="P9" i="1" a="1"/>
  <c r="Y9" i="1" a="1"/>
  <c r="O9" i="1" a="1"/>
  <c r="W9" i="1" a="1"/>
  <c r="M9" i="1" a="1"/>
  <c r="V9" i="1" a="1"/>
  <c r="L9" i="1" a="1"/>
  <c r="U9" i="1" a="1"/>
  <c r="K9" i="1" a="1"/>
  <c r="N50" i="1" l="1"/>
  <c r="Q60" i="1"/>
  <c r="G50" i="1"/>
  <c r="G42" i="1"/>
  <c r="X60" i="1"/>
  <c r="V50" i="1"/>
  <c r="M60" i="1"/>
  <c r="W60" i="1"/>
  <c r="R60" i="1"/>
  <c r="H60" i="1"/>
  <c r="Y60" i="1"/>
  <c r="Y58" i="1" s="1"/>
  <c r="S50" i="1"/>
  <c r="J60" i="1"/>
  <c r="O60" i="1"/>
  <c r="L60" i="1"/>
  <c r="T60" i="1"/>
  <c r="U60" i="1"/>
  <c r="P60" i="1"/>
  <c r="K9" i="1"/>
  <c r="U9" i="1"/>
  <c r="L9" i="1"/>
  <c r="V9" i="1"/>
  <c r="M9" i="1"/>
  <c r="W9" i="1"/>
  <c r="O9" i="1"/>
  <c r="Y9" i="1"/>
  <c r="P9" i="1"/>
  <c r="I9" i="1"/>
  <c r="J9" i="1"/>
  <c r="S9" i="1"/>
  <c r="X9" i="1"/>
  <c r="H9" i="1"/>
  <c r="N9" i="1"/>
  <c r="Q9" i="1"/>
  <c r="R9" i="1"/>
  <c r="T9" i="1"/>
  <c r="G9" i="1"/>
  <c r="O13" i="1"/>
  <c r="Y13" i="1"/>
  <c r="P13" i="1"/>
  <c r="G13" i="1"/>
  <c r="Q13" i="1"/>
  <c r="I13" i="1"/>
  <c r="S13" i="1"/>
  <c r="J13" i="1"/>
  <c r="T13" i="1"/>
  <c r="W13" i="1"/>
  <c r="X13" i="1"/>
  <c r="L13" i="1"/>
  <c r="N13" i="1"/>
  <c r="H13" i="1"/>
  <c r="K13" i="1"/>
  <c r="M13" i="1"/>
  <c r="R13" i="1"/>
  <c r="U13" i="1"/>
  <c r="V13" i="1"/>
  <c r="O24" i="1"/>
  <c r="N24" i="1" s="1"/>
  <c r="M27" i="1" s="1"/>
  <c r="X24" i="1"/>
  <c r="W27" i="1" s="1"/>
  <c r="T24" i="1"/>
  <c r="Q30" i="1" s="1"/>
  <c r="Y69" i="1"/>
  <c r="W24" i="1"/>
  <c r="V24" i="1" s="1"/>
  <c r="U24" i="1" s="1"/>
  <c r="T27" i="1" s="1"/>
  <c r="G24" i="1"/>
  <c r="K51" i="1"/>
  <c r="N51" i="1"/>
  <c r="V51" i="1"/>
  <c r="T51" i="1"/>
  <c r="X51" i="1"/>
  <c r="W51" i="1"/>
  <c r="L51" i="1"/>
  <c r="J51" i="1"/>
  <c r="U51" i="1"/>
  <c r="S51" i="1"/>
  <c r="S49" i="1" s="1"/>
  <c r="I51" i="1"/>
  <c r="P51" i="1"/>
  <c r="O51" i="1"/>
  <c r="Y51" i="1"/>
  <c r="Y49" i="1" s="1"/>
  <c r="M51" i="1"/>
  <c r="R51" i="1"/>
  <c r="Q51" i="1"/>
  <c r="G51" i="1"/>
  <c r="H51" i="1"/>
  <c r="R17" i="1"/>
  <c r="Q17" i="1" s="1"/>
  <c r="P17" i="1" s="1"/>
  <c r="O20" i="1" s="1"/>
  <c r="K20" i="1"/>
  <c r="Y20" i="1"/>
  <c r="U42" i="1"/>
  <c r="L17" i="1"/>
  <c r="K17" i="1" s="1"/>
  <c r="P42" i="1"/>
  <c r="K41" i="1"/>
  <c r="K43" i="1" s="1"/>
  <c r="K34" i="1"/>
  <c r="J41" i="1"/>
  <c r="J34" i="1"/>
  <c r="G41" i="1"/>
  <c r="G34" i="1"/>
  <c r="R34" i="1"/>
  <c r="R41" i="1"/>
  <c r="Q34" i="1"/>
  <c r="Q41" i="1"/>
  <c r="T34" i="1"/>
  <c r="T41" i="1"/>
  <c r="Y34" i="1"/>
  <c r="Y35" i="1" s="1"/>
  <c r="Y41" i="1"/>
  <c r="N34" i="1"/>
  <c r="N41" i="1"/>
  <c r="S34" i="1"/>
  <c r="S41" i="1"/>
  <c r="M41" i="1"/>
  <c r="M34" i="1"/>
  <c r="Y17" i="1"/>
  <c r="O34" i="1"/>
  <c r="O41" i="1"/>
  <c r="P41" i="1"/>
  <c r="P43" i="1" s="1"/>
  <c r="P34" i="1"/>
  <c r="X41" i="1"/>
  <c r="X34" i="1"/>
  <c r="Y27" i="1"/>
  <c r="Y24" i="1"/>
  <c r="X27" i="1" s="1"/>
  <c r="I41" i="1"/>
  <c r="I34" i="1"/>
  <c r="W34" i="1"/>
  <c r="W41" i="1"/>
  <c r="V41" i="1"/>
  <c r="V34" i="1"/>
  <c r="U41" i="1"/>
  <c r="U43" i="1" s="1"/>
  <c r="U34" i="1"/>
  <c r="H34" i="1"/>
  <c r="H41" i="1"/>
  <c r="C15" i="1"/>
  <c r="L41" i="1"/>
  <c r="L34" i="1"/>
  <c r="U52" i="1"/>
  <c r="T15" i="1" a="1"/>
  <c r="P15" i="1" a="1"/>
  <c r="M15" i="1" a="1"/>
  <c r="O15" i="1" a="1"/>
  <c r="N15" i="1" a="1"/>
  <c r="J15" i="1" a="1"/>
  <c r="Y15" i="1" a="1"/>
  <c r="X15" i="1" a="1"/>
  <c r="W15" i="1" a="1"/>
  <c r="V15" i="1" a="1"/>
  <c r="L15" i="1" a="1"/>
  <c r="U15" i="1" a="1"/>
  <c r="K15" i="1" a="1"/>
  <c r="S15" i="1" a="1"/>
  <c r="I15" i="1" a="1"/>
  <c r="R15" i="1" a="1"/>
  <c r="H15" i="1" a="1"/>
  <c r="Q15" i="1" a="1"/>
  <c r="G15" i="1" a="1"/>
  <c r="G52" i="1" l="1"/>
  <c r="M56" i="1" s="1"/>
  <c r="Y61" i="1"/>
  <c r="X61" i="1"/>
  <c r="G15" i="1"/>
  <c r="Q15" i="1"/>
  <c r="H15" i="1"/>
  <c r="R15" i="1"/>
  <c r="I15" i="1"/>
  <c r="S15" i="1"/>
  <c r="K15" i="1"/>
  <c r="U15" i="1"/>
  <c r="L15" i="1"/>
  <c r="V15" i="1"/>
  <c r="W15" i="1"/>
  <c r="X15" i="1"/>
  <c r="Y15" i="1"/>
  <c r="J15" i="1"/>
  <c r="N15" i="1"/>
  <c r="O15" i="1"/>
  <c r="M15" i="1"/>
  <c r="P15" i="1"/>
  <c r="T15" i="1"/>
  <c r="N27" i="1"/>
  <c r="S27" i="1"/>
  <c r="S24" i="1"/>
  <c r="R27" i="1" s="1"/>
  <c r="V27" i="1"/>
  <c r="I30" i="1"/>
  <c r="R52" i="1"/>
  <c r="Y52" i="1"/>
  <c r="Q20" i="1"/>
  <c r="U69" i="1"/>
  <c r="Y66" i="1"/>
  <c r="X69" i="1" s="1"/>
  <c r="P69" i="1"/>
  <c r="K69" i="1"/>
  <c r="J20" i="1"/>
  <c r="J17" i="1"/>
  <c r="I17" i="1" s="1"/>
  <c r="H17" i="1" s="1"/>
  <c r="M24" i="1"/>
  <c r="L27" i="1" s="1"/>
  <c r="O17" i="1"/>
  <c r="N20" i="1" s="1"/>
  <c r="R49" i="1"/>
  <c r="X17" i="1"/>
  <c r="X20" i="1"/>
  <c r="X49" i="1"/>
  <c r="X52" i="1"/>
  <c r="Y32" i="1"/>
  <c r="X35" i="1" s="1"/>
  <c r="Y40" i="1"/>
  <c r="X43" i="1" s="1"/>
  <c r="Y43" i="1"/>
  <c r="X32" i="1" l="1"/>
  <c r="G17" i="1"/>
  <c r="I22" i="1" s="1"/>
  <c r="R24" i="1"/>
  <c r="Q27" i="1" s="1"/>
  <c r="X66" i="1"/>
  <c r="W66" i="1" s="1"/>
  <c r="N17" i="1"/>
  <c r="M17" i="1" s="1"/>
  <c r="L20" i="1" s="1"/>
  <c r="I20" i="1"/>
  <c r="L24" i="1"/>
  <c r="K24" i="1" s="1"/>
  <c r="J27" i="1" s="1"/>
  <c r="H20" i="1"/>
  <c r="X58" i="1"/>
  <c r="W61" i="1" s="1"/>
  <c r="N58" i="1"/>
  <c r="M61" i="1" s="1"/>
  <c r="X40" i="1"/>
  <c r="W43" i="1" s="1"/>
  <c r="G20" i="1"/>
  <c r="M23" i="1" s="1"/>
  <c r="W52" i="1"/>
  <c r="W49" i="1"/>
  <c r="W20" i="1"/>
  <c r="W17" i="1"/>
  <c r="Q49" i="1"/>
  <c r="Q52" i="1"/>
  <c r="W32" i="1" l="1"/>
  <c r="W35" i="1"/>
  <c r="Q23" i="1"/>
  <c r="Q24" i="1"/>
  <c r="P24" i="1" s="1"/>
  <c r="O27" i="1" s="1"/>
  <c r="G69" i="1"/>
  <c r="M72" i="1" s="1"/>
  <c r="W69" i="1"/>
  <c r="M20" i="1"/>
  <c r="J24" i="1"/>
  <c r="I27" i="1" s="1"/>
  <c r="W40" i="1"/>
  <c r="V43" i="1" s="1"/>
  <c r="M58" i="1"/>
  <c r="W58" i="1"/>
  <c r="V61" i="1" s="1"/>
  <c r="V17" i="1"/>
  <c r="U17" i="1" s="1"/>
  <c r="V20" i="1"/>
  <c r="V52" i="1"/>
  <c r="V49" i="1"/>
  <c r="U49" i="1" s="1"/>
  <c r="T49" i="1" s="1"/>
  <c r="Q55" i="1" s="1"/>
  <c r="P52" i="1"/>
  <c r="P49" i="1"/>
  <c r="V35" i="1" l="1"/>
  <c r="V32" i="1"/>
  <c r="U32" i="1" s="1"/>
  <c r="V40" i="1"/>
  <c r="U40" i="1" s="1"/>
  <c r="T40" i="1" s="1"/>
  <c r="V66" i="1"/>
  <c r="U66" i="1" s="1"/>
  <c r="V69" i="1"/>
  <c r="I24" i="1"/>
  <c r="H27" i="1" s="1"/>
  <c r="L58" i="1"/>
  <c r="K58" i="1" s="1"/>
  <c r="J61" i="1" s="1"/>
  <c r="L61" i="1"/>
  <c r="V58" i="1"/>
  <c r="U58" i="1" s="1"/>
  <c r="T61" i="1" s="1"/>
  <c r="T52" i="1"/>
  <c r="T20" i="1"/>
  <c r="T17" i="1"/>
  <c r="Q22" i="1" s="1"/>
  <c r="O52" i="1"/>
  <c r="O49" i="1"/>
  <c r="M49" i="1"/>
  <c r="T35" i="1" l="1"/>
  <c r="T32" i="1"/>
  <c r="T43" i="1"/>
  <c r="H24" i="1"/>
  <c r="Q31" i="1" s="1"/>
  <c r="T66" i="1"/>
  <c r="Q71" i="1" s="1"/>
  <c r="T69" i="1"/>
  <c r="J58" i="1"/>
  <c r="I61" i="1" s="1"/>
  <c r="T58" i="1"/>
  <c r="Q63" i="1" s="1"/>
  <c r="I58" i="1"/>
  <c r="H61" i="1" s="1"/>
  <c r="S17" i="1"/>
  <c r="R20" i="1" s="1"/>
  <c r="S20" i="1"/>
  <c r="S43" i="1"/>
  <c r="Q46" i="1"/>
  <c r="S40" i="1"/>
  <c r="S52" i="1"/>
  <c r="N49" i="1"/>
  <c r="M52" i="1" s="1"/>
  <c r="N52" i="1"/>
  <c r="L52" i="1"/>
  <c r="L49" i="1"/>
  <c r="Q38" i="1" l="1"/>
  <c r="S35" i="1"/>
  <c r="S32" i="1"/>
  <c r="M22" i="1"/>
  <c r="G27" i="1"/>
  <c r="AA27" i="1" s="1"/>
  <c r="S69" i="1"/>
  <c r="S66" i="1"/>
  <c r="S61" i="1"/>
  <c r="S58" i="1"/>
  <c r="R61" i="1" s="1"/>
  <c r="H58" i="1"/>
  <c r="R43" i="1"/>
  <c r="R40" i="1"/>
  <c r="AA20" i="1"/>
  <c r="K52" i="1"/>
  <c r="K49" i="1"/>
  <c r="R32" i="1" l="1"/>
  <c r="R35" i="1"/>
  <c r="AH20" i="1"/>
  <c r="I23" i="1"/>
  <c r="G28" i="1"/>
  <c r="M31" i="1" s="1"/>
  <c r="H28" i="1"/>
  <c r="R69" i="1"/>
  <c r="R66" i="1"/>
  <c r="R58" i="1"/>
  <c r="Q61" i="1" s="1"/>
  <c r="G58" i="1"/>
  <c r="Q43" i="1"/>
  <c r="Q40" i="1"/>
  <c r="P40" i="1" s="1"/>
  <c r="J52" i="1"/>
  <c r="J49" i="1"/>
  <c r="R28" i="1"/>
  <c r="J28" i="1"/>
  <c r="I28" i="1"/>
  <c r="N28" i="1"/>
  <c r="O28" i="1"/>
  <c r="W28" i="1"/>
  <c r="Y28" i="1"/>
  <c r="M28" i="1"/>
  <c r="Q28" i="1"/>
  <c r="X28" i="1"/>
  <c r="V28" i="1"/>
  <c r="S28" i="1"/>
  <c r="T28" i="1"/>
  <c r="L28" i="1"/>
  <c r="Q32" i="1" l="1"/>
  <c r="P32" i="1" s="1"/>
  <c r="Q35" i="1"/>
  <c r="Q69" i="1"/>
  <c r="Q66" i="1"/>
  <c r="P66" i="1" s="1"/>
  <c r="Q58" i="1"/>
  <c r="P58" i="1" s="1"/>
  <c r="O61" i="1" s="1"/>
  <c r="I63" i="1"/>
  <c r="Q64" i="1"/>
  <c r="O43" i="1"/>
  <c r="O40" i="1"/>
  <c r="I52" i="1"/>
  <c r="I49" i="1"/>
  <c r="M30" i="1"/>
  <c r="AA28" i="1"/>
  <c r="AH27" i="1" s="1"/>
  <c r="O35" i="1" l="1"/>
  <c r="O32" i="1"/>
  <c r="O69" i="1"/>
  <c r="O66" i="1"/>
  <c r="I31" i="1"/>
  <c r="O58" i="1"/>
  <c r="N61" i="1" s="1"/>
  <c r="M63" i="1" s="1"/>
  <c r="N43" i="1"/>
  <c r="N40" i="1"/>
  <c r="H49" i="1"/>
  <c r="H52" i="1"/>
  <c r="M55" i="1" s="1"/>
  <c r="N35" i="1" l="1"/>
  <c r="N32" i="1"/>
  <c r="N66" i="1"/>
  <c r="N69" i="1"/>
  <c r="AA52" i="1"/>
  <c r="AA61" i="1"/>
  <c r="AH61" i="1" s="1"/>
  <c r="M43" i="1"/>
  <c r="M40" i="1"/>
  <c r="G49" i="1"/>
  <c r="M35" i="1" l="1"/>
  <c r="M32" i="1"/>
  <c r="M69" i="1"/>
  <c r="M66" i="1"/>
  <c r="I64" i="1"/>
  <c r="I56" i="1"/>
  <c r="AH52" i="1"/>
  <c r="I55" i="1"/>
  <c r="Q56" i="1"/>
  <c r="L43" i="1"/>
  <c r="L40" i="1"/>
  <c r="K40" i="1" s="1"/>
  <c r="L35" i="1" l="1"/>
  <c r="L32" i="1"/>
  <c r="K32" i="1" s="1"/>
  <c r="L69" i="1"/>
  <c r="L66" i="1"/>
  <c r="K66" i="1" s="1"/>
  <c r="J43" i="1"/>
  <c r="J40" i="1"/>
  <c r="J35" i="1" l="1"/>
  <c r="J32" i="1"/>
  <c r="J66" i="1"/>
  <c r="J69" i="1"/>
  <c r="I43" i="1"/>
  <c r="I40" i="1"/>
  <c r="I32" i="1" l="1"/>
  <c r="I35" i="1"/>
  <c r="I69" i="1"/>
  <c r="I66" i="1"/>
  <c r="H43" i="1"/>
  <c r="H40" i="1"/>
  <c r="H32" i="1" l="1"/>
  <c r="H35" i="1"/>
  <c r="H66" i="1"/>
  <c r="G66" i="1" s="1"/>
  <c r="H69" i="1"/>
  <c r="G43" i="1"/>
  <c r="G40" i="1"/>
  <c r="I46" i="1" s="1"/>
  <c r="G35" i="1" l="1"/>
  <c r="AA35" i="1" s="1"/>
  <c r="AH35" i="1" s="1"/>
  <c r="G32" i="1"/>
  <c r="M71" i="1"/>
  <c r="AA69" i="1"/>
  <c r="Q72" i="1"/>
  <c r="I71" i="1"/>
  <c r="Q47" i="1"/>
  <c r="AA43" i="1"/>
  <c r="G44" i="1"/>
  <c r="M47" i="1" s="1"/>
  <c r="Q39" i="1" l="1"/>
  <c r="I38" i="1"/>
  <c r="AH69" i="1"/>
  <c r="I72" i="1"/>
  <c r="W44" i="1"/>
  <c r="V44" i="1"/>
  <c r="Y44" i="1"/>
  <c r="M44" i="1"/>
  <c r="J44" i="1"/>
  <c r="H44" i="1"/>
  <c r="S44" i="1"/>
  <c r="O44" i="1"/>
  <c r="X44" i="1"/>
  <c r="R44" i="1"/>
  <c r="N44" i="1"/>
  <c r="T44" i="1"/>
  <c r="L44" i="1"/>
  <c r="Q44" i="1"/>
  <c r="I44" i="1"/>
  <c r="M46" i="1" l="1"/>
  <c r="AA44" i="1"/>
  <c r="I47" i="1" l="1"/>
  <c r="AH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<sst xmlns="http://schemas.openxmlformats.org/spreadsheetml/2006/main" count="149" uniqueCount="64">
  <si>
    <t>X1=</t>
    <phoneticPr fontId="1" type="noConversion"/>
  </si>
  <si>
    <t>A=</t>
    <phoneticPr fontId="1" type="noConversion"/>
  </si>
  <si>
    <t>X2=</t>
    <phoneticPr fontId="1" type="noConversion"/>
  </si>
  <si>
    <t>C=</t>
    <phoneticPr fontId="1" type="noConversion"/>
  </si>
  <si>
    <t>X3=</t>
    <phoneticPr fontId="1" type="noConversion"/>
  </si>
  <si>
    <t>A+C=</t>
    <phoneticPr fontId="1" type="noConversion"/>
  </si>
  <si>
    <t>X4=</t>
    <phoneticPr fontId="1" type="noConversion"/>
  </si>
  <si>
    <t>A+C+C=</t>
    <phoneticPr fontId="1" type="noConversion"/>
  </si>
  <si>
    <t>X5=</t>
    <phoneticPr fontId="1" type="noConversion"/>
  </si>
  <si>
    <t>C-A=</t>
    <phoneticPr fontId="1" type="noConversion"/>
  </si>
  <si>
    <t>X6=</t>
    <phoneticPr fontId="1" type="noConversion"/>
  </si>
  <si>
    <t>65536-X4=</t>
    <phoneticPr fontId="1" type="noConversion"/>
  </si>
  <si>
    <t>X7=</t>
    <phoneticPr fontId="1" type="noConversion"/>
  </si>
  <si>
    <t>-X1=</t>
    <phoneticPr fontId="1" type="noConversion"/>
  </si>
  <si>
    <t>X8=</t>
    <phoneticPr fontId="1" type="noConversion"/>
  </si>
  <si>
    <t>-X2=</t>
    <phoneticPr fontId="1" type="noConversion"/>
  </si>
  <si>
    <t>X9=</t>
    <phoneticPr fontId="1" type="noConversion"/>
  </si>
  <si>
    <t>-X3=</t>
    <phoneticPr fontId="1" type="noConversion"/>
  </si>
  <si>
    <t>X10=</t>
    <phoneticPr fontId="1" type="noConversion"/>
  </si>
  <si>
    <t>-X4=</t>
    <phoneticPr fontId="1" type="noConversion"/>
  </si>
  <si>
    <t>X11=</t>
    <phoneticPr fontId="1" type="noConversion"/>
  </si>
  <si>
    <t>-X5=</t>
    <phoneticPr fontId="1" type="noConversion"/>
  </si>
  <si>
    <t>X12=</t>
    <phoneticPr fontId="1" type="noConversion"/>
  </si>
  <si>
    <t>-X6=</t>
    <phoneticPr fontId="1" type="noConversion"/>
  </si>
  <si>
    <t>B1=</t>
    <phoneticPr fontId="1" type="noConversion"/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</si>
  <si>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</si>
  <si>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</si>
  <si>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</si>
  <si>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</si>
  <si>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</si>
  <si>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</si>
  <si>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</si>
  <si>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</si>
  <si>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</si>
  <si>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</si>
  <si>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</si>
  <si>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-B1=</t>
    <phoneticPr fontId="1" type="noConversion"/>
  </si>
  <si>
    <t>-B2=</t>
  </si>
  <si>
    <t>-B3=</t>
  </si>
  <si>
    <t>-B4=</t>
  </si>
  <si>
    <t>-B5=</t>
  </si>
  <si>
    <t>-B6=</t>
  </si>
  <si>
    <t>+</t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</si>
  <si>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>(2)</t>
    </r>
    <r>
      <rPr>
        <sz val="11"/>
        <color theme="1"/>
        <rFont val="等线"/>
        <family val="2"/>
        <scheme val="minor"/>
      </rPr>
      <t xml:space="preserve"> =</t>
    </r>
    <phoneticPr fontId="1" type="noConversion"/>
  </si>
  <si>
    <t>(10)</t>
    <phoneticPr fontId="1" type="noConversion"/>
  </si>
  <si>
    <r>
      <t>X1</t>
    </r>
    <r>
      <rPr>
        <b/>
        <vertAlign val="subscript"/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</si>
  <si>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t>X2</t>
    </r>
    <r>
      <rPr>
        <b/>
        <vertAlign val="subscript"/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</si>
  <si>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t>B1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</si>
  <si>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r>
      <t>B2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</si>
  <si>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t>CF=</t>
    <phoneticPr fontId="1" type="noConversion"/>
  </si>
  <si>
    <t>PF=</t>
    <phoneticPr fontId="1" type="noConversion"/>
  </si>
  <si>
    <t>AF=</t>
    <phoneticPr fontId="1" type="noConversion"/>
  </si>
  <si>
    <t>ZF=</t>
    <phoneticPr fontId="1" type="noConversion"/>
  </si>
  <si>
    <t>SF=</t>
    <phoneticPr fontId="1" type="noConversion"/>
  </si>
  <si>
    <t>OF=</t>
    <phoneticPr fontId="1" type="noConversion"/>
  </si>
  <si>
    <r>
      <t>B3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</si>
  <si>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(2) </t>
    </r>
    <r>
      <rPr>
        <sz val="11"/>
        <color theme="1"/>
        <rFont val="等线"/>
        <family val="2"/>
        <scheme val="minor"/>
      </rPr>
      <t>=</t>
    </r>
    <phoneticPr fontId="1" type="noConversion"/>
  </si>
  <si>
    <r>
      <t>B7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</si>
  <si>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r>
      <t>X7</t>
    </r>
    <r>
      <rPr>
        <b/>
        <vertAlign val="subscript"/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</si>
  <si>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t>B8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</si>
  <si>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r>
      <t>X8</t>
    </r>
    <r>
      <rPr>
        <b/>
        <vertAlign val="subscript"/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</si>
  <si>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t>B9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</si>
  <si>
    <r>
      <t>X9</t>
    </r>
    <r>
      <rPr>
        <b/>
        <vertAlign val="subscript"/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</si>
  <si>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t>B11</t>
    </r>
    <r>
      <rPr>
        <b/>
        <vertAlign val="subscript"/>
        <sz val="11"/>
        <color theme="1"/>
        <rFont val="等线"/>
        <family val="3"/>
        <charset val="134"/>
        <scheme val="minor"/>
      </rPr>
      <t>(2)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</si>
</sst>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quotePrefix="1" applyFont="1"/>
    <xf numFmtId="0" fontId="7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3">
    <dxf>
      <font>
        <b/>
        <i/>
        <strike val="0"/>
      </font>
    </dxf>
    <dxf>
      <font>
        <b/>
        <i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"/>
  <sheetViews>
    <sheetView tabSelected="1" view="pageLayout" topLeftCell="B23" zoomScale="132" zoomScaleNormal="100" zoomScalePageLayoutView="132" workbookViewId="0">
      <selection activeCell="X30" sqref="X30"/>
    </sheetView>
  </sheetViews>
  <sheetFormatPr defaultRowHeight="14" x14ac:dyDescent="0.3"/>
  <cols>
    <col min="2" max="2" width="10.58203125" customWidth="1"/>
    <col min="3" max="3" width="6.83203125" customWidth="1"/>
    <col min="4" max="4" width="2.58203125" customWidth="1"/>
    <col min="5" max="5" width="5.5" style="2" customWidth="1"/>
    <col min="6" max="6" width="5.33203125" customWidth="1"/>
    <col min="7" max="25" width="2.08203125" customWidth="1"/>
    <col min="26" max="26" width="4.75" customWidth="1"/>
    <col min="27" max="27" width="7.5" customWidth="1"/>
    <col min="30" max="30" width="3" customWidth="1"/>
  </cols>
  <sheetData>
    <row r="1" spans="1:27" x14ac:dyDescent="0.3">
      <c r="A1" s="3" t="s">
        <v>1</v>
      </c>
      <c r="B1" s="4">
        <v>5567</v>
      </c>
      <c r="C1" s="5"/>
      <c r="D1" s="5"/>
      <c r="E1" s="3"/>
      <c r="F1" s="5"/>
      <c r="G1" s="5"/>
    </row>
    <row r="2" spans="1:27" x14ac:dyDescent="0.3">
      <c r="A2" s="3" t="s">
        <v>3</v>
      </c>
      <c r="B2" s="4">
        <v>26281</v>
      </c>
      <c r="C2" s="5"/>
      <c r="D2" s="5"/>
      <c r="E2" s="3"/>
    </row>
    <row r="3" spans="1:27" x14ac:dyDescent="0.3">
      <c r="A3" s="5"/>
      <c r="B3" s="5"/>
      <c r="C3" s="5"/>
      <c r="D3" s="5"/>
      <c r="E3" s="3"/>
      <c r="F3" s="5"/>
      <c r="G3" s="5"/>
    </row>
    <row r="4" spans="1:27" x14ac:dyDescent="0.3">
      <c r="A4" s="3" t="s">
        <v>0</v>
      </c>
      <c r="B4" s="5" t="s">
        <v>1</v>
      </c>
      <c r="C4" s="4">
        <f>B1</f>
        <v>5567</v>
      </c>
      <c r="D4" s="5"/>
      <c r="E4" s="3" t="s">
        <v>24</v>
      </c>
      <c r="F4" s="5"/>
      <c r="G4" s="5" t="str" cm="1">
        <f t="array" aca="1" ref="G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4" s="5" t="str" cm="1">
        <f t="array" aca="1" ref="H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4" s="5" t="str" cm="1">
        <f t="array" aca="1" ref="I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4" s="5" t="str" cm="1">
        <f t="array" aca="1" ref="J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4" s="5" t="str" cm="1">
        <f t="array" aca="1" ref="K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4" s="5" t="str" cm="1">
        <f t="array" aca="1" ref="L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4" s="5" t="str" cm="1">
        <f t="array" aca="1" ref="M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4" s="5" t="str" cm="1">
        <f t="array" aca="1" ref="N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4" s="5" t="str" cm="1">
        <f t="array" aca="1" ref="O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4" s="5" t="str" cm="1">
        <f t="array" aca="1" ref="P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4" s="5" t="str" cm="1">
        <f t="array" aca="1" ref="Q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4" s="5" t="str" cm="1">
        <f t="array" aca="1" ref="R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4" s="5" t="str" cm="1">
        <f t="array" aca="1" ref="S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4" s="5" t="str" cm="1">
        <f t="array" aca="1" ref="T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4" s="5" t="str" cm="1">
        <f t="array" aca="1" ref="U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4" s="5" t="str" cm="1">
        <f t="array" aca="1" ref="V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4" s="5" t="str" cm="1">
        <f t="array" aca="1" ref="W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X4" s="5" t="str" cm="1">
        <f t="array" aca="1" ref="X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4" s="5" t="str" cm="1">
        <f t="array" aca="1" ref="Y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AA4" s="5"/>
    </row>
    <row r="5" spans="1:27" x14ac:dyDescent="0.3">
      <c r="A5" s="3" t="s">
        <v>2</v>
      </c>
      <c r="B5" s="5" t="s">
        <v>3</v>
      </c>
      <c r="C5" s="4">
        <f>B2</f>
        <v>26281</v>
      </c>
      <c r="D5" s="5"/>
      <c r="E5" s="3" t="s">
        <v>25</v>
      </c>
      <c r="F5" s="5"/>
      <c r="G5" s="5" t="str" cm="1">
        <f t="array" aca="1" ref="G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5" s="5" t="str" cm="1">
        <f t="array" aca="1" ref="H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5" s="5" t="str" cm="1">
        <f t="array" aca="1" ref="I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5" s="5" t="str" cm="1">
        <f t="array" aca="1" ref="J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5" s="5" t="str" cm="1">
        <f t="array" aca="1" ref="K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5" s="5" t="str" cm="1">
        <f t="array" aca="1" ref="L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5" s="5" t="str" cm="1">
        <f t="array" aca="1" ref="M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5" s="5" t="str" cm="1">
        <f t="array" aca="1" ref="N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5" s="5" t="str" cm="1">
        <f t="array" aca="1" ref="O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5" s="5" t="str" cm="1">
        <f t="array" aca="1" ref="P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5" s="5" t="str" cm="1">
        <f t="array" aca="1" ref="Q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5" s="5" t="str" cm="1">
        <f t="array" aca="1" ref="R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5" s="5" t="str" cm="1">
        <f t="array" aca="1" ref="S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5" s="5" t="str" cm="1">
        <f t="array" aca="1" ref="T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5" s="5" t="str" cm="1">
        <f t="array" aca="1" ref="U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5" s="5" t="str" cm="1">
        <f t="array" aca="1" ref="V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5" s="5" t="str" cm="1">
        <f t="array" aca="1" ref="W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5" s="5" t="str" cm="1">
        <f t="array" aca="1" ref="X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5" s="5" t="str" cm="1">
        <f t="array" aca="1" ref="Y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6" spans="1:27" x14ac:dyDescent="0.3">
      <c r="A6" s="3" t="s">
        <v>4</v>
      </c>
      <c r="B6" s="5" t="s">
        <v>5</v>
      </c>
      <c r="C6" s="4">
        <f>B1+B2</f>
        <v>31848</v>
      </c>
      <c r="D6" s="5"/>
      <c r="E6" s="3" t="s">
        <v>26</v>
      </c>
      <c r="F6" s="5"/>
      <c r="G6" s="5" t="str" cm="1">
        <f t="array" aca="1" ref="G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6" s="5" t="str" cm="1">
        <f t="array" aca="1" ref="H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6" s="5" t="str" cm="1">
        <f t="array" aca="1" ref="I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6" s="5" t="str" cm="1">
        <f t="array" aca="1" ref="J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6" s="5" t="str" cm="1">
        <f t="array" aca="1" ref="K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6" s="5" t="str" cm="1">
        <f t="array" aca="1" ref="L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6" s="5" t="str" cm="1">
        <f t="array" aca="1" ref="M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6" s="5" t="str" cm="1">
        <f t="array" aca="1" ref="N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6" s="5" t="str" cm="1">
        <f t="array" aca="1" ref="O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6" s="5" t="str" cm="1">
        <f t="array" aca="1" ref="P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6" s="5" t="str" cm="1">
        <f t="array" aca="1" ref="Q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6" s="5" t="str" cm="1">
        <f t="array" aca="1" ref="R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6" s="5" t="str" cm="1">
        <f t="array" aca="1" ref="S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6" s="5" t="str" cm="1">
        <f t="array" aca="1" ref="T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6" s="5" t="str" cm="1">
        <f t="array" aca="1" ref="U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6" s="5" t="str" cm="1">
        <f t="array" aca="1" ref="V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6" s="5" t="str" cm="1">
        <f t="array" aca="1" ref="W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6" s="5" t="str" cm="1">
        <f t="array" aca="1" ref="X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6" s="5" t="str" cm="1">
        <f t="array" aca="1" ref="Y6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</row>
    <row r="7" spans="1:27" x14ac:dyDescent="0.3">
      <c r="A7" s="3" t="s">
        <v>6</v>
      </c>
      <c r="B7" s="5" t="s">
        <v>7</v>
      </c>
      <c r="C7" s="4">
        <f>C6+B2</f>
        <v>58129</v>
      </c>
      <c r="D7" s="5"/>
      <c r="E7" s="3" t="s">
        <v>27</v>
      </c>
      <c r="F7" s="5"/>
      <c r="G7" s="5" t="str" cm="1">
        <f t="array" aca="1" ref="G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7" s="5" t="str" cm="1">
        <f t="array" aca="1" ref="H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7" s="5" t="str" cm="1">
        <f t="array" aca="1" ref="I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7" s="5" t="str" cm="1">
        <f t="array" aca="1" ref="J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7" s="5" t="str" cm="1">
        <f t="array" aca="1" ref="K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7" s="5" t="str" cm="1">
        <f t="array" aca="1" ref="L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7" s="5" t="str" cm="1">
        <f t="array" aca="1" ref="M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7" s="5" t="str" cm="1">
        <f t="array" aca="1" ref="N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7" s="5" t="str" cm="1">
        <f t="array" aca="1" ref="O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7" s="5" t="str" cm="1">
        <f t="array" aca="1" ref="P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7" s="5" t="str" cm="1">
        <f t="array" aca="1" ref="Q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7" s="5" t="str" cm="1">
        <f t="array" aca="1" ref="R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7" s="5" t="str" cm="1">
        <f t="array" aca="1" ref="S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7" s="5" t="str" cm="1">
        <f t="array" aca="1" ref="T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7" s="5" t="str" cm="1">
        <f t="array" aca="1" ref="U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7" s="5" t="str" cm="1">
        <f t="array" aca="1" ref="V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W7" s="5" t="str" cm="1">
        <f t="array" aca="1" ref="W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7" s="5" t="str" cm="1">
        <f t="array" aca="1" ref="X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7" s="5" t="str" cm="1">
        <f t="array" aca="1" ref="Y7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8" spans="1:27" x14ac:dyDescent="0.3">
      <c r="A8" s="3" t="s">
        <v>8</v>
      </c>
      <c r="B8" s="5" t="s">
        <v>9</v>
      </c>
      <c r="C8" s="4">
        <f>B2-B1</f>
        <v>20714</v>
      </c>
      <c r="D8" s="5"/>
      <c r="E8" s="3" t="s">
        <v>28</v>
      </c>
      <c r="F8" s="5"/>
      <c r="G8" s="5" t="str" cm="1">
        <f t="array" aca="1" ref="G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8" s="5" t="str" cm="1">
        <f t="array" aca="1" ref="H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8" s="5" t="str" cm="1">
        <f t="array" aca="1" ref="I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8" s="5" t="str" cm="1">
        <f t="array" aca="1" ref="J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8" s="5" t="str" cm="1">
        <f t="array" aca="1" ref="K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8" s="5" t="str" cm="1">
        <f t="array" aca="1" ref="L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8" s="5" t="str" cm="1">
        <f t="array" aca="1" ref="M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8" s="5" t="str" cm="1">
        <f t="array" aca="1" ref="N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8" s="5" t="str" cm="1">
        <f t="array" aca="1" ref="O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8" s="5" t="str" cm="1">
        <f t="array" aca="1" ref="P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8" s="5" t="str" cm="1">
        <f t="array" aca="1" ref="Q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8" s="5" t="str" cm="1">
        <f t="array" aca="1" ref="R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8" s="5" t="str" cm="1">
        <f t="array" aca="1" ref="S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8" s="5" t="str" cm="1">
        <f t="array" aca="1" ref="T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8" s="5" t="str" cm="1">
        <f t="array" aca="1" ref="U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8" s="5" t="str" cm="1">
        <f t="array" aca="1" ref="V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8" s="5" t="str" cm="1">
        <f t="array" aca="1" ref="W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8" s="5" t="str" cm="1">
        <f t="array" aca="1" ref="X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8" s="5" t="str" cm="1">
        <f t="array" aca="1" ref="Y8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</row>
    <row r="9" spans="1:27" x14ac:dyDescent="0.3">
      <c r="A9" s="3" t="s">
        <v>10</v>
      </c>
      <c r="B9" s="5" t="s">
        <v>11</v>
      </c>
      <c r="C9" s="4">
        <f>65536-C7</f>
        <v>7407</v>
      </c>
      <c r="D9" s="5"/>
      <c r="E9" s="3" t="s">
        <v>29</v>
      </c>
      <c r="F9" s="5"/>
      <c r="G9" s="5" t="str" cm="1">
        <f t="array" aca="1" ref="G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9" s="5" t="str" cm="1">
        <f t="array" aca="1" ref="H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9" s="5" t="str" cm="1">
        <f t="array" aca="1" ref="I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9" s="5" t="str" cm="1">
        <f t="array" aca="1" ref="J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9" s="5" t="str" cm="1">
        <f t="array" aca="1" ref="K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9" s="5" t="str" cm="1">
        <f t="array" aca="1" ref="L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9" s="5" t="str" cm="1">
        <f t="array" aca="1" ref="M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9" s="5" t="str" cm="1">
        <f t="array" aca="1" ref="N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9" s="5" t="str" cm="1">
        <f t="array" aca="1" ref="O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9" s="5" t="str" cm="1">
        <f t="array" aca="1" ref="P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9" s="5" t="str" cm="1">
        <f t="array" aca="1" ref="Q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9" s="5" t="str" cm="1">
        <f t="array" aca="1" ref="R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9" s="5" t="str" cm="1">
        <f t="array" aca="1" ref="S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9" s="5" t="str" cm="1">
        <f t="array" aca="1" ref="T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9" s="5" t="str" cm="1">
        <f t="array" aca="1" ref="U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9" s="5" t="str" cm="1">
        <f t="array" aca="1" ref="V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9" s="5" t="str" cm="1">
        <f t="array" aca="1" ref="W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X9" s="5" t="str" cm="1">
        <f t="array" aca="1" ref="X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9" s="5" t="str" cm="1">
        <f t="array" aca="1" ref="Y9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10" spans="1:27" x14ac:dyDescent="0.3">
      <c r="A10" s="3" t="s">
        <v>12</v>
      </c>
      <c r="B10" s="6" t="s">
        <v>13</v>
      </c>
      <c r="C10" s="4">
        <f t="shared" ref="C10:C15" si="0">-C4</f>
        <v>-5567</v>
      </c>
      <c r="D10" s="5"/>
      <c r="E10" s="3" t="s">
        <v>30</v>
      </c>
      <c r="F10" s="6" t="s">
        <v>36</v>
      </c>
      <c r="G10" s="5" t="str" cm="1">
        <f t="array" aca="1" ref="G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10" s="5" t="str" cm="1">
        <f t="array" aca="1" ref="H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10" s="5" t="str" cm="1">
        <f t="array" aca="1" ref="I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10" s="5" t="str" cm="1">
        <f t="array" aca="1" ref="J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10" s="5" t="str" cm="1">
        <f t="array" aca="1" ref="K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0" s="5" t="str" cm="1">
        <f t="array" aca="1" ref="L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10" s="5" t="str" cm="1">
        <f t="array" aca="1" ref="M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10" s="5" t="str" cm="1">
        <f t="array" aca="1" ref="N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10" s="5" t="str" cm="1">
        <f t="array" aca="1" ref="O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10" s="5" t="str" cm="1">
        <f t="array" aca="1" ref="P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0" s="5" t="str" cm="1">
        <f t="array" aca="1" ref="Q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10" s="5" t="str" cm="1">
        <f t="array" aca="1" ref="R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10" s="5" t="str" cm="1">
        <f t="array" aca="1" ref="S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10" s="5" t="str" cm="1">
        <f t="array" aca="1" ref="T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10" s="5" t="str" cm="1">
        <f t="array" aca="1" ref="U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0" s="5" t="str" cm="1">
        <f t="array" aca="1" ref="V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W10" s="5" t="str" cm="1">
        <f t="array" aca="1" ref="W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10" s="5" t="str" cm="1">
        <f t="array" aca="1" ref="X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10" s="5" t="str" cm="1">
        <f t="array" aca="1" ref="Y10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11" spans="1:27" x14ac:dyDescent="0.3">
      <c r="A11" s="3" t="s">
        <v>14</v>
      </c>
      <c r="B11" s="6" t="s">
        <v>15</v>
      </c>
      <c r="C11" s="4">
        <f t="shared" si="0"/>
        <v>-26281</v>
      </c>
      <c r="D11" s="5"/>
      <c r="E11" s="3" t="s">
        <v>31</v>
      </c>
      <c r="F11" s="6" t="s">
        <v>37</v>
      </c>
      <c r="G11" s="5" t="str" cm="1">
        <f t="array" aca="1" ref="G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11" s="5" t="str" cm="1">
        <f t="array" aca="1" ref="H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11" s="5" t="str" cm="1">
        <f t="array" aca="1" ref="I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11" s="5" t="str" cm="1">
        <f t="array" aca="1" ref="J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11" s="5" t="str" cm="1">
        <f t="array" aca="1" ref="K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1" s="5" t="str" cm="1">
        <f t="array" aca="1" ref="L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11" s="5" t="str" cm="1">
        <f t="array" aca="1" ref="M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11" s="5" t="str" cm="1">
        <f t="array" aca="1" ref="N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11" s="5" t="str" cm="1">
        <f t="array" aca="1" ref="O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11" s="5" t="str" cm="1">
        <f t="array" aca="1" ref="P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1" s="5" t="str" cm="1">
        <f t="array" aca="1" ref="Q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11" s="5" t="str" cm="1">
        <f t="array" aca="1" ref="R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11" s="5" t="str" cm="1">
        <f t="array" aca="1" ref="S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11" s="5" t="str" cm="1">
        <f t="array" aca="1" ref="T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11" s="5" t="str" cm="1">
        <f t="array" aca="1" ref="U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1" s="5" t="str" cm="1">
        <f t="array" aca="1" ref="V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W11" s="5" t="str" cm="1">
        <f t="array" aca="1" ref="W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X11" s="5" t="str" cm="1">
        <f t="array" aca="1" ref="X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11" s="5" t="str" cm="1">
        <f t="array" aca="1" ref="Y11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12" spans="1:27" x14ac:dyDescent="0.3">
      <c r="A12" s="3" t="s">
        <v>16</v>
      </c>
      <c r="B12" s="6" t="s">
        <v>17</v>
      </c>
      <c r="C12" s="4">
        <f t="shared" si="0"/>
        <v>-31848</v>
      </c>
      <c r="D12" s="5"/>
      <c r="E12" s="3" t="s">
        <v>32</v>
      </c>
      <c r="F12" s="6" t="s">
        <v>38</v>
      </c>
      <c r="G12" s="5" t="str" cm="1">
        <f t="array" aca="1" ref="G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12" s="5" t="str" cm="1">
        <f t="array" aca="1" ref="H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12" s="5" t="str" cm="1">
        <f t="array" aca="1" ref="I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12" s="5" t="str" cm="1">
        <f t="array" aca="1" ref="J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12" s="5" t="str" cm="1">
        <f t="array" aca="1" ref="K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2" s="5" t="str" cm="1">
        <f t="array" aca="1" ref="L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12" s="5" t="str" cm="1">
        <f t="array" aca="1" ref="M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12" s="5" t="str" cm="1">
        <f t="array" aca="1" ref="N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12" s="5" t="str" cm="1">
        <f t="array" aca="1" ref="O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12" s="5" t="str" cm="1">
        <f t="array" aca="1" ref="P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2" s="5" t="str" cm="1">
        <f t="array" aca="1" ref="Q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12" s="5" t="str" cm="1">
        <f t="array" aca="1" ref="R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12" s="5" t="str" cm="1">
        <f t="array" aca="1" ref="S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12" s="5" t="str" cm="1">
        <f t="array" aca="1" ref="T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12" s="5" t="str" cm="1">
        <f t="array" aca="1" ref="U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2" s="5" t="str" cm="1">
        <f t="array" aca="1" ref="V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12" s="5" t="str" cm="1">
        <f t="array" aca="1" ref="W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12" s="5" t="str" cm="1">
        <f t="array" aca="1" ref="X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12" s="5" t="str" cm="1">
        <f t="array" aca="1" ref="Y12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</row>
    <row r="13" spans="1:27" x14ac:dyDescent="0.3">
      <c r="A13" s="3" t="s">
        <v>18</v>
      </c>
      <c r="B13" s="6" t="s">
        <v>19</v>
      </c>
      <c r="C13" s="4">
        <f t="shared" si="0"/>
        <v>-58129</v>
      </c>
      <c r="D13" s="5"/>
      <c r="E13" s="3" t="s">
        <v>33</v>
      </c>
      <c r="F13" s="6" t="s">
        <v>39</v>
      </c>
      <c r="G13" s="5" t="str" cm="1">
        <f t="array" aca="1" ref="G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H13" s="5" t="str" cm="1">
        <f t="array" aca="1" ref="H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13" s="5" t="str" cm="1">
        <f t="array" aca="1" ref="I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J13" s="5" t="str" cm="1">
        <f t="array" aca="1" ref="J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K13" s="5" t="str" cm="1">
        <f t="array" aca="1" ref="K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3" s="5" t="str" cm="1">
        <f t="array" aca="1" ref="L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13" s="5" t="str" cm="1">
        <f t="array" aca="1" ref="M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13" s="5" t="str" cm="1">
        <f t="array" aca="1" ref="N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O13" s="5" t="str" cm="1">
        <f t="array" aca="1" ref="O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P13" s="5" t="str" cm="1">
        <f t="array" aca="1" ref="P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3" s="5" t="str" cm="1">
        <f t="array" aca="1" ref="Q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R13" s="5" t="str" cm="1">
        <f t="array" aca="1" ref="R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S13" s="5" t="str" cm="1">
        <f t="array" aca="1" ref="S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T13" s="5" t="str" cm="1">
        <f t="array" aca="1" ref="T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U13" s="5" t="str" cm="1">
        <f t="array" aca="1" ref="U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3" s="5" t="str" cm="1">
        <f t="array" aca="1" ref="V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W13" s="5" t="str" cm="1">
        <f t="array" aca="1" ref="W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X13" s="5" t="str" cm="1">
        <f t="array" aca="1" ref="X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13" s="5" t="str" cm="1">
        <f t="array" aca="1" ref="Y13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14" spans="1:27" x14ac:dyDescent="0.3">
      <c r="A14" s="3" t="s">
        <v>20</v>
      </c>
      <c r="B14" s="6" t="s">
        <v>21</v>
      </c>
      <c r="C14" s="4">
        <f t="shared" si="0"/>
        <v>-20714</v>
      </c>
      <c r="D14" s="5"/>
      <c r="E14" s="3" t="s">
        <v>34</v>
      </c>
      <c r="F14" s="6" t="s">
        <v>40</v>
      </c>
      <c r="G14" s="5" t="str" cm="1">
        <f t="array" aca="1" ref="G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14" s="5" t="str" cm="1">
        <f t="array" aca="1" ref="H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I14" s="5" t="str" cm="1">
        <f t="array" aca="1" ref="I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14" s="5" t="str" cm="1">
        <f t="array" aca="1" ref="J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14" s="5" t="str" cm="1">
        <f t="array" aca="1" ref="K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4" s="5" t="str" cm="1">
        <f t="array" aca="1" ref="L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M14" s="5" t="str" cm="1">
        <f t="array" aca="1" ref="M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N14" s="5" t="str" cm="1">
        <f t="array" aca="1" ref="N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14" s="5" t="str" cm="1">
        <f t="array" aca="1" ref="O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14" s="5" t="str" cm="1">
        <f t="array" aca="1" ref="P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4" s="5" t="str" cm="1">
        <f t="array" aca="1" ref="Q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14" s="5" t="str" cm="1">
        <f t="array" aca="1" ref="R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14" s="5" t="str" cm="1">
        <f t="array" aca="1" ref="S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14" s="5" t="str" cm="1">
        <f t="array" aca="1" ref="T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14" s="5" t="str" cm="1">
        <f t="array" aca="1" ref="U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4" s="5" t="str" cm="1">
        <f t="array" aca="1" ref="V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W14" s="5" t="str" cm="1">
        <f t="array" aca="1" ref="W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X14" s="5" t="str" cm="1">
        <f t="array" aca="1" ref="X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Y14" s="5" t="str" cm="1">
        <f t="array" aca="1" ref="Y14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</row>
    <row r="15" spans="1:27" x14ac:dyDescent="0.3">
      <c r="A15" s="3" t="s">
        <v>22</v>
      </c>
      <c r="B15" s="6" t="s">
        <v>23</v>
      </c>
      <c r="C15" s="4">
        <f t="shared" si="0"/>
        <v>-7407</v>
      </c>
      <c r="D15" s="5"/>
      <c r="E15" s="3" t="s">
        <v>35</v>
      </c>
      <c r="F15" s="6" t="s">
        <v>41</v>
      </c>
      <c r="G15" s="5" t="str" cm="1">
        <f t="array" aca="1" ref="G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H15" s="5" t="str" cm="1">
        <f t="array" aca="1" ref="H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I15" s="5" t="str" cm="1">
        <f t="array" aca="1" ref="I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J15" s="5" t="str" cm="1">
        <f t="array" aca="1" ref="J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K15" s="5" t="str" cm="1">
        <f t="array" aca="1" ref="K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L15" s="5" t="str" cm="1">
        <f t="array" aca="1" ref="L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M15" s="5" t="str" cm="1">
        <f t="array" aca="1" ref="M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N15" s="5" t="str" cm="1">
        <f t="array" aca="1" ref="N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O15" s="5" t="str" cm="1">
        <f t="array" aca="1" ref="O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P15" s="5" t="str" cm="1">
        <f t="array" aca="1" ref="P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Q15" s="5" t="str" cm="1">
        <f t="array" aca="1" ref="Q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R15" s="5" t="str" cm="1">
        <f t="array" aca="1" ref="R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S15" s="5" t="str" cm="1">
        <f t="array" aca="1" ref="S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T15" s="5" t="str" cm="1">
        <f t="array" aca="1" ref="T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  <c r="U15" s="5" t="str" cm="1">
        <f t="array" aca="1" ref="U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·</v>
      </c>
      <c r="V15" s="5" t="str" cm="1">
        <f t="array" aca="1" ref="V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W15" s="5" t="str" cm="1">
        <f t="array" aca="1" ref="W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X15" s="5" t="str" cm="1">
        <f t="array" aca="1" ref="X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0</v>
      </c>
      <c r="Y15" s="5" t="str" cm="1">
        <f t="array" aca="1" ref="Y15" ca="1">IF(INDIRECT("C"&amp;ROW())&gt;=0,IF(MOD(COLUMN()-6,5)=0,"·",MID(_xlfn.BASE(INDIRECT("C"&amp;ROW()),2,16),COLUMN()-6-INT((COLUMN()-6)/5),1)),IF(MOD(COLUMN()-6,5)=0,"·",MID(_xlfn.BASE(65536+INDIRECT("C"&amp;ROW()),2,16),COLUMN()-6-INT((COLUMN()-6)/5),1)))</f>
        <v>1</v>
      </c>
    </row>
    <row r="16" spans="1:27" x14ac:dyDescent="0.3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34" x14ac:dyDescent="0.3">
      <c r="G17" s="11">
        <f ca="1">IF(G18&lt;&gt;"·", IF(G19+G18&lt;&gt;0, IF(G19+G18+H17&lt;&gt;3, MOD(G19+G18+H17-1, 2), 1), 0), H17)</f>
        <v>0</v>
      </c>
      <c r="H17" s="11">
        <f t="shared" ref="H17:Y17" ca="1" si="1">IF(H18&lt;&gt;"·", IF(H19+H18&lt;&gt;0, IF(H19+H18+I17&lt;&gt;3, MOD(H19+H18+I17-1, 2), 1), 0), I17)</f>
        <v>0</v>
      </c>
      <c r="I17" s="11">
        <f t="shared" ca="1" si="1"/>
        <v>0</v>
      </c>
      <c r="J17" s="11">
        <f t="shared" ca="1" si="1"/>
        <v>0</v>
      </c>
      <c r="K17" s="11">
        <f t="shared" ca="1" si="1"/>
        <v>0</v>
      </c>
      <c r="L17" s="11">
        <f t="shared" ca="1" si="1"/>
        <v>0</v>
      </c>
      <c r="M17" s="11">
        <f t="shared" ca="1" si="1"/>
        <v>1</v>
      </c>
      <c r="N17" s="11">
        <f t="shared" ca="1" si="1"/>
        <v>1</v>
      </c>
      <c r="O17" s="11">
        <f t="shared" ca="1" si="1"/>
        <v>1</v>
      </c>
      <c r="P17" s="11">
        <f t="shared" ca="1" si="1"/>
        <v>1</v>
      </c>
      <c r="Q17" s="11">
        <f t="shared" ca="1" si="1"/>
        <v>1</v>
      </c>
      <c r="R17" s="11">
        <f t="shared" ca="1" si="1"/>
        <v>0</v>
      </c>
      <c r="S17" s="11">
        <f t="shared" ca="1" si="1"/>
        <v>1</v>
      </c>
      <c r="T17" s="11">
        <f t="shared" ca="1" si="1"/>
        <v>1</v>
      </c>
      <c r="U17" s="11">
        <f t="shared" ca="1" si="1"/>
        <v>1</v>
      </c>
      <c r="V17" s="11">
        <f t="shared" ca="1" si="1"/>
        <v>1</v>
      </c>
      <c r="W17" s="11">
        <f t="shared" ca="1" si="1"/>
        <v>1</v>
      </c>
      <c r="X17" s="11">
        <f t="shared" ca="1" si="1"/>
        <v>1</v>
      </c>
      <c r="Y17" s="11">
        <f t="shared" ca="1" si="1"/>
        <v>1</v>
      </c>
    </row>
    <row r="18" spans="4:34" ht="16" x14ac:dyDescent="0.4">
      <c r="D18" s="5"/>
      <c r="E18" s="3" t="s">
        <v>47</v>
      </c>
      <c r="G18" s="10" t="str">
        <f t="shared" ref="G18:Y18" ca="1" si="2">G4</f>
        <v>0</v>
      </c>
      <c r="H18" s="10" t="str">
        <f t="shared" ca="1" si="2"/>
        <v>0</v>
      </c>
      <c r="I18" s="10" t="str">
        <f t="shared" ca="1" si="2"/>
        <v>0</v>
      </c>
      <c r="J18" s="10" t="str">
        <f t="shared" ca="1" si="2"/>
        <v>1</v>
      </c>
      <c r="K18" s="10" t="str">
        <f t="shared" ca="1" si="2"/>
        <v>·</v>
      </c>
      <c r="L18" s="10" t="str">
        <f t="shared" ca="1" si="2"/>
        <v>0</v>
      </c>
      <c r="M18" s="10" t="str">
        <f t="shared" ca="1" si="2"/>
        <v>1</v>
      </c>
      <c r="N18" s="10" t="str">
        <f t="shared" ca="1" si="2"/>
        <v>0</v>
      </c>
      <c r="O18" s="10" t="str">
        <f t="shared" ca="1" si="2"/>
        <v>1</v>
      </c>
      <c r="P18" s="10" t="str">
        <f t="shared" ca="1" si="2"/>
        <v>·</v>
      </c>
      <c r="Q18" s="10" t="str">
        <f t="shared" ca="1" si="2"/>
        <v>1</v>
      </c>
      <c r="R18" s="10" t="str">
        <f t="shared" ca="1" si="2"/>
        <v>0</v>
      </c>
      <c r="S18" s="10" t="str">
        <f t="shared" ca="1" si="2"/>
        <v>1</v>
      </c>
      <c r="T18" s="10" t="str">
        <f t="shared" ca="1" si="2"/>
        <v>1</v>
      </c>
      <c r="U18" s="10" t="str">
        <f t="shared" ca="1" si="2"/>
        <v>·</v>
      </c>
      <c r="V18" s="10" t="str">
        <f t="shared" ca="1" si="2"/>
        <v>1</v>
      </c>
      <c r="W18" s="10" t="str">
        <f t="shared" ca="1" si="2"/>
        <v>1</v>
      </c>
      <c r="X18" s="10" t="str">
        <f t="shared" ca="1" si="2"/>
        <v>1</v>
      </c>
      <c r="Y18" s="10" t="str">
        <f t="shared" ca="1" si="2"/>
        <v>1</v>
      </c>
      <c r="AD18" s="5"/>
      <c r="AE18" s="5" t="s">
        <v>45</v>
      </c>
      <c r="AF18" s="5">
        <f>C4</f>
        <v>5567</v>
      </c>
    </row>
    <row r="19" spans="4:34" ht="16" x14ac:dyDescent="0.4">
      <c r="D19" s="9" t="s">
        <v>42</v>
      </c>
      <c r="E19" s="8" t="s">
        <v>48</v>
      </c>
      <c r="F19" s="7"/>
      <c r="G19" s="12" t="str">
        <f t="shared" ref="G19:Y19" ca="1" si="3">G5</f>
        <v>0</v>
      </c>
      <c r="H19" s="12" t="str">
        <f t="shared" ca="1" si="3"/>
        <v>1</v>
      </c>
      <c r="I19" s="12" t="str">
        <f t="shared" ca="1" si="3"/>
        <v>1</v>
      </c>
      <c r="J19" s="12" t="str">
        <f t="shared" ca="1" si="3"/>
        <v>0</v>
      </c>
      <c r="K19" s="12" t="str">
        <f t="shared" ca="1" si="3"/>
        <v>·</v>
      </c>
      <c r="L19" s="12" t="str">
        <f t="shared" ca="1" si="3"/>
        <v>0</v>
      </c>
      <c r="M19" s="12" t="str">
        <f t="shared" ca="1" si="3"/>
        <v>1</v>
      </c>
      <c r="N19" s="12" t="str">
        <f t="shared" ca="1" si="3"/>
        <v>1</v>
      </c>
      <c r="O19" s="12" t="str">
        <f t="shared" ca="1" si="3"/>
        <v>0</v>
      </c>
      <c r="P19" s="12" t="str">
        <f t="shared" ca="1" si="3"/>
        <v>·</v>
      </c>
      <c r="Q19" s="12" t="str">
        <f t="shared" ca="1" si="3"/>
        <v>1</v>
      </c>
      <c r="R19" s="12" t="str">
        <f t="shared" ca="1" si="3"/>
        <v>0</v>
      </c>
      <c r="S19" s="12" t="str">
        <f t="shared" ca="1" si="3"/>
        <v>1</v>
      </c>
      <c r="T19" s="12" t="str">
        <f t="shared" ca="1" si="3"/>
        <v>0</v>
      </c>
      <c r="U19" s="12" t="str">
        <f t="shared" ca="1" si="3"/>
        <v>·</v>
      </c>
      <c r="V19" s="12" t="str">
        <f t="shared" ca="1" si="3"/>
        <v>1</v>
      </c>
      <c r="W19" s="12" t="str">
        <f t="shared" ca="1" si="3"/>
        <v>0</v>
      </c>
      <c r="X19" s="12" t="str">
        <f t="shared" ca="1" si="3"/>
        <v>0</v>
      </c>
      <c r="Y19" s="12" t="str">
        <f t="shared" ca="1" si="3"/>
        <v>1</v>
      </c>
      <c r="AD19" s="9" t="s">
        <v>42</v>
      </c>
      <c r="AE19" s="9" t="s">
        <v>46</v>
      </c>
      <c r="AF19" s="9">
        <f>C5</f>
        <v>26281</v>
      </c>
    </row>
    <row r="20" spans="4:34" ht="16" x14ac:dyDescent="0.4">
      <c r="G20" s="10">
        <f ca="1">IF(G18&lt;&gt;"·",MOD(G19+G18+H17,2),"·")</f>
        <v>0</v>
      </c>
      <c r="H20" s="10">
        <f t="shared" ref="H20:Y20" ca="1" si="4">IF(H18&lt;&gt;"·",MOD(H19+H18+I17,2),"·")</f>
        <v>1</v>
      </c>
      <c r="I20" s="10">
        <f t="shared" ca="1" si="4"/>
        <v>1</v>
      </c>
      <c r="J20" s="10">
        <f t="shared" ca="1" si="4"/>
        <v>1</v>
      </c>
      <c r="K20" s="10" t="str">
        <f t="shared" ca="1" si="4"/>
        <v>·</v>
      </c>
      <c r="L20" s="10">
        <f t="shared" ca="1" si="4"/>
        <v>1</v>
      </c>
      <c r="M20" s="10">
        <f t="shared" ca="1" si="4"/>
        <v>1</v>
      </c>
      <c r="N20" s="10">
        <f t="shared" ca="1" si="4"/>
        <v>0</v>
      </c>
      <c r="O20" s="10">
        <f t="shared" ca="1" si="4"/>
        <v>0</v>
      </c>
      <c r="P20" s="10" t="str">
        <f t="shared" ca="1" si="4"/>
        <v>·</v>
      </c>
      <c r="Q20" s="10">
        <f t="shared" ca="1" si="4"/>
        <v>0</v>
      </c>
      <c r="R20" s="10">
        <f t="shared" ca="1" si="4"/>
        <v>1</v>
      </c>
      <c r="S20" s="10">
        <f t="shared" ca="1" si="4"/>
        <v>1</v>
      </c>
      <c r="T20" s="10">
        <f t="shared" ca="1" si="4"/>
        <v>0</v>
      </c>
      <c r="U20" s="10" t="str">
        <f t="shared" ca="1" si="4"/>
        <v>·</v>
      </c>
      <c r="V20" s="10">
        <f t="shared" ca="1" si="4"/>
        <v>1</v>
      </c>
      <c r="W20" s="10">
        <f t="shared" ca="1" si="4"/>
        <v>0</v>
      </c>
      <c r="X20" s="10">
        <f t="shared" ca="1" si="4"/>
        <v>0</v>
      </c>
      <c r="Y20" s="10">
        <f t="shared" ca="1" si="4"/>
        <v>0</v>
      </c>
      <c r="Z20" s="13" t="s">
        <v>43</v>
      </c>
      <c r="AA20" s="4">
        <f ca="1">IF(G20=0,_xlfn.DECIMAL(_xlfn.CONCAT(H20:J20,L20:O20,Q20:T20,V20:Y20),2),-_xlfn.DECIMAL(_xlfn.CONCAT(H20:J20,L20:O20,Q20:T20,V20:Y20),2))</f>
        <v>31848</v>
      </c>
      <c r="AB20" s="14" t="s">
        <v>44</v>
      </c>
      <c r="AD20" s="5"/>
      <c r="AE20" s="5"/>
      <c r="AF20" s="5">
        <f>AF18+AF19</f>
        <v>31848</v>
      </c>
      <c r="AG20" s="14" t="s">
        <v>44</v>
      </c>
      <c r="AH20" t="str">
        <f ca="1">IF(AA20=AF20,"Результат коррективный","Результат не коррективный")</f>
        <v>Результат коррективный</v>
      </c>
    </row>
    <row r="22" spans="4:34" x14ac:dyDescent="0.3">
      <c r="G22" t="s">
        <v>49</v>
      </c>
      <c r="I22">
        <f ca="1">G17</f>
        <v>0</v>
      </c>
      <c r="K22" t="s">
        <v>50</v>
      </c>
      <c r="M22">
        <f ca="1">MOD(SUM(G20:J20)+SUM(L20:O20)+SUM(Q20:T20)+SUM(V20:Y20),2)</f>
        <v>0</v>
      </c>
      <c r="O22" t="s">
        <v>51</v>
      </c>
      <c r="Q22">
        <f ca="1">T17</f>
        <v>1</v>
      </c>
    </row>
    <row r="23" spans="4:34" x14ac:dyDescent="0.3">
      <c r="G23" t="s">
        <v>52</v>
      </c>
      <c r="I23">
        <f ca="1">IF(AA20=0,1,0)</f>
        <v>0</v>
      </c>
      <c r="K23" t="s">
        <v>53</v>
      </c>
      <c r="M23">
        <f ca="1">IF(G20=1,1,0)</f>
        <v>0</v>
      </c>
      <c r="O23" t="s">
        <v>54</v>
      </c>
      <c r="Q23">
        <f ca="1">MOD(G17+H17,2)</f>
        <v>0</v>
      </c>
    </row>
    <row r="24" spans="4:34" x14ac:dyDescent="0.3">
      <c r="G24" s="15">
        <f ca="1">IF(G25&lt;&gt;"·", IF(G26+G25&lt;&gt;0, IF(G26+G25+H24&lt;&gt;3, MOD(G26+G25+H24-1, 2), 1), 0), H24)</f>
        <v>0</v>
      </c>
      <c r="H24" s="15">
        <f t="shared" ref="H24:Y24" ca="1" si="5">IF(H25&lt;&gt;"·", IF(H26+H25&lt;&gt;0, IF(H26+H25+I24&lt;&gt;3, MOD(H26+H25+I24-1, 2), 1), 0), I24)</f>
        <v>1</v>
      </c>
      <c r="I24" s="15">
        <f t="shared" ca="1" si="5"/>
        <v>1</v>
      </c>
      <c r="J24" s="15">
        <f t="shared" ca="1" si="5"/>
        <v>1</v>
      </c>
      <c r="K24" s="15">
        <f t="shared" ca="1" si="5"/>
        <v>1</v>
      </c>
      <c r="L24" s="15">
        <f t="shared" ca="1" si="5"/>
        <v>1</v>
      </c>
      <c r="M24" s="15">
        <f t="shared" ca="1" si="5"/>
        <v>1</v>
      </c>
      <c r="N24" s="15">
        <f t="shared" ca="1" si="5"/>
        <v>0</v>
      </c>
      <c r="O24" s="15">
        <f t="shared" ca="1" si="5"/>
        <v>0</v>
      </c>
      <c r="P24" s="15">
        <f t="shared" ca="1" si="5"/>
        <v>1</v>
      </c>
      <c r="Q24" s="15">
        <f t="shared" ca="1" si="5"/>
        <v>1</v>
      </c>
      <c r="R24" s="15">
        <f t="shared" ca="1" si="5"/>
        <v>1</v>
      </c>
      <c r="S24" s="15">
        <f t="shared" ca="1" si="5"/>
        <v>1</v>
      </c>
      <c r="T24" s="15">
        <f t="shared" ca="1" si="5"/>
        <v>0</v>
      </c>
      <c r="U24" s="15">
        <f t="shared" ca="1" si="5"/>
        <v>1</v>
      </c>
      <c r="V24" s="15">
        <f t="shared" ca="1" si="5"/>
        <v>1</v>
      </c>
      <c r="W24" s="15">
        <f t="shared" ca="1" si="5"/>
        <v>0</v>
      </c>
      <c r="X24" s="15">
        <f t="shared" ca="1" si="5"/>
        <v>0</v>
      </c>
      <c r="Y24" s="15">
        <f t="shared" ca="1" si="5"/>
        <v>0</v>
      </c>
    </row>
    <row r="25" spans="4:34" ht="16" x14ac:dyDescent="0.4">
      <c r="D25" s="5"/>
      <c r="E25" s="3" t="s">
        <v>48</v>
      </c>
      <c r="F25" s="5"/>
      <c r="G25" s="10" t="str">
        <f ca="1">G5</f>
        <v>0</v>
      </c>
      <c r="H25" s="10" t="str">
        <f t="shared" ref="H25:Y25" ca="1" si="6">H5</f>
        <v>1</v>
      </c>
      <c r="I25" s="10" t="str">
        <f t="shared" ca="1" si="6"/>
        <v>1</v>
      </c>
      <c r="J25" s="10" t="str">
        <f t="shared" ca="1" si="6"/>
        <v>0</v>
      </c>
      <c r="K25" s="10" t="str">
        <f t="shared" ca="1" si="6"/>
        <v>·</v>
      </c>
      <c r="L25" s="10" t="str">
        <f t="shared" ca="1" si="6"/>
        <v>0</v>
      </c>
      <c r="M25" s="10" t="str">
        <f t="shared" ca="1" si="6"/>
        <v>1</v>
      </c>
      <c r="N25" s="10" t="str">
        <f t="shared" ca="1" si="6"/>
        <v>1</v>
      </c>
      <c r="O25" s="10" t="str">
        <f t="shared" ca="1" si="6"/>
        <v>0</v>
      </c>
      <c r="P25" s="10" t="str">
        <f t="shared" ca="1" si="6"/>
        <v>·</v>
      </c>
      <c r="Q25" s="10" t="str">
        <f t="shared" ca="1" si="6"/>
        <v>1</v>
      </c>
      <c r="R25" s="10" t="str">
        <f t="shared" ca="1" si="6"/>
        <v>0</v>
      </c>
      <c r="S25" s="10" t="str">
        <f t="shared" ca="1" si="6"/>
        <v>1</v>
      </c>
      <c r="T25" s="10" t="str">
        <f t="shared" ca="1" si="6"/>
        <v>0</v>
      </c>
      <c r="U25" s="10" t="str">
        <f t="shared" ca="1" si="6"/>
        <v>·</v>
      </c>
      <c r="V25" s="10" t="str">
        <f t="shared" ca="1" si="6"/>
        <v>1</v>
      </c>
      <c r="W25" s="10" t="str">
        <f t="shared" ca="1" si="6"/>
        <v>0</v>
      </c>
      <c r="X25" s="10" t="str">
        <f t="shared" ca="1" si="6"/>
        <v>0</v>
      </c>
      <c r="Y25" s="10" t="str">
        <f t="shared" ca="1" si="6"/>
        <v>1</v>
      </c>
      <c r="AD25" s="5"/>
      <c r="AE25" s="5" t="s">
        <v>46</v>
      </c>
      <c r="AF25" s="5">
        <f>C5</f>
        <v>26281</v>
      </c>
    </row>
    <row r="26" spans="4:34" ht="16" x14ac:dyDescent="0.4">
      <c r="D26" s="9" t="s">
        <v>42</v>
      </c>
      <c r="E26" s="8" t="s">
        <v>55</v>
      </c>
      <c r="F26" s="9"/>
      <c r="G26" s="12" t="str">
        <f ca="1">G6</f>
        <v>0</v>
      </c>
      <c r="H26" s="12" t="str">
        <f t="shared" ref="H26:Y26" ca="1" si="7">H6</f>
        <v>1</v>
      </c>
      <c r="I26" s="12" t="str">
        <f t="shared" ca="1" si="7"/>
        <v>1</v>
      </c>
      <c r="J26" s="12" t="str">
        <f t="shared" ca="1" si="7"/>
        <v>1</v>
      </c>
      <c r="K26" s="12" t="str">
        <f t="shared" ca="1" si="7"/>
        <v>·</v>
      </c>
      <c r="L26" s="12" t="str">
        <f t="shared" ca="1" si="7"/>
        <v>1</v>
      </c>
      <c r="M26" s="12" t="str">
        <f t="shared" ca="1" si="7"/>
        <v>1</v>
      </c>
      <c r="N26" s="12" t="str">
        <f t="shared" ca="1" si="7"/>
        <v>0</v>
      </c>
      <c r="O26" s="12" t="str">
        <f t="shared" ca="1" si="7"/>
        <v>0</v>
      </c>
      <c r="P26" s="12" t="str">
        <f t="shared" ca="1" si="7"/>
        <v>·</v>
      </c>
      <c r="Q26" s="12" t="str">
        <f t="shared" ca="1" si="7"/>
        <v>0</v>
      </c>
      <c r="R26" s="12" t="str">
        <f t="shared" ca="1" si="7"/>
        <v>1</v>
      </c>
      <c r="S26" s="12" t="str">
        <f t="shared" ca="1" si="7"/>
        <v>1</v>
      </c>
      <c r="T26" s="12" t="str">
        <f t="shared" ca="1" si="7"/>
        <v>0</v>
      </c>
      <c r="U26" s="12" t="str">
        <f t="shared" ca="1" si="7"/>
        <v>·</v>
      </c>
      <c r="V26" s="12" t="str">
        <f t="shared" ca="1" si="7"/>
        <v>1</v>
      </c>
      <c r="W26" s="12" t="str">
        <f t="shared" ca="1" si="7"/>
        <v>0</v>
      </c>
      <c r="X26" s="12" t="str">
        <f t="shared" ca="1" si="7"/>
        <v>0</v>
      </c>
      <c r="Y26" s="12" t="str">
        <f t="shared" ca="1" si="7"/>
        <v>0</v>
      </c>
      <c r="AD26" s="9" t="s">
        <v>42</v>
      </c>
      <c r="AE26" s="9" t="s">
        <v>46</v>
      </c>
      <c r="AF26" s="9">
        <f>C6</f>
        <v>31848</v>
      </c>
    </row>
    <row r="27" spans="4:34" ht="16" x14ac:dyDescent="0.4">
      <c r="D27" s="5"/>
      <c r="E27" s="3"/>
      <c r="F27" s="5"/>
      <c r="G27" s="10">
        <f ca="1">IF(G25&lt;&gt;"·",MOD(G26+G25+H24,2),"·")</f>
        <v>1</v>
      </c>
      <c r="H27" s="10">
        <f t="shared" ref="H27:Y27" ca="1" si="8">IF(H25&lt;&gt;"·",MOD(H26+H25+I24,2),"·")</f>
        <v>1</v>
      </c>
      <c r="I27" s="10">
        <f t="shared" ca="1" si="8"/>
        <v>1</v>
      </c>
      <c r="J27" s="10">
        <f t="shared" ca="1" si="8"/>
        <v>0</v>
      </c>
      <c r="K27" s="10" t="str">
        <f t="shared" ca="1" si="8"/>
        <v>·</v>
      </c>
      <c r="L27" s="10">
        <f t="shared" ca="1" si="8"/>
        <v>0</v>
      </c>
      <c r="M27" s="10">
        <f t="shared" ca="1" si="8"/>
        <v>0</v>
      </c>
      <c r="N27" s="10">
        <f t="shared" ca="1" si="8"/>
        <v>1</v>
      </c>
      <c r="O27" s="10">
        <f t="shared" ca="1" si="8"/>
        <v>1</v>
      </c>
      <c r="P27" s="10" t="str">
        <f t="shared" ca="1" si="8"/>
        <v>·</v>
      </c>
      <c r="Q27" s="10">
        <f t="shared" ca="1" si="8"/>
        <v>0</v>
      </c>
      <c r="R27" s="10">
        <f t="shared" ca="1" si="8"/>
        <v>0</v>
      </c>
      <c r="S27" s="10">
        <f t="shared" ca="1" si="8"/>
        <v>0</v>
      </c>
      <c r="T27" s="10">
        <f t="shared" ca="1" si="8"/>
        <v>1</v>
      </c>
      <c r="U27" s="10" t="str">
        <f t="shared" ca="1" si="8"/>
        <v>·</v>
      </c>
      <c r="V27" s="10">
        <f t="shared" ca="1" si="8"/>
        <v>0</v>
      </c>
      <c r="W27" s="10">
        <f t="shared" ca="1" si="8"/>
        <v>0</v>
      </c>
      <c r="X27" s="10">
        <f t="shared" ca="1" si="8"/>
        <v>0</v>
      </c>
      <c r="Y27" s="10">
        <f t="shared" ca="1" si="8"/>
        <v>1</v>
      </c>
      <c r="AA27" s="16">
        <f ca="1">IF(G27=0,_xlfn.DECIMAL(_xlfn.CONCAT(H27:J27,L27:O27,Q27:T27,V27:Y27),2), -_xlfn.DECIMAL(_xlfn.CONCAT(H27:J27,L27:O27,Q27:T27,V27:Y27),2))</f>
        <v>-25361</v>
      </c>
      <c r="AF27" s="5">
        <f>AF25+AF26</f>
        <v>58129</v>
      </c>
      <c r="AG27" s="14" t="s">
        <v>44</v>
      </c>
      <c r="AH27" t="str">
        <f ca="1">IF(AA28=AF27,"Результат коррективный","Результат не коррективный")</f>
        <v>Результат не коррективный</v>
      </c>
    </row>
    <row r="28" spans="4:34" ht="16" x14ac:dyDescent="0.4">
      <c r="D28" s="5"/>
      <c r="E28" s="3"/>
      <c r="F28" s="5"/>
      <c r="G28" s="10">
        <f ca="1">IF(G27=1,1,"")</f>
        <v>1</v>
      </c>
      <c r="H28" s="10" t="str">
        <f ca="1">IF(MOD(COLUMN()-6,5)=0,"·",MID(_xlfn.BASE(32768+$AA27,2,16),COLUMN()-6-INT((COLUMN()-6)/5),1))</f>
        <v>0</v>
      </c>
      <c r="I28" s="10" t="str">
        <f t="shared" ref="I28:Y28" ca="1" si="9">IF(MOD(COLUMN()-6,5)=0,"·",MID(_xlfn.BASE(32768+$AA27,2,16),COLUMN()-6-INT((COLUMN()-6)/5),1))</f>
        <v>0</v>
      </c>
      <c r="J28" s="10" t="str">
        <f t="shared" ca="1" si="9"/>
        <v>1</v>
      </c>
      <c r="K28" s="10" t="str">
        <f t="shared" si="9"/>
        <v>·</v>
      </c>
      <c r="L28" s="10" t="str">
        <f t="shared" ca="1" si="9"/>
        <v>1</v>
      </c>
      <c r="M28" s="10" t="str">
        <f t="shared" ca="1" si="9"/>
        <v>1</v>
      </c>
      <c r="N28" s="10" t="str">
        <f t="shared" ca="1" si="9"/>
        <v>0</v>
      </c>
      <c r="O28" s="10" t="str">
        <f t="shared" ca="1" si="9"/>
        <v>0</v>
      </c>
      <c r="P28" s="10" t="str">
        <f t="shared" si="9"/>
        <v>·</v>
      </c>
      <c r="Q28" s="10" t="str">
        <f t="shared" ca="1" si="9"/>
        <v>1</v>
      </c>
      <c r="R28" s="10" t="str">
        <f t="shared" ca="1" si="9"/>
        <v>1</v>
      </c>
      <c r="S28" s="10" t="str">
        <f t="shared" ca="1" si="9"/>
        <v>1</v>
      </c>
      <c r="T28" s="10" t="str">
        <f t="shared" ca="1" si="9"/>
        <v>0</v>
      </c>
      <c r="U28" s="10" t="str">
        <f t="shared" si="9"/>
        <v>·</v>
      </c>
      <c r="V28" s="10" t="str">
        <f t="shared" ca="1" si="9"/>
        <v>1</v>
      </c>
      <c r="W28" s="10" t="str">
        <f t="shared" ca="1" si="9"/>
        <v>1</v>
      </c>
      <c r="X28" s="10" t="str">
        <f t="shared" ca="1" si="9"/>
        <v>1</v>
      </c>
      <c r="Y28" s="10" t="str">
        <f t="shared" ca="1" si="9"/>
        <v>1</v>
      </c>
      <c r="Z28" s="13" t="s">
        <v>56</v>
      </c>
      <c r="AA28" s="4">
        <f ca="1">IF(G28=0,_xlfn.DECIMAL(_xlfn.CONCAT(H28:J28,L28:O28,Q28:T28,V28:Y28),2),-_xlfn.DECIMAL(_xlfn.CONCAT(H28:J28,L28:O28,Q28:T28,V28:Y28),2))</f>
        <v>-7407</v>
      </c>
      <c r="AB28" s="14" t="s">
        <v>44</v>
      </c>
    </row>
    <row r="30" spans="4:34" x14ac:dyDescent="0.3">
      <c r="G30" t="s">
        <v>49</v>
      </c>
      <c r="I30">
        <f ca="1">G24</f>
        <v>0</v>
      </c>
      <c r="K30" t="s">
        <v>50</v>
      </c>
      <c r="M30">
        <f ca="1">MOD(SUM(G28:J28)+SUM(L28:O28)+SUM(Q28:T28)+SUM(V28:Y28),2)</f>
        <v>1</v>
      </c>
      <c r="O30" t="s">
        <v>51</v>
      </c>
      <c r="Q30">
        <f ca="1">T24</f>
        <v>0</v>
      </c>
    </row>
    <row r="31" spans="4:34" x14ac:dyDescent="0.3">
      <c r="G31" t="s">
        <v>52</v>
      </c>
      <c r="I31">
        <f ca="1">IF(AA28=0,1,0)</f>
        <v>0</v>
      </c>
      <c r="K31" t="s">
        <v>53</v>
      </c>
      <c r="M31">
        <f ca="1">IF(G28=1,1,0)</f>
        <v>1</v>
      </c>
      <c r="O31" t="s">
        <v>54</v>
      </c>
      <c r="Q31">
        <f ca="1">MOD(G24+H24,2)</f>
        <v>1</v>
      </c>
    </row>
    <row r="32" spans="4:34" x14ac:dyDescent="0.3">
      <c r="G32" s="11">
        <f ca="1">IF(G33&lt;&gt;"·", IF(G34+G33&lt;&gt;0, IF(G34+G33+H32&lt;&gt;3, MOD(G34+G33+H32-1, 2), 1), 0), H32)</f>
        <v>1</v>
      </c>
      <c r="H32" s="11">
        <f t="shared" ref="H32" ca="1" si="10">IF(H33&lt;&gt;"·", IF(H34+H33&lt;&gt;0, IF(H34+H33+I32&lt;&gt;3, MOD(H34+H33+I32-1, 2), 1), 0), I32)</f>
        <v>1</v>
      </c>
      <c r="I32" s="11">
        <f t="shared" ref="I32" ca="1" si="11">IF(I33&lt;&gt;"·", IF(I34+I33&lt;&gt;0, IF(I34+I33+J32&lt;&gt;3, MOD(I34+I33+J32-1, 2), 1), 0), J32)</f>
        <v>1</v>
      </c>
      <c r="J32" s="11">
        <f t="shared" ref="J32" ca="1" si="12">IF(J33&lt;&gt;"·", IF(J34+J33&lt;&gt;0, IF(J34+J33+K32&lt;&gt;3, MOD(J34+J33+K32-1, 2), 1), 0), K32)</f>
        <v>0</v>
      </c>
      <c r="K32" s="11">
        <f t="shared" ref="K32" ca="1" si="13">IF(K33&lt;&gt;"·", IF(K34+K33&lt;&gt;0, IF(K34+K33+L32&lt;&gt;3, MOD(K34+K33+L32-1, 2), 1), 0), L32)</f>
        <v>1</v>
      </c>
      <c r="L32" s="11">
        <f t="shared" ref="L32" ca="1" si="14">IF(L33&lt;&gt;"·", IF(L34+L33&lt;&gt;0, IF(L34+L33+M32&lt;&gt;3, MOD(L34+L33+M32-1, 2), 1), 0), M32)</f>
        <v>1</v>
      </c>
      <c r="M32" s="11">
        <f t="shared" ref="M32" ca="1" si="15">IF(M33&lt;&gt;"·", IF(M34+M33&lt;&gt;0, IF(M34+M33+N32&lt;&gt;3, MOD(M34+M33+N32-1, 2), 1), 0), N32)</f>
        <v>1</v>
      </c>
      <c r="N32" s="11">
        <f t="shared" ref="N32" ca="1" si="16">IF(N33&lt;&gt;"·", IF(N34+N33&lt;&gt;0, IF(N34+N33+O32&lt;&gt;3, MOD(N34+N33+O32-1, 2), 1), 0), O32)</f>
        <v>1</v>
      </c>
      <c r="O32" s="11">
        <f t="shared" ref="O32" ca="1" si="17">IF(O33&lt;&gt;"·", IF(O34+O33&lt;&gt;0, IF(O34+O33+P32&lt;&gt;3, MOD(O34+O33+P32-1, 2), 1), 0), P32)</f>
        <v>0</v>
      </c>
      <c r="P32" s="11">
        <f t="shared" ref="P32" ca="1" si="18">IF(P33&lt;&gt;"·", IF(P34+P33&lt;&gt;0, IF(P34+P33+Q32&lt;&gt;3, MOD(P34+P33+Q32-1, 2), 1), 0), Q32)</f>
        <v>0</v>
      </c>
      <c r="Q32" s="11">
        <f t="shared" ref="Q32" ca="1" si="19">IF(Q33&lt;&gt;"·", IF(Q34+Q33&lt;&gt;0, IF(Q34+Q33+R32&lt;&gt;3, MOD(Q34+Q33+R32-1, 2), 1), 0), R32)</f>
        <v>0</v>
      </c>
      <c r="R32" s="11">
        <f t="shared" ref="R32" ca="1" si="20">IF(R33&lt;&gt;"·", IF(R34+R33&lt;&gt;0, IF(R34+R33+S32&lt;&gt;3, MOD(R34+R33+S32-1, 2), 1), 0), S32)</f>
        <v>0</v>
      </c>
      <c r="S32" s="11">
        <f t="shared" ref="S32" ca="1" si="21">IF(S33&lt;&gt;"·", IF(S34+S33&lt;&gt;0, IF(S34+S33+T32&lt;&gt;3, MOD(S34+S33+T32-1, 2), 1), 0), T32)</f>
        <v>0</v>
      </c>
      <c r="T32" s="11">
        <f t="shared" ref="T32" ca="1" si="22">IF(T33&lt;&gt;"·", IF(T34+T33&lt;&gt;0, IF(T34+T33+U32&lt;&gt;3, MOD(T34+T33+U32-1, 2), 1), 0), U32)</f>
        <v>0</v>
      </c>
      <c r="U32" s="11">
        <f t="shared" ref="U32" ca="1" si="23">IF(U33&lt;&gt;"·", IF(U34+U33&lt;&gt;0, IF(U34+U33+V32&lt;&gt;3, MOD(U34+U33+V32-1, 2), 1), 0), V32)</f>
        <v>0</v>
      </c>
      <c r="V32" s="11">
        <f t="shared" ref="V32" ca="1" si="24">IF(V33&lt;&gt;"·", IF(V34+V33&lt;&gt;0, IF(V34+V33+W32&lt;&gt;3, MOD(V34+V33+W32-1, 2), 1), 0), W32)</f>
        <v>0</v>
      </c>
      <c r="W32" s="11">
        <f t="shared" ref="W32" ca="1" si="25">IF(W33&lt;&gt;"·", IF(W34+W33&lt;&gt;0, IF(W34+W33+X32&lt;&gt;3, MOD(W34+W33+X32-1, 2), 1), 0), X32)</f>
        <v>0</v>
      </c>
      <c r="X32" s="11">
        <f t="shared" ref="X32" ca="1" si="26">IF(X33&lt;&gt;"·", IF(X34+X33&lt;&gt;0, IF(X34+X33+Y32&lt;&gt;3, MOD(X34+X33+Y32-1, 2), 1), 0), Y32)</f>
        <v>0</v>
      </c>
      <c r="Y32" s="11">
        <f t="shared" ref="Y32" ca="1" si="27">IF(Y33&lt;&gt;"·", IF(Y34+Y33&lt;&gt;0, IF(Y34+Y33+Z32&lt;&gt;3, MOD(Y34+Y33+Z32-1, 2), 1), 0), Z32)</f>
        <v>1</v>
      </c>
    </row>
    <row r="33" spans="4:34" ht="16" x14ac:dyDescent="0.4">
      <c r="D33" s="5"/>
      <c r="E33" s="3" t="s">
        <v>48</v>
      </c>
      <c r="F33" s="17"/>
      <c r="G33" s="18" t="str">
        <f ca="1">G5</f>
        <v>0</v>
      </c>
      <c r="H33" s="18" t="str">
        <f t="shared" ref="H33:Y33" ca="1" si="28">H5</f>
        <v>1</v>
      </c>
      <c r="I33" s="18" t="str">
        <f t="shared" ca="1" si="28"/>
        <v>1</v>
      </c>
      <c r="J33" s="18" t="str">
        <f t="shared" ca="1" si="28"/>
        <v>0</v>
      </c>
      <c r="K33" s="18" t="str">
        <f t="shared" ca="1" si="28"/>
        <v>·</v>
      </c>
      <c r="L33" s="18" t="str">
        <f t="shared" ca="1" si="28"/>
        <v>0</v>
      </c>
      <c r="M33" s="18" t="str">
        <f t="shared" ca="1" si="28"/>
        <v>1</v>
      </c>
      <c r="N33" s="18" t="str">
        <f t="shared" ca="1" si="28"/>
        <v>1</v>
      </c>
      <c r="O33" s="18" t="str">
        <f t="shared" ca="1" si="28"/>
        <v>0</v>
      </c>
      <c r="P33" s="18" t="str">
        <f t="shared" ca="1" si="28"/>
        <v>·</v>
      </c>
      <c r="Q33" s="18" t="str">
        <f t="shared" ca="1" si="28"/>
        <v>1</v>
      </c>
      <c r="R33" s="18" t="str">
        <f t="shared" ca="1" si="28"/>
        <v>0</v>
      </c>
      <c r="S33" s="18" t="str">
        <f t="shared" ca="1" si="28"/>
        <v>1</v>
      </c>
      <c r="T33" s="18" t="str">
        <f t="shared" ca="1" si="28"/>
        <v>0</v>
      </c>
      <c r="U33" s="18" t="str">
        <f t="shared" ca="1" si="28"/>
        <v>·</v>
      </c>
      <c r="V33" s="18" t="str">
        <f t="shared" ca="1" si="28"/>
        <v>1</v>
      </c>
      <c r="W33" s="18" t="str">
        <f t="shared" ca="1" si="28"/>
        <v>0</v>
      </c>
      <c r="X33" s="18" t="str">
        <f t="shared" ca="1" si="28"/>
        <v>0</v>
      </c>
      <c r="Y33" s="18" t="str">
        <f t="shared" ca="1" si="28"/>
        <v>1</v>
      </c>
      <c r="AD33" s="5"/>
      <c r="AE33" s="5" t="s">
        <v>46</v>
      </c>
      <c r="AF33" s="5">
        <f>C5</f>
        <v>26281</v>
      </c>
    </row>
    <row r="34" spans="4:34" ht="16" x14ac:dyDescent="0.4">
      <c r="D34" s="9" t="s">
        <v>42</v>
      </c>
      <c r="E34" s="8" t="s">
        <v>57</v>
      </c>
      <c r="F34" s="7"/>
      <c r="G34" s="12" t="str">
        <f ca="1">G10</f>
        <v>1</v>
      </c>
      <c r="H34" s="12" t="str">
        <f t="shared" ref="H34:Y34" ca="1" si="29">H10</f>
        <v>1</v>
      </c>
      <c r="I34" s="12" t="str">
        <f t="shared" ca="1" si="29"/>
        <v>1</v>
      </c>
      <c r="J34" s="12" t="str">
        <f t="shared" ca="1" si="29"/>
        <v>0</v>
      </c>
      <c r="K34" s="12" t="str">
        <f t="shared" ca="1" si="29"/>
        <v>·</v>
      </c>
      <c r="L34" s="12" t="str">
        <f t="shared" ca="1" si="29"/>
        <v>1</v>
      </c>
      <c r="M34" s="12" t="str">
        <f t="shared" ca="1" si="29"/>
        <v>0</v>
      </c>
      <c r="N34" s="12" t="str">
        <f t="shared" ca="1" si="29"/>
        <v>1</v>
      </c>
      <c r="O34" s="12" t="str">
        <f t="shared" ca="1" si="29"/>
        <v>0</v>
      </c>
      <c r="P34" s="12" t="str">
        <f t="shared" ca="1" si="29"/>
        <v>·</v>
      </c>
      <c r="Q34" s="12" t="str">
        <f t="shared" ca="1" si="29"/>
        <v>0</v>
      </c>
      <c r="R34" s="12" t="str">
        <f t="shared" ca="1" si="29"/>
        <v>1</v>
      </c>
      <c r="S34" s="12" t="str">
        <f t="shared" ca="1" si="29"/>
        <v>0</v>
      </c>
      <c r="T34" s="12" t="str">
        <f t="shared" ca="1" si="29"/>
        <v>0</v>
      </c>
      <c r="U34" s="12" t="str">
        <f t="shared" ca="1" si="29"/>
        <v>·</v>
      </c>
      <c r="V34" s="12" t="str">
        <f t="shared" ca="1" si="29"/>
        <v>0</v>
      </c>
      <c r="W34" s="12" t="str">
        <f t="shared" ca="1" si="29"/>
        <v>0</v>
      </c>
      <c r="X34" s="12" t="str">
        <f t="shared" ca="1" si="29"/>
        <v>0</v>
      </c>
      <c r="Y34" s="12" t="str">
        <f t="shared" ca="1" si="29"/>
        <v>1</v>
      </c>
      <c r="AD34" s="9" t="s">
        <v>42</v>
      </c>
      <c r="AE34" s="9" t="s">
        <v>58</v>
      </c>
      <c r="AF34" s="9">
        <f>C10</f>
        <v>-5567</v>
      </c>
    </row>
    <row r="35" spans="4:34" ht="16" x14ac:dyDescent="0.4">
      <c r="G35" s="10">
        <f ca="1">IF(G33&lt;&gt;"·",MOD(G34+G33+H32,2),"·")</f>
        <v>0</v>
      </c>
      <c r="H35" s="10">
        <f t="shared" ref="H35" ca="1" si="30">IF(H33&lt;&gt;"·",MOD(H34+H33+I32,2),"·")</f>
        <v>1</v>
      </c>
      <c r="I35" s="10">
        <f t="shared" ref="I35" ca="1" si="31">IF(I33&lt;&gt;"·",MOD(I34+I33+J32,2),"·")</f>
        <v>0</v>
      </c>
      <c r="J35" s="10">
        <f t="shared" ref="J35" ca="1" si="32">IF(J33&lt;&gt;"·",MOD(J34+J33+K32,2),"·")</f>
        <v>1</v>
      </c>
      <c r="K35" s="10" t="str">
        <f t="shared" ref="K35" ca="1" si="33">IF(K33&lt;&gt;"·",MOD(K34+K33+L32,2),"·")</f>
        <v>·</v>
      </c>
      <c r="L35" s="10">
        <f t="shared" ref="L35" ca="1" si="34">IF(L33&lt;&gt;"·",MOD(L34+L33+M32,2),"·")</f>
        <v>0</v>
      </c>
      <c r="M35" s="10">
        <f t="shared" ref="M35" ca="1" si="35">IF(M33&lt;&gt;"·",MOD(M34+M33+N32,2),"·")</f>
        <v>0</v>
      </c>
      <c r="N35" s="10">
        <f t="shared" ref="N35" ca="1" si="36">IF(N33&lt;&gt;"·",MOD(N34+N33+O32,2),"·")</f>
        <v>0</v>
      </c>
      <c r="O35" s="10">
        <f t="shared" ref="O35" ca="1" si="37">IF(O33&lt;&gt;"·",MOD(O34+O33+P32,2),"·")</f>
        <v>0</v>
      </c>
      <c r="P35" s="10" t="str">
        <f t="shared" ref="P35" ca="1" si="38">IF(P33&lt;&gt;"·",MOD(P34+P33+Q32,2),"·")</f>
        <v>·</v>
      </c>
      <c r="Q35" s="10">
        <f t="shared" ref="Q35" ca="1" si="39">IF(Q33&lt;&gt;"·",MOD(Q34+Q33+R32,2),"·")</f>
        <v>1</v>
      </c>
      <c r="R35" s="10">
        <f t="shared" ref="R35" ca="1" si="40">IF(R33&lt;&gt;"·",MOD(R34+R33+S32,2),"·")</f>
        <v>1</v>
      </c>
      <c r="S35" s="10">
        <f t="shared" ref="S35" ca="1" si="41">IF(S33&lt;&gt;"·",MOD(S34+S33+T32,2),"·")</f>
        <v>1</v>
      </c>
      <c r="T35" s="10">
        <f t="shared" ref="T35" ca="1" si="42">IF(T33&lt;&gt;"·",MOD(T34+T33+U32,2),"·")</f>
        <v>0</v>
      </c>
      <c r="U35" s="10" t="str">
        <f t="shared" ref="U35" ca="1" si="43">IF(U33&lt;&gt;"·",MOD(U34+U33+V32,2),"·")</f>
        <v>·</v>
      </c>
      <c r="V35" s="10">
        <f t="shared" ref="V35" ca="1" si="44">IF(V33&lt;&gt;"·",MOD(V34+V33+W32,2),"·")</f>
        <v>1</v>
      </c>
      <c r="W35" s="10">
        <f t="shared" ref="W35" ca="1" si="45">IF(W33&lt;&gt;"·",MOD(W34+W33+X32,2),"·")</f>
        <v>0</v>
      </c>
      <c r="X35" s="10">
        <f t="shared" ref="X35" ca="1" si="46">IF(X33&lt;&gt;"·",MOD(X34+X33+Y32,2),"·")</f>
        <v>1</v>
      </c>
      <c r="Y35" s="10">
        <f t="shared" ref="Y35" ca="1" si="47">IF(Y33&lt;&gt;"·",MOD(Y34+Y33+Z32,2),"·")</f>
        <v>0</v>
      </c>
      <c r="Z35" s="13" t="s">
        <v>43</v>
      </c>
      <c r="AA35" s="4">
        <f ca="1">IF(G35=0,_xlfn.DECIMAL(_xlfn.CONCAT(H35:J35,L35:O35,Q35:T35,V35:Y35),2),-_xlfn.DECIMAL(_xlfn.CONCAT(H35:J35,L35:O35,Q35:T35,V35:Y35),2))</f>
        <v>20714</v>
      </c>
      <c r="AB35" s="14" t="s">
        <v>44</v>
      </c>
      <c r="AF35" s="5">
        <f>AF33+AF34</f>
        <v>20714</v>
      </c>
      <c r="AG35" s="14" t="s">
        <v>44</v>
      </c>
      <c r="AH35" t="str">
        <f ca="1">IF(AA35=AF35,"Результат коррективный","Результат не коррективный")</f>
        <v>Результат коррективный</v>
      </c>
    </row>
    <row r="38" spans="4:34" x14ac:dyDescent="0.3">
      <c r="G38" t="s">
        <v>49</v>
      </c>
      <c r="I38">
        <f ca="1">G32</f>
        <v>1</v>
      </c>
      <c r="K38" t="s">
        <v>50</v>
      </c>
      <c r="M38">
        <f>MOD(SUM(G36:J36)+SUM(L36:O36)+SUM(Q36:T36)+SUM(V36:Y36),2)</f>
        <v>0</v>
      </c>
      <c r="O38" t="s">
        <v>51</v>
      </c>
      <c r="Q38">
        <f ca="1">T32</f>
        <v>0</v>
      </c>
    </row>
    <row r="39" spans="4:34" x14ac:dyDescent="0.3">
      <c r="G39" t="s">
        <v>52</v>
      </c>
      <c r="I39">
        <f>IF(AA36=0,1,0)</f>
        <v>1</v>
      </c>
      <c r="K39" t="s">
        <v>53</v>
      </c>
      <c r="M39">
        <f>IF(G36=1,1,0)</f>
        <v>0</v>
      </c>
      <c r="O39" t="s">
        <v>54</v>
      </c>
      <c r="Q39">
        <f ca="1">MOD(G32+H32,2)</f>
        <v>0</v>
      </c>
    </row>
    <row r="40" spans="4:34" x14ac:dyDescent="0.3">
      <c r="G40" s="11">
        <f ca="1">IF(G41&lt;&gt;"·", IF(G42+G41&lt;&gt;0, IF(G42+G41+H40&lt;&gt;3, MOD(G42+G41+H40-1, 2), 1), 0), H40)</f>
        <v>1</v>
      </c>
      <c r="H40" s="11">
        <f t="shared" ref="H40" ca="1" si="48">IF(H41&lt;&gt;"·", IF(H42+H41&lt;&gt;0, IF(H42+H41+I40&lt;&gt;3, MOD(H42+H41+I40-1, 2), 1), 0), I40)</f>
        <v>1</v>
      </c>
      <c r="I40" s="11">
        <f t="shared" ref="I40" ca="1" si="49">IF(I41&lt;&gt;"·", IF(I42+I41&lt;&gt;0, IF(I42+I41+J40&lt;&gt;3, MOD(I42+I41+J40-1, 2), 1), 0), J40)</f>
        <v>1</v>
      </c>
      <c r="J40" s="11">
        <f t="shared" ref="J40" ca="1" si="50">IF(J41&lt;&gt;"·", IF(J42+J41&lt;&gt;0, IF(J42+J41+K40&lt;&gt;3, MOD(J42+J41+K40-1, 2), 1), 0), K40)</f>
        <v>1</v>
      </c>
      <c r="K40" s="11">
        <f t="shared" ref="K40" ca="1" si="51">IF(K41&lt;&gt;"·", IF(K42+K41&lt;&gt;0, IF(K42+K41+L40&lt;&gt;3, MOD(K42+K41+L40-1, 2), 1), 0), L40)</f>
        <v>1</v>
      </c>
      <c r="L40" s="11">
        <f t="shared" ref="L40" ca="1" si="52">IF(L41&lt;&gt;"·", IF(L42+L41&lt;&gt;0, IF(L42+L41+M40&lt;&gt;3, MOD(L42+L41+M40-1, 2), 1), 0), M40)</f>
        <v>1</v>
      </c>
      <c r="M40" s="11">
        <f t="shared" ref="M40" ca="1" si="53">IF(M41&lt;&gt;"·", IF(M42+M41&lt;&gt;0, IF(M42+M41+N40&lt;&gt;3, MOD(M42+M41+N40-1, 2), 1), 0), N40)</f>
        <v>1</v>
      </c>
      <c r="N40" s="11">
        <f t="shared" ref="N40" ca="1" si="54">IF(N41&lt;&gt;"·", IF(N42+N41&lt;&gt;0, IF(N42+N41+O40&lt;&gt;3, MOD(N42+N41+O40-1, 2), 1), 0), O40)</f>
        <v>1</v>
      </c>
      <c r="O40" s="11">
        <f t="shared" ref="O40" ca="1" si="55">IF(O41&lt;&gt;"·", IF(O42+O41&lt;&gt;0, IF(O42+O41+P40&lt;&gt;3, MOD(O42+O41+P40-1, 2), 1), 0), P40)</f>
        <v>1</v>
      </c>
      <c r="P40" s="11">
        <f t="shared" ref="P40" ca="1" si="56">IF(P41&lt;&gt;"·", IF(P42+P41&lt;&gt;0, IF(P42+P41+Q40&lt;&gt;3, MOD(P42+P41+Q40-1, 2), 1), 0), Q40)</f>
        <v>1</v>
      </c>
      <c r="Q40" s="11">
        <f t="shared" ref="Q40" ca="1" si="57">IF(Q41&lt;&gt;"·", IF(Q42+Q41&lt;&gt;0, IF(Q42+Q41+R40&lt;&gt;3, MOD(Q42+Q41+R40-1, 2), 1), 0), R40)</f>
        <v>1</v>
      </c>
      <c r="R40" s="11">
        <f t="shared" ref="R40" ca="1" si="58">IF(R41&lt;&gt;"·", IF(R42+R41&lt;&gt;0, IF(R42+R41+S40&lt;&gt;3, MOD(R42+R41+S40-1, 2), 1), 0), S40)</f>
        <v>1</v>
      </c>
      <c r="S40" s="11">
        <f t="shared" ref="S40" ca="1" si="59">IF(S41&lt;&gt;"·", IF(S42+S41&lt;&gt;0, IF(S42+S41+T40&lt;&gt;3, MOD(S42+S41+T40-1, 2), 1), 0), T40)</f>
        <v>1</v>
      </c>
      <c r="T40" s="11">
        <f t="shared" ref="T40" ca="1" si="60">IF(T41&lt;&gt;"·", IF(T42+T41&lt;&gt;0, IF(T42+T41+U40&lt;&gt;3, MOD(T42+T41+U40-1, 2), 1), 0), U40)</f>
        <v>1</v>
      </c>
      <c r="U40" s="11">
        <f t="shared" ref="U40" ca="1" si="61">IF(U41&lt;&gt;"·", IF(U42+U41&lt;&gt;0, IF(U42+U41+V40&lt;&gt;3, MOD(U42+U41+V40-1, 2), 1), 0), V40)</f>
        <v>1</v>
      </c>
      <c r="V40" s="11">
        <f t="shared" ref="V40" ca="1" si="62">IF(V41&lt;&gt;"·", IF(V42+V41&lt;&gt;0, IF(V42+V41+W40&lt;&gt;3, MOD(V42+V41+W40-1, 2), 1), 0), W40)</f>
        <v>1</v>
      </c>
      <c r="W40" s="11">
        <f t="shared" ref="W40" ca="1" si="63">IF(W41&lt;&gt;"·", IF(W42+W41&lt;&gt;0, IF(W42+W41+X40&lt;&gt;3, MOD(W42+W41+X40-1, 2), 1), 0), X40)</f>
        <v>1</v>
      </c>
      <c r="X40" s="11">
        <f t="shared" ref="X40" ca="1" si="64">IF(X41&lt;&gt;"·", IF(X42+X41&lt;&gt;0, IF(X42+X41+Y40&lt;&gt;3, MOD(X42+X41+Y40-1, 2), 1), 0), Y40)</f>
        <v>1</v>
      </c>
      <c r="Y40" s="11">
        <f ca="1">IF(Y41&lt;&gt;"·", IF(Y42+Y41&lt;&gt;0, IF(Y42+Y41+Z40&lt;&gt;3, MOD(Y42+Y41+Z40-1, 2), 1), 0), Z40)</f>
        <v>1</v>
      </c>
    </row>
    <row r="41" spans="4:34" ht="16" x14ac:dyDescent="0.4">
      <c r="D41" s="5"/>
      <c r="E41" s="3" t="s">
        <v>57</v>
      </c>
      <c r="F41" s="17"/>
      <c r="G41" s="18" t="str">
        <f ca="1">G10</f>
        <v>1</v>
      </c>
      <c r="H41" s="18" t="str">
        <f t="shared" ref="H41:Y41" ca="1" si="65">H10</f>
        <v>1</v>
      </c>
      <c r="I41" s="18" t="str">
        <f t="shared" ca="1" si="65"/>
        <v>1</v>
      </c>
      <c r="J41" s="18" t="str">
        <f t="shared" ca="1" si="65"/>
        <v>0</v>
      </c>
      <c r="K41" s="18" t="str">
        <f t="shared" ca="1" si="65"/>
        <v>·</v>
      </c>
      <c r="L41" s="18" t="str">
        <f t="shared" ca="1" si="65"/>
        <v>1</v>
      </c>
      <c r="M41" s="18" t="str">
        <f t="shared" ca="1" si="65"/>
        <v>0</v>
      </c>
      <c r="N41" s="18" t="str">
        <f t="shared" ca="1" si="65"/>
        <v>1</v>
      </c>
      <c r="O41" s="18" t="str">
        <f t="shared" ca="1" si="65"/>
        <v>0</v>
      </c>
      <c r="P41" s="18" t="str">
        <f t="shared" ca="1" si="65"/>
        <v>·</v>
      </c>
      <c r="Q41" s="18" t="str">
        <f t="shared" ca="1" si="65"/>
        <v>0</v>
      </c>
      <c r="R41" s="18" t="str">
        <f t="shared" ca="1" si="65"/>
        <v>1</v>
      </c>
      <c r="S41" s="18" t="str">
        <f t="shared" ca="1" si="65"/>
        <v>0</v>
      </c>
      <c r="T41" s="18" t="str">
        <f t="shared" ca="1" si="65"/>
        <v>0</v>
      </c>
      <c r="U41" s="18" t="str">
        <f t="shared" ca="1" si="65"/>
        <v>·</v>
      </c>
      <c r="V41" s="18" t="str">
        <f t="shared" ca="1" si="65"/>
        <v>0</v>
      </c>
      <c r="W41" s="18" t="str">
        <f t="shared" ca="1" si="65"/>
        <v>0</v>
      </c>
      <c r="X41" s="18" t="str">
        <f t="shared" ca="1" si="65"/>
        <v>0</v>
      </c>
      <c r="Y41" s="18" t="str">
        <f t="shared" ca="1" si="65"/>
        <v>1</v>
      </c>
      <c r="AD41" s="5"/>
      <c r="AE41" s="5" t="s">
        <v>58</v>
      </c>
      <c r="AF41" s="5">
        <f>C10</f>
        <v>-5567</v>
      </c>
    </row>
    <row r="42" spans="4:34" ht="16" x14ac:dyDescent="0.4">
      <c r="D42" s="9" t="s">
        <v>42</v>
      </c>
      <c r="E42" s="8" t="s">
        <v>59</v>
      </c>
      <c r="F42" s="7"/>
      <c r="G42" s="12" t="str">
        <f ca="1">G11</f>
        <v>1</v>
      </c>
      <c r="H42" s="12" t="str">
        <f t="shared" ref="H42:Y42" ca="1" si="66">H18</f>
        <v>0</v>
      </c>
      <c r="I42" s="12" t="str">
        <f t="shared" ca="1" si="66"/>
        <v>0</v>
      </c>
      <c r="J42" s="12" t="str">
        <f t="shared" ca="1" si="66"/>
        <v>1</v>
      </c>
      <c r="K42" s="12" t="str">
        <f t="shared" ca="1" si="66"/>
        <v>·</v>
      </c>
      <c r="L42" s="12" t="str">
        <f t="shared" ca="1" si="66"/>
        <v>0</v>
      </c>
      <c r="M42" s="12" t="str">
        <f t="shared" ca="1" si="66"/>
        <v>1</v>
      </c>
      <c r="N42" s="12" t="str">
        <f t="shared" ca="1" si="66"/>
        <v>0</v>
      </c>
      <c r="O42" s="12" t="str">
        <f t="shared" ca="1" si="66"/>
        <v>1</v>
      </c>
      <c r="P42" s="12" t="str">
        <f t="shared" ca="1" si="66"/>
        <v>·</v>
      </c>
      <c r="Q42" s="12" t="str">
        <f t="shared" ca="1" si="66"/>
        <v>1</v>
      </c>
      <c r="R42" s="12" t="str">
        <f t="shared" ca="1" si="66"/>
        <v>0</v>
      </c>
      <c r="S42" s="12" t="str">
        <f t="shared" ca="1" si="66"/>
        <v>1</v>
      </c>
      <c r="T42" s="12" t="str">
        <f t="shared" ca="1" si="66"/>
        <v>1</v>
      </c>
      <c r="U42" s="12" t="str">
        <f t="shared" ca="1" si="66"/>
        <v>·</v>
      </c>
      <c r="V42" s="12" t="str">
        <f t="shared" ca="1" si="66"/>
        <v>1</v>
      </c>
      <c r="W42" s="12" t="str">
        <f t="shared" ca="1" si="66"/>
        <v>1</v>
      </c>
      <c r="X42" s="12" t="str">
        <f t="shared" ca="1" si="66"/>
        <v>1</v>
      </c>
      <c r="Y42" s="12" t="str">
        <f t="shared" ca="1" si="66"/>
        <v>1</v>
      </c>
      <c r="AD42" s="9" t="s">
        <v>42</v>
      </c>
      <c r="AE42" s="9" t="s">
        <v>60</v>
      </c>
      <c r="AF42" s="9">
        <f>C11</f>
        <v>-26281</v>
      </c>
    </row>
    <row r="43" spans="4:34" ht="16" x14ac:dyDescent="0.4">
      <c r="G43" s="10">
        <f ca="1">IF(G41&lt;&gt;"·",MOD(G42+G41+H40,2),"·")</f>
        <v>1</v>
      </c>
      <c r="H43" s="10">
        <f t="shared" ref="H43" ca="1" si="67">IF(H41&lt;&gt;"·",MOD(H42+H41+I40,2),"·")</f>
        <v>0</v>
      </c>
      <c r="I43" s="10">
        <f t="shared" ref="I43" ca="1" si="68">IF(I41&lt;&gt;"·",MOD(I42+I41+J40,2),"·")</f>
        <v>0</v>
      </c>
      <c r="J43" s="10">
        <f t="shared" ref="J43" ca="1" si="69">IF(J41&lt;&gt;"·",MOD(J42+J41+K40,2),"·")</f>
        <v>0</v>
      </c>
      <c r="K43" s="10" t="str">
        <f t="shared" ref="K43" ca="1" si="70">IF(K41&lt;&gt;"·",MOD(K42+K41+L40,2),"·")</f>
        <v>·</v>
      </c>
      <c r="L43" s="10">
        <f t="shared" ref="L43" ca="1" si="71">IF(L41&lt;&gt;"·",MOD(L42+L41+M40,2),"·")</f>
        <v>0</v>
      </c>
      <c r="M43" s="10">
        <f t="shared" ref="M43" ca="1" si="72">IF(M41&lt;&gt;"·",MOD(M42+M41+N40,2),"·")</f>
        <v>0</v>
      </c>
      <c r="N43" s="10">
        <f t="shared" ref="N43" ca="1" si="73">IF(N41&lt;&gt;"·",MOD(N42+N41+O40,2),"·")</f>
        <v>0</v>
      </c>
      <c r="O43" s="10">
        <f t="shared" ref="O43" ca="1" si="74">IF(O41&lt;&gt;"·",MOD(O42+O41+P40,2),"·")</f>
        <v>0</v>
      </c>
      <c r="P43" s="10" t="str">
        <f t="shared" ref="P43" ca="1" si="75">IF(P41&lt;&gt;"·",MOD(P42+P41+Q40,2),"·")</f>
        <v>·</v>
      </c>
      <c r="Q43" s="10">
        <f t="shared" ref="Q43" ca="1" si="76">IF(Q41&lt;&gt;"·",MOD(Q42+Q41+R40,2),"·")</f>
        <v>0</v>
      </c>
      <c r="R43" s="10">
        <f t="shared" ref="R43" ca="1" si="77">IF(R41&lt;&gt;"·",MOD(R42+R41+S40,2),"·")</f>
        <v>0</v>
      </c>
      <c r="S43" s="10">
        <f t="shared" ref="S43" ca="1" si="78">IF(S41&lt;&gt;"·",MOD(S42+S41+T40,2),"·")</f>
        <v>0</v>
      </c>
      <c r="T43" s="10">
        <f t="shared" ref="T43" ca="1" si="79">IF(T41&lt;&gt;"·",MOD(T42+T41+U40,2),"·")</f>
        <v>0</v>
      </c>
      <c r="U43" s="10" t="str">
        <f t="shared" ref="U43" ca="1" si="80">IF(U41&lt;&gt;"·",MOD(U42+U41+V40,2),"·")</f>
        <v>·</v>
      </c>
      <c r="V43" s="10">
        <f t="shared" ref="V43" ca="1" si="81">IF(V41&lt;&gt;"·",MOD(V42+V41+W40,2),"·")</f>
        <v>0</v>
      </c>
      <c r="W43" s="10">
        <f t="shared" ref="W43" ca="1" si="82">IF(W41&lt;&gt;"·",MOD(W42+W41+X40,2),"·")</f>
        <v>0</v>
      </c>
      <c r="X43" s="10">
        <f t="shared" ref="X43" ca="1" si="83">IF(X41&lt;&gt;"·",MOD(X42+X41+Y40,2),"·")</f>
        <v>0</v>
      </c>
      <c r="Y43" s="10">
        <f t="shared" ref="Y43" ca="1" si="84">IF(Y41&lt;&gt;"·",MOD(Y42+Y41+Z40,2),"·")</f>
        <v>0</v>
      </c>
      <c r="AA43" s="16">
        <f ca="1">IF(G43=0,_xlfn.DECIMAL(_xlfn.CONCAT(H43:J43,L43:O43,Q43:T43,V43:Y43),2), -_xlfn.DECIMAL(_xlfn.CONCAT(H43:J43,L43:O43,Q43:T43,V43:Y43),2))</f>
        <v>0</v>
      </c>
      <c r="AF43" s="5">
        <f>AF41+AF42</f>
        <v>-31848</v>
      </c>
      <c r="AG43" s="14" t="s">
        <v>44</v>
      </c>
      <c r="AH43" t="str">
        <f ca="1">IF(AA44=AF43,"Результат коррективный","Результат не коррективный")</f>
        <v>Результат не коррективный</v>
      </c>
    </row>
    <row r="44" spans="4:34" ht="16" x14ac:dyDescent="0.4">
      <c r="G44" s="10">
        <f ca="1">IF(G43=1,1,"")</f>
        <v>1</v>
      </c>
      <c r="H44" s="10" t="str">
        <f ca="1">IF(MOD(COLUMN()-6,5)=0,"·",MID(_xlfn.BASE(32768+$AA43,2,16),COLUMN()-6-INT((COLUMN()-6)/5),1))</f>
        <v>0</v>
      </c>
      <c r="I44" s="10" t="str">
        <f t="shared" ref="I44" ca="1" si="85">IF(MOD(COLUMN()-6,5)=0,"·",MID(_xlfn.BASE(32768+$AA43,2,16),COLUMN()-6-INT((COLUMN()-6)/5),1))</f>
        <v>0</v>
      </c>
      <c r="J44" s="10" t="str">
        <f t="shared" ref="J44" ca="1" si="86">IF(MOD(COLUMN()-6,5)=0,"·",MID(_xlfn.BASE(32768+$AA43,2,16),COLUMN()-6-INT((COLUMN()-6)/5),1))</f>
        <v>0</v>
      </c>
      <c r="K44" s="10" t="str">
        <f t="shared" ref="K44" si="87">IF(MOD(COLUMN()-6,5)=0,"·",MID(_xlfn.BASE(32768+$AA43,2,16),COLUMN()-6-INT((COLUMN()-6)/5),1))</f>
        <v>·</v>
      </c>
      <c r="L44" s="10" t="str">
        <f t="shared" ref="L44" ca="1" si="88">IF(MOD(COLUMN()-6,5)=0,"·",MID(_xlfn.BASE(32768+$AA43,2,16),COLUMN()-6-INT((COLUMN()-6)/5),1))</f>
        <v>0</v>
      </c>
      <c r="M44" s="10" t="str">
        <f t="shared" ref="M44" ca="1" si="89">IF(MOD(COLUMN()-6,5)=0,"·",MID(_xlfn.BASE(32768+$AA43,2,16),COLUMN()-6-INT((COLUMN()-6)/5),1))</f>
        <v>0</v>
      </c>
      <c r="N44" s="10" t="str">
        <f t="shared" ref="N44" ca="1" si="90">IF(MOD(COLUMN()-6,5)=0,"·",MID(_xlfn.BASE(32768+$AA43,2,16),COLUMN()-6-INT((COLUMN()-6)/5),1))</f>
        <v>0</v>
      </c>
      <c r="O44" s="10" t="str">
        <f t="shared" ref="O44" ca="1" si="91">IF(MOD(COLUMN()-6,5)=0,"·",MID(_xlfn.BASE(32768+$AA43,2,16),COLUMN()-6-INT((COLUMN()-6)/5),1))</f>
        <v>0</v>
      </c>
      <c r="P44" s="10" t="str">
        <f t="shared" ref="P44" si="92">IF(MOD(COLUMN()-6,5)=0,"·",MID(_xlfn.BASE(32768+$AA43,2,16),COLUMN()-6-INT((COLUMN()-6)/5),1))</f>
        <v>·</v>
      </c>
      <c r="Q44" s="10" t="str">
        <f t="shared" ref="Q44" ca="1" si="93">IF(MOD(COLUMN()-6,5)=0,"·",MID(_xlfn.BASE(32768+$AA43,2,16),COLUMN()-6-INT((COLUMN()-6)/5),1))</f>
        <v>0</v>
      </c>
      <c r="R44" s="10" t="str">
        <f t="shared" ref="R44" ca="1" si="94">IF(MOD(COLUMN()-6,5)=0,"·",MID(_xlfn.BASE(32768+$AA43,2,16),COLUMN()-6-INT((COLUMN()-6)/5),1))</f>
        <v>0</v>
      </c>
      <c r="S44" s="10" t="str">
        <f t="shared" ref="S44" ca="1" si="95">IF(MOD(COLUMN()-6,5)=0,"·",MID(_xlfn.BASE(32768+$AA43,2,16),COLUMN()-6-INT((COLUMN()-6)/5),1))</f>
        <v>0</v>
      </c>
      <c r="T44" s="10" t="str">
        <f t="shared" ref="T44" ca="1" si="96">IF(MOD(COLUMN()-6,5)=0,"·",MID(_xlfn.BASE(32768+$AA43,2,16),COLUMN()-6-INT((COLUMN()-6)/5),1))</f>
        <v>0</v>
      </c>
      <c r="U44" s="10" t="str">
        <f t="shared" ref="U44" si="97">IF(MOD(COLUMN()-6,5)=0,"·",MID(_xlfn.BASE(32768+$AA43,2,16),COLUMN()-6-INT((COLUMN()-6)/5),1))</f>
        <v>·</v>
      </c>
      <c r="V44" s="10" t="str">
        <f t="shared" ref="V44" ca="1" si="98">IF(MOD(COLUMN()-6,5)=0,"·",MID(_xlfn.BASE(32768+$AA43,2,16),COLUMN()-6-INT((COLUMN()-6)/5),1))</f>
        <v>0</v>
      </c>
      <c r="W44" s="10" t="str">
        <f t="shared" ref="W44" ca="1" si="99">IF(MOD(COLUMN()-6,5)=0,"·",MID(_xlfn.BASE(32768+$AA43,2,16),COLUMN()-6-INT((COLUMN()-6)/5),1))</f>
        <v>0</v>
      </c>
      <c r="X44" s="10" t="str">
        <f t="shared" ref="X44" ca="1" si="100">IF(MOD(COLUMN()-6,5)=0,"·",MID(_xlfn.BASE(32768+$AA43,2,16),COLUMN()-6-INT((COLUMN()-6)/5),1))</f>
        <v>0</v>
      </c>
      <c r="Y44" s="10" t="str">
        <f t="shared" ref="Y44" ca="1" si="101">IF(MOD(COLUMN()-6,5)=0,"·",MID(_xlfn.BASE(32768+$AA43,2,16),COLUMN()-6-INT((COLUMN()-6)/5),1))</f>
        <v>0</v>
      </c>
      <c r="Z44" s="13" t="s">
        <v>56</v>
      </c>
      <c r="AA44" s="4">
        <f ca="1">IF(G44=0,_xlfn.DECIMAL(_xlfn.CONCAT(H44:J44,L44:O44,Q44:T44,V44:Y44),2),-_xlfn.DECIMAL(_xlfn.CONCAT(H44:J44,L44:O44,Q44:T44,V44:Y44),2))</f>
        <v>0</v>
      </c>
      <c r="AB44" s="14" t="s">
        <v>44</v>
      </c>
    </row>
    <row r="46" spans="4:34" x14ac:dyDescent="0.3">
      <c r="G46" t="s">
        <v>49</v>
      </c>
      <c r="I46">
        <f ca="1">G40</f>
        <v>1</v>
      </c>
      <c r="K46" t="s">
        <v>50</v>
      </c>
      <c r="M46">
        <f ca="1">MOD(SUM(G44:J44)+SUM(L44:O44)+SUM(Q44:T44)+SUM(V44:Y44),2)</f>
        <v>1</v>
      </c>
      <c r="O46" t="s">
        <v>51</v>
      </c>
      <c r="Q46">
        <f ca="1">T40</f>
        <v>1</v>
      </c>
    </row>
    <row r="47" spans="4:34" x14ac:dyDescent="0.3">
      <c r="G47" t="s">
        <v>52</v>
      </c>
      <c r="I47">
        <f ca="1">IF(AA44=0,1,0)</f>
        <v>1</v>
      </c>
      <c r="K47" t="s">
        <v>53</v>
      </c>
      <c r="M47">
        <f ca="1">IF(G44=1,1,0)</f>
        <v>1</v>
      </c>
      <c r="O47" t="s">
        <v>54</v>
      </c>
      <c r="Q47">
        <f ca="1">MOD(G40+H40,2)</f>
        <v>0</v>
      </c>
    </row>
    <row r="49" spans="4:34" x14ac:dyDescent="0.3">
      <c r="G49" s="11">
        <f ca="1">IF(G50&lt;&gt;"·", IF(G51+G50&lt;&gt;0, IF(G51+G50+H49&lt;&gt;3, MOD(G51+G50+H49-1, 2), 1), 0), H49)</f>
        <v>1</v>
      </c>
      <c r="H49" s="11">
        <f t="shared" ref="H49" ca="1" si="102">IF(H50&lt;&gt;"·", IF(H51+H50&lt;&gt;0, IF(H51+H50+I49&lt;&gt;3, MOD(H51+H50+I49-1, 2), 1), 0), I49)</f>
        <v>0</v>
      </c>
      <c r="I49" s="11">
        <f t="shared" ref="I49" ca="1" si="103">IF(I50&lt;&gt;"·", IF(I51+I50&lt;&gt;0, IF(I51+I50+J49&lt;&gt;3, MOD(I51+I50+J49-1, 2), 1), 0), J49)</f>
        <v>0</v>
      </c>
      <c r="J49" s="11">
        <f t="shared" ref="J49" ca="1" si="104">IF(J50&lt;&gt;"·", IF(J51+J50&lt;&gt;0, IF(J51+J50+K49&lt;&gt;3, MOD(J51+J50+K49-1, 2), 1), 0), K49)</f>
        <v>0</v>
      </c>
      <c r="K49" s="11">
        <f t="shared" ref="K49" ca="1" si="105">IF(K50&lt;&gt;"·", IF(K51+K50&lt;&gt;0, IF(K51+K50+L49&lt;&gt;3, MOD(K51+K50+L49-1, 2), 1), 0), L49)</f>
        <v>0</v>
      </c>
      <c r="L49" s="11">
        <f t="shared" ref="L49" ca="1" si="106">IF(L50&lt;&gt;"·", IF(L51+L50&lt;&gt;0, IF(L51+L50+M49&lt;&gt;3, MOD(L51+L50+M49-1, 2), 1), 0), M49)</f>
        <v>0</v>
      </c>
      <c r="M49" s="11">
        <f t="shared" ref="M49" ca="1" si="107">IF(M50&lt;&gt;"·", IF(M51+M50&lt;&gt;0, IF(M51+M50+N49&lt;&gt;3, MOD(M51+M50+N49-1, 2), 1), 0), N49)</f>
        <v>0</v>
      </c>
      <c r="N49" s="11">
        <f t="shared" ref="N49" ca="1" si="108">IF(N50&lt;&gt;"·", IF(N51+N50&lt;&gt;0, IF(N51+N50+O49&lt;&gt;3, MOD(N51+N50+O49-1, 2), 1), 0), O49)</f>
        <v>1</v>
      </c>
      <c r="O49" s="11">
        <f t="shared" ref="O49" ca="1" si="109">IF(O50&lt;&gt;"·", IF(O51+O50&lt;&gt;0, IF(O51+O50+P49&lt;&gt;3, MOD(O51+O50+P49-1, 2), 1), 0), P49)</f>
        <v>1</v>
      </c>
      <c r="P49" s="11">
        <f t="shared" ref="P49" ca="1" si="110">IF(P50&lt;&gt;"·", IF(P51+P50&lt;&gt;0, IF(P51+P50+Q49&lt;&gt;3, MOD(P51+P50+Q49-1, 2), 1), 0), Q49)</f>
        <v>0</v>
      </c>
      <c r="Q49" s="11">
        <f t="shared" ref="Q49" ca="1" si="111">IF(Q50&lt;&gt;"·", IF(Q51+Q50&lt;&gt;0, IF(Q51+Q50+R49&lt;&gt;3, MOD(Q51+Q50+R49-1, 2), 1), 0), R49)</f>
        <v>0</v>
      </c>
      <c r="R49" s="11">
        <f t="shared" ref="R49" ca="1" si="112">IF(R50&lt;&gt;"·", IF(R51+R50&lt;&gt;0, IF(R51+R50+S49&lt;&gt;3, MOD(R51+R50+S49-1, 2), 1), 0), S49)</f>
        <v>0</v>
      </c>
      <c r="S49" s="11">
        <f t="shared" ref="S49" ca="1" si="113">IF(S50&lt;&gt;"·", IF(S51+S50&lt;&gt;0, IF(S51+S50+T49&lt;&gt;3, MOD(S51+S50+T49-1, 2), 1), 0), T49)</f>
        <v>0</v>
      </c>
      <c r="T49" s="11">
        <f ca="1">IF(T50&lt;&gt;"·", IF(T51+T50&lt;&gt;0, IF(T51+T50+U49&lt;&gt;3, MOD(T51+T50+U49-1, 2), 1), 0), U49)</f>
        <v>1</v>
      </c>
      <c r="U49" s="11">
        <f t="shared" ref="U49" ca="1" si="114">IF(U50&lt;&gt;"·", IF(U51+U50&lt;&gt;0, IF(U51+U50+V49&lt;&gt;3, MOD(U51+U50+V49-1, 2), 1), 0), V49)</f>
        <v>0</v>
      </c>
      <c r="V49" s="11">
        <f t="shared" ref="V49" ca="1" si="115">IF(V50&lt;&gt;"·", IF(V51+V50&lt;&gt;0, IF(V51+V50+W49&lt;&gt;3, MOD(V51+V50+W49-1, 2), 1), 0), W49)</f>
        <v>0</v>
      </c>
      <c r="W49" s="11">
        <f t="shared" ref="W49" ca="1" si="116">IF(W50&lt;&gt;"·", IF(W51+W50&lt;&gt;0, IF(W51+W50+X49&lt;&gt;3, MOD(W51+W50+X49-1, 2), 1), 0), X49)</f>
        <v>0</v>
      </c>
      <c r="X49" s="11">
        <f t="shared" ref="X49" ca="1" si="117">IF(X50&lt;&gt;"·", IF(X51+X50&lt;&gt;0, IF(X51+X50+Y49&lt;&gt;3, MOD(X51+X50+Y49-1, 2), 1), 0), Y49)</f>
        <v>0</v>
      </c>
      <c r="Y49" s="11">
        <f t="shared" ref="Y49" ca="1" si="118">IF(Y50&lt;&gt;"·", IF(Y51+Y50&lt;&gt;0, IF(Y51+Y50+Z49&lt;&gt;3, MOD(Y51+Y50+Z49-1, 2), 1), 0), Z49)</f>
        <v>0</v>
      </c>
    </row>
    <row r="50" spans="4:34" ht="16" x14ac:dyDescent="0.4">
      <c r="D50" s="5"/>
      <c r="E50" s="3" t="s">
        <v>59</v>
      </c>
      <c r="F50" s="17"/>
      <c r="G50" s="18" t="str">
        <f ca="1">G11</f>
        <v>1</v>
      </c>
      <c r="H50" s="18" t="str">
        <f t="shared" ref="H50:Y50" ca="1" si="119">H11</f>
        <v>0</v>
      </c>
      <c r="I50" s="18" t="str">
        <f t="shared" ca="1" si="119"/>
        <v>0</v>
      </c>
      <c r="J50" s="18" t="str">
        <f t="shared" ca="1" si="119"/>
        <v>1</v>
      </c>
      <c r="K50" s="18" t="str">
        <f t="shared" ca="1" si="119"/>
        <v>·</v>
      </c>
      <c r="L50" s="18" t="str">
        <f t="shared" ca="1" si="119"/>
        <v>1</v>
      </c>
      <c r="M50" s="18" t="str">
        <f t="shared" ca="1" si="119"/>
        <v>0</v>
      </c>
      <c r="N50" s="18" t="str">
        <f t="shared" ca="1" si="119"/>
        <v>0</v>
      </c>
      <c r="O50" s="18" t="str">
        <f t="shared" ca="1" si="119"/>
        <v>1</v>
      </c>
      <c r="P50" s="18" t="str">
        <f t="shared" ca="1" si="119"/>
        <v>·</v>
      </c>
      <c r="Q50" s="18" t="str">
        <f t="shared" ca="1" si="119"/>
        <v>0</v>
      </c>
      <c r="R50" s="18" t="str">
        <f t="shared" ca="1" si="119"/>
        <v>1</v>
      </c>
      <c r="S50" s="18" t="str">
        <f t="shared" ca="1" si="119"/>
        <v>0</v>
      </c>
      <c r="T50" s="18" t="str">
        <f t="shared" ca="1" si="119"/>
        <v>1</v>
      </c>
      <c r="U50" s="18" t="str">
        <f t="shared" ca="1" si="119"/>
        <v>·</v>
      </c>
      <c r="V50" s="18" t="str">
        <f t="shared" ca="1" si="119"/>
        <v>0</v>
      </c>
      <c r="W50" s="18" t="str">
        <f t="shared" ca="1" si="119"/>
        <v>1</v>
      </c>
      <c r="X50" s="18" t="str">
        <f t="shared" ca="1" si="119"/>
        <v>1</v>
      </c>
      <c r="Y50" s="18" t="str">
        <f t="shared" ca="1" si="119"/>
        <v>1</v>
      </c>
      <c r="AD50" s="5"/>
      <c r="AE50" s="5" t="s">
        <v>60</v>
      </c>
      <c r="AF50" s="5">
        <f>C11</f>
        <v>-26281</v>
      </c>
    </row>
    <row r="51" spans="4:34" ht="16" x14ac:dyDescent="0.4">
      <c r="D51" s="9" t="s">
        <v>42</v>
      </c>
      <c r="E51" s="8" t="s">
        <v>61</v>
      </c>
      <c r="F51" s="7"/>
      <c r="G51" s="12" t="str">
        <f ca="1">G12</f>
        <v>1</v>
      </c>
      <c r="H51" s="12" t="str">
        <f t="shared" ref="H51:Y51" ca="1" si="120">H12</f>
        <v>0</v>
      </c>
      <c r="I51" s="12" t="str">
        <f t="shared" ca="1" si="120"/>
        <v>0</v>
      </c>
      <c r="J51" s="12" t="str">
        <f t="shared" ca="1" si="120"/>
        <v>0</v>
      </c>
      <c r="K51" s="12" t="str">
        <f t="shared" ca="1" si="120"/>
        <v>·</v>
      </c>
      <c r="L51" s="12" t="str">
        <f t="shared" ca="1" si="120"/>
        <v>0</v>
      </c>
      <c r="M51" s="12" t="str">
        <f t="shared" ca="1" si="120"/>
        <v>0</v>
      </c>
      <c r="N51" s="12" t="str">
        <f t="shared" ca="1" si="120"/>
        <v>1</v>
      </c>
      <c r="O51" s="12" t="str">
        <f t="shared" ca="1" si="120"/>
        <v>1</v>
      </c>
      <c r="P51" s="12" t="str">
        <f t="shared" ca="1" si="120"/>
        <v>·</v>
      </c>
      <c r="Q51" s="12" t="str">
        <f t="shared" ca="1" si="120"/>
        <v>1</v>
      </c>
      <c r="R51" s="12" t="str">
        <f t="shared" ca="1" si="120"/>
        <v>0</v>
      </c>
      <c r="S51" s="12" t="str">
        <f t="shared" ca="1" si="120"/>
        <v>0</v>
      </c>
      <c r="T51" s="12" t="str">
        <f t="shared" ca="1" si="120"/>
        <v>1</v>
      </c>
      <c r="U51" s="12" t="str">
        <f t="shared" ca="1" si="120"/>
        <v>·</v>
      </c>
      <c r="V51" s="12" t="str">
        <f t="shared" ca="1" si="120"/>
        <v>1</v>
      </c>
      <c r="W51" s="12" t="str">
        <f t="shared" ca="1" si="120"/>
        <v>0</v>
      </c>
      <c r="X51" s="12" t="str">
        <f t="shared" ca="1" si="120"/>
        <v>0</v>
      </c>
      <c r="Y51" s="12" t="str">
        <f t="shared" ca="1" si="120"/>
        <v>0</v>
      </c>
      <c r="AD51" s="9" t="s">
        <v>42</v>
      </c>
      <c r="AE51" s="9" t="s">
        <v>62</v>
      </c>
      <c r="AF51" s="9">
        <f>C12</f>
        <v>-31848</v>
      </c>
    </row>
    <row r="52" spans="4:34" ht="16" x14ac:dyDescent="0.4">
      <c r="G52" s="18">
        <f t="shared" ref="G52" ca="1" si="121">G24</f>
        <v>0</v>
      </c>
      <c r="H52" s="10">
        <f t="shared" ref="H52" ca="1" si="122">IF(H50&lt;&gt;"·",MOD(H51+H50+I49,2),"·")</f>
        <v>0</v>
      </c>
      <c r="I52" s="10">
        <f t="shared" ref="I52" ca="1" si="123">IF(I50&lt;&gt;"·",MOD(I51+I50+J49,2),"·")</f>
        <v>0</v>
      </c>
      <c r="J52" s="10">
        <f t="shared" ref="J52" ca="1" si="124">IF(J50&lt;&gt;"·",MOD(J51+J50+K49,2),"·")</f>
        <v>1</v>
      </c>
      <c r="K52" s="10" t="str">
        <f t="shared" ref="K52" ca="1" si="125">IF(K50&lt;&gt;"·",MOD(K51+K50+L49,2),"·")</f>
        <v>·</v>
      </c>
      <c r="L52" s="10">
        <f t="shared" ref="L52" ca="1" si="126">IF(L50&lt;&gt;"·",MOD(L51+L50+M49,2),"·")</f>
        <v>1</v>
      </c>
      <c r="M52" s="10">
        <f t="shared" ref="M52" ca="1" si="127">IF(M50&lt;&gt;"·",MOD(M51+M50+N49,2),"·")</f>
        <v>1</v>
      </c>
      <c r="N52" s="10">
        <f t="shared" ref="N52" ca="1" si="128">IF(N50&lt;&gt;"·",MOD(N51+N50+O49,2),"·")</f>
        <v>0</v>
      </c>
      <c r="O52" s="10">
        <f t="shared" ref="O52" ca="1" si="129">IF(O50&lt;&gt;"·",MOD(O51+O50+P49,2),"·")</f>
        <v>0</v>
      </c>
      <c r="P52" s="10" t="str">
        <f t="shared" ref="P52" ca="1" si="130">IF(P50&lt;&gt;"·",MOD(P51+P50+Q49,2),"·")</f>
        <v>·</v>
      </c>
      <c r="Q52" s="10">
        <f t="shared" ref="Q52" ca="1" si="131">IF(Q50&lt;&gt;"·",MOD(Q51+Q50+R49,2),"·")</f>
        <v>1</v>
      </c>
      <c r="R52" s="10">
        <f t="shared" ref="R52" ca="1" si="132">IF(R50&lt;&gt;"·",MOD(R51+R50+S49,2),"·")</f>
        <v>1</v>
      </c>
      <c r="S52" s="10">
        <f t="shared" ref="S52" ca="1" si="133">IF(S50&lt;&gt;"·",MOD(S51+S50+T49,2),"·")</f>
        <v>1</v>
      </c>
      <c r="T52" s="10">
        <f t="shared" ref="T52" ca="1" si="134">IF(T50&lt;&gt;"·",MOD(T51+T50+U49,2),"·")</f>
        <v>0</v>
      </c>
      <c r="U52" s="10" t="str">
        <f t="shared" ref="U52" ca="1" si="135">IF(U50&lt;&gt;"·",MOD(U51+U50+V49,2),"·")</f>
        <v>·</v>
      </c>
      <c r="V52" s="10">
        <f t="shared" ref="V52" ca="1" si="136">IF(V50&lt;&gt;"·",MOD(V51+V50+W49,2),"·")</f>
        <v>1</v>
      </c>
      <c r="W52" s="10">
        <f t="shared" ref="W52" ca="1" si="137">IF(W50&lt;&gt;"·",MOD(W51+W50+X49,2),"·")</f>
        <v>1</v>
      </c>
      <c r="X52" s="10">
        <f t="shared" ref="X52" ca="1" si="138">IF(X50&lt;&gt;"·",MOD(X51+X50+Y49,2),"·")</f>
        <v>1</v>
      </c>
      <c r="Y52" s="10">
        <f t="shared" ref="Y52" ca="1" si="139">IF(Y50&lt;&gt;"·",MOD(Y51+Y50+Z49,2),"·")</f>
        <v>1</v>
      </c>
      <c r="Z52" s="13" t="s">
        <v>43</v>
      </c>
      <c r="AA52" s="4">
        <f ca="1">IF(G52=0,_xlfn.DECIMAL(_xlfn.CONCAT(H52:J52,L52:O52,Q52:T52,V52:Y52),2),-_xlfn.DECIMAL(_xlfn.CONCAT(H52:J52,L52:O52,Q52:T52,V52:Y52),2))</f>
        <v>7407</v>
      </c>
      <c r="AB52" s="14" t="s">
        <v>44</v>
      </c>
      <c r="AF52" s="5">
        <f>AF50+AF51</f>
        <v>-58129</v>
      </c>
      <c r="AG52" s="14" t="s">
        <v>44</v>
      </c>
      <c r="AH52" t="str">
        <f ca="1">IF(AA52=AF52,"Результат коррективный","Результат не коррективный")</f>
        <v>Результат не коррективный</v>
      </c>
    </row>
    <row r="55" spans="4:34" x14ac:dyDescent="0.3">
      <c r="G55" t="s">
        <v>49</v>
      </c>
      <c r="I55">
        <f ca="1">G49</f>
        <v>1</v>
      </c>
      <c r="K55" t="s">
        <v>50</v>
      </c>
      <c r="M55">
        <f ca="1">MOD(SUM(G52:J52)+SUM(L52:O52)+SUM(Q52:T52)+SUM(V52:Y52),2)</f>
        <v>0</v>
      </c>
      <c r="O55" t="s">
        <v>51</v>
      </c>
      <c r="Q55">
        <f ca="1">T49</f>
        <v>1</v>
      </c>
    </row>
    <row r="56" spans="4:34" x14ac:dyDescent="0.3">
      <c r="G56" t="s">
        <v>52</v>
      </c>
      <c r="I56">
        <f ca="1">IF(AA52=0,1,0)</f>
        <v>0</v>
      </c>
      <c r="K56" t="s">
        <v>53</v>
      </c>
      <c r="M56">
        <f ca="1">IF(G52=1,1,0)</f>
        <v>0</v>
      </c>
      <c r="O56" t="s">
        <v>54</v>
      </c>
      <c r="Q56">
        <f ca="1">MOD(G49+H49,2)</f>
        <v>1</v>
      </c>
    </row>
    <row r="58" spans="4:34" x14ac:dyDescent="0.3">
      <c r="G58" s="11">
        <f ca="1">IF(G59&lt;&gt;"·", IF(G60+G59&lt;&gt;0, IF(G60+G59+H58&lt;&gt;3, MOD(G60+G59+H58-1, 2), 1), 0), H58)</f>
        <v>0</v>
      </c>
      <c r="H58" s="11">
        <f t="shared" ref="H58" ca="1" si="140">IF(H59&lt;&gt;"·", IF(H60+H59&lt;&gt;0, IF(H60+H59+I58&lt;&gt;3, MOD(H60+H59+I58-1, 2), 1), 0), I58)</f>
        <v>0</v>
      </c>
      <c r="I58" s="11">
        <f t="shared" ref="I58" ca="1" si="141">IF(I59&lt;&gt;"·", IF(I60+I59&lt;&gt;0, IF(I60+I59+J58&lt;&gt;3, MOD(I60+I59+J58-1, 2), 1), 0), J58)</f>
        <v>0</v>
      </c>
      <c r="J58" s="11">
        <f t="shared" ref="J58" ca="1" si="142">IF(J59&lt;&gt;"·", IF(J60+J59&lt;&gt;0, IF(J60+J59+K58&lt;&gt;3, MOD(J60+J59+K58-1, 2), 1), 0), K58)</f>
        <v>1</v>
      </c>
      <c r="K58" s="11">
        <f t="shared" ref="K58" ca="1" si="143">IF(K59&lt;&gt;"·", IF(K60+K59&lt;&gt;0, IF(K60+K59+L58&lt;&gt;3, MOD(K60+K59+L58-1, 2), 1), 0), L58)</f>
        <v>0</v>
      </c>
      <c r="L58" s="11">
        <f t="shared" ref="L58" ca="1" si="144">IF(L59&lt;&gt;"·", IF(L60+L59&lt;&gt;0, IF(L60+L59+M58&lt;&gt;3, MOD(L60+L59+M58-1, 2), 1), 0), M58)</f>
        <v>0</v>
      </c>
      <c r="M58" s="11">
        <f t="shared" ref="M58" ca="1" si="145">IF(M59&lt;&gt;"·", IF(M60+M59&lt;&gt;0, IF(M60+M59+N58&lt;&gt;3, MOD(M60+M59+N58-1, 2), 1), 0), N58)</f>
        <v>0</v>
      </c>
      <c r="N58" s="11">
        <f t="shared" ref="N58" ca="1" si="146">IF(N59&lt;&gt;"·", IF(N60+N59&lt;&gt;0, IF(N60+N59+O58&lt;&gt;3, MOD(N60+N59+O58-1, 2), 1), 0), O58)</f>
        <v>0</v>
      </c>
      <c r="O58" s="11">
        <f t="shared" ref="O58" ca="1" si="147">IF(O59&lt;&gt;"·", IF(O60+O59&lt;&gt;0, IF(O60+O59+P58&lt;&gt;3, MOD(O60+O59+P58-1, 2), 1), 0), P58)</f>
        <v>1</v>
      </c>
      <c r="P58" s="11">
        <f t="shared" ref="P58" ca="1" si="148">IF(P59&lt;&gt;"·", IF(P60+P59&lt;&gt;0, IF(P60+P59+Q58&lt;&gt;3, MOD(P60+P59+Q58-1, 2), 1), 0), Q58)</f>
        <v>1</v>
      </c>
      <c r="Q58" s="11">
        <f t="shared" ref="Q58" ca="1" si="149">IF(Q59&lt;&gt;"·", IF(Q60+Q59&lt;&gt;0, IF(Q60+Q59+R58&lt;&gt;3, MOD(Q60+Q59+R58-1, 2), 1), 0), R58)</f>
        <v>1</v>
      </c>
      <c r="R58" s="11">
        <f t="shared" ref="R58" ca="1" si="150">IF(R59&lt;&gt;"·", IF(R60+R59&lt;&gt;0, IF(R60+R59+S58&lt;&gt;3, MOD(R60+R59+S58-1, 2), 1), 0), S58)</f>
        <v>1</v>
      </c>
      <c r="S58" s="11">
        <f t="shared" ref="S58" ca="1" si="151">IF(S59&lt;&gt;"·", IF(S60+S59&lt;&gt;0, IF(S60+S59+T58&lt;&gt;3, MOD(S60+S59+T58-1, 2), 1), 0), T58)</f>
        <v>1</v>
      </c>
      <c r="T58" s="11">
        <f ca="1">IF(T59&lt;&gt;"·", IF(T60+T59&lt;&gt;0, IF(T60+T59+U58&lt;&gt;3, MOD(T60+T59+U58-1, 2), 1), 0), U58)</f>
        <v>1</v>
      </c>
      <c r="U58" s="11">
        <f t="shared" ref="U58" ca="1" si="152">IF(U59&lt;&gt;"·", IF(U60+U59&lt;&gt;0, IF(U60+U59+V58&lt;&gt;3, MOD(U60+U59+V58-1, 2), 1), 0), V58)</f>
        <v>1</v>
      </c>
      <c r="V58" s="11">
        <f t="shared" ref="V58" ca="1" si="153">IF(V59&lt;&gt;"·", IF(V60+V59&lt;&gt;0, IF(V60+V59+W58&lt;&gt;3, MOD(V60+V59+W58-1, 2), 1), 0), W58)</f>
        <v>1</v>
      </c>
      <c r="W58" s="11">
        <f t="shared" ref="W58" ca="1" si="154">IF(W59&lt;&gt;"·", IF(W60+W59&lt;&gt;0, IF(W60+W59+X58&lt;&gt;3, MOD(W60+W59+X58-1, 2), 1), 0), X58)</f>
        <v>1</v>
      </c>
      <c r="X58" s="11">
        <f t="shared" ref="X58" ca="1" si="155">IF(X59&lt;&gt;"·", IF(X60+X59&lt;&gt;0, IF(X60+X59+Y58&lt;&gt;3, MOD(X60+X59+Y58-1, 2), 1), 0), Y58)</f>
        <v>1</v>
      </c>
      <c r="Y58" s="11">
        <f t="shared" ref="Y58" ca="1" si="156">IF(Y59&lt;&gt;"·", IF(Y60+Y59&lt;&gt;0, IF(Y60+Y59+Z58&lt;&gt;3, MOD(Y60+Y59+Z58-1, 2), 1), 0), Z58)</f>
        <v>1</v>
      </c>
    </row>
    <row r="59" spans="4:34" ht="16" x14ac:dyDescent="0.4">
      <c r="D59" s="5"/>
      <c r="E59" s="3" t="s">
        <v>47</v>
      </c>
      <c r="F59" s="17"/>
      <c r="G59" s="18" t="str">
        <f ca="1">G4</f>
        <v>0</v>
      </c>
      <c r="H59" s="18" t="str">
        <f t="shared" ref="H59:Y59" ca="1" si="157">H4</f>
        <v>0</v>
      </c>
      <c r="I59" s="18" t="str">
        <f t="shared" ca="1" si="157"/>
        <v>0</v>
      </c>
      <c r="J59" s="18" t="str">
        <f t="shared" ca="1" si="157"/>
        <v>1</v>
      </c>
      <c r="K59" s="18" t="str">
        <f t="shared" ca="1" si="157"/>
        <v>·</v>
      </c>
      <c r="L59" s="18" t="str">
        <f t="shared" ca="1" si="157"/>
        <v>0</v>
      </c>
      <c r="M59" s="18" t="str">
        <f t="shared" ca="1" si="157"/>
        <v>1</v>
      </c>
      <c r="N59" s="18" t="str">
        <f t="shared" ca="1" si="157"/>
        <v>0</v>
      </c>
      <c r="O59" s="18" t="str">
        <f t="shared" ca="1" si="157"/>
        <v>1</v>
      </c>
      <c r="P59" s="18" t="str">
        <f t="shared" ca="1" si="157"/>
        <v>·</v>
      </c>
      <c r="Q59" s="18" t="str">
        <f t="shared" ca="1" si="157"/>
        <v>1</v>
      </c>
      <c r="R59" s="18" t="str">
        <f t="shared" ca="1" si="157"/>
        <v>0</v>
      </c>
      <c r="S59" s="18" t="str">
        <f t="shared" ca="1" si="157"/>
        <v>1</v>
      </c>
      <c r="T59" s="18" t="str">
        <f t="shared" ca="1" si="157"/>
        <v>1</v>
      </c>
      <c r="U59" s="18" t="str">
        <f t="shared" ca="1" si="157"/>
        <v>·</v>
      </c>
      <c r="V59" s="18" t="str">
        <f t="shared" ca="1" si="157"/>
        <v>1</v>
      </c>
      <c r="W59" s="18" t="str">
        <f t="shared" ca="1" si="157"/>
        <v>1</v>
      </c>
      <c r="X59" s="18" t="str">
        <f t="shared" ca="1" si="157"/>
        <v>1</v>
      </c>
      <c r="Y59" s="18" t="str">
        <f t="shared" ca="1" si="157"/>
        <v>1</v>
      </c>
      <c r="AD59" s="5"/>
      <c r="AE59" s="5" t="s">
        <v>45</v>
      </c>
      <c r="AF59" s="5">
        <f>C4</f>
        <v>5567</v>
      </c>
    </row>
    <row r="60" spans="4:34" ht="16" x14ac:dyDescent="0.4">
      <c r="D60" s="9" t="s">
        <v>42</v>
      </c>
      <c r="E60" s="8" t="s">
        <v>59</v>
      </c>
      <c r="F60" s="7"/>
      <c r="G60" s="12" t="str">
        <f ca="1">G11</f>
        <v>1</v>
      </c>
      <c r="H60" s="12" t="str">
        <f t="shared" ref="H60:Y60" ca="1" si="158">H11</f>
        <v>0</v>
      </c>
      <c r="I60" s="12" t="str">
        <f t="shared" ca="1" si="158"/>
        <v>0</v>
      </c>
      <c r="J60" s="12" t="str">
        <f t="shared" ca="1" si="158"/>
        <v>1</v>
      </c>
      <c r="K60" s="12" t="str">
        <f t="shared" ca="1" si="158"/>
        <v>·</v>
      </c>
      <c r="L60" s="12" t="str">
        <f t="shared" ca="1" si="158"/>
        <v>1</v>
      </c>
      <c r="M60" s="12" t="str">
        <f t="shared" ca="1" si="158"/>
        <v>0</v>
      </c>
      <c r="N60" s="12" t="str">
        <f t="shared" ca="1" si="158"/>
        <v>0</v>
      </c>
      <c r="O60" s="12" t="str">
        <f t="shared" ca="1" si="158"/>
        <v>1</v>
      </c>
      <c r="P60" s="12" t="str">
        <f t="shared" ca="1" si="158"/>
        <v>·</v>
      </c>
      <c r="Q60" s="12" t="str">
        <f t="shared" ca="1" si="158"/>
        <v>0</v>
      </c>
      <c r="R60" s="12" t="str">
        <f t="shared" ca="1" si="158"/>
        <v>1</v>
      </c>
      <c r="S60" s="12" t="str">
        <f t="shared" ca="1" si="158"/>
        <v>0</v>
      </c>
      <c r="T60" s="12" t="str">
        <f t="shared" ca="1" si="158"/>
        <v>1</v>
      </c>
      <c r="U60" s="12" t="str">
        <f t="shared" ca="1" si="158"/>
        <v>·</v>
      </c>
      <c r="V60" s="12" t="str">
        <f t="shared" ca="1" si="158"/>
        <v>0</v>
      </c>
      <c r="W60" s="12" t="str">
        <f t="shared" ca="1" si="158"/>
        <v>1</v>
      </c>
      <c r="X60" s="12" t="str">
        <f t="shared" ca="1" si="158"/>
        <v>1</v>
      </c>
      <c r="Y60" s="12" t="str">
        <f t="shared" ca="1" si="158"/>
        <v>1</v>
      </c>
      <c r="AD60" s="9" t="s">
        <v>42</v>
      </c>
      <c r="AE60" s="9" t="s">
        <v>60</v>
      </c>
      <c r="AF60" s="9">
        <f>C11</f>
        <v>-26281</v>
      </c>
    </row>
    <row r="61" spans="4:34" ht="16" x14ac:dyDescent="0.4">
      <c r="G61" s="18" t="str">
        <f t="shared" ref="G61" ca="1" si="159">G33</f>
        <v>0</v>
      </c>
      <c r="H61" s="10">
        <f t="shared" ref="H61" ca="1" si="160">IF(H59&lt;&gt;"·",MOD(H60+H59+I58,2),"·")</f>
        <v>0</v>
      </c>
      <c r="I61" s="10">
        <f t="shared" ref="I61" ca="1" si="161">IF(I59&lt;&gt;"·",MOD(I60+I59+J58,2),"·")</f>
        <v>1</v>
      </c>
      <c r="J61" s="10">
        <f t="shared" ref="J61" ca="1" si="162">IF(J59&lt;&gt;"·",MOD(J60+J59+K58,2),"·")</f>
        <v>0</v>
      </c>
      <c r="K61" s="10" t="str">
        <f t="shared" ref="K61" ca="1" si="163">IF(K59&lt;&gt;"·",MOD(K60+K59+L58,2),"·")</f>
        <v>·</v>
      </c>
      <c r="L61" s="10">
        <f t="shared" ref="L61" ca="1" si="164">IF(L59&lt;&gt;"·",MOD(L60+L59+M58,2),"·")</f>
        <v>1</v>
      </c>
      <c r="M61" s="10">
        <f t="shared" ref="M61" ca="1" si="165">IF(M59&lt;&gt;"·",MOD(M60+M59+N58,2),"·")</f>
        <v>1</v>
      </c>
      <c r="N61" s="10">
        <f t="shared" ref="N61" ca="1" si="166">IF(N59&lt;&gt;"·",MOD(N60+N59+O58,2),"·")</f>
        <v>1</v>
      </c>
      <c r="O61" s="10">
        <f t="shared" ref="O61" ca="1" si="167">IF(O59&lt;&gt;"·",MOD(O60+O59+P58,2),"·")</f>
        <v>1</v>
      </c>
      <c r="P61" s="10" t="str">
        <f t="shared" ref="P61" ca="1" si="168">IF(P59&lt;&gt;"·",MOD(P60+P59+Q58,2),"·")</f>
        <v>·</v>
      </c>
      <c r="Q61" s="10">
        <f t="shared" ref="Q61" ca="1" si="169">IF(Q59&lt;&gt;"·",MOD(Q60+Q59+R58,2),"·")</f>
        <v>0</v>
      </c>
      <c r="R61" s="10">
        <f t="shared" ref="R61" ca="1" si="170">IF(R59&lt;&gt;"·",MOD(R60+R59+S58,2),"·")</f>
        <v>0</v>
      </c>
      <c r="S61" s="10">
        <f t="shared" ref="S61" ca="1" si="171">IF(S59&lt;&gt;"·",MOD(S60+S59+T58,2),"·")</f>
        <v>0</v>
      </c>
      <c r="T61" s="10">
        <f t="shared" ref="T61" ca="1" si="172">IF(T59&lt;&gt;"·",MOD(T60+T59+U58,2),"·")</f>
        <v>1</v>
      </c>
      <c r="U61" s="10" t="str">
        <f t="shared" ref="U61" ca="1" si="173">IF(U59&lt;&gt;"·",MOD(U60+U59+V58,2),"·")</f>
        <v>·</v>
      </c>
      <c r="V61" s="10">
        <f t="shared" ref="V61" ca="1" si="174">IF(V59&lt;&gt;"·",MOD(V60+V59+W58,2),"·")</f>
        <v>0</v>
      </c>
      <c r="W61" s="10">
        <f ca="1">IF(W59&lt;&gt;"·",MOD(W60+W59+X58,2),"·")</f>
        <v>1</v>
      </c>
      <c r="X61" s="10">
        <f t="shared" ref="X61" ca="1" si="175">IF(X59&lt;&gt;"·",MOD(X60+X59+Y58,2),"·")</f>
        <v>1</v>
      </c>
      <c r="Y61" s="10">
        <f t="shared" ref="Y61" ca="1" si="176">IF(Y59&lt;&gt;"·",MOD(Y60+Y59+Z58,2),"·")</f>
        <v>0</v>
      </c>
      <c r="Z61" s="13" t="s">
        <v>43</v>
      </c>
      <c r="AA61" s="4">
        <f ca="1">IF(G61=0,_xlfn.DECIMAL(_xlfn.CONCAT(H61:J61,L61:O61,Q61:T61,V61:Y61),2),-_xlfn.DECIMAL(_xlfn.CONCAT(H61:J61,L61:O61,Q61:T61,V61:Y61),2))</f>
        <v>-12054</v>
      </c>
      <c r="AB61" s="14" t="s">
        <v>44</v>
      </c>
      <c r="AF61" s="5">
        <f>AF59+AF60</f>
        <v>-20714</v>
      </c>
      <c r="AG61" s="14" t="s">
        <v>44</v>
      </c>
      <c r="AH61" t="str">
        <f ca="1">IF(AA61=AF61,"Результат коррективный","Результат не коррективный")</f>
        <v>Результат не коррективный</v>
      </c>
    </row>
    <row r="63" spans="4:34" x14ac:dyDescent="0.3">
      <c r="G63" t="s">
        <v>49</v>
      </c>
      <c r="I63">
        <f ca="1">G58</f>
        <v>0</v>
      </c>
      <c r="K63" t="s">
        <v>50</v>
      </c>
      <c r="M63">
        <f ca="1">MOD(SUM(G61:J61)+SUM(L61:O61)+SUM(Q61:T61)+SUM(V61:Y61),2)</f>
        <v>0</v>
      </c>
      <c r="O63" t="s">
        <v>51</v>
      </c>
      <c r="Q63">
        <f ca="1">T58</f>
        <v>1</v>
      </c>
    </row>
    <row r="64" spans="4:34" x14ac:dyDescent="0.3">
      <c r="G64" t="s">
        <v>52</v>
      </c>
      <c r="I64">
        <f ca="1">IF(AA61=0,1,0)</f>
        <v>0</v>
      </c>
      <c r="K64" t="s">
        <v>53</v>
      </c>
      <c r="M64">
        <f ca="1">IF(G61=1,1,0)</f>
        <v>0</v>
      </c>
      <c r="O64" t="s">
        <v>54</v>
      </c>
      <c r="Q64">
        <f ca="1">MOD(G58+H58,2)</f>
        <v>0</v>
      </c>
    </row>
    <row r="66" spans="4:34" x14ac:dyDescent="0.3">
      <c r="G66" s="11">
        <f ca="1">IF(G67&lt;&gt;"·", IF(G68+G67&lt;&gt;0, IF(G68+G67+H66&lt;&gt;3, MOD(G68+G67+H66-1, 2), 1), 0), H66)</f>
        <v>1</v>
      </c>
      <c r="H66" s="11">
        <f t="shared" ref="H66" ca="1" si="177">IF(H67&lt;&gt;"·", IF(H68+H67&lt;&gt;0, IF(H68+H67+I66&lt;&gt;3, MOD(H68+H67+I66-1, 2), 1), 0), I66)</f>
        <v>1</v>
      </c>
      <c r="I66" s="11">
        <f t="shared" ref="I66" ca="1" si="178">IF(I67&lt;&gt;"·", IF(I68+I67&lt;&gt;0, IF(I68+I67+J66&lt;&gt;3, MOD(I68+I67+J66-1, 2), 1), 0), J66)</f>
        <v>1</v>
      </c>
      <c r="J66" s="11">
        <f t="shared" ref="J66" ca="1" si="179">IF(J67&lt;&gt;"·", IF(J68+J67&lt;&gt;0, IF(J68+J67+K66&lt;&gt;3, MOD(J68+J67+K66-1, 2), 1), 0), K66)</f>
        <v>1</v>
      </c>
      <c r="K66" s="11">
        <f t="shared" ref="K66" ca="1" si="180">IF(K67&lt;&gt;"·", IF(K68+K67&lt;&gt;0, IF(K68+K67+L66&lt;&gt;3, MOD(K68+K67+L66-1, 2), 1), 0), L66)</f>
        <v>1</v>
      </c>
      <c r="L66" s="11">
        <f t="shared" ref="L66" ca="1" si="181">IF(L67&lt;&gt;"·", IF(L68+L67&lt;&gt;0, IF(L68+L67+M66&lt;&gt;3, MOD(L68+L67+M66-1, 2), 1), 0), M66)</f>
        <v>1</v>
      </c>
      <c r="M66" s="11">
        <f t="shared" ref="M66" ca="1" si="182">IF(M67&lt;&gt;"·", IF(M68+M67&lt;&gt;0, IF(M68+M67+N66&lt;&gt;3, MOD(M68+M67+N66-1, 2), 1), 0), N66)</f>
        <v>1</v>
      </c>
      <c r="N66" s="11">
        <f t="shared" ref="N66" ca="1" si="183">IF(N67&lt;&gt;"·", IF(N68+N67&lt;&gt;0, IF(N68+N67+O66&lt;&gt;3, MOD(N68+N67+O66-1, 2), 1), 0), O66)</f>
        <v>0</v>
      </c>
      <c r="O66" s="11">
        <f t="shared" ref="O66" ca="1" si="184">IF(O67&lt;&gt;"·", IF(O68+O67&lt;&gt;0, IF(O68+O67+P66&lt;&gt;3, MOD(O68+O67+P66-1, 2), 1), 0), P66)</f>
        <v>0</v>
      </c>
      <c r="P66" s="11">
        <f t="shared" ref="P66" ca="1" si="185">IF(P67&lt;&gt;"·", IF(P68+P67&lt;&gt;0, IF(P68+P67+Q66&lt;&gt;3, MOD(P68+P67+Q66-1, 2), 1), 0), Q66)</f>
        <v>0</v>
      </c>
      <c r="Q66" s="11">
        <f t="shared" ref="Q66" ca="1" si="186">IF(Q67&lt;&gt;"·", IF(Q68+Q67&lt;&gt;0, IF(Q68+Q67+R66&lt;&gt;3, MOD(Q68+Q67+R66-1, 2), 1), 0), R66)</f>
        <v>0</v>
      </c>
      <c r="R66" s="11">
        <f t="shared" ref="R66" ca="1" si="187">IF(R67&lt;&gt;"·", IF(R68+R67&lt;&gt;0, IF(R68+R67+S66&lt;&gt;3, MOD(R68+R67+S66-1, 2), 1), 0), S66)</f>
        <v>0</v>
      </c>
      <c r="S66" s="11">
        <f t="shared" ref="S66" ca="1" si="188">IF(S67&lt;&gt;"·", IF(S68+S67&lt;&gt;0, IF(S68+S67+T66&lt;&gt;3, MOD(S68+S67+T66-1, 2), 1), 0), T66)</f>
        <v>0</v>
      </c>
      <c r="T66" s="11">
        <f ca="1">IF(T67&lt;&gt;"·", IF(T68+T67&lt;&gt;0, IF(T68+T67+U66&lt;&gt;3, MOD(T68+T67+U66-1, 2), 1), 0), U66)</f>
        <v>0</v>
      </c>
      <c r="U66" s="11">
        <f t="shared" ref="U66" ca="1" si="189">IF(U67&lt;&gt;"·", IF(U68+U67&lt;&gt;0, IF(U68+U67+V66&lt;&gt;3, MOD(U68+U67+V66-1, 2), 1), 0), V66)</f>
        <v>0</v>
      </c>
      <c r="V66" s="11">
        <f t="shared" ref="V66" ca="1" si="190">IF(V67&lt;&gt;"·", IF(V68+V67&lt;&gt;0, IF(V68+V67+W66&lt;&gt;3, MOD(V68+V67+W66-1, 2), 1), 0), W66)</f>
        <v>0</v>
      </c>
      <c r="W66" s="11">
        <f ca="1">IF(W67&lt;&gt;"·", IF(W68+W67&lt;&gt;0, IF(W68+W67+X66&lt;&gt;3, MOD(W68+W67+X66-1, 2), 1), 0), X66)</f>
        <v>0</v>
      </c>
      <c r="X66" s="11">
        <f t="shared" ref="X66" ca="1" si="191">IF(X67&lt;&gt;"·", IF(X68+X67&lt;&gt;0, IF(X68+X67+Y66&lt;&gt;3, MOD(X68+X67+Y66-1, 2), 1), 0), Y66)</f>
        <v>0</v>
      </c>
      <c r="Y66" s="11">
        <f t="shared" ref="Y66" ca="1" si="192">IF(Y67&lt;&gt;"·", IF(Y68+Y67&lt;&gt;0, IF(Y68+Y67+Z66&lt;&gt;3, MOD(Y68+Y67+Z66-1, 2), 1), 0), Z66)</f>
        <v>0</v>
      </c>
    </row>
    <row r="67" spans="4:34" ht="16" x14ac:dyDescent="0.4">
      <c r="D67" s="5"/>
      <c r="E67" s="3" t="s">
        <v>63</v>
      </c>
      <c r="F67" s="17"/>
      <c r="G67" s="18" t="str">
        <f ca="1">G14</f>
        <v>1</v>
      </c>
      <c r="H67" s="18" t="str">
        <f t="shared" ref="H67:Y67" ca="1" si="193">H14</f>
        <v>0</v>
      </c>
      <c r="I67" s="18" t="str">
        <f t="shared" ca="1" si="193"/>
        <v>1</v>
      </c>
      <c r="J67" s="18" t="str">
        <f t="shared" ca="1" si="193"/>
        <v>0</v>
      </c>
      <c r="K67" s="18" t="str">
        <f t="shared" ca="1" si="193"/>
        <v>·</v>
      </c>
      <c r="L67" s="18" t="str">
        <f t="shared" ca="1" si="193"/>
        <v>1</v>
      </c>
      <c r="M67" s="18" t="str">
        <f t="shared" ca="1" si="193"/>
        <v>1</v>
      </c>
      <c r="N67" s="18" t="str">
        <f t="shared" ca="1" si="193"/>
        <v>1</v>
      </c>
      <c r="O67" s="18" t="str">
        <f t="shared" ca="1" si="193"/>
        <v>1</v>
      </c>
      <c r="P67" s="18" t="str">
        <f t="shared" ca="1" si="193"/>
        <v>·</v>
      </c>
      <c r="Q67" s="18" t="str">
        <f t="shared" ca="1" si="193"/>
        <v>0</v>
      </c>
      <c r="R67" s="18" t="str">
        <f t="shared" ca="1" si="193"/>
        <v>0</v>
      </c>
      <c r="S67" s="18" t="str">
        <f t="shared" ca="1" si="193"/>
        <v>0</v>
      </c>
      <c r="T67" s="18" t="str">
        <f t="shared" ca="1" si="193"/>
        <v>1</v>
      </c>
      <c r="U67" s="18" t="str">
        <f t="shared" ca="1" si="193"/>
        <v>·</v>
      </c>
      <c r="V67" s="18" t="str">
        <f t="shared" ca="1" si="193"/>
        <v>0</v>
      </c>
      <c r="W67" s="18" t="str">
        <f t="shared" ca="1" si="193"/>
        <v>1</v>
      </c>
      <c r="X67" s="18" t="str">
        <f t="shared" ca="1" si="193"/>
        <v>1</v>
      </c>
      <c r="Y67" s="18" t="str">
        <f t="shared" ca="1" si="193"/>
        <v>0</v>
      </c>
      <c r="AD67" s="5"/>
      <c r="AE67" s="5" t="s">
        <v>45</v>
      </c>
      <c r="AF67" s="5">
        <f>C4</f>
        <v>5567</v>
      </c>
    </row>
    <row r="68" spans="4:34" ht="16" x14ac:dyDescent="0.4">
      <c r="D68" s="9" t="s">
        <v>42</v>
      </c>
      <c r="E68" s="8" t="s">
        <v>55</v>
      </c>
      <c r="F68" s="7"/>
      <c r="G68" s="12" t="str">
        <f ca="1">G6</f>
        <v>0</v>
      </c>
      <c r="H68" s="12" t="str">
        <f t="shared" ref="H68:Y68" ca="1" si="194">H6</f>
        <v>1</v>
      </c>
      <c r="I68" s="12" t="str">
        <f t="shared" ca="1" si="194"/>
        <v>1</v>
      </c>
      <c r="J68" s="12" t="str">
        <f t="shared" ca="1" si="194"/>
        <v>1</v>
      </c>
      <c r="K68" s="12" t="str">
        <f t="shared" ca="1" si="194"/>
        <v>·</v>
      </c>
      <c r="L68" s="12" t="str">
        <f t="shared" ca="1" si="194"/>
        <v>1</v>
      </c>
      <c r="M68" s="12" t="str">
        <f t="shared" ca="1" si="194"/>
        <v>1</v>
      </c>
      <c r="N68" s="12" t="str">
        <f t="shared" ca="1" si="194"/>
        <v>0</v>
      </c>
      <c r="O68" s="12" t="str">
        <f t="shared" ca="1" si="194"/>
        <v>0</v>
      </c>
      <c r="P68" s="12" t="str">
        <f t="shared" ca="1" si="194"/>
        <v>·</v>
      </c>
      <c r="Q68" s="12" t="str">
        <f t="shared" ca="1" si="194"/>
        <v>0</v>
      </c>
      <c r="R68" s="12" t="str">
        <f t="shared" ca="1" si="194"/>
        <v>1</v>
      </c>
      <c r="S68" s="12" t="str">
        <f t="shared" ca="1" si="194"/>
        <v>1</v>
      </c>
      <c r="T68" s="12" t="str">
        <f t="shared" ca="1" si="194"/>
        <v>0</v>
      </c>
      <c r="U68" s="12" t="str">
        <f t="shared" ca="1" si="194"/>
        <v>·</v>
      </c>
      <c r="V68" s="12" t="str">
        <f t="shared" ca="1" si="194"/>
        <v>1</v>
      </c>
      <c r="W68" s="12" t="str">
        <f t="shared" ca="1" si="194"/>
        <v>0</v>
      </c>
      <c r="X68" s="12" t="str">
        <f t="shared" ca="1" si="194"/>
        <v>0</v>
      </c>
      <c r="Y68" s="12" t="str">
        <f t="shared" ca="1" si="194"/>
        <v>0</v>
      </c>
      <c r="AD68" s="9" t="s">
        <v>42</v>
      </c>
      <c r="AE68" s="9" t="s">
        <v>60</v>
      </c>
      <c r="AF68" s="9">
        <f>C11</f>
        <v>-26281</v>
      </c>
    </row>
    <row r="69" spans="4:34" ht="16" x14ac:dyDescent="0.4">
      <c r="G69" s="18">
        <f ca="1">G20</f>
        <v>0</v>
      </c>
      <c r="H69" s="10">
        <f t="shared" ref="H69" ca="1" si="195">IF(H67&lt;&gt;"·",MOD(H68+H67+I66,2),"·")</f>
        <v>0</v>
      </c>
      <c r="I69" s="10">
        <f t="shared" ref="I69" ca="1" si="196">IF(I67&lt;&gt;"·",MOD(I68+I67+J66,2),"·")</f>
        <v>1</v>
      </c>
      <c r="J69" s="10">
        <f t="shared" ref="J69" ca="1" si="197">IF(J67&lt;&gt;"·",MOD(J68+J67+K66,2),"·")</f>
        <v>0</v>
      </c>
      <c r="K69" s="10" t="str">
        <f t="shared" ref="K69" ca="1" si="198">IF(K67&lt;&gt;"·",MOD(K68+K67+L66,2),"·")</f>
        <v>·</v>
      </c>
      <c r="L69" s="10">
        <f t="shared" ref="L69" ca="1" si="199">IF(L67&lt;&gt;"·",MOD(L68+L67+M66,2),"·")</f>
        <v>1</v>
      </c>
      <c r="M69" s="10">
        <f t="shared" ref="M69" ca="1" si="200">IF(M67&lt;&gt;"·",MOD(M68+M67+N66,2),"·")</f>
        <v>0</v>
      </c>
      <c r="N69" s="10">
        <f t="shared" ref="N69" ca="1" si="201">IF(N67&lt;&gt;"·",MOD(N68+N67+O66,2),"·")</f>
        <v>1</v>
      </c>
      <c r="O69" s="10">
        <f t="shared" ref="O69" ca="1" si="202">IF(O67&lt;&gt;"·",MOD(O68+O67+P66,2),"·")</f>
        <v>1</v>
      </c>
      <c r="P69" s="10" t="str">
        <f t="shared" ref="P69" ca="1" si="203">IF(P67&lt;&gt;"·",MOD(P68+P67+Q66,2),"·")</f>
        <v>·</v>
      </c>
      <c r="Q69" s="10">
        <f t="shared" ref="Q69" ca="1" si="204">IF(Q67&lt;&gt;"·",MOD(Q68+Q67+R66,2),"·")</f>
        <v>0</v>
      </c>
      <c r="R69" s="10">
        <f t="shared" ref="R69" ca="1" si="205">IF(R67&lt;&gt;"·",MOD(R68+R67+S66,2),"·")</f>
        <v>1</v>
      </c>
      <c r="S69" s="10">
        <f t="shared" ref="S69" ca="1" si="206">IF(S67&lt;&gt;"·",MOD(S68+S67+T66,2),"·")</f>
        <v>1</v>
      </c>
      <c r="T69" s="10">
        <f t="shared" ref="T69" ca="1" si="207">IF(T67&lt;&gt;"·",MOD(T68+T67+U66,2),"·")</f>
        <v>1</v>
      </c>
      <c r="U69" s="10" t="str">
        <f t="shared" ref="U69" ca="1" si="208">IF(U67&lt;&gt;"·",MOD(U68+U67+V66,2),"·")</f>
        <v>·</v>
      </c>
      <c r="V69" s="10">
        <f t="shared" ref="V69" ca="1" si="209">IF(V67&lt;&gt;"·",MOD(V68+V67+W66,2),"·")</f>
        <v>1</v>
      </c>
      <c r="W69" s="10">
        <f ca="1">IF(W67&lt;&gt;"·",MOD(W68+W67+X66,2),"·")</f>
        <v>1</v>
      </c>
      <c r="X69" s="10">
        <f ca="1">IF(X67&lt;&gt;"·",MOD(X68+X67+Y66,2),"·")</f>
        <v>1</v>
      </c>
      <c r="Y69" s="10">
        <f ca="1">IF(Y67&lt;&gt;"·",MOD(Y68+Y67+Z66,2),"·")</f>
        <v>0</v>
      </c>
      <c r="Z69" s="13" t="s">
        <v>43</v>
      </c>
      <c r="AA69" s="4">
        <f ca="1">IF(G69=0,_xlfn.DECIMAL(_xlfn.CONCAT(H69:J69,L69:O69,Q69:T69,V69:Y69),2),-_xlfn.DECIMAL(_xlfn.CONCAT(H69:J69,L69:O69,Q69:T69,V69:Y69),2))</f>
        <v>11134</v>
      </c>
      <c r="AB69" s="14" t="s">
        <v>44</v>
      </c>
      <c r="AF69" s="5">
        <f>AF67+AF68</f>
        <v>-20714</v>
      </c>
      <c r="AG69" s="14" t="s">
        <v>44</v>
      </c>
      <c r="AH69" t="str">
        <f ca="1">IF(AA69=AF69,"Результат коррективный","Результат не коррективный")</f>
        <v>Результат не коррективный</v>
      </c>
    </row>
    <row r="70" spans="4:34" x14ac:dyDescent="0.3">
      <c r="G70" s="17"/>
    </row>
    <row r="71" spans="4:34" x14ac:dyDescent="0.3">
      <c r="G71" t="s">
        <v>49</v>
      </c>
      <c r="I71">
        <f ca="1">G66</f>
        <v>1</v>
      </c>
      <c r="K71" t="s">
        <v>50</v>
      </c>
      <c r="M71">
        <f ca="1">MOD(SUM(G69:J69)+SUM(L69:O69)+SUM(Q69:T69)+SUM(V69:Y69),2)</f>
        <v>0</v>
      </c>
      <c r="O71" t="s">
        <v>51</v>
      </c>
      <c r="Q71">
        <f ca="1">T66</f>
        <v>0</v>
      </c>
    </row>
    <row r="72" spans="4:34" x14ac:dyDescent="0.3">
      <c r="G72" t="s">
        <v>52</v>
      </c>
      <c r="I72">
        <f ca="1">IF(AA69=0,1,0)</f>
        <v>0</v>
      </c>
      <c r="K72" t="s">
        <v>53</v>
      </c>
      <c r="M72">
        <f ca="1">IF(G69=1,1,0)</f>
        <v>0</v>
      </c>
      <c r="O72" t="s">
        <v>54</v>
      </c>
      <c r="Q72">
        <f ca="1">MOD(G66+H66,2)</f>
        <v>0</v>
      </c>
    </row>
  </sheetData>
  <phoneticPr fontId="1" type="noConversion"/>
  <conditionalFormatting sqref="G4:Y15">
    <cfRule type="expression" dxfId="2" priority="3">
      <formula>G4=0</formula>
    </cfRule>
    <cfRule type="expression" dxfId="1" priority="2">
      <formula>G4=0</formula>
    </cfRule>
    <cfRule type="containsText" dxfId="0" priority="1" operator="containsText" text="0">
      <formula>NOT(ISERROR(SEARCH("0",G4)))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&amp;CЧень Хаолинь Вариант:20 lab5</oddHeader>
    <oddFooter>&amp;C14.12.2024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2024-12-21T12:41:09Z</dcterms:modified>
</cp:coreProperties>
</file>