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6-07-15\output\Webbstatistik\"/>
    </mc:Choice>
  </mc:AlternateContent>
  <xr:revisionPtr revIDLastSave="0" documentId="13_ncr:1_{169B2572-6683-4415-96A1-77D111644477}" xr6:coauthVersionLast="47" xr6:coauthVersionMax="47" xr10:uidLastSave="{00000000-0000-0000-0000-000000000000}"/>
  <bookViews>
    <workbookView xWindow="-120" yWindow="-120" windowWidth="38640" windowHeight="211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hållbarhet'!$A$20:$AB$429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hållbarhet'!$A$20:$AB$20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hållbarhet'!$B$1:$S$429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<sst xmlns="http://schemas.openxmlformats.org/spreadsheetml/2006/main" count="16910" uniqueCount="1261">
  <si>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</si>
  <si>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</si>
  <si>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</si>
  <si>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</si>
  <si>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</si>
  <si>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</si>
  <si>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</si>
  <si>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</si>
  <si>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</si>
  <si>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</si>
  <si>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</si>
  <si>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</si>
  <si>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</si>
  <si>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</si>
  <si>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</si>
  <si>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</si>
  <si>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</si>
  <si>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</si>
  <si>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</si>
  <si>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</si>
  <si>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</si>
  <si>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</si>
  <si>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</si>
  <si>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</si>
  <si>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</si>
  <si>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</si>
  <si>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</si>
  <si>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</si>
  <si>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</si>
  <si>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</si>
  <si>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</si>
  <si>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</si>
  <si>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</si>
  <si>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</si>
  <si>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</si>
  <si>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</si>
  <si>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</si>
  <si>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</si>
  <si>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</si>
  <si>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</si>
  <si>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</si>
  <si>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</si>
  <si>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</si>
  <si>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</si>
  <si>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</si>
  <si>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</si>
  <si>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</si>
  <si>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</si>
  <si>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</si>
  <si>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</si>
  <si>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</si>
  <si>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</si>
  <si>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</si>
  <si>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</si>
  <si>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</si>
  <si>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</si>
  <si>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</si>
  <si>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</si>
  <si>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</si>
  <si>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</si>
  <si>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</si>
  <si>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</si>
  <si>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</si>
  <si>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</si>
  <si>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</si>
  <si>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</si>
  <si>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</si>
  <si>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</si>
  <si>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</si>
  <si>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</si>
  <si>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</si>
  <si>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</si>
  <si>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</si>
  <si>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</si>
  <si>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</si>
  <si>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</si>
  <si>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</si>
  <si>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</si>
  <si>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</si>
  <si>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</si>
  <si>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</si>
  <si>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</si>
  <si>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</si>
  <si>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</si>
  <si>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</si>
  <si>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</si>
  <si>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</si>
  <si>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</si>
  <si>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</si>
  <si>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</si>
  <si>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</si>
  <si>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</si>
  <si>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</si>
  <si>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</si>
  <si>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</si>
  <si>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</si>
  <si>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</si>
  <si>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</si>
  <si>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</si>
  <si>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</si>
  <si>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</si>
  <si>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</si>
  <si>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</si>
  <si>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</si>
  <si>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</si>
  <si>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</si>
  <si>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</si>
  <si>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</si>
  <si>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</si>
  <si>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</si>
  <si>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</si>
  <si>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</si>
  <si>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</si>
  <si>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</si>
  <si>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</si>
  <si>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</si>
  <si>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</si>
  <si>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</si>
  <si>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</si>
  <si>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</si>
  <si>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</si>
  <si>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</si>
  <si>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</si>
  <si>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</si>
  <si>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</si>
  <si>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</si>
  <si>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</si>
  <si>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</si>
  <si>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</si>
  <si>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</si>
  <si>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</si>
  <si>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</si>
  <si>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</si>
  <si>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</si>
  <si>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</si>
  <si>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</si>
  <si>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</si>
  <si>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</si>
  <si>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</si>
  <si>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</si>
  <si>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</si>
  <si>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</si>
  <si>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</si>
  <si>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</si>
  <si>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</si>
  <si>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</si>
  <si>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</si>
  <si>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</si>
  <si>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</si>
  <si>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</si>
  <si>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</si>
  <si>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Fondstatistik - Hållbarhet</t>
  </si>
  <si>
    <t>ESG-Risk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</si>
  <si>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</si>
  <si>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</si>
  <si>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</si>
  <si>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</si>
  <si>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</si>
  <si>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</si>
  <si>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</si>
  <si>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</si>
  <si>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</si>
  <si>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</si>
  <si>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</si>
  <si>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</si>
  <si>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</si>
  <si>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</si>
  <si>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</si>
  <si>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</si>
  <si>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</si>
  <si>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</si>
  <si>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</si>
  <si>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</si>
  <si>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</si>
  <si>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</si>
  <si>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</si>
  <si>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</si>
  <si>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</si>
  <si>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</si>
  <si>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</si>
  <si>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</si>
  <si>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</si>
  <si>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</si>
  <si>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</si>
  <si>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</si>
  <si>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</si>
  <si>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</si>
  <si>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</si>
  <si>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</si>
  <si>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</si>
  <si>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</si>
  <si>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</si>
  <si>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</si>
  <si>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</si>
  <si>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</si>
  <si>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</si>
  <si>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</si>
  <si>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</si>
  <si>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</si>
  <si>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</si>
  <si>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</si>
  <si>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</si>
  <si>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</si>
  <si>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</si>
  <si>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</si>
  <si>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</si>
  <si>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</si>
  <si>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</si>
  <si>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</si>
  <si>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</si>
  <si>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</si>
  <si>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</si>
  <si>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</si>
  <si>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</si>
  <si>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</si>
  <si>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</si>
  <si>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</si>
  <si>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</si>
  <si>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</si>
  <si>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</si>
  <si>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</si>
  <si>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</si>
  <si>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</si>
  <si>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</si>
  <si>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</si>
  <si>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</si>
  <si>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</si>
  <si>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</si>
  <si>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</si>
  <si>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</si>
  <si>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</si>
  <si>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</si>
  <si>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</si>
  <si>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</si>
  <si>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</si>
  <si>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</si>
  <si>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</si>
  <si>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</si>
  <si>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</si>
  <si>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</si>
  <si>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</si>
  <si>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</si>
  <si>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</si>
  <si>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</si>
  <si>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</si>
  <si>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</si>
  <si>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</si>
  <si>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</si>
  <si>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</si>
  <si>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</si>
  <si>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</si>
  <si>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</si>
  <si>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</si>
  <si>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</si>
  <si>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</si>
  <si>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</si>
  <si>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</si>
  <si>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</si>
  <si>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</si>
  <si>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</si>
  <si>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</si>
  <si>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</si>
  <si>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</si>
  <si>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</si>
  <si>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</si>
  <si>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</si>
  <si>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</si>
  <si>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</si>
  <si>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</si>
  <si>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</si>
  <si>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</si>
  <si>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</si>
  <si>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</si>
  <si>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</si>
  <si>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</si>
  <si>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</si>
  <si>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</si>
  <si>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</si>
  <si>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</si>
  <si>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</si>
  <si>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</si>
  <si>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</si>
  <si>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</si>
  <si>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</si>
  <si>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</si>
  <si>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</si>
  <si>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</si>
  <si>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</si>
  <si>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</si>
  <si>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</si>
  <si>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</si>
  <si>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</si>
  <si>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</si>
  <si>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</si>
  <si>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</si>
  <si>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</si>
  <si>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</si>
  <si>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</si>
  <si>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</si>
  <si>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</si>
  <si>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</si>
  <si>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</si>
  <si>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</si>
  <si>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</si>
  <si>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</si>
  <si>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</si>
  <si>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</si>
  <si>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</si>
  <si>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</si>
  <si>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</si>
  <si>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</si>
  <si>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</si>
  <si>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</si>
  <si>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</si>
  <si>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</si>
  <si>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</si>
  <si>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</si>
  <si>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</si>
  <si>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</si>
  <si>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</si>
  <si>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</si>
  <si>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</si>
  <si>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</si>
  <si>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</si>
  <si>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</si>
  <si>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</si>
  <si>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</si>
  <si>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</si>
  <si>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</si>
  <si>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</si>
  <si>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</si>
  <si>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</si>
  <si>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</si>
  <si>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</si>
  <si>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</si>
  <si>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</si>
  <si>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</si>
  <si>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</si>
  <si>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</si>
  <si>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</si>
  <si>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</si>
  <si>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</si>
  <si>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</si>
  <si>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</si>
  <si>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</si>
  <si>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</si>
  <si>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</si>
  <si>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</si>
  <si>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</si>
  <si>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</si>
  <si>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</si>
  <si>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</si>
  <si>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</si>
  <si>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</si>
  <si>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</si>
  <si>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</si>
  <si>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</si>
  <si>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</si>
  <si>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</si>
  <si>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</si>
  <si>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</si>
  <si>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</si>
  <si>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</si>
  <si>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</si>
  <si>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</si>
  <si>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</si>
  <si>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</si>
  <si>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</si>
  <si>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</si>
  <si>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</si>
  <si>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</si>
  <si>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</si>
  <si>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</si>
  <si>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</si>
  <si>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</si>
  <si>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</si>
  <si>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</si>
  <si>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</si>
  <si>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</si>
  <si>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</si>
  <si>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</si>
  <si>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</si>
  <si>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</si>
  <si>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</si>
  <si>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</si>
  <si>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</si>
  <si>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</si>
  <si>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</si>
  <si>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</si>
  <si>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</si>
  <si>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</si>
  <si>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</si>
  <si>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</si>
  <si>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</si>
  <si>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</si>
  <si>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</si>
  <si>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</si>
  <si>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</si>
  <si>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</si>
  <si>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</si>
  <si>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</si>
  <si>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</si>
  <si>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</si>
  <si>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</si>
  <si>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</si>
  <si>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</si>
  <si>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</si>
  <si>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</si>
  <si>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</si>
  <si>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</si>
  <si>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</si>
  <si>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</si>
  <si>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</si>
  <si>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</si>
  <si>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</si>
  <si>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</si>
  <si>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</si>
  <si>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</si>
  <si>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</si>
  <si>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</si>
  <si>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</si>
  <si>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</si>
  <si>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</si>
  <si>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</si>
  <si>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</si>
  <si>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</si>
  <si>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</si>
  <si>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</si>
  <si>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</si>
  <si>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</si>
  <si>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</si>
  <si>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</si>
  <si>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</si>
  <si>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</si>
  <si>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</si>
  <si>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</si>
  <si>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</si>
  <si>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</si>
  <si>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</si>
  <si>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</si>
  <si>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</si>
  <si>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</si>
  <si>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</si>
  <si>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</si>
  <si>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</si>
  <si>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</si>
  <si>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</si>
  <si>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</si>
  <si>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</si>
  <si>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</si>
  <si>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</si>
  <si>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</si>
  <si>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</si>
  <si>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</si>
  <si>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</si>
  <si>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</si>
  <si>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</si>
  <si>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</si>
  <si>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</si>
  <si>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</si>
  <si>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</si>
  <si>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</si>
  <si>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</si>
  <si>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</si>
  <si>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</si>
  <si>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</si>
  <si>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</si>
  <si>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</si>
  <si>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</si>
  <si>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</si>
  <si>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</si>
  <si>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</si>
  <si>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</si>
  <si>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</si>
  <si>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</si>
  <si>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</si>
  <si>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</si>
  <si>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</si>
  <si>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</si>
  <si>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</si>
  <si>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</si>
  <si>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</si>
  <si>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</si>
  <si>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</si>
  <si>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</si>
  <si>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</si>
  <si>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</si>
  <si>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</si>
  <si>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</si>
  <si>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</si>
  <si>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</si>
  <si>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</si>
  <si>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</si>
  <si>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</si>
  <si>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</si>
  <si>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</si>
  <si>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</si>
  <si>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</si>
  <si>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</si>
  <si>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</si>
  <si>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</si>
  <si>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</si>
  <si>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</si>
  <si>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</si>
  <si>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</si>
  <si>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</si>
  <si>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</si>
  <si>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</si>
  <si>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</si>
  <si>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</si>
  <si>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</si>
  <si>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</si>
  <si>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</si>
  <si>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</si>
  <si>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</si>
  <si>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</si>
  <si>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</si>
  <si>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</si>
  <si>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</si>
  <si>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</si>
  <si>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</si>
  <si>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</si>
  <si>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</si>
  <si>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</si>
  <si>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</si>
  <si>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</si>
  <si>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</si>
  <si>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</si>
  <si>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</si>
  <si>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</si>
  <si>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</si>
  <si>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</si>
  <si>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</si>
  <si>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</si>
  <si>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</si>
  <si>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</si>
  <si>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</si>
  <si>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</si>
  <si>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</si>
  <si>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</si>
  <si>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</si>
  <si>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</si>
  <si>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</si>
  <si>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</si>
  <si>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</si>
  <si>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</si>
  <si>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</si>
  <si>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</si>
  <si>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</si>
  <si>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</si>
  <si>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</si>
  <si>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</si>
  <si>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</si>
  <si>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</si>
  <si>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</si>
  <si>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</si>
  <si>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</si>
  <si>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</si>
  <si>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</si>
  <si>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</si>
  <si>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</si>
  <si>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</si>
  <si>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</si>
  <si>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</si>
  <si>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</si>
  <si>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</si>
  <si>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</si>
  <si>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</si>
  <si>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</si>
  <si>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</si>
  <si>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</si>
  <si>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</si>
  <si>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</si>
  <si>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</si>
  <si>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</si>
  <si>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</si>
  <si>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</si>
  <si>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</si>
  <si>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</si>
  <si>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</si>
  <si>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</si>
  <si>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</si>
  <si>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</si>
  <si>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</si>
  <si>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</si>
  <si>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</si>
  <si>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</si>
  <si>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</si>
  <si>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</si>
  <si>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</si>
  <si>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</si>
  <si>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</si>
  <si>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</si>
  <si>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</si>
  <si>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</si>
  <si>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</si>
  <si>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</si>
  <si>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</si>
  <si>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</si>
  <si>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</si>
  <si>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</si>
  <si>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</si>
  <si>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</si>
  <si>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</si>
  <si>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</si>
  <si>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</si>
  <si>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</si>
  <si>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</si>
  <si>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</si>
  <si>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</si>
  <si>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</si>
  <si>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</si>
  <si>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</si>
  <si>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</si>
  <si>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</si>
  <si>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</si>
  <si>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</si>
  <si>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</si>
  <si>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</si>
  <si>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</si>
  <si>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</si>
  <si>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</si>
  <si>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</si>
  <si>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</si>
  <si>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</si>
  <si>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</si>
  <si>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</si>
  <si>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</si>
  <si>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</si>
  <si>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</si>
  <si>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</si>
  <si>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</si>
  <si>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</si>
  <si>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</si>
  <si>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</si>
  <si>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</si>
  <si>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</si>
  <si>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</si>
  <si>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</si>
  <si>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</si>
  <si>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</si>
  <si>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</si>
  <si>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</si>
  <si>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</si>
  <si>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</si>
  <si>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</si>
  <si>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</si>
  <si>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</si>
  <si>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</si>
  <si>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</si>
  <si>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</si>
  <si>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</si>
  <si>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</si>
  <si>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</si>
  <si>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</si>
  <si>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</si>
  <si>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</si>
  <si>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</si>
  <si>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</si>
  <si>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</si>
  <si>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</si>
  <si>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</si>
  <si>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</si>
  <si>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</si>
  <si>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</si>
  <si>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</si>
  <si>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</si>
  <si>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</si>
  <si>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</si>
  <si>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</si>
  <si>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</si>
  <si>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</si>
  <si>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</si>
  <si>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</si>
  <si>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</si>
  <si>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</si>
  <si>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</si>
  <si>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</si>
  <si>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</si>
  <si>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</si>
  <si>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</si>
  <si>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</si>
  <si>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</si>
  <si>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</si>
  <si>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</si>
  <si>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</si>
  <si>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</si>
  <si>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</si>
  <si>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</si>
  <si>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</si>
  <si>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</si>
  <si>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</si>
  <si>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</si>
  <si>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</si>
  <si>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</si>
  <si>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</si>
  <si>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</si>
  <si>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</si>
  <si>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</si>
  <si>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</si>
  <si>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</si>
  <si>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</si>
  <si>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</si>
  <si>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</si>
  <si>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</si>
  <si>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</si>
  <si>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</si>
  <si>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</si>
  <si>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</si>
  <si>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</si>
  <si>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</si>
  <si>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</si>
  <si>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</si>
  <si>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</si>
  <si>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</si>
  <si>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</si>
  <si>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</si>
  <si>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</si>
  <si>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</si>
  <si>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</si>
  <si>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</si>
  <si>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</si>
  <si>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</si>
  <si>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</si>
  <si>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</si>
  <si>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</si>
  <si>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</si>
  <si>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</si>
  <si>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</si>
  <si>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</si>
  <si>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</si>
  <si>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</si>
  <si>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</si>
  <si>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</si>
  <si>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</si>
  <si>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</si>
  <si>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</si>
  <si>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</si>
  <si>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</si>
  <si>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</si>
  <si>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</si>
  <si>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</si>
  <si>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</si>
  <si>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</si>
  <si>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</si>
  <si>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</si>
  <si>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</si>
  <si>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</si>
  <si>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</si>
  <si>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</si>
  <si>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</si>
  <si>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</si>
  <si>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</si>
  <si>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</si>
  <si>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</si>
  <si>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</si>
  <si>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</si>
  <si>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</si>
  <si>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</si>
  <si>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</si>
  <si>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</si>
  <si>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</si>
  <si>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</si>
  <si>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</si>
  <si>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</si>
  <si>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</si>
  <si>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</si>
  <si>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</si>
  <si>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</si>
  <si>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</si>
  <si>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</si>
  <si>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</si>
  <si>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</si>
  <si>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</si>
  <si>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</si>
  <si>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</si>
  <si>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</si>
  <si>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</si>
  <si>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</si>
  <si>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</si>
  <si>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</si>
  <si>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</si>
  <si>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</si>
  <si>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</si>
  <si>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</si>
  <si>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</si>
  <si>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</si>
  <si>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</si>
  <si>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</si>
  <si>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</si>
  <si>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</si>
  <si>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</si>
  <si>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</si>
  <si>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</si>
  <si>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</si>
  <si>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</si>
  <si>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</si>
  <si>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</si>
  <si>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</si>
  <si>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</si>
  <si>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</si>
  <si>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</si>
  <si>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</si>
  <si>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</si>
  <si>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</si>
  <si>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</si>
  <si>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</si>
  <si>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</si>
  <si>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</si>
  <si>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</si>
  <si>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</si>
  <si>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</si>
  <si>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</si>
  <si>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</si>
  <si>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</si>
  <si>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</si>
  <si>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</si>
  <si>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</si>
  <si>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</si>
  <si>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</si>
  <si>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</si>
  <si>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</si>
  <si>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</si>
  <si>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</si>
  <si>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</si>
  <si>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</si>
  <si>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</si>
  <si>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</si>
  <si>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</si>
  <si>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</si>
  <si>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</si>
  <si>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</si>
  <si>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</si>
  <si>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</si>
  <si>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</si>
  <si>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</si>
  <si>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</si>
  <si>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</si>
  <si>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</si>
  <si>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</si>
  <si>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</si>
  <si>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</si>
  <si>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</si>
  <si>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</si>
  <si>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</si>
  <si>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</si>
  <si>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</si>
  <si>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</si>
  <si>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</si>
  <si>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</si>
  <si>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</si>
  <si>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</si>
  <si>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</si>
  <si>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</si>
  <si>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</si>
  <si>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</si>
  <si>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</si>
  <si>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</si>
  <si>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</si>
  <si>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</si>
  <si>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</si>
  <si>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</si>
  <si>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</si>
  <si>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</si>
  <si>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</si>
  <si>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</si>
  <si>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</si>
  <si>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</si>
  <si>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</si>
  <si>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</si>
  <si>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</si>
  <si>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</si>
  <si>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</si>
  <si>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</si>
  <si>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</si>
  <si>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</si>
  <si>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</si>
  <si>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</si>
  <si>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</si>
  <si>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</si>
  <si>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</si>
  <si>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</si>
  <si>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</si>
  <si>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</si>
  <si>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</si>
  <si>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</si>
  <si>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</si>
  <si>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</si>
  <si>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</si>
  <si>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</si>
  <si>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</si>
  <si>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</si>
  <si>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</si>
  <si>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</si>
  <si>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</si>
  <si>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</si>
  <si>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</si>
  <si>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</si>
  <si>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</si>
  <si>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</si>
  <si>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</si>
  <si>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</si>
  <si>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</si>
  <si>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</si>
  <si>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</si>
  <si>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</si>
  <si>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</si>
  <si>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</si>
  <si>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</si>
  <si>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</si>
  <si>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</si>
  <si>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</si>
  <si>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</si>
  <si>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</si>
  <si>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</si>
  <si>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</si>
  <si>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</si>
  <si>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</si>
  <si>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</si>
  <si>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</si>
  <si>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</si>
  <si>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</si>
  <si>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</si>
  <si>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</si>
  <si>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</si>
  <si>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</si>
  <si>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</si>
  <si>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</si>
  <si>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</si>
  <si>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</si>
  <si>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</si>
  <si>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</si>
  <si>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</si>
  <si>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</si>
  <si>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</si>
  <si>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</si>
  <si>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</si>
  <si>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</si>
  <si>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</si>
  <si>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</si>
  <si>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</si>
  <si>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</si>
  <si>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</si>
  <si>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</si>
  <si>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</si>
  <si>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</si>
  <si>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</si>
  <si>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</si>
  <si>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</si>
  <si>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</si>
  <si>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</si>
  <si>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</si>
  <si>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</si>
  <si>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</si>
  <si>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</si>
  <si>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</si>
  <si>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</si>
  <si>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</si>
  <si>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</si>
  <si>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</si>
  <si>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</si>
  <si>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</si>
  <si>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</si>
  <si>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</si>
  <si>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</si>
  <si>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</si>
  <si>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</si>
  <si>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</si>
  <si>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</si>
  <si>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</si>
  <si>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</si>
  <si>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</si>
  <si>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</si>
  <si>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</si>
  <si>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</si>
  <si>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</si>
  <si>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</si>
  <si>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</si>
  <si>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</si>
  <si>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</si>
  <si>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</si>
  <si>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</si>
  <si>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</si>
  <si>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</si>
  <si>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</si>
  <si>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</si>
  <si>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</si>
  <si>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</si>
  <si>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</si>
  <si>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</si>
  <si>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</si>
  <si>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</si>
  <si>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</si>
  <si>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</si>
  <si>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</si>
  <si>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</si>
  <si>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</si>
  <si>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</si>
  <si>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</si>
  <si>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</si>
  <si>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</si>
  <si>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</si>
  <si>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</si>
  <si>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</si>
  <si>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</si>
  <si>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</si>
  <si>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</si>
  <si>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</si>
  <si>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</si>
  <si>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</si>
  <si>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</si>
  <si>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</si>
  <si>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</si>
  <si>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</si>
  <si>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</si>
  <si>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</si>
  <si>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</si>
  <si>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</si>
  <si>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</si>
  <si>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</si>
  <si>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</si>
  <si>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</si>
  <si>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</si>
  <si>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</si>
  <si>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</si>
  <si>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</si>
  <si>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</si>
  <si>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</si>
  <si>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</si>
  <si>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</si>
  <si>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</si>
  <si>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</si>
  <si>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</si>
  <si>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</si>
  <si>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</si>
  <si>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</si>
  <si>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</si>
  <si>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</si>
  <si>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</si>
  <si>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</si>
  <si>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</si>
  <si>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</si>
  <si>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</si>
  <si>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</si>
  <si>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</si>
  <si>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</si>
  <si>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</si>
  <si>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</si>
  <si>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</si>
  <si>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</si>
  <si>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</si>
  <si>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</si>
  <si>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</si>
  <si>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</si>
  <si>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</si>
  <si>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</si>
  <si>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</si>
  <si>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</si>
  <si>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</si>
  <si>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</si>
  <si>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2022-06-22</t>
  </si>
  <si>
    <t>2020-03-04</t>
  </si>
  <si>
    <t>2012-03-20</t>
  </si>
  <si>
    <t>2007-09-10</t>
  </si>
  <si>
    <t>2007-01-29</t>
  </si>
  <si>
    <t>2001-11-13</t>
  </si>
  <si>
    <t>2012-10-17</t>
  </si>
  <si>
    <t>2014-11-17</t>
  </si>
  <si>
    <t>2011-11-29</t>
  </si>
  <si>
    <t>2004-12-14</t>
  </si>
  <si>
    <t>2012-06-27</t>
  </si>
  <si>
    <t>2002-04-17</t>
  </si>
  <si>
    <t>2020-10-21</t>
  </si>
  <si>
    <t>2012-10-18</t>
  </si>
  <si>
    <t>2019-08-29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</si>
  <si>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</si>
  <si>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</si>
  <si>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</si>
  <si>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</si>
  <si>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</si>
  <si>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</si>
  <si>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</si>
  <si>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</si>
  <si>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</si>
  <si>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</si>
  <si>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</si>
  <si>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</si>
  <si>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</si>
  <si>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</si>
  <si>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</si>
  <si>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</si>
  <si>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</si>
  <si>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</si>
  <si>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</si>
  <si>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</si>
  <si>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</si>
  <si>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</si>
  <si>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</si>
  <si>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</si>
  <si>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</si>
  <si>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</si>
  <si>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</si>
  <si>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</si>
  <si>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</si>
  <si>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</si>
  <si>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</si>
  <si>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</si>
  <si>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</si>
  <si>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</si>
  <si>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</si>
  <si>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</si>
  <si>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</si>
  <si>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</si>
  <si>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</si>
  <si>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</si>
  <si>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</si>
  <si>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</si>
  <si>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</si>
  <si>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</si>
  <si>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</si>
  <si>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</si>
  <si>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</si>
  <si>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</si>
  <si>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</si>
  <si>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</si>
  <si>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</si>
  <si>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</si>
  <si>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</si>
  <si>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</si>
  <si>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</si>
  <si>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</si>
  <si>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</si>
  <si>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</si>
  <si>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</si>
  <si>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</si>
  <si>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</si>
  <si>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</si>
  <si>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</si>
  <si>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</si>
  <si>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</si>
  <si>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</si>
  <si>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</si>
  <si>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</si>
  <si>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</si>
  <si>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</si>
  <si>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</si>
  <si>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</si>
  <si>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</si>
  <si>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</si>
  <si>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</si>
  <si>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</si>
  <si>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</si>
  <si>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</si>
  <si>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</si>
  <si>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</si>
  <si>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</si>
  <si>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</si>
  <si>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</si>
  <si>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</si>
  <si>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</si>
  <si>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</si>
  <si>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</si>
  <si>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</si>
  <si>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</si>
  <si>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</si>
  <si>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</si>
  <si>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</si>
  <si>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</si>
  <si>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</si>
  <si>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</si>
  <si>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</si>
  <si>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</si>
  <si>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</si>
  <si>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</si>
  <si>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</si>
  <si>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</si>
  <si>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</si>
  <si>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</si>
  <si>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</si>
  <si>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</si>
  <si>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</si>
  <si>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</si>
  <si>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</si>
  <si>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</si>
  <si>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</si>
  <si>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</si>
  <si>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</si>
  <si>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</si>
  <si>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</si>
  <si>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Coeli High Yield Opportunities</t>
  </si>
  <si>
    <t>Atle Fund Management AB, särskilt firmanamn HealthInvest Partner</t>
  </si>
  <si>
    <t>Kotak Funds - India Growth Fund</t>
  </si>
  <si>
    <t>Atle Fund Management AB</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</si>
  <si>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</si>
  <si>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</si>
  <si>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</si>
  <si>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</si>
  <si>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</si>
  <si>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</si>
  <si>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</si>
  <si>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</si>
  <si>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</si>
  <si>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</si>
  <si>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</si>
  <si>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</si>
  <si>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</si>
  <si>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</si>
  <si>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</si>
  <si>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</si>
  <si>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</si>
  <si>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</si>
  <si>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</si>
  <si>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</si>
  <si>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</si>
  <si>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</si>
  <si>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</si>
  <si>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Norden småbolag</t>
  </si>
  <si>
    <t>HealthInvest Small &amp; Mid Cap Healthcare</t>
  </si>
  <si>
    <t>FIL Investment Management (Luxembourg) S.à r.l.</t>
  </si>
  <si>
    <t>Storebrand Global High Dividend Low Volatility A</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</si>
  <si>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</si>
  <si>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</si>
  <si>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</si>
  <si>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</si>
  <si>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</si>
  <si>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</si>
  <si>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</si>
  <si>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</si>
  <si>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</si>
  <si>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</si>
  <si>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</si>
  <si>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</si>
  <si>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</si>
  <si>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</si>
  <si>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</si>
  <si>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</si>
  <si>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</si>
  <si>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</si>
  <si>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</si>
  <si>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</si>
  <si>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</si>
  <si>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</si>
  <si>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</si>
  <si>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</si>
  <si>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</si>
  <si>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abrdn SICAV I - Future Global Equity Fund</t>
  </si>
  <si>
    <t>2025-11-30</t>
  </si>
  <si>
    <t>2026-01-31</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</si>
  <si>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</si>
  <si>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</si>
  <si>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</si>
  <si>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</si>
  <si>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</si>
  <si>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</si>
  <si>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</si>
  <si>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</si>
  <si>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</si>
  <si>
    <t>2026-03-31</t>
  </si>
  <si>
    <t>2026-04-30</t>
  </si>
  <si>
    <t>Nästa uppdatering: 2026-08-13</t>
  </si>
  <si>
    <t>2026-05-31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</si>
</sst>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xf numFmtId="14" fontId="34" fillId="0" borderId="0" xfId="0" applyNumberFormat="1" applyFont="1" applyAlignment="1">
      <alignment horizontal="right"/>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0" borderId="0" xfId="0" applyFont="1" applyFill="1" applyBorder="1" applyAlignment="1" applyProtection="1">
      <alignment horizontal="left" indent="1"/>
      <protection locked="0"/>
    </xf>
    <xf numFmtId="0" fontId="11" fillId="0" borderId="7" xfId="0" applyFont="1" applyFill="1" applyBorder="1" applyAlignment="1">
      <alignment horizontal="left" wrapText="1" inden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numCache>
            </c:numRef>
          </c:cat>
          <c:val>
            <c:numRef>
              <c:f>'Avkastning pp-systemet'!$C$27:$C$967</c:f>
              <c:numCache>
                <c:formatCode>0.0%</c:formatCode>
                <c:ptCount val="941"/>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pt idx="305">
                  <c:v>8.6603376269340518E-2</c:v>
                </c:pt>
                <c:pt idx="306">
                  <c:v>8.9118954539299036E-2</c:v>
                </c:pt>
                <c:pt idx="307">
                  <c:v>9.0666612982749931E-2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numCache>
            </c:numRef>
          </c:cat>
          <c:val>
            <c:numRef>
              <c:f>'Avkastning pp-systemet'!$D$27:$D$967</c:f>
              <c:numCache>
                <c:formatCode>0.0%</c:formatCode>
                <c:ptCount val="941"/>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pt idx="305">
                  <c:v>6.9166023655388598E-2</c:v>
                </c:pt>
                <c:pt idx="306">
                  <c:v>7.1348787592083296E-2</c:v>
                </c:pt>
                <c:pt idx="307">
                  <c:v>7.2789630408558015E-2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numCache>
            </c:numRef>
          </c:cat>
          <c:val>
            <c:numRef>
              <c:f>'Avkastning pp-systemet'!$E$27:$E$949</c:f>
              <c:numCache>
                <c:formatCode>0.0%</c:formatCode>
                <c:ptCount val="923"/>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pp-systemet'!$B$27:$B$967</c:f>
              <c:numCache>
                <c:formatCode>m/d/yyyy</c:formatCode>
                <c:ptCount val="941"/>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pt idx="306">
                  <c:v>46173</c:v>
                </c:pt>
                <c:pt idx="307">
                  <c:v>46203</c:v>
                </c:pt>
              </c:numCache>
            </c:numRef>
          </c:cat>
          <c:val>
            <c:numRef>
              <c:f>'Avkastning pp-systemet'!$F$27:$F$949</c:f>
              <c:numCache>
                <c:formatCode>0.0%</c:formatCode>
                <c:ptCount val="923"/>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46203</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0.15859819880790593</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46203</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0.17924086939239237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46203</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9.4742699342940107E-2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46203</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988.44327098338965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46203</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3294.40329641784</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pt idx="305">
                  <c:v>4.3969980367487729</c:v>
                </c:pt>
                <c:pt idx="306">
                  <c:v>4.6918657203109637</c:v>
                </c:pt>
                <c:pt idx="307">
                  <c:v>4.8983641061145757</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pt idx="305">
                  <c:v>2.4075789753019987</c:v>
                </c:pt>
                <c:pt idx="306">
                  <c:v>2.5584319960154454</c:v>
                </c:pt>
                <c:pt idx="307">
                  <c:v>2.6737167496711534</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pt idx="305">
                  <c:v>2.5550633677840158</c:v>
                </c:pt>
                <c:pt idx="306">
                  <c:v>2.6866006888851879</c:v>
                </c:pt>
                <c:pt idx="307">
                  <c:v>2.7824523198983733</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pt idx="305">
                  <c:v>1.2446106345491406</c:v>
                </c:pt>
                <c:pt idx="306">
                  <c:v>1.3047834387675841</c:v>
                </c:pt>
                <c:pt idx="307">
                  <c:v>1.3558495529358972</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pt idx="305">
                  <c:v>6.8577414215415411E-2</c:v>
                </c:pt>
                <c:pt idx="306">
                  <c:v>7.0576803711479119E-2</c:v>
                </c:pt>
                <c:pt idx="307">
                  <c:v>7.1831004926003583E-2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pt idx="305">
                  <c:v>5.1429334636505342E-2</c:v>
                </c:pt>
                <c:pt idx="306">
                  <c:v>5.3109172235157098E-2</c:v>
                </c:pt>
                <c:pt idx="307">
                  <c:v>5.4262754491400944E-2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pt idx="305">
                  <c:v>5.1169333629955238E-2</c:v>
                </c:pt>
                <c:pt idx="306">
                  <c:v>5.2496429896942587E-2</c:v>
                </c:pt>
                <c:pt idx="307">
                  <c:v>5.3377357692522498E-2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pt idx="306" formatCode="m/d/yyyy">
                  <c:v>46173</c:v>
                </c:pt>
                <c:pt idx="307" formatCode="m/d/yyyy">
                  <c:v>46203</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pt idx="305">
                  <c:v>3.4300611584925589E-2</c:v>
                </c:pt>
                <c:pt idx="306">
                  <c:v>3.5323799494482389E-2</c:v>
                </c:pt>
                <c:pt idx="307">
                  <c:v>3.6111578724540738E-2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533400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6724</xdr:colOff>
      <xdr:row>0</xdr:row>
      <xdr:rowOff>536201</xdr:rowOff>
    </xdr:from>
    <xdr:to>
      <xdr:col>10</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10</xdr:col>
      <xdr:colOff>564217</xdr:colOff>
      <xdr:row>0</xdr:row>
      <xdr:rowOff>526676</xdr:rowOff>
    </xdr:from>
    <xdr:to>
      <xdr:col>13</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4269011"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26150</xdr:colOff>
      <xdr:row>8</xdr:row>
      <xdr:rowOff>26146</xdr:rowOff>
    </xdr:from>
    <xdr:to>
      <xdr:col>18</xdr:col>
      <xdr:colOff>10795</xdr:colOff>
      <xdr:row>40</xdr:row>
      <xdr:rowOff>78441</xdr:rowOff>
    </xdr:to>
    <xdr:pic>
      <xdr:nvPicPr>
        <xdr:cNvPr id="5" name="Bildobjekt 4">
          <a:extLst>
            <a:ext uri="{FF2B5EF4-FFF2-40B4-BE49-F238E27FC236}">
              <a16:creationId xmlns:a16="http://schemas.microsoft.com/office/drawing/2014/main" id="{68751CD9-F8BE-5649-9033-6C621972D32A}"/>
            </a:ext>
          </a:extLst>
        </xdr:cNvPr>
        <xdr:cNvPicPr>
          <a:picLocks noChangeAspect="1"/>
        </xdr:cNvPicPr>
      </xdr:nvPicPr>
      <xdr:blipFill>
        <a:blip xmlns:r="http://schemas.openxmlformats.org/officeDocument/2006/relationships" r:embed="rId5"/>
        <a:stretch>
          <a:fillRect/>
        </a:stretch>
      </xdr:blipFill>
      <xdr:spPr>
        <a:xfrm>
          <a:off x="194238" y="1359646"/>
          <a:ext cx="9711351" cy="507253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election activeCell="B8" sqref="B8"/>
    </sheetView>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151</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1183</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20.2851562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3294</v>
      </c>
    </row>
    <row r="6" spans="1:17" ht="16.5" customHeight="1" x14ac:dyDescent="0.25">
      <c r="A6" s="386">
        <v>46203</v>
      </c>
      <c r="B6" s="387" t="s">
        <v>1008</v>
      </c>
      <c r="C6" s="13"/>
      <c r="D6" s="17"/>
      <c r="E6" s="17"/>
      <c r="F6" s="17"/>
      <c r="G6" s="17"/>
      <c r="H6" s="20"/>
      <c r="I6" s="20"/>
      <c r="K6" s="13"/>
      <c r="L6" s="7"/>
      <c r="M6" s="7"/>
      <c r="N6" s="7"/>
      <c r="P6" s="5"/>
      <c r="Q6" s="297" t="s">
        <v>125</v>
      </c>
    </row>
    <row r="7" spans="1:17" ht="16.5" customHeight="1" x14ac:dyDescent="0.2">
      <c r="A7" s="291" t="s">
        <v>1259</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3294 miljarder kronor</v>
      </c>
      <c r="B10" s="12"/>
      <c r="C10" s="13"/>
      <c r="D10" s="17"/>
      <c r="F10" s="17"/>
      <c r="G10" s="17"/>
      <c r="I10" s="25"/>
      <c r="K10" s="13"/>
      <c r="L10" s="7"/>
      <c r="M10" s="7"/>
      <c r="N10" s="7"/>
      <c r="P10" s="5"/>
      <c r="Q10" s="4"/>
    </row>
    <row r="11" spans="1:17" ht="16.5" customHeight="1" x14ac:dyDescent="0.2">
      <c r="A11" s="369" t="s">
        <v>940</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89" t="s">
        <v>1010</v>
      </c>
      <c r="C19" s="390">
        <f t="shared" ref="C19:H19" si="0">SUBTOTAL(9,C$24:C$430)</f>
        <v>6151747</v>
      </c>
      <c r="D19" s="390">
        <f t="shared" si="0"/>
        <v>6709282</v>
      </c>
      <c r="E19" s="390">
        <f t="shared" si="0"/>
        <v>12861029</v>
      </c>
      <c r="F19" s="390">
        <f t="shared" si="0"/>
        <v>1476448975029.1433</v>
      </c>
      <c r="G19" s="390">
        <f t="shared" si="0"/>
        <v>1817954273433.7456</v>
      </c>
      <c r="H19" s="390">
        <f t="shared" si="0"/>
        <v>3294403248462.8823</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1193</v>
      </c>
      <c r="N22" s="290" t="s">
        <v>7</v>
      </c>
      <c r="O22" s="290" t="s">
        <v>1184</v>
      </c>
      <c r="P22" s="279"/>
    </row>
    <row r="23" spans="1:17" s="51" customFormat="1" x14ac:dyDescent="0.2">
      <c r="A23" s="417" t="s">
        <v>60</v>
      </c>
      <c r="B23" s="278" t="s">
        <v>46</v>
      </c>
      <c r="C23" s="266" t="s">
        <v>51</v>
      </c>
      <c r="D23" s="265" t="s">
        <v>52</v>
      </c>
      <c r="E23" s="265" t="s">
        <v>53</v>
      </c>
      <c r="F23" s="265" t="s">
        <v>51</v>
      </c>
      <c r="G23" s="265" t="s">
        <v>52</v>
      </c>
      <c r="H23" s="368" t="s">
        <v>53</v>
      </c>
      <c r="I23" s="271" t="s">
        <v>119</v>
      </c>
      <c r="J23" s="277" t="s">
        <v>47</v>
      </c>
      <c r="K23" s="278" t="s">
        <v>54</v>
      </c>
      <c r="L23" s="276" t="s">
        <v>50</v>
      </c>
      <c r="M23" s="397" t="s">
        <v>1194</v>
      </c>
      <c r="N23" s="271" t="s">
        <v>45</v>
      </c>
      <c r="O23" s="271" t="s">
        <v>1185</v>
      </c>
      <c r="P23" s="280"/>
      <c r="Q23" s="54"/>
    </row>
    <row r="24" spans="1:17" ht="12.75" customHeight="1" x14ac:dyDescent="0.2">
      <c r="A24">
        <v>1</v>
      </c>
      <c r="B24" t="s">
        <v>143</v>
      </c>
      <c r="C24">
        <v>2762471</v>
      </c>
      <c r="D24">
        <v>3043307</v>
      </c>
      <c r="E24">
        <v>5805778</v>
      </c>
      <c r="F24">
        <v>770486159398.38306</v>
      </c>
      <c r="G24">
        <v>940761244771.78003</v>
      </c>
      <c r="H24">
        <v>1711247404170.1599</v>
      </c>
      <c r="I24"/>
      <c r="J24" t="s">
        <v>190</v>
      </c>
      <c r="K24" t="s">
        <v>191</v>
      </c>
      <c r="L24" t="s">
        <v>195</v>
      </c>
      <c r="M24" t="s">
        <v>1195</v>
      </c>
      <c r="N24" t="s">
        <v>192</v>
      </c>
      <c r="O24"/>
      <c r="P24"/>
      <c r="Q24" s="4"/>
    </row>
    <row r="25" spans="1:17" ht="12.75" customHeight="1" x14ac:dyDescent="0.2">
      <c r="A25">
        <v>283408</v>
      </c>
      <c r="B25" t="s">
        <v>148</v>
      </c>
      <c r="C25">
        <v>144528</v>
      </c>
      <c r="D25">
        <v>178602</v>
      </c>
      <c r="E25">
        <v>323130</v>
      </c>
      <c r="F25">
        <v>63852772399.470398</v>
      </c>
      <c r="G25">
        <v>91229801773.3004</v>
      </c>
      <c r="H25">
        <v>155082574172.771</v>
      </c>
      <c r="I25">
        <v>904622391.73000002</v>
      </c>
      <c r="J25" t="s">
        <v>266</v>
      </c>
      <c r="K25" t="s">
        <v>263</v>
      </c>
      <c r="L25" t="s">
        <v>210</v>
      </c>
      <c r="M25" t="s">
        <v>1195</v>
      </c>
      <c r="N25" t="s">
        <v>192</v>
      </c>
      <c r="O25"/>
      <c r="P25"/>
      <c r="Q25" s="4"/>
    </row>
    <row r="26" spans="1:17" ht="12.75" customHeight="1" x14ac:dyDescent="0.2">
      <c r="A26">
        <v>581371</v>
      </c>
      <c r="B26" t="s">
        <v>116</v>
      </c>
      <c r="C26">
        <v>67463</v>
      </c>
      <c r="D26">
        <v>103307</v>
      </c>
      <c r="E26">
        <v>170770</v>
      </c>
      <c r="F26">
        <v>27083596254.953899</v>
      </c>
      <c r="G26">
        <v>45436402146.345802</v>
      </c>
      <c r="H26">
        <v>72519998401.299606</v>
      </c>
      <c r="I26">
        <v>-2976995362.1700001</v>
      </c>
      <c r="J26" t="s">
        <v>208</v>
      </c>
      <c r="K26" t="s">
        <v>209</v>
      </c>
      <c r="L26" t="s">
        <v>195</v>
      </c>
      <c r="M26" t="s">
        <v>1195</v>
      </c>
      <c r="N26" t="s">
        <v>192</v>
      </c>
      <c r="O26"/>
      <c r="P26"/>
      <c r="Q26" s="4"/>
    </row>
    <row r="27" spans="1:17" ht="12.75" customHeight="1" x14ac:dyDescent="0.2">
      <c r="A27">
        <v>681783</v>
      </c>
      <c r="B27" t="s">
        <v>81</v>
      </c>
      <c r="C27">
        <v>83445</v>
      </c>
      <c r="D27">
        <v>85712</v>
      </c>
      <c r="E27">
        <v>169157</v>
      </c>
      <c r="F27">
        <v>13407736588.921</v>
      </c>
      <c r="G27">
        <v>17128841649.434099</v>
      </c>
      <c r="H27">
        <v>30536578238.355099</v>
      </c>
      <c r="I27">
        <v>-159090259.38</v>
      </c>
      <c r="J27" t="s">
        <v>204</v>
      </c>
      <c r="K27" t="s">
        <v>200</v>
      </c>
      <c r="L27" t="s">
        <v>303</v>
      </c>
      <c r="M27" t="s">
        <v>1195</v>
      </c>
      <c r="N27" t="s">
        <v>192</v>
      </c>
      <c r="O27" t="s">
        <v>1184</v>
      </c>
      <c r="P27"/>
      <c r="Q27" s="4"/>
    </row>
    <row r="28" spans="1:17" ht="12.75" customHeight="1" x14ac:dyDescent="0.2">
      <c r="A28">
        <v>114819</v>
      </c>
      <c r="B28" t="s">
        <v>144</v>
      </c>
      <c r="C28">
        <v>78958</v>
      </c>
      <c r="D28">
        <v>81776</v>
      </c>
      <c r="E28">
        <v>160734</v>
      </c>
      <c r="F28">
        <v>18086063363.072201</v>
      </c>
      <c r="G28">
        <v>21785157124.750801</v>
      </c>
      <c r="H28">
        <v>39871220487.822998</v>
      </c>
      <c r="I28">
        <v>126924676.38</v>
      </c>
      <c r="J28" t="s">
        <v>208</v>
      </c>
      <c r="K28" t="s">
        <v>209</v>
      </c>
      <c r="L28" t="s">
        <v>210</v>
      </c>
      <c r="M28" t="s">
        <v>1194</v>
      </c>
      <c r="N28" t="s">
        <v>192</v>
      </c>
      <c r="O28" t="s">
        <v>1184</v>
      </c>
      <c r="P28"/>
      <c r="Q28" s="4"/>
    </row>
    <row r="29" spans="1:17" ht="12.75" customHeight="1" x14ac:dyDescent="0.2">
      <c r="A29">
        <v>645952</v>
      </c>
      <c r="B29" t="s">
        <v>80</v>
      </c>
      <c r="C29">
        <v>78419</v>
      </c>
      <c r="D29">
        <v>78380</v>
      </c>
      <c r="E29">
        <v>156799</v>
      </c>
      <c r="F29">
        <v>14209683346.565201</v>
      </c>
      <c r="G29">
        <v>17816991583.785198</v>
      </c>
      <c r="H29">
        <v>32026674930.350399</v>
      </c>
      <c r="I29">
        <v>-131156093.15000001</v>
      </c>
      <c r="J29" t="s">
        <v>236</v>
      </c>
      <c r="K29" t="s">
        <v>209</v>
      </c>
      <c r="L29" t="s">
        <v>303</v>
      </c>
      <c r="M29" t="s">
        <v>1195</v>
      </c>
      <c r="N29" t="s">
        <v>192</v>
      </c>
      <c r="O29"/>
      <c r="P29"/>
      <c r="Q29" s="4"/>
    </row>
    <row r="30" spans="1:17" ht="12.75" customHeight="1" x14ac:dyDescent="0.2">
      <c r="A30">
        <v>785022</v>
      </c>
      <c r="B30" t="s">
        <v>38</v>
      </c>
      <c r="C30">
        <v>86148</v>
      </c>
      <c r="D30">
        <v>70613</v>
      </c>
      <c r="E30">
        <v>156761</v>
      </c>
      <c r="F30">
        <v>24960538840.214001</v>
      </c>
      <c r="G30">
        <v>24693737495.578602</v>
      </c>
      <c r="H30">
        <v>49654276335.792603</v>
      </c>
      <c r="I30">
        <v>-78243276.489999995</v>
      </c>
      <c r="J30" t="s">
        <v>236</v>
      </c>
      <c r="K30" t="s">
        <v>209</v>
      </c>
      <c r="L30" t="s">
        <v>210</v>
      </c>
      <c r="M30" t="s">
        <v>1195</v>
      </c>
      <c r="N30" t="s">
        <v>192</v>
      </c>
      <c r="O30"/>
      <c r="P30"/>
      <c r="Q30" s="4"/>
    </row>
    <row r="31" spans="1:17" ht="12.75" customHeight="1" x14ac:dyDescent="0.2">
      <c r="A31">
        <v>291906</v>
      </c>
      <c r="B31" t="s">
        <v>1014</v>
      </c>
      <c r="C31">
        <v>73305</v>
      </c>
      <c r="D31">
        <v>73798</v>
      </c>
      <c r="E31">
        <v>147103</v>
      </c>
      <c r="F31">
        <v>12220376793.803301</v>
      </c>
      <c r="G31">
        <v>14865695177.208599</v>
      </c>
      <c r="H31">
        <v>27086071971.011902</v>
      </c>
      <c r="I31">
        <v>-181065593.27000001</v>
      </c>
      <c r="J31" t="s">
        <v>204</v>
      </c>
      <c r="K31" t="s">
        <v>200</v>
      </c>
      <c r="L31" t="s">
        <v>274</v>
      </c>
      <c r="M31" t="s">
        <v>1195</v>
      </c>
      <c r="N31" t="s">
        <v>192</v>
      </c>
      <c r="O31" t="s">
        <v>1184</v>
      </c>
      <c r="P31"/>
      <c r="Q31" s="4"/>
    </row>
    <row r="32" spans="1:17" ht="12.75" customHeight="1" x14ac:dyDescent="0.2">
      <c r="A32">
        <v>719674</v>
      </c>
      <c r="B32" t="s">
        <v>145</v>
      </c>
      <c r="C32">
        <v>74760</v>
      </c>
      <c r="D32">
        <v>67307</v>
      </c>
      <c r="E32">
        <v>142067</v>
      </c>
      <c r="F32">
        <v>10985741264.243601</v>
      </c>
      <c r="G32">
        <v>11994411973.797501</v>
      </c>
      <c r="H32">
        <v>22980153238.0411</v>
      </c>
      <c r="I32">
        <v>-132108036.06999999</v>
      </c>
      <c r="J32" t="s">
        <v>204</v>
      </c>
      <c r="K32" t="s">
        <v>200</v>
      </c>
      <c r="L32" t="s">
        <v>210</v>
      </c>
      <c r="M32" t="s">
        <v>1194</v>
      </c>
      <c r="N32" t="s">
        <v>192</v>
      </c>
      <c r="O32" t="s">
        <v>1184</v>
      </c>
      <c r="P32"/>
      <c r="Q32" s="4"/>
    </row>
    <row r="33" spans="1:17" ht="12.75" customHeight="1" x14ac:dyDescent="0.2">
      <c r="A33">
        <v>747899</v>
      </c>
      <c r="B33" t="s">
        <v>36</v>
      </c>
      <c r="C33">
        <v>60423</v>
      </c>
      <c r="D33">
        <v>58093</v>
      </c>
      <c r="E33">
        <v>118516</v>
      </c>
      <c r="F33">
        <v>33116192472.9492</v>
      </c>
      <c r="G33">
        <v>38256541723.175697</v>
      </c>
      <c r="H33">
        <v>71372734196.124802</v>
      </c>
      <c r="I33">
        <v>-44462139.640000001</v>
      </c>
      <c r="J33" t="s">
        <v>277</v>
      </c>
      <c r="K33" t="s">
        <v>191</v>
      </c>
      <c r="L33" t="s">
        <v>210</v>
      </c>
      <c r="M33" t="s">
        <v>1195</v>
      </c>
      <c r="N33" t="s">
        <v>192</v>
      </c>
      <c r="O33"/>
      <c r="P33"/>
      <c r="Q33" s="4"/>
    </row>
    <row r="34" spans="1:17" ht="12.75" customHeight="1" x14ac:dyDescent="0.2">
      <c r="A34">
        <v>783720</v>
      </c>
      <c r="B34" t="s">
        <v>37</v>
      </c>
      <c r="C34">
        <v>61867</v>
      </c>
      <c r="D34">
        <v>47927</v>
      </c>
      <c r="E34">
        <v>109794</v>
      </c>
      <c r="F34">
        <v>32535077696.4972</v>
      </c>
      <c r="G34">
        <v>29043862602.552502</v>
      </c>
      <c r="H34">
        <v>61578940299.049698</v>
      </c>
      <c r="I34">
        <v>-73880206.530000001</v>
      </c>
      <c r="J34" t="s">
        <v>277</v>
      </c>
      <c r="K34" t="s">
        <v>191</v>
      </c>
      <c r="L34" t="s">
        <v>210</v>
      </c>
      <c r="M34" t="s">
        <v>1195</v>
      </c>
      <c r="N34" t="s">
        <v>192</v>
      </c>
      <c r="O34"/>
      <c r="P34"/>
      <c r="Q34" s="4"/>
    </row>
    <row r="35" spans="1:17" ht="12.75" customHeight="1" x14ac:dyDescent="0.2">
      <c r="A35">
        <v>290072</v>
      </c>
      <c r="B35" t="s">
        <v>985</v>
      </c>
      <c r="C35">
        <v>39686</v>
      </c>
      <c r="D35">
        <v>59893</v>
      </c>
      <c r="E35">
        <v>99579</v>
      </c>
      <c r="F35">
        <v>6772716078.0194397</v>
      </c>
      <c r="G35">
        <v>11971318948.8304</v>
      </c>
      <c r="H35">
        <v>18744035026.8498</v>
      </c>
      <c r="I35">
        <v>476630823.26999998</v>
      </c>
      <c r="J35" t="s">
        <v>204</v>
      </c>
      <c r="K35" t="s">
        <v>200</v>
      </c>
      <c r="L35" t="s">
        <v>315</v>
      </c>
      <c r="M35" t="s">
        <v>1194</v>
      </c>
      <c r="N35" t="s">
        <v>192</v>
      </c>
      <c r="O35" t="s">
        <v>1184</v>
      </c>
      <c r="P35"/>
      <c r="Q35" s="4"/>
    </row>
    <row r="36" spans="1:17" ht="12.75" customHeight="1" x14ac:dyDescent="0.2">
      <c r="A36">
        <v>734491</v>
      </c>
      <c r="B36" t="s">
        <v>479</v>
      </c>
      <c r="C36">
        <v>37186</v>
      </c>
      <c r="D36">
        <v>60141</v>
      </c>
      <c r="E36">
        <v>97327</v>
      </c>
      <c r="F36">
        <v>1607426896.2049699</v>
      </c>
      <c r="G36">
        <v>2934846714.4413199</v>
      </c>
      <c r="H36">
        <v>4542273610.6462898</v>
      </c>
      <c r="I36">
        <v>-3090254183.3699999</v>
      </c>
      <c r="J36" t="s">
        <v>204</v>
      </c>
      <c r="K36" t="s">
        <v>200</v>
      </c>
      <c r="L36" t="s">
        <v>463</v>
      </c>
      <c r="M36" t="s">
        <v>1194</v>
      </c>
      <c r="N36" t="s">
        <v>192</v>
      </c>
      <c r="O36"/>
      <c r="P36"/>
      <c r="Q36" s="4"/>
    </row>
    <row r="37" spans="1:17" ht="12.75" customHeight="1" x14ac:dyDescent="0.2">
      <c r="A37">
        <v>928341</v>
      </c>
      <c r="B37" t="s">
        <v>532</v>
      </c>
      <c r="C37">
        <v>47637</v>
      </c>
      <c r="D37">
        <v>43946</v>
      </c>
      <c r="E37">
        <v>91583</v>
      </c>
      <c r="F37">
        <v>4868480218.4474802</v>
      </c>
      <c r="G37">
        <v>5750995158.2959299</v>
      </c>
      <c r="H37">
        <v>10619475376.743401</v>
      </c>
      <c r="I37">
        <v>-45528027.829999998</v>
      </c>
      <c r="J37" t="s">
        <v>282</v>
      </c>
      <c r="K37" t="s">
        <v>263</v>
      </c>
      <c r="L37" t="s">
        <v>210</v>
      </c>
      <c r="M37" t="s">
        <v>1195</v>
      </c>
      <c r="N37" t="s">
        <v>192</v>
      </c>
      <c r="O37"/>
      <c r="P37"/>
      <c r="Q37" s="4"/>
    </row>
    <row r="38" spans="1:17" ht="12.75" customHeight="1" x14ac:dyDescent="0.2">
      <c r="A38">
        <v>610121</v>
      </c>
      <c r="B38" t="s">
        <v>443</v>
      </c>
      <c r="C38">
        <v>45530</v>
      </c>
      <c r="D38">
        <v>39515</v>
      </c>
      <c r="E38">
        <v>85045</v>
      </c>
      <c r="F38">
        <v>5430761691.4384403</v>
      </c>
      <c r="G38">
        <v>5970179054.4066801</v>
      </c>
      <c r="H38">
        <v>11400940745.8451</v>
      </c>
      <c r="I38">
        <v>-56235149.810000002</v>
      </c>
      <c r="J38" t="s">
        <v>211</v>
      </c>
      <c r="K38" t="s">
        <v>194</v>
      </c>
      <c r="L38" t="s">
        <v>303</v>
      </c>
      <c r="M38" t="s">
        <v>1195</v>
      </c>
      <c r="N38" t="s">
        <v>192</v>
      </c>
      <c r="O38"/>
      <c r="P38"/>
      <c r="Q38" s="4"/>
    </row>
    <row r="39" spans="1:17" ht="12.75" customHeight="1" x14ac:dyDescent="0.2">
      <c r="A39">
        <v>271478</v>
      </c>
      <c r="B39" t="s">
        <v>305</v>
      </c>
      <c r="C39">
        <v>42926</v>
      </c>
      <c r="D39">
        <v>39238</v>
      </c>
      <c r="E39">
        <v>82164</v>
      </c>
      <c r="F39">
        <v>17383898752.891201</v>
      </c>
      <c r="G39">
        <v>20034630866.288101</v>
      </c>
      <c r="H39">
        <v>37418529619.179298</v>
      </c>
      <c r="I39">
        <v>-154693963</v>
      </c>
      <c r="J39" t="s">
        <v>236</v>
      </c>
      <c r="K39" t="s">
        <v>209</v>
      </c>
      <c r="L39" t="s">
        <v>205</v>
      </c>
      <c r="M39" t="s">
        <v>1195</v>
      </c>
      <c r="N39" t="s">
        <v>192</v>
      </c>
      <c r="O39"/>
      <c r="P39"/>
      <c r="Q39" s="4"/>
    </row>
    <row r="40" spans="1:17" ht="12.75" customHeight="1" x14ac:dyDescent="0.2">
      <c r="A40">
        <v>755504</v>
      </c>
      <c r="B40" t="s">
        <v>486</v>
      </c>
      <c r="C40">
        <v>41335</v>
      </c>
      <c r="D40">
        <v>40652</v>
      </c>
      <c r="E40">
        <v>81987</v>
      </c>
      <c r="F40">
        <v>4926918018.2239304</v>
      </c>
      <c r="G40">
        <v>5851995399.2971096</v>
      </c>
      <c r="H40">
        <v>10778913417.521</v>
      </c>
      <c r="I40">
        <v>-31357756.170000002</v>
      </c>
      <c r="J40" t="s">
        <v>215</v>
      </c>
      <c r="K40" t="s">
        <v>209</v>
      </c>
      <c r="L40" t="s">
        <v>210</v>
      </c>
      <c r="M40" t="s">
        <v>1194</v>
      </c>
      <c r="N40" t="s">
        <v>192</v>
      </c>
      <c r="O40" t="s">
        <v>1184</v>
      </c>
      <c r="P40"/>
      <c r="Q40" s="4"/>
    </row>
    <row r="41" spans="1:17" ht="12.75" customHeight="1" x14ac:dyDescent="0.2">
      <c r="A41">
        <v>359315</v>
      </c>
      <c r="B41" t="s">
        <v>100</v>
      </c>
      <c r="C41">
        <v>44278</v>
      </c>
      <c r="D41">
        <v>35500</v>
      </c>
      <c r="E41">
        <v>79778</v>
      </c>
      <c r="F41">
        <v>26056153607.405201</v>
      </c>
      <c r="G41">
        <v>24302698881.650902</v>
      </c>
      <c r="H41">
        <v>50358852489.056</v>
      </c>
      <c r="I41">
        <v>-108342867.48999999</v>
      </c>
      <c r="J41" t="s">
        <v>245</v>
      </c>
      <c r="K41" t="s">
        <v>191</v>
      </c>
      <c r="L41" t="s">
        <v>222</v>
      </c>
      <c r="M41" t="s">
        <v>1195</v>
      </c>
      <c r="N41" t="s">
        <v>192</v>
      </c>
      <c r="O41"/>
      <c r="P41"/>
      <c r="Q41" s="4"/>
    </row>
    <row r="42" spans="1:17" ht="12.75" customHeight="1" x14ac:dyDescent="0.2">
      <c r="A42">
        <v>287656</v>
      </c>
      <c r="B42" t="s">
        <v>146</v>
      </c>
      <c r="C42">
        <v>43515</v>
      </c>
      <c r="D42">
        <v>35595</v>
      </c>
      <c r="E42">
        <v>79110</v>
      </c>
      <c r="F42">
        <v>25736066987.224602</v>
      </c>
      <c r="G42">
        <v>24402726055.794498</v>
      </c>
      <c r="H42">
        <v>50138793043.019096</v>
      </c>
      <c r="I42">
        <v>-67414056.230000004</v>
      </c>
      <c r="J42" t="s">
        <v>277</v>
      </c>
      <c r="K42" t="s">
        <v>191</v>
      </c>
      <c r="L42" t="s">
        <v>222</v>
      </c>
      <c r="M42" t="s">
        <v>1195</v>
      </c>
      <c r="N42" t="s">
        <v>192</v>
      </c>
      <c r="O42"/>
      <c r="P42"/>
      <c r="Q42" s="4"/>
    </row>
    <row r="43" spans="1:17" ht="12.75" customHeight="1" x14ac:dyDescent="0.2">
      <c r="A43">
        <v>307306</v>
      </c>
      <c r="B43" t="s">
        <v>325</v>
      </c>
      <c r="C43">
        <v>40957</v>
      </c>
      <c r="D43">
        <v>36885</v>
      </c>
      <c r="E43">
        <v>77842</v>
      </c>
      <c r="F43">
        <v>3215460398.0065999</v>
      </c>
      <c r="G43">
        <v>3272910021.7715702</v>
      </c>
      <c r="H43">
        <v>6488370419.7781696</v>
      </c>
      <c r="I43">
        <v>-36354268.340000004</v>
      </c>
      <c r="J43" t="s">
        <v>326</v>
      </c>
      <c r="K43" t="s">
        <v>194</v>
      </c>
      <c r="L43" t="s">
        <v>205</v>
      </c>
      <c r="M43" t="s">
        <v>1195</v>
      </c>
      <c r="N43" t="s">
        <v>192</v>
      </c>
      <c r="O43"/>
      <c r="P43"/>
      <c r="Q43" s="4"/>
    </row>
    <row r="44" spans="1:17" ht="12.75" customHeight="1" x14ac:dyDescent="0.2">
      <c r="A44">
        <v>465914</v>
      </c>
      <c r="B44" t="s">
        <v>390</v>
      </c>
      <c r="C44">
        <v>34302</v>
      </c>
      <c r="D44">
        <v>42382</v>
      </c>
      <c r="E44">
        <v>76684</v>
      </c>
      <c r="F44">
        <v>5242584401.89783</v>
      </c>
      <c r="G44">
        <v>7660843282.18855</v>
      </c>
      <c r="H44">
        <v>12903427684.086399</v>
      </c>
      <c r="I44">
        <v>407038943.73000002</v>
      </c>
      <c r="J44" t="s">
        <v>204</v>
      </c>
      <c r="K44" t="s">
        <v>200</v>
      </c>
      <c r="L44" t="s">
        <v>217</v>
      </c>
      <c r="M44" t="s">
        <v>1194</v>
      </c>
      <c r="N44" t="s">
        <v>192</v>
      </c>
      <c r="O44" t="s">
        <v>1184</v>
      </c>
      <c r="P44"/>
      <c r="Q44" s="4"/>
    </row>
    <row r="45" spans="1:17" ht="12.75" customHeight="1" x14ac:dyDescent="0.2">
      <c r="A45">
        <v>463141</v>
      </c>
      <c r="B45" t="s">
        <v>388</v>
      </c>
      <c r="C45">
        <v>41751</v>
      </c>
      <c r="D45">
        <v>33636</v>
      </c>
      <c r="E45">
        <v>75387</v>
      </c>
      <c r="F45">
        <v>12330131595.3064</v>
      </c>
      <c r="G45">
        <v>11749553373.115801</v>
      </c>
      <c r="H45">
        <v>24079684968.422298</v>
      </c>
      <c r="I45">
        <v>-74345860.719999999</v>
      </c>
      <c r="J45" t="s">
        <v>245</v>
      </c>
      <c r="K45" t="s">
        <v>191</v>
      </c>
      <c r="L45" t="s">
        <v>260</v>
      </c>
      <c r="M45" t="s">
        <v>1195</v>
      </c>
      <c r="N45" t="s">
        <v>192</v>
      </c>
      <c r="O45"/>
      <c r="P45"/>
      <c r="Q45" s="4"/>
    </row>
    <row r="46" spans="1:17" ht="12.75" customHeight="1" x14ac:dyDescent="0.2">
      <c r="A46">
        <v>677534</v>
      </c>
      <c r="B46" t="s">
        <v>462</v>
      </c>
      <c r="C46">
        <v>41236</v>
      </c>
      <c r="D46">
        <v>30620</v>
      </c>
      <c r="E46">
        <v>71856</v>
      </c>
      <c r="F46">
        <v>1744238617.24054</v>
      </c>
      <c r="G46">
        <v>1599009573.0124199</v>
      </c>
      <c r="H46">
        <v>3343248190.2529602</v>
      </c>
      <c r="I46">
        <v>-10300069.73</v>
      </c>
      <c r="J46" t="s">
        <v>202</v>
      </c>
      <c r="K46" t="s">
        <v>203</v>
      </c>
      <c r="L46" t="s">
        <v>210</v>
      </c>
      <c r="M46" t="s">
        <v>1195</v>
      </c>
      <c r="N46" t="s">
        <v>192</v>
      </c>
      <c r="O46"/>
      <c r="P46"/>
      <c r="Q46" s="4"/>
    </row>
    <row r="47" spans="1:17" ht="12.75" customHeight="1" x14ac:dyDescent="0.2">
      <c r="A47">
        <v>602979</v>
      </c>
      <c r="B47" t="s">
        <v>1228</v>
      </c>
      <c r="C47">
        <v>29992</v>
      </c>
      <c r="D47">
        <v>40156</v>
      </c>
      <c r="E47">
        <v>70148</v>
      </c>
      <c r="F47">
        <v>4425727580.5388098</v>
      </c>
      <c r="G47">
        <v>6831787436.3752604</v>
      </c>
      <c r="H47">
        <v>11257515016.914101</v>
      </c>
      <c r="I47">
        <v>780356632.10000002</v>
      </c>
      <c r="J47" t="s">
        <v>204</v>
      </c>
      <c r="K47" t="s">
        <v>200</v>
      </c>
      <c r="L47" t="s">
        <v>217</v>
      </c>
      <c r="M47" t="s">
        <v>1194</v>
      </c>
      <c r="N47" t="s">
        <v>192</v>
      </c>
      <c r="O47" t="s">
        <v>1184</v>
      </c>
      <c r="P47"/>
      <c r="Q47" s="4"/>
    </row>
    <row r="48" spans="1:17" ht="12.75" customHeight="1" x14ac:dyDescent="0.2">
      <c r="A48">
        <v>978981</v>
      </c>
      <c r="B48" t="s">
        <v>547</v>
      </c>
      <c r="C48">
        <v>29536</v>
      </c>
      <c r="D48">
        <v>38745</v>
      </c>
      <c r="E48">
        <v>68281</v>
      </c>
      <c r="F48">
        <v>3452206371.9534502</v>
      </c>
      <c r="G48">
        <v>5592231496.9993401</v>
      </c>
      <c r="H48">
        <v>9044437868.9527893</v>
      </c>
      <c r="I48">
        <v>152692829.37</v>
      </c>
      <c r="J48" t="s">
        <v>294</v>
      </c>
      <c r="K48" t="s">
        <v>209</v>
      </c>
      <c r="L48" t="s">
        <v>210</v>
      </c>
      <c r="M48" t="s">
        <v>1194</v>
      </c>
      <c r="N48" t="s">
        <v>192</v>
      </c>
      <c r="O48"/>
      <c r="P48"/>
      <c r="Q48" s="4"/>
    </row>
    <row r="49" spans="1:17" ht="12.75" customHeight="1" x14ac:dyDescent="0.2">
      <c r="A49">
        <v>638809</v>
      </c>
      <c r="B49" t="s">
        <v>1230</v>
      </c>
      <c r="C49">
        <v>28363</v>
      </c>
      <c r="D49">
        <v>38910</v>
      </c>
      <c r="E49">
        <v>67273</v>
      </c>
      <c r="F49">
        <v>4164585173.8610601</v>
      </c>
      <c r="G49">
        <v>6567934834.7648096</v>
      </c>
      <c r="H49">
        <v>10732520008.6259</v>
      </c>
      <c r="I49">
        <v>857143671.24000001</v>
      </c>
      <c r="J49" t="s">
        <v>204</v>
      </c>
      <c r="K49" t="s">
        <v>200</v>
      </c>
      <c r="L49" t="s">
        <v>217</v>
      </c>
      <c r="M49" t="s">
        <v>1194</v>
      </c>
      <c r="N49" t="s">
        <v>192</v>
      </c>
      <c r="O49" t="s">
        <v>1184</v>
      </c>
      <c r="P49"/>
      <c r="Q49" s="4"/>
    </row>
    <row r="50" spans="1:17" ht="12.75" customHeight="1" x14ac:dyDescent="0.2">
      <c r="A50">
        <v>785907</v>
      </c>
      <c r="B50" t="s">
        <v>493</v>
      </c>
      <c r="C50">
        <v>27928</v>
      </c>
      <c r="D50">
        <v>38383</v>
      </c>
      <c r="E50">
        <v>66311</v>
      </c>
      <c r="F50">
        <v>3919924414.2151799</v>
      </c>
      <c r="G50">
        <v>5885511409.8595695</v>
      </c>
      <c r="H50">
        <v>9805435824.0747395</v>
      </c>
      <c r="I50">
        <v>306919047.33999997</v>
      </c>
      <c r="J50" t="s">
        <v>208</v>
      </c>
      <c r="K50" t="s">
        <v>209</v>
      </c>
      <c r="L50" t="s">
        <v>217</v>
      </c>
      <c r="M50" t="s">
        <v>1194</v>
      </c>
      <c r="N50" t="s">
        <v>192</v>
      </c>
      <c r="O50" t="s">
        <v>1184</v>
      </c>
      <c r="P50"/>
      <c r="Q50" s="4"/>
    </row>
    <row r="51" spans="1:17" ht="12.75" customHeight="1" x14ac:dyDescent="0.2">
      <c r="A51">
        <v>976928</v>
      </c>
      <c r="B51" t="s">
        <v>546</v>
      </c>
      <c r="C51">
        <v>32943</v>
      </c>
      <c r="D51">
        <v>33256</v>
      </c>
      <c r="E51">
        <v>66199</v>
      </c>
      <c r="F51">
        <v>6193962003.1603298</v>
      </c>
      <c r="G51">
        <v>8001087183.5259895</v>
      </c>
      <c r="H51">
        <v>14195049186.6863</v>
      </c>
      <c r="I51">
        <v>-54698056.520000003</v>
      </c>
      <c r="J51" t="s">
        <v>204</v>
      </c>
      <c r="K51" t="s">
        <v>200</v>
      </c>
      <c r="L51" t="s">
        <v>210</v>
      </c>
      <c r="M51" t="s">
        <v>1195</v>
      </c>
      <c r="N51" t="s">
        <v>192</v>
      </c>
      <c r="O51" t="s">
        <v>1184</v>
      </c>
      <c r="P51"/>
      <c r="Q51" s="4"/>
    </row>
    <row r="52" spans="1:17" ht="12.75" customHeight="1" x14ac:dyDescent="0.2">
      <c r="A52">
        <v>491233</v>
      </c>
      <c r="B52" t="s">
        <v>1199</v>
      </c>
      <c r="C52">
        <v>26957</v>
      </c>
      <c r="D52">
        <v>38080</v>
      </c>
      <c r="E52">
        <v>65037</v>
      </c>
      <c r="F52">
        <v>4469506183.0863199</v>
      </c>
      <c r="G52">
        <v>6702078049.4556198</v>
      </c>
      <c r="H52">
        <v>11171584232.541901</v>
      </c>
      <c r="I52">
        <v>48027635.630000003</v>
      </c>
      <c r="J52" t="s">
        <v>208</v>
      </c>
      <c r="K52" t="s">
        <v>209</v>
      </c>
      <c r="L52" t="s">
        <v>217</v>
      </c>
      <c r="M52" t="s">
        <v>1194</v>
      </c>
      <c r="N52" t="s">
        <v>192</v>
      </c>
      <c r="O52" t="s">
        <v>1184</v>
      </c>
      <c r="P52"/>
      <c r="Q52" s="4"/>
    </row>
    <row r="53" spans="1:17" ht="12.75" customHeight="1" x14ac:dyDescent="0.2">
      <c r="A53">
        <v>215996</v>
      </c>
      <c r="B53" t="s">
        <v>276</v>
      </c>
      <c r="C53">
        <v>33976</v>
      </c>
      <c r="D53">
        <v>29096</v>
      </c>
      <c r="E53">
        <v>63072</v>
      </c>
      <c r="F53">
        <v>13318348065.5026</v>
      </c>
      <c r="G53">
        <v>13456015374.5763</v>
      </c>
      <c r="H53">
        <v>26774363440.078899</v>
      </c>
      <c r="I53">
        <v>-48106403</v>
      </c>
      <c r="J53" t="s">
        <v>277</v>
      </c>
      <c r="K53" t="s">
        <v>191</v>
      </c>
      <c r="L53" t="s">
        <v>222</v>
      </c>
      <c r="M53" t="s">
        <v>1195</v>
      </c>
      <c r="N53" t="s">
        <v>192</v>
      </c>
      <c r="O53"/>
      <c r="P53"/>
      <c r="Q53" s="4"/>
    </row>
    <row r="54" spans="1:17" s="125" customFormat="1" ht="12.75" customHeight="1" x14ac:dyDescent="0.2">
      <c r="A54">
        <v>964767</v>
      </c>
      <c r="B54" t="s">
        <v>1231</v>
      </c>
      <c r="C54">
        <v>32401</v>
      </c>
      <c r="D54">
        <v>29977</v>
      </c>
      <c r="E54">
        <v>62378</v>
      </c>
      <c r="F54">
        <v>5444015722.4560699</v>
      </c>
      <c r="G54">
        <v>6055520576.8969498</v>
      </c>
      <c r="H54">
        <v>11499536299.353001</v>
      </c>
      <c r="I54">
        <v>-40343626.630000003</v>
      </c>
      <c r="J54" t="s">
        <v>208</v>
      </c>
      <c r="K54" t="s">
        <v>209</v>
      </c>
      <c r="L54" t="s">
        <v>1011</v>
      </c>
      <c r="M54" t="s">
        <v>1195</v>
      </c>
      <c r="N54" t="s">
        <v>192</v>
      </c>
      <c r="O54"/>
      <c r="P54"/>
    </row>
    <row r="55" spans="1:17" ht="12.75" customHeight="1" x14ac:dyDescent="0.2">
      <c r="A55">
        <v>443895</v>
      </c>
      <c r="B55" t="s">
        <v>382</v>
      </c>
      <c r="C55">
        <v>32162</v>
      </c>
      <c r="D55">
        <v>28724</v>
      </c>
      <c r="E55">
        <v>60886</v>
      </c>
      <c r="F55">
        <v>2941126459.31531</v>
      </c>
      <c r="G55">
        <v>3125027121.79635</v>
      </c>
      <c r="H55">
        <v>6066153581.1116695</v>
      </c>
      <c r="I55">
        <v>-29554125.539999999</v>
      </c>
      <c r="J55" t="s">
        <v>282</v>
      </c>
      <c r="K55" t="s">
        <v>263</v>
      </c>
      <c r="L55" t="s">
        <v>568</v>
      </c>
      <c r="M55" t="s">
        <v>1195</v>
      </c>
      <c r="N55" t="s">
        <v>45</v>
      </c>
      <c r="O55"/>
      <c r="P55"/>
      <c r="Q55" s="4"/>
    </row>
    <row r="56" spans="1:17" ht="12.75" customHeight="1" x14ac:dyDescent="0.2">
      <c r="A56">
        <v>896761</v>
      </c>
      <c r="B56" t="s">
        <v>975</v>
      </c>
      <c r="C56">
        <v>30955</v>
      </c>
      <c r="D56">
        <v>29731</v>
      </c>
      <c r="E56">
        <v>60686</v>
      </c>
      <c r="F56">
        <v>2469175196.0641599</v>
      </c>
      <c r="G56">
        <v>2926599663.6078701</v>
      </c>
      <c r="H56">
        <v>5395774859.6720304</v>
      </c>
      <c r="I56">
        <v>-34079786.280000001</v>
      </c>
      <c r="J56" t="s">
        <v>256</v>
      </c>
      <c r="K56" t="s">
        <v>209</v>
      </c>
      <c r="L56" t="s">
        <v>210</v>
      </c>
      <c r="M56" t="s">
        <v>1195</v>
      </c>
      <c r="N56" t="s">
        <v>192</v>
      </c>
      <c r="O56"/>
      <c r="P56"/>
      <c r="Q56" s="4"/>
    </row>
    <row r="57" spans="1:17" ht="12.75" customHeight="1" x14ac:dyDescent="0.2">
      <c r="A57">
        <v>941096</v>
      </c>
      <c r="B57" t="s">
        <v>536</v>
      </c>
      <c r="C57">
        <v>30237</v>
      </c>
      <c r="D57">
        <v>29188</v>
      </c>
      <c r="E57">
        <v>59425</v>
      </c>
      <c r="F57">
        <v>5568510498.7807999</v>
      </c>
      <c r="G57">
        <v>6709610453.0382099</v>
      </c>
      <c r="H57">
        <v>12278120951.819</v>
      </c>
      <c r="I57">
        <v>-43108441.630000003</v>
      </c>
      <c r="J57" t="s">
        <v>208</v>
      </c>
      <c r="K57" t="s">
        <v>209</v>
      </c>
      <c r="L57" t="s">
        <v>210</v>
      </c>
      <c r="M57" t="s">
        <v>1195</v>
      </c>
      <c r="N57" t="s">
        <v>192</v>
      </c>
      <c r="O57"/>
      <c r="P57"/>
      <c r="Q57" s="4"/>
    </row>
    <row r="58" spans="1:17" ht="12.75" customHeight="1" x14ac:dyDescent="0.2">
      <c r="A58">
        <v>140673</v>
      </c>
      <c r="B58" t="s">
        <v>224</v>
      </c>
      <c r="C58">
        <v>28446</v>
      </c>
      <c r="D58">
        <v>29970</v>
      </c>
      <c r="E58">
        <v>58416</v>
      </c>
      <c r="F58">
        <v>3039202214.1709399</v>
      </c>
      <c r="G58">
        <v>3793131791.5533099</v>
      </c>
      <c r="H58">
        <v>6832334005.7242498</v>
      </c>
      <c r="I58">
        <v>-22299480</v>
      </c>
      <c r="J58" t="s">
        <v>215</v>
      </c>
      <c r="K58" t="s">
        <v>209</v>
      </c>
      <c r="L58" t="s">
        <v>260</v>
      </c>
      <c r="M58" t="s">
        <v>1194</v>
      </c>
      <c r="N58" t="s">
        <v>192</v>
      </c>
      <c r="O58" t="s">
        <v>1184</v>
      </c>
      <c r="P58"/>
      <c r="Q58" s="4"/>
    </row>
    <row r="59" spans="1:17" ht="12.75" customHeight="1" x14ac:dyDescent="0.2">
      <c r="A59">
        <v>430975</v>
      </c>
      <c r="B59" t="s">
        <v>379</v>
      </c>
      <c r="C59">
        <v>33383</v>
      </c>
      <c r="D59">
        <v>24996</v>
      </c>
      <c r="E59">
        <v>58379</v>
      </c>
      <c r="F59">
        <v>7847407407.9285803</v>
      </c>
      <c r="G59">
        <v>6836100660.5227098</v>
      </c>
      <c r="H59">
        <v>14683508068.4513</v>
      </c>
      <c r="I59">
        <v>-84650048.909999996</v>
      </c>
      <c r="J59" t="s">
        <v>245</v>
      </c>
      <c r="K59" t="s">
        <v>191</v>
      </c>
      <c r="L59" t="s">
        <v>222</v>
      </c>
      <c r="M59" t="s">
        <v>1195</v>
      </c>
      <c r="N59" t="s">
        <v>192</v>
      </c>
      <c r="O59"/>
      <c r="P59"/>
      <c r="Q59" s="4"/>
    </row>
    <row r="60" spans="1:17" ht="12.75" customHeight="1" x14ac:dyDescent="0.2">
      <c r="A60">
        <v>391482</v>
      </c>
      <c r="B60" t="s">
        <v>358</v>
      </c>
      <c r="C60">
        <v>30643</v>
      </c>
      <c r="D60">
        <v>27116</v>
      </c>
      <c r="E60">
        <v>57759</v>
      </c>
      <c r="F60">
        <v>973120884.44508004</v>
      </c>
      <c r="G60">
        <v>1121434445.9091401</v>
      </c>
      <c r="H60">
        <v>2094555330.3542199</v>
      </c>
      <c r="I60">
        <v>-15495262.689999999</v>
      </c>
      <c r="J60" t="s">
        <v>245</v>
      </c>
      <c r="K60" t="s">
        <v>191</v>
      </c>
      <c r="L60" t="s">
        <v>260</v>
      </c>
      <c r="M60" t="s">
        <v>1195</v>
      </c>
      <c r="N60" t="s">
        <v>192</v>
      </c>
      <c r="O60"/>
      <c r="P60"/>
      <c r="Q60" s="4"/>
    </row>
    <row r="61" spans="1:17" ht="12.75" customHeight="1" x14ac:dyDescent="0.2">
      <c r="A61">
        <v>819557</v>
      </c>
      <c r="B61" t="s">
        <v>498</v>
      </c>
      <c r="C61">
        <v>34298</v>
      </c>
      <c r="D61">
        <v>23367</v>
      </c>
      <c r="E61">
        <v>57665</v>
      </c>
      <c r="F61">
        <v>12212432914.510401</v>
      </c>
      <c r="G61">
        <v>9681938567.9374504</v>
      </c>
      <c r="H61">
        <v>21894371482.447899</v>
      </c>
      <c r="I61">
        <v>17232826.59</v>
      </c>
      <c r="J61" t="s">
        <v>245</v>
      </c>
      <c r="K61" t="s">
        <v>191</v>
      </c>
      <c r="L61" t="s">
        <v>210</v>
      </c>
      <c r="M61" t="s">
        <v>1195</v>
      </c>
      <c r="N61" t="s">
        <v>192</v>
      </c>
      <c r="O61"/>
      <c r="P61"/>
      <c r="Q61" s="4"/>
    </row>
    <row r="62" spans="1:17" ht="12.75" customHeight="1" x14ac:dyDescent="0.2">
      <c r="A62">
        <v>427310</v>
      </c>
      <c r="B62" t="s">
        <v>377</v>
      </c>
      <c r="C62">
        <v>29939</v>
      </c>
      <c r="D62">
        <v>26977</v>
      </c>
      <c r="E62">
        <v>56916</v>
      </c>
      <c r="F62">
        <v>3857911087.8675199</v>
      </c>
      <c r="G62">
        <v>4264493392.6707702</v>
      </c>
      <c r="H62">
        <v>8122404480.53829</v>
      </c>
      <c r="I62">
        <v>-44715346.829999998</v>
      </c>
      <c r="J62" t="s">
        <v>245</v>
      </c>
      <c r="K62" t="s">
        <v>191</v>
      </c>
      <c r="L62" t="s">
        <v>260</v>
      </c>
      <c r="M62" t="s">
        <v>1195</v>
      </c>
      <c r="N62" t="s">
        <v>192</v>
      </c>
      <c r="O62"/>
      <c r="P62"/>
      <c r="Q62" s="4"/>
    </row>
    <row r="63" spans="1:17" ht="12.75" customHeight="1" x14ac:dyDescent="0.2">
      <c r="A63">
        <v>498972</v>
      </c>
      <c r="B63" t="s">
        <v>403</v>
      </c>
      <c r="C63">
        <v>32599</v>
      </c>
      <c r="D63">
        <v>23050</v>
      </c>
      <c r="E63">
        <v>55649</v>
      </c>
      <c r="F63">
        <v>10345601483.040001</v>
      </c>
      <c r="G63">
        <v>8500829678.78757</v>
      </c>
      <c r="H63">
        <v>18846431161.827599</v>
      </c>
      <c r="I63">
        <v>-22141124.760000002</v>
      </c>
      <c r="J63" t="s">
        <v>277</v>
      </c>
      <c r="K63" t="s">
        <v>191</v>
      </c>
      <c r="L63" t="s">
        <v>260</v>
      </c>
      <c r="M63" t="s">
        <v>1195</v>
      </c>
      <c r="N63" t="s">
        <v>192</v>
      </c>
      <c r="O63"/>
      <c r="P63"/>
      <c r="Q63" s="4"/>
    </row>
    <row r="64" spans="1:17" ht="12.75" customHeight="1" x14ac:dyDescent="0.2">
      <c r="A64">
        <v>229922</v>
      </c>
      <c r="B64" t="s">
        <v>281</v>
      </c>
      <c r="C64">
        <v>28297</v>
      </c>
      <c r="D64">
        <v>27216</v>
      </c>
      <c r="E64">
        <v>55513</v>
      </c>
      <c r="F64">
        <v>3746209100.6610298</v>
      </c>
      <c r="G64">
        <v>4378289809.2204905</v>
      </c>
      <c r="H64">
        <v>8124498909.8815098</v>
      </c>
      <c r="I64">
        <v>-38467350.609999999</v>
      </c>
      <c r="J64" t="s">
        <v>282</v>
      </c>
      <c r="K64" t="s">
        <v>263</v>
      </c>
      <c r="L64" t="s">
        <v>1196</v>
      </c>
      <c r="M64" t="s">
        <v>1195</v>
      </c>
      <c r="N64" t="s">
        <v>192</v>
      </c>
      <c r="O64"/>
      <c r="P64"/>
      <c r="Q64" s="4"/>
    </row>
    <row r="65" spans="1:17" ht="12.75" customHeight="1" x14ac:dyDescent="0.2">
      <c r="A65">
        <v>248161</v>
      </c>
      <c r="B65" t="s">
        <v>292</v>
      </c>
      <c r="C65">
        <v>24219</v>
      </c>
      <c r="D65">
        <v>31021</v>
      </c>
      <c r="E65">
        <v>55240</v>
      </c>
      <c r="F65">
        <v>4879393706.4350595</v>
      </c>
      <c r="G65">
        <v>7083794947.3813896</v>
      </c>
      <c r="H65">
        <v>11963188653.816401</v>
      </c>
      <c r="I65">
        <v>-70699694.260000005</v>
      </c>
      <c r="J65" t="s">
        <v>233</v>
      </c>
      <c r="K65" t="s">
        <v>209</v>
      </c>
      <c r="L65" t="s">
        <v>260</v>
      </c>
      <c r="M65" t="s">
        <v>1194</v>
      </c>
      <c r="N65" t="s">
        <v>192</v>
      </c>
      <c r="O65"/>
      <c r="P65"/>
      <c r="Q65" s="4"/>
    </row>
    <row r="66" spans="1:17" ht="12.75" customHeight="1" x14ac:dyDescent="0.2">
      <c r="A66">
        <v>750075</v>
      </c>
      <c r="B66" t="s">
        <v>482</v>
      </c>
      <c r="C66">
        <v>21441</v>
      </c>
      <c r="D66">
        <v>30208</v>
      </c>
      <c r="E66">
        <v>51649</v>
      </c>
      <c r="F66">
        <v>2387544442.6002598</v>
      </c>
      <c r="G66">
        <v>3989093152.69101</v>
      </c>
      <c r="H66">
        <v>6376637595.2912703</v>
      </c>
      <c r="I66">
        <v>169593146.49000001</v>
      </c>
      <c r="J66" t="s">
        <v>212</v>
      </c>
      <c r="K66" t="s">
        <v>209</v>
      </c>
      <c r="L66" t="s">
        <v>217</v>
      </c>
      <c r="M66" t="s">
        <v>1194</v>
      </c>
      <c r="N66" t="s">
        <v>192</v>
      </c>
      <c r="O66"/>
      <c r="P66"/>
      <c r="Q66" s="4"/>
    </row>
    <row r="67" spans="1:17" ht="12.75" customHeight="1" x14ac:dyDescent="0.2">
      <c r="A67">
        <v>338590</v>
      </c>
      <c r="B67" t="s">
        <v>346</v>
      </c>
      <c r="C67">
        <v>18355</v>
      </c>
      <c r="D67">
        <v>30885</v>
      </c>
      <c r="E67">
        <v>49240</v>
      </c>
      <c r="F67">
        <v>3105953875.9461498</v>
      </c>
      <c r="G67">
        <v>6408152548.6754704</v>
      </c>
      <c r="H67">
        <v>9514106424.6216106</v>
      </c>
      <c r="I67">
        <v>-1137976343.77</v>
      </c>
      <c r="J67" t="s">
        <v>278</v>
      </c>
      <c r="K67" t="s">
        <v>263</v>
      </c>
      <c r="L67" t="s">
        <v>589</v>
      </c>
      <c r="M67" t="s">
        <v>1195</v>
      </c>
      <c r="N67" t="s">
        <v>45</v>
      </c>
      <c r="O67"/>
      <c r="P67"/>
      <c r="Q67" s="4"/>
    </row>
    <row r="68" spans="1:17" ht="12.75" customHeight="1" x14ac:dyDescent="0.2">
      <c r="A68">
        <v>989491</v>
      </c>
      <c r="B68" t="s">
        <v>550</v>
      </c>
      <c r="C68">
        <v>23387</v>
      </c>
      <c r="D68">
        <v>24545</v>
      </c>
      <c r="E68">
        <v>47932</v>
      </c>
      <c r="F68">
        <v>8863228063.1571007</v>
      </c>
      <c r="G68">
        <v>10634858060.7188</v>
      </c>
      <c r="H68">
        <v>19498086123.8759</v>
      </c>
      <c r="I68">
        <v>-51821096.950000003</v>
      </c>
      <c r="J68" t="s">
        <v>208</v>
      </c>
      <c r="K68" t="s">
        <v>209</v>
      </c>
      <c r="L68" t="s">
        <v>219</v>
      </c>
      <c r="M68" t="s">
        <v>1195</v>
      </c>
      <c r="N68" t="s">
        <v>45</v>
      </c>
      <c r="O68"/>
      <c r="P68"/>
      <c r="Q68" s="4"/>
    </row>
    <row r="69" spans="1:17" ht="12.75" customHeight="1" x14ac:dyDescent="0.2">
      <c r="A69">
        <v>629543</v>
      </c>
      <c r="B69" t="s">
        <v>449</v>
      </c>
      <c r="C69">
        <v>20864</v>
      </c>
      <c r="D69">
        <v>27046</v>
      </c>
      <c r="E69">
        <v>47910</v>
      </c>
      <c r="F69">
        <v>2411957856.74508</v>
      </c>
      <c r="G69">
        <v>3762079314.7765002</v>
      </c>
      <c r="H69">
        <v>6174037171.5215797</v>
      </c>
      <c r="I69">
        <v>-35512006.869999997</v>
      </c>
      <c r="J69" t="s">
        <v>215</v>
      </c>
      <c r="K69" t="s">
        <v>209</v>
      </c>
      <c r="L69" t="s">
        <v>217</v>
      </c>
      <c r="M69" t="s">
        <v>1194</v>
      </c>
      <c r="N69" t="s">
        <v>192</v>
      </c>
      <c r="O69" t="s">
        <v>1184</v>
      </c>
      <c r="P69"/>
      <c r="Q69" s="4"/>
    </row>
    <row r="70" spans="1:17" ht="12.75" customHeight="1" x14ac:dyDescent="0.2">
      <c r="A70">
        <v>549552</v>
      </c>
      <c r="B70" t="s">
        <v>423</v>
      </c>
      <c r="C70">
        <v>19313</v>
      </c>
      <c r="D70">
        <v>28130</v>
      </c>
      <c r="E70">
        <v>47443</v>
      </c>
      <c r="F70">
        <v>2075675080.12216</v>
      </c>
      <c r="G70">
        <v>3759468401.9554701</v>
      </c>
      <c r="H70">
        <v>5835143482.07763</v>
      </c>
      <c r="I70">
        <v>137442723</v>
      </c>
      <c r="J70" t="s">
        <v>208</v>
      </c>
      <c r="K70" t="s">
        <v>209</v>
      </c>
      <c r="L70" t="s">
        <v>217</v>
      </c>
      <c r="M70" t="s">
        <v>1194</v>
      </c>
      <c r="N70" t="s">
        <v>192</v>
      </c>
      <c r="O70"/>
      <c r="P70"/>
      <c r="Q70" s="4"/>
    </row>
    <row r="71" spans="1:17" ht="12.75" customHeight="1" x14ac:dyDescent="0.2">
      <c r="A71">
        <v>749192</v>
      </c>
      <c r="B71" t="s">
        <v>481</v>
      </c>
      <c r="C71">
        <v>27429</v>
      </c>
      <c r="D71">
        <v>18730</v>
      </c>
      <c r="E71">
        <v>46159</v>
      </c>
      <c r="F71">
        <v>3103893026.5840402</v>
      </c>
      <c r="G71">
        <v>2730419375.2574801</v>
      </c>
      <c r="H71">
        <v>5834312401.8415203</v>
      </c>
      <c r="I71">
        <v>-6668218.4500000002</v>
      </c>
      <c r="J71" t="s">
        <v>211</v>
      </c>
      <c r="K71" t="s">
        <v>194</v>
      </c>
      <c r="L71" t="s">
        <v>210</v>
      </c>
      <c r="M71" t="s">
        <v>1195</v>
      </c>
      <c r="N71" t="s">
        <v>192</v>
      </c>
      <c r="O71"/>
      <c r="P71"/>
      <c r="Q71" s="4"/>
    </row>
    <row r="72" spans="1:17" ht="12.75" customHeight="1" x14ac:dyDescent="0.2">
      <c r="A72">
        <v>538462</v>
      </c>
      <c r="B72" t="s">
        <v>418</v>
      </c>
      <c r="C72">
        <v>19656</v>
      </c>
      <c r="D72">
        <v>25594</v>
      </c>
      <c r="E72">
        <v>45250</v>
      </c>
      <c r="F72">
        <v>2471990054.74049</v>
      </c>
      <c r="G72">
        <v>3975334589.7188401</v>
      </c>
      <c r="H72">
        <v>6447324644.4593201</v>
      </c>
      <c r="I72">
        <v>-46275801.170000002</v>
      </c>
      <c r="J72" t="s">
        <v>215</v>
      </c>
      <c r="K72" t="s">
        <v>209</v>
      </c>
      <c r="L72" t="s">
        <v>303</v>
      </c>
      <c r="M72" t="s">
        <v>1195</v>
      </c>
      <c r="N72" t="s">
        <v>192</v>
      </c>
      <c r="O72" t="s">
        <v>1184</v>
      </c>
      <c r="P72"/>
      <c r="Q72" s="4"/>
    </row>
    <row r="73" spans="1:17" ht="12.75" customHeight="1" x14ac:dyDescent="0.2">
      <c r="A73">
        <v>224493</v>
      </c>
      <c r="B73" t="s">
        <v>979</v>
      </c>
      <c r="C73">
        <v>28390</v>
      </c>
      <c r="D73">
        <v>16136</v>
      </c>
      <c r="E73">
        <v>44526</v>
      </c>
      <c r="F73">
        <v>3510188884.7319798</v>
      </c>
      <c r="G73">
        <v>2166414767.8322401</v>
      </c>
      <c r="H73">
        <v>5676603652.56423</v>
      </c>
      <c r="I73">
        <v>-19636987.280000001</v>
      </c>
      <c r="J73" t="s">
        <v>211</v>
      </c>
      <c r="K73" t="s">
        <v>194</v>
      </c>
      <c r="L73" t="s">
        <v>210</v>
      </c>
      <c r="M73" t="s">
        <v>1194</v>
      </c>
      <c r="N73" t="s">
        <v>192</v>
      </c>
      <c r="O73"/>
      <c r="P73"/>
      <c r="Q73" s="4"/>
    </row>
    <row r="74" spans="1:17" ht="12.75" customHeight="1" x14ac:dyDescent="0.2">
      <c r="A74">
        <v>150649</v>
      </c>
      <c r="B74" t="s">
        <v>232</v>
      </c>
      <c r="C74">
        <v>19862</v>
      </c>
      <c r="D74">
        <v>24612</v>
      </c>
      <c r="E74">
        <v>44474</v>
      </c>
      <c r="F74">
        <v>3875015023.47893</v>
      </c>
      <c r="G74">
        <v>5742972733.8409204</v>
      </c>
      <c r="H74">
        <v>9617987757.3198509</v>
      </c>
      <c r="I74">
        <v>-26870570.579999998</v>
      </c>
      <c r="J74" t="s">
        <v>233</v>
      </c>
      <c r="K74" t="s">
        <v>209</v>
      </c>
      <c r="L74" t="s">
        <v>210</v>
      </c>
      <c r="M74" t="s">
        <v>1194</v>
      </c>
      <c r="N74" t="s">
        <v>192</v>
      </c>
      <c r="O74"/>
      <c r="P74"/>
      <c r="Q74" s="4"/>
    </row>
    <row r="75" spans="1:17" ht="12.75" customHeight="1" x14ac:dyDescent="0.2">
      <c r="A75">
        <v>545426</v>
      </c>
      <c r="B75" t="s">
        <v>420</v>
      </c>
      <c r="C75">
        <v>17837</v>
      </c>
      <c r="D75">
        <v>26173</v>
      </c>
      <c r="E75">
        <v>44010</v>
      </c>
      <c r="F75">
        <v>2868237725.2557702</v>
      </c>
      <c r="G75">
        <v>4554081179.4217997</v>
      </c>
      <c r="H75">
        <v>7422318904.6775703</v>
      </c>
      <c r="I75">
        <v>-6165486.1500000004</v>
      </c>
      <c r="J75" t="s">
        <v>208</v>
      </c>
      <c r="K75" t="s">
        <v>209</v>
      </c>
      <c r="L75" t="s">
        <v>201</v>
      </c>
      <c r="M75" t="s">
        <v>1194</v>
      </c>
      <c r="N75" t="s">
        <v>192</v>
      </c>
      <c r="O75" t="s">
        <v>1184</v>
      </c>
      <c r="P75"/>
      <c r="Q75" s="4"/>
    </row>
    <row r="76" spans="1:17" ht="12.75" customHeight="1" x14ac:dyDescent="0.2">
      <c r="A76">
        <v>856682</v>
      </c>
      <c r="B76" t="s">
        <v>509</v>
      </c>
      <c r="C76">
        <v>19127</v>
      </c>
      <c r="D76">
        <v>24148</v>
      </c>
      <c r="E76">
        <v>43275</v>
      </c>
      <c r="F76">
        <v>3018622810.25951</v>
      </c>
      <c r="G76">
        <v>4691133279.0574303</v>
      </c>
      <c r="H76">
        <v>7709756089.3169403</v>
      </c>
      <c r="I76">
        <v>-51526215.469999999</v>
      </c>
      <c r="J76" t="s">
        <v>199</v>
      </c>
      <c r="K76" t="s">
        <v>200</v>
      </c>
      <c r="L76" t="s">
        <v>210</v>
      </c>
      <c r="M76" t="s">
        <v>1195</v>
      </c>
      <c r="N76" t="s">
        <v>192</v>
      </c>
      <c r="O76"/>
      <c r="P76"/>
      <c r="Q76" s="4"/>
    </row>
    <row r="77" spans="1:17" ht="12.75" customHeight="1" x14ac:dyDescent="0.2">
      <c r="A77">
        <v>717611</v>
      </c>
      <c r="B77" t="s">
        <v>471</v>
      </c>
      <c r="C77">
        <v>23883</v>
      </c>
      <c r="D77">
        <v>19058</v>
      </c>
      <c r="E77">
        <v>42941</v>
      </c>
      <c r="F77">
        <v>1799758688.9272299</v>
      </c>
      <c r="G77">
        <v>2381941902.4035602</v>
      </c>
      <c r="H77">
        <v>4181700591.33079</v>
      </c>
      <c r="I77">
        <v>-48117293.899999999</v>
      </c>
      <c r="J77" t="s">
        <v>273</v>
      </c>
      <c r="K77" t="s">
        <v>203</v>
      </c>
      <c r="L77" t="s">
        <v>210</v>
      </c>
      <c r="M77" t="s">
        <v>1195</v>
      </c>
      <c r="N77" t="s">
        <v>192</v>
      </c>
      <c r="O77"/>
      <c r="P77"/>
      <c r="Q77" s="4"/>
    </row>
    <row r="78" spans="1:17" ht="12.75" customHeight="1" x14ac:dyDescent="0.2">
      <c r="A78">
        <v>814772</v>
      </c>
      <c r="B78" t="s">
        <v>497</v>
      </c>
      <c r="C78">
        <v>21202</v>
      </c>
      <c r="D78">
        <v>21319</v>
      </c>
      <c r="E78">
        <v>42521</v>
      </c>
      <c r="F78">
        <v>1060715845.71461</v>
      </c>
      <c r="G78">
        <v>1304492354.54691</v>
      </c>
      <c r="H78">
        <v>2365208200.2615199</v>
      </c>
      <c r="I78">
        <v>-16407762.949999999</v>
      </c>
      <c r="J78" t="s">
        <v>245</v>
      </c>
      <c r="K78" t="s">
        <v>191</v>
      </c>
      <c r="L78" t="s">
        <v>271</v>
      </c>
      <c r="M78" t="s">
        <v>1195</v>
      </c>
      <c r="N78" t="s">
        <v>192</v>
      </c>
      <c r="O78"/>
      <c r="P78"/>
      <c r="Q78" s="4"/>
    </row>
    <row r="79" spans="1:17" ht="12.75" customHeight="1" x14ac:dyDescent="0.2">
      <c r="A79">
        <v>278853</v>
      </c>
      <c r="B79" t="s">
        <v>308</v>
      </c>
      <c r="C79">
        <v>20117</v>
      </c>
      <c r="D79">
        <v>21714</v>
      </c>
      <c r="E79">
        <v>41831</v>
      </c>
      <c r="F79">
        <v>7905328116.7861795</v>
      </c>
      <c r="G79">
        <v>7707907805.0739603</v>
      </c>
      <c r="H79">
        <v>15613235921.8601</v>
      </c>
      <c r="I79">
        <v>53093832.369999997</v>
      </c>
      <c r="J79" t="s">
        <v>277</v>
      </c>
      <c r="K79" t="s">
        <v>191</v>
      </c>
      <c r="L79" t="s">
        <v>217</v>
      </c>
      <c r="M79" t="s">
        <v>1195</v>
      </c>
      <c r="N79" t="s">
        <v>192</v>
      </c>
      <c r="O79"/>
      <c r="P79"/>
      <c r="Q79" s="4"/>
    </row>
    <row r="80" spans="1:17" ht="12.75" customHeight="1" x14ac:dyDescent="0.2">
      <c r="A80">
        <v>515554</v>
      </c>
      <c r="B80" t="s">
        <v>410</v>
      </c>
      <c r="C80">
        <v>21810</v>
      </c>
      <c r="D80">
        <v>19586</v>
      </c>
      <c r="E80">
        <v>41396</v>
      </c>
      <c r="F80">
        <v>3125801500.3286099</v>
      </c>
      <c r="G80">
        <v>3207687967.3983302</v>
      </c>
      <c r="H80">
        <v>6333489467.7269297</v>
      </c>
      <c r="I80">
        <v>-32402350.539999999</v>
      </c>
      <c r="J80" t="s">
        <v>208</v>
      </c>
      <c r="K80" t="s">
        <v>209</v>
      </c>
      <c r="L80" t="s">
        <v>568</v>
      </c>
      <c r="M80" t="s">
        <v>1195</v>
      </c>
      <c r="N80" t="s">
        <v>45</v>
      </c>
      <c r="O80"/>
      <c r="P80"/>
      <c r="Q80" s="4"/>
    </row>
    <row r="81" spans="1:17" ht="12.75" customHeight="1" x14ac:dyDescent="0.2">
      <c r="A81">
        <v>984187</v>
      </c>
      <c r="B81" t="s">
        <v>548</v>
      </c>
      <c r="C81">
        <v>20672</v>
      </c>
      <c r="D81">
        <v>20653</v>
      </c>
      <c r="E81">
        <v>41325</v>
      </c>
      <c r="F81">
        <v>2483583783.42061</v>
      </c>
      <c r="G81">
        <v>2956800230.00317</v>
      </c>
      <c r="H81">
        <v>5440384013.42377</v>
      </c>
      <c r="I81">
        <v>-44144525.229999997</v>
      </c>
      <c r="J81" t="s">
        <v>208</v>
      </c>
      <c r="K81" t="s">
        <v>209</v>
      </c>
      <c r="L81" t="s">
        <v>260</v>
      </c>
      <c r="M81" t="s">
        <v>1195</v>
      </c>
      <c r="N81" t="s">
        <v>45</v>
      </c>
      <c r="O81"/>
      <c r="P81"/>
      <c r="Q81" s="4"/>
    </row>
    <row r="82" spans="1:17" ht="12.75" customHeight="1" x14ac:dyDescent="0.2">
      <c r="A82">
        <v>286294</v>
      </c>
      <c r="B82" t="s">
        <v>314</v>
      </c>
      <c r="C82">
        <v>18896</v>
      </c>
      <c r="D82">
        <v>20534</v>
      </c>
      <c r="E82">
        <v>39430</v>
      </c>
      <c r="F82">
        <v>3247829909.9165001</v>
      </c>
      <c r="G82">
        <v>4280175399.3818798</v>
      </c>
      <c r="H82">
        <v>7528005309.2983799</v>
      </c>
      <c r="I82">
        <v>-47943322.829999998</v>
      </c>
      <c r="J82" t="s">
        <v>1216</v>
      </c>
      <c r="K82" t="s">
        <v>209</v>
      </c>
      <c r="L82" t="s">
        <v>222</v>
      </c>
      <c r="M82" t="s">
        <v>1195</v>
      </c>
      <c r="N82" t="s">
        <v>45</v>
      </c>
      <c r="O82" t="s">
        <v>1184</v>
      </c>
      <c r="P82"/>
      <c r="Q82" s="4"/>
    </row>
    <row r="83" spans="1:17" ht="12.75" customHeight="1" x14ac:dyDescent="0.2">
      <c r="A83">
        <v>313742</v>
      </c>
      <c r="B83" t="s">
        <v>331</v>
      </c>
      <c r="C83">
        <v>17471</v>
      </c>
      <c r="D83">
        <v>21863</v>
      </c>
      <c r="E83">
        <v>39334</v>
      </c>
      <c r="F83">
        <v>1916441706.6340899</v>
      </c>
      <c r="G83">
        <v>2823191310.1290002</v>
      </c>
      <c r="H83">
        <v>4739633016.7630901</v>
      </c>
      <c r="I83">
        <v>-66994533.890000001</v>
      </c>
      <c r="J83" t="s">
        <v>299</v>
      </c>
      <c r="K83" t="s">
        <v>263</v>
      </c>
      <c r="L83" t="s">
        <v>271</v>
      </c>
      <c r="M83" t="s">
        <v>1195</v>
      </c>
      <c r="N83" t="s">
        <v>192</v>
      </c>
      <c r="O83"/>
      <c r="P83"/>
      <c r="Q83" s="4"/>
    </row>
    <row r="84" spans="1:17" ht="12.75" customHeight="1" x14ac:dyDescent="0.2">
      <c r="A84">
        <v>574293</v>
      </c>
      <c r="B84" t="s">
        <v>436</v>
      </c>
      <c r="C84">
        <v>20158</v>
      </c>
      <c r="D84">
        <v>17569</v>
      </c>
      <c r="E84">
        <v>37727</v>
      </c>
      <c r="F84">
        <v>1626102859.85375</v>
      </c>
      <c r="G84">
        <v>1833103624.32775</v>
      </c>
      <c r="H84">
        <v>3459206484.1815</v>
      </c>
      <c r="I84">
        <v>3165349.62</v>
      </c>
      <c r="J84" t="s">
        <v>202</v>
      </c>
      <c r="K84" t="s">
        <v>203</v>
      </c>
      <c r="L84" t="s">
        <v>303</v>
      </c>
      <c r="M84" t="s">
        <v>1195</v>
      </c>
      <c r="N84" t="s">
        <v>192</v>
      </c>
      <c r="O84"/>
      <c r="P84"/>
      <c r="Q84" s="4"/>
    </row>
    <row r="85" spans="1:17" ht="12.75" customHeight="1" x14ac:dyDescent="0.2">
      <c r="A85">
        <v>269357</v>
      </c>
      <c r="B85" t="s">
        <v>304</v>
      </c>
      <c r="C85">
        <v>15371</v>
      </c>
      <c r="D85">
        <v>21409</v>
      </c>
      <c r="E85">
        <v>36780</v>
      </c>
      <c r="F85">
        <v>1966561414.24388</v>
      </c>
      <c r="G85">
        <v>3244351050.4816098</v>
      </c>
      <c r="H85">
        <v>5210912464.7254896</v>
      </c>
      <c r="I85">
        <v>-61440882.950000003</v>
      </c>
      <c r="J85" t="s">
        <v>199</v>
      </c>
      <c r="K85" t="s">
        <v>200</v>
      </c>
      <c r="L85" t="s">
        <v>303</v>
      </c>
      <c r="M85" t="s">
        <v>1195</v>
      </c>
      <c r="N85" t="s">
        <v>192</v>
      </c>
      <c r="O85"/>
      <c r="P85"/>
      <c r="Q85" s="4"/>
    </row>
    <row r="86" spans="1:17" ht="12.75" customHeight="1" x14ac:dyDescent="0.2">
      <c r="A86">
        <v>196097</v>
      </c>
      <c r="B86" t="s">
        <v>1205</v>
      </c>
      <c r="C86">
        <v>18390</v>
      </c>
      <c r="D86">
        <v>18233</v>
      </c>
      <c r="E86">
        <v>36623</v>
      </c>
      <c r="F86">
        <v>2132046392.6654799</v>
      </c>
      <c r="G86">
        <v>2563741701.4939098</v>
      </c>
      <c r="H86">
        <v>4695788094.1593904</v>
      </c>
      <c r="I86">
        <v>-6298891.7599999998</v>
      </c>
      <c r="J86" t="s">
        <v>215</v>
      </c>
      <c r="K86" t="s">
        <v>209</v>
      </c>
      <c r="L86" t="s">
        <v>999</v>
      </c>
      <c r="M86" t="s">
        <v>1195</v>
      </c>
      <c r="N86" t="s">
        <v>45</v>
      </c>
      <c r="O86" t="s">
        <v>1184</v>
      </c>
      <c r="P86"/>
      <c r="Q86" s="4"/>
    </row>
    <row r="87" spans="1:17" ht="12.75" customHeight="1" x14ac:dyDescent="0.2">
      <c r="A87">
        <v>194092</v>
      </c>
      <c r="B87" t="s">
        <v>267</v>
      </c>
      <c r="C87">
        <v>16341</v>
      </c>
      <c r="D87">
        <v>20185</v>
      </c>
      <c r="E87">
        <v>36526</v>
      </c>
      <c r="F87">
        <v>4032344638.75002</v>
      </c>
      <c r="G87">
        <v>5995330317.5102396</v>
      </c>
      <c r="H87">
        <v>10027674956.2603</v>
      </c>
      <c r="I87">
        <v>-3191730.64</v>
      </c>
      <c r="J87" t="s">
        <v>266</v>
      </c>
      <c r="K87" t="s">
        <v>263</v>
      </c>
      <c r="L87" t="s">
        <v>1196</v>
      </c>
      <c r="M87" t="s">
        <v>1195</v>
      </c>
      <c r="N87" t="s">
        <v>192</v>
      </c>
      <c r="O87"/>
      <c r="P87"/>
      <c r="Q87" s="4"/>
    </row>
    <row r="88" spans="1:17" ht="12.75" customHeight="1" x14ac:dyDescent="0.2">
      <c r="A88">
        <v>446088</v>
      </c>
      <c r="B88" t="s">
        <v>172</v>
      </c>
      <c r="C88">
        <v>12104</v>
      </c>
      <c r="D88">
        <v>24299</v>
      </c>
      <c r="E88">
        <v>36403</v>
      </c>
      <c r="F88">
        <v>2894295063.7167602</v>
      </c>
      <c r="G88">
        <v>6642750939.5543203</v>
      </c>
      <c r="H88">
        <v>9537046003.27108</v>
      </c>
      <c r="I88">
        <v>756346726.17999995</v>
      </c>
      <c r="J88" t="s">
        <v>266</v>
      </c>
      <c r="K88" t="s">
        <v>263</v>
      </c>
      <c r="L88" t="s">
        <v>589</v>
      </c>
      <c r="M88" t="s">
        <v>1195</v>
      </c>
      <c r="N88" t="s">
        <v>45</v>
      </c>
      <c r="O88"/>
      <c r="P88"/>
      <c r="Q88" s="4"/>
    </row>
    <row r="89" spans="1:17" ht="12.75" customHeight="1" x14ac:dyDescent="0.2">
      <c r="A89">
        <v>855387</v>
      </c>
      <c r="B89" t="s">
        <v>508</v>
      </c>
      <c r="C89">
        <v>22255</v>
      </c>
      <c r="D89">
        <v>13672</v>
      </c>
      <c r="E89">
        <v>35927</v>
      </c>
      <c r="F89">
        <v>3347743001.4682899</v>
      </c>
      <c r="G89">
        <v>2467493401.93255</v>
      </c>
      <c r="H89">
        <v>5815236403.4008398</v>
      </c>
      <c r="I89">
        <v>-23390887.18</v>
      </c>
      <c r="J89" t="s">
        <v>245</v>
      </c>
      <c r="K89" t="s">
        <v>191</v>
      </c>
      <c r="L89" t="s">
        <v>210</v>
      </c>
      <c r="M89" t="s">
        <v>1195</v>
      </c>
      <c r="N89" t="s">
        <v>192</v>
      </c>
      <c r="O89"/>
      <c r="P89"/>
      <c r="Q89" s="4"/>
    </row>
    <row r="90" spans="1:17" ht="12.75" customHeight="1" x14ac:dyDescent="0.2">
      <c r="A90">
        <v>687509</v>
      </c>
      <c r="B90" t="s">
        <v>147</v>
      </c>
      <c r="C90">
        <v>13906</v>
      </c>
      <c r="D90">
        <v>21770</v>
      </c>
      <c r="E90">
        <v>35676</v>
      </c>
      <c r="F90">
        <v>1800493012.09641</v>
      </c>
      <c r="G90">
        <v>3335238167.8513498</v>
      </c>
      <c r="H90">
        <v>5135731179.9477596</v>
      </c>
      <c r="I90">
        <v>-182957873.69</v>
      </c>
      <c r="J90" t="s">
        <v>278</v>
      </c>
      <c r="K90" t="s">
        <v>263</v>
      </c>
      <c r="L90" t="s">
        <v>217</v>
      </c>
      <c r="M90" t="s">
        <v>1195</v>
      </c>
      <c r="N90" t="s">
        <v>192</v>
      </c>
      <c r="O90"/>
      <c r="P90"/>
      <c r="Q90" s="4"/>
    </row>
    <row r="91" spans="1:17" ht="12.75" customHeight="1" x14ac:dyDescent="0.2">
      <c r="A91">
        <v>282517</v>
      </c>
      <c r="B91" t="s">
        <v>311</v>
      </c>
      <c r="C91">
        <v>17094</v>
      </c>
      <c r="D91">
        <v>17925</v>
      </c>
      <c r="E91">
        <v>35019</v>
      </c>
      <c r="F91">
        <v>3234521093.4811201</v>
      </c>
      <c r="G91">
        <v>4177554692.5664701</v>
      </c>
      <c r="H91">
        <v>7412075786.0475903</v>
      </c>
      <c r="I91">
        <v>26889258.620000001</v>
      </c>
      <c r="J91" t="s">
        <v>208</v>
      </c>
      <c r="K91" t="s">
        <v>209</v>
      </c>
      <c r="L91" t="s">
        <v>222</v>
      </c>
      <c r="M91" t="s">
        <v>1195</v>
      </c>
      <c r="N91" t="s">
        <v>45</v>
      </c>
      <c r="O91"/>
      <c r="P91"/>
      <c r="Q91" s="4"/>
    </row>
    <row r="92" spans="1:17" ht="12.75" customHeight="1" x14ac:dyDescent="0.2">
      <c r="A92">
        <v>952010</v>
      </c>
      <c r="B92" t="s">
        <v>538</v>
      </c>
      <c r="C92">
        <v>15967</v>
      </c>
      <c r="D92">
        <v>18830</v>
      </c>
      <c r="E92">
        <v>34797</v>
      </c>
      <c r="F92">
        <v>2282442103.875</v>
      </c>
      <c r="G92">
        <v>3295132041.8617501</v>
      </c>
      <c r="H92">
        <v>5577574145.7367496</v>
      </c>
      <c r="I92">
        <v>-42441398.030000001</v>
      </c>
      <c r="J92" t="s">
        <v>199</v>
      </c>
      <c r="K92" t="s">
        <v>200</v>
      </c>
      <c r="L92" t="s">
        <v>217</v>
      </c>
      <c r="M92" t="s">
        <v>1195</v>
      </c>
      <c r="N92" t="s">
        <v>192</v>
      </c>
      <c r="O92"/>
      <c r="P92"/>
      <c r="Q92" s="4"/>
    </row>
    <row r="93" spans="1:17" ht="12.75" customHeight="1" x14ac:dyDescent="0.2">
      <c r="A93">
        <v>501981</v>
      </c>
      <c r="B93" t="s">
        <v>404</v>
      </c>
      <c r="C93">
        <v>16162</v>
      </c>
      <c r="D93">
        <v>16902</v>
      </c>
      <c r="E93">
        <v>33064</v>
      </c>
      <c r="F93">
        <v>1644489241.5202701</v>
      </c>
      <c r="G93">
        <v>2074842319.3187301</v>
      </c>
      <c r="H93">
        <v>3719331560.8390002</v>
      </c>
      <c r="I93">
        <v>-27895220.329999998</v>
      </c>
      <c r="J93" t="s">
        <v>212</v>
      </c>
      <c r="K93" t="s">
        <v>209</v>
      </c>
      <c r="L93" t="s">
        <v>260</v>
      </c>
      <c r="M93" t="s">
        <v>1195</v>
      </c>
      <c r="N93" t="s">
        <v>45</v>
      </c>
      <c r="O93"/>
      <c r="P93"/>
      <c r="Q93" s="4"/>
    </row>
    <row r="94" spans="1:17" ht="12.75" customHeight="1" x14ac:dyDescent="0.2">
      <c r="A94">
        <v>842690</v>
      </c>
      <c r="B94" t="s">
        <v>505</v>
      </c>
      <c r="C94">
        <v>15628</v>
      </c>
      <c r="D94">
        <v>17401</v>
      </c>
      <c r="E94">
        <v>33029</v>
      </c>
      <c r="F94">
        <v>2722371508.4401498</v>
      </c>
      <c r="G94">
        <v>3682378977.8199201</v>
      </c>
      <c r="H94">
        <v>6404750486.2600698</v>
      </c>
      <c r="I94">
        <v>-55826642.890000001</v>
      </c>
      <c r="J94" t="s">
        <v>199</v>
      </c>
      <c r="K94" t="s">
        <v>200</v>
      </c>
      <c r="L94" t="s">
        <v>1011</v>
      </c>
      <c r="M94" t="s">
        <v>1195</v>
      </c>
      <c r="N94" t="s">
        <v>192</v>
      </c>
      <c r="O94"/>
      <c r="P94"/>
      <c r="Q94" s="4"/>
    </row>
    <row r="95" spans="1:17" ht="12.75" customHeight="1" x14ac:dyDescent="0.2">
      <c r="A95">
        <v>502633</v>
      </c>
      <c r="B95" t="s">
        <v>405</v>
      </c>
      <c r="C95">
        <v>19007</v>
      </c>
      <c r="D95">
        <v>13029</v>
      </c>
      <c r="E95">
        <v>32036</v>
      </c>
      <c r="F95">
        <v>859504275.10412204</v>
      </c>
      <c r="G95">
        <v>734078284.68746901</v>
      </c>
      <c r="H95">
        <v>1593582559.79159</v>
      </c>
      <c r="I95">
        <v>-12356939.01</v>
      </c>
      <c r="J95" t="s">
        <v>245</v>
      </c>
      <c r="K95" t="s">
        <v>191</v>
      </c>
      <c r="L95" t="s">
        <v>222</v>
      </c>
      <c r="M95" t="s">
        <v>1195</v>
      </c>
      <c r="N95" t="s">
        <v>192</v>
      </c>
      <c r="O95"/>
      <c r="P95"/>
      <c r="Q95" s="4"/>
    </row>
    <row r="96" spans="1:17" ht="12.75" customHeight="1" x14ac:dyDescent="0.2">
      <c r="A96">
        <v>495482</v>
      </c>
      <c r="B96" t="s">
        <v>1225</v>
      </c>
      <c r="C96">
        <v>13928</v>
      </c>
      <c r="D96">
        <v>17663</v>
      </c>
      <c r="E96">
        <v>31591</v>
      </c>
      <c r="F96">
        <v>2135574179.75771</v>
      </c>
      <c r="G96">
        <v>3288681425.5883698</v>
      </c>
      <c r="H96">
        <v>5424255605.3460703</v>
      </c>
      <c r="I96">
        <v>-58952618.18</v>
      </c>
      <c r="J96" t="s">
        <v>204</v>
      </c>
      <c r="K96" t="s">
        <v>200</v>
      </c>
      <c r="L96" t="s">
        <v>1196</v>
      </c>
      <c r="M96" t="s">
        <v>1195</v>
      </c>
      <c r="N96" t="s">
        <v>192</v>
      </c>
      <c r="O96" t="s">
        <v>1184</v>
      </c>
      <c r="P96"/>
      <c r="Q96" s="4"/>
    </row>
    <row r="97" spans="1:17" ht="12.75" customHeight="1" x14ac:dyDescent="0.2">
      <c r="A97">
        <v>439471</v>
      </c>
      <c r="B97" t="s">
        <v>117</v>
      </c>
      <c r="C97">
        <v>13327</v>
      </c>
      <c r="D97">
        <v>17982</v>
      </c>
      <c r="E97">
        <v>31309</v>
      </c>
      <c r="F97">
        <v>3741163283.00214</v>
      </c>
      <c r="G97">
        <v>5810647658.0642204</v>
      </c>
      <c r="H97">
        <v>9551810941.0663605</v>
      </c>
      <c r="I97">
        <v>-25736749.039999999</v>
      </c>
      <c r="J97" t="s">
        <v>266</v>
      </c>
      <c r="K97" t="s">
        <v>263</v>
      </c>
      <c r="L97" t="s">
        <v>201</v>
      </c>
      <c r="M97" t="s">
        <v>1195</v>
      </c>
      <c r="N97" t="s">
        <v>192</v>
      </c>
      <c r="O97"/>
      <c r="P97"/>
      <c r="Q97" s="4"/>
    </row>
    <row r="98" spans="1:17" ht="12.75" customHeight="1" x14ac:dyDescent="0.2">
      <c r="A98">
        <v>545541</v>
      </c>
      <c r="B98" t="s">
        <v>421</v>
      </c>
      <c r="C98">
        <v>12522</v>
      </c>
      <c r="D98">
        <v>16348</v>
      </c>
      <c r="E98">
        <v>28870</v>
      </c>
      <c r="F98">
        <v>2211486016.8126702</v>
      </c>
      <c r="G98">
        <v>3933286440.8242202</v>
      </c>
      <c r="H98">
        <v>6144772457.6368904</v>
      </c>
      <c r="I98">
        <v>3538347940.4899998</v>
      </c>
      <c r="J98" t="s">
        <v>202</v>
      </c>
      <c r="K98" t="s">
        <v>203</v>
      </c>
      <c r="L98" t="s">
        <v>195</v>
      </c>
      <c r="M98" t="s">
        <v>1195</v>
      </c>
      <c r="N98" t="s">
        <v>192</v>
      </c>
      <c r="O98"/>
      <c r="P98"/>
      <c r="Q98" s="4"/>
    </row>
    <row r="99" spans="1:17" ht="12.75" customHeight="1" x14ac:dyDescent="0.2">
      <c r="A99">
        <v>879114</v>
      </c>
      <c r="B99" t="s">
        <v>520</v>
      </c>
      <c r="C99">
        <v>15344</v>
      </c>
      <c r="D99">
        <v>12968</v>
      </c>
      <c r="E99">
        <v>28312</v>
      </c>
      <c r="F99">
        <v>2979903485.3845201</v>
      </c>
      <c r="G99">
        <v>2907598014.6940398</v>
      </c>
      <c r="H99">
        <v>5887501500.0785599</v>
      </c>
      <c r="I99">
        <v>-26036165.539999999</v>
      </c>
      <c r="J99" t="s">
        <v>239</v>
      </c>
      <c r="K99" t="s">
        <v>194</v>
      </c>
      <c r="L99" t="s">
        <v>1196</v>
      </c>
      <c r="M99" t="s">
        <v>1195</v>
      </c>
      <c r="N99" t="s">
        <v>192</v>
      </c>
      <c r="O99"/>
      <c r="P99"/>
      <c r="Q99" s="4"/>
    </row>
    <row r="100" spans="1:17" ht="12.75" customHeight="1" x14ac:dyDescent="0.2">
      <c r="A100">
        <v>527060</v>
      </c>
      <c r="B100" t="s">
        <v>1200</v>
      </c>
      <c r="C100">
        <v>11458</v>
      </c>
      <c r="D100">
        <v>16471</v>
      </c>
      <c r="E100">
        <v>27929</v>
      </c>
      <c r="F100">
        <v>1924261142.99139</v>
      </c>
      <c r="G100">
        <v>3022272994.4626098</v>
      </c>
      <c r="H100">
        <v>4946534137.45401</v>
      </c>
      <c r="I100">
        <v>-231278.71</v>
      </c>
      <c r="J100" t="s">
        <v>208</v>
      </c>
      <c r="K100" t="s">
        <v>209</v>
      </c>
      <c r="L100" t="s">
        <v>260</v>
      </c>
      <c r="M100" t="s">
        <v>1194</v>
      </c>
      <c r="N100" t="s">
        <v>45</v>
      </c>
      <c r="O100" t="s">
        <v>1184</v>
      </c>
      <c r="P100"/>
      <c r="Q100" s="4"/>
    </row>
    <row r="101" spans="1:17" ht="12.75" customHeight="1" x14ac:dyDescent="0.2">
      <c r="A101">
        <v>929224</v>
      </c>
      <c r="B101" t="s">
        <v>533</v>
      </c>
      <c r="C101">
        <v>10895</v>
      </c>
      <c r="D101">
        <v>17000</v>
      </c>
      <c r="E101">
        <v>27895</v>
      </c>
      <c r="F101">
        <v>1788043603.4458301</v>
      </c>
      <c r="G101">
        <v>3237761165.3491402</v>
      </c>
      <c r="H101">
        <v>5025804768.7949696</v>
      </c>
      <c r="I101">
        <v>-4055613.49</v>
      </c>
      <c r="J101" t="s">
        <v>233</v>
      </c>
      <c r="K101" t="s">
        <v>209</v>
      </c>
      <c r="L101" t="s">
        <v>217</v>
      </c>
      <c r="M101" t="s">
        <v>1194</v>
      </c>
      <c r="N101" t="s">
        <v>192</v>
      </c>
      <c r="O101"/>
      <c r="P101"/>
      <c r="Q101" s="4"/>
    </row>
    <row r="102" spans="1:17" ht="12.75" customHeight="1" x14ac:dyDescent="0.2">
      <c r="A102">
        <v>987842</v>
      </c>
      <c r="B102" t="s">
        <v>549</v>
      </c>
      <c r="C102">
        <v>12142</v>
      </c>
      <c r="D102">
        <v>14025</v>
      </c>
      <c r="E102">
        <v>26167</v>
      </c>
      <c r="F102">
        <v>1521792932.30494</v>
      </c>
      <c r="G102">
        <v>2141585267.09849</v>
      </c>
      <c r="H102">
        <v>3663378199.40343</v>
      </c>
      <c r="I102">
        <v>11724476.48</v>
      </c>
      <c r="J102" t="s">
        <v>212</v>
      </c>
      <c r="K102" t="s">
        <v>209</v>
      </c>
      <c r="L102" t="s">
        <v>217</v>
      </c>
      <c r="M102" t="s">
        <v>1195</v>
      </c>
      <c r="N102" t="s">
        <v>192</v>
      </c>
      <c r="O102"/>
      <c r="P102"/>
      <c r="Q102" s="4"/>
    </row>
    <row r="103" spans="1:17" ht="12.75" customHeight="1" x14ac:dyDescent="0.2">
      <c r="A103">
        <v>465147</v>
      </c>
      <c r="B103" t="s">
        <v>389</v>
      </c>
      <c r="C103">
        <v>7993</v>
      </c>
      <c r="D103">
        <v>18057</v>
      </c>
      <c r="E103">
        <v>26050</v>
      </c>
      <c r="F103">
        <v>1022620298.92159</v>
      </c>
      <c r="G103">
        <v>2396233565.3495402</v>
      </c>
      <c r="H103">
        <v>3418853864.2711401</v>
      </c>
      <c r="I103">
        <v>-97135055.150000006</v>
      </c>
      <c r="J103" t="s">
        <v>208</v>
      </c>
      <c r="K103" t="s">
        <v>209</v>
      </c>
      <c r="L103" t="s">
        <v>235</v>
      </c>
      <c r="M103" t="s">
        <v>1195</v>
      </c>
      <c r="N103" t="s">
        <v>192</v>
      </c>
      <c r="O103"/>
      <c r="P103"/>
      <c r="Q103" s="4"/>
    </row>
    <row r="104" spans="1:17" ht="12.75" customHeight="1" x14ac:dyDescent="0.2">
      <c r="A104">
        <v>350512</v>
      </c>
      <c r="B104" t="s">
        <v>349</v>
      </c>
      <c r="C104">
        <v>13716</v>
      </c>
      <c r="D104">
        <v>11525</v>
      </c>
      <c r="E104">
        <v>25241</v>
      </c>
      <c r="F104">
        <v>7397909258.7828598</v>
      </c>
      <c r="G104">
        <v>6825058405.8934898</v>
      </c>
      <c r="H104">
        <v>14222967664.676399</v>
      </c>
      <c r="I104">
        <v>33124389.550000001</v>
      </c>
      <c r="J104" t="s">
        <v>245</v>
      </c>
      <c r="K104" t="s">
        <v>191</v>
      </c>
      <c r="L104" t="s">
        <v>217</v>
      </c>
      <c r="M104" t="s">
        <v>1195</v>
      </c>
      <c r="N104" t="s">
        <v>192</v>
      </c>
      <c r="O104"/>
      <c r="P104"/>
      <c r="Q104" s="4"/>
    </row>
    <row r="105" spans="1:17" ht="12.75" customHeight="1" x14ac:dyDescent="0.2">
      <c r="A105">
        <v>357483</v>
      </c>
      <c r="B105" t="s">
        <v>350</v>
      </c>
      <c r="C105">
        <v>11987</v>
      </c>
      <c r="D105">
        <v>13227</v>
      </c>
      <c r="E105">
        <v>25214</v>
      </c>
      <c r="F105">
        <v>1650284910.51103</v>
      </c>
      <c r="G105">
        <v>2175135318.0294199</v>
      </c>
      <c r="H105">
        <v>3825420228.5404501</v>
      </c>
      <c r="I105">
        <v>-31666950.899999999</v>
      </c>
      <c r="J105" t="s">
        <v>211</v>
      </c>
      <c r="K105" t="s">
        <v>194</v>
      </c>
      <c r="L105" t="s">
        <v>274</v>
      </c>
      <c r="M105" t="s">
        <v>1195</v>
      </c>
      <c r="N105" t="s">
        <v>192</v>
      </c>
      <c r="O105"/>
      <c r="P105"/>
      <c r="Q105" s="4"/>
    </row>
    <row r="106" spans="1:17" ht="12.75" customHeight="1" x14ac:dyDescent="0.2">
      <c r="A106">
        <v>771030</v>
      </c>
      <c r="B106" t="s">
        <v>187</v>
      </c>
      <c r="C106">
        <v>10828</v>
      </c>
      <c r="D106">
        <v>13428</v>
      </c>
      <c r="E106">
        <v>24256</v>
      </c>
      <c r="F106">
        <v>2169373336.2841301</v>
      </c>
      <c r="G106">
        <v>3061972361.03581</v>
      </c>
      <c r="H106">
        <v>5231345697.3199396</v>
      </c>
      <c r="I106">
        <v>-46462964.170000002</v>
      </c>
      <c r="J106" t="s">
        <v>266</v>
      </c>
      <c r="K106" t="s">
        <v>263</v>
      </c>
      <c r="L106" t="s">
        <v>1011</v>
      </c>
      <c r="M106" t="s">
        <v>1195</v>
      </c>
      <c r="N106" t="s">
        <v>192</v>
      </c>
      <c r="O106"/>
      <c r="P106"/>
      <c r="Q106" s="4"/>
    </row>
    <row r="107" spans="1:17" ht="12.75" customHeight="1" x14ac:dyDescent="0.2">
      <c r="A107">
        <v>393314</v>
      </c>
      <c r="B107" t="s">
        <v>360</v>
      </c>
      <c r="C107">
        <v>10782</v>
      </c>
      <c r="D107">
        <v>13224</v>
      </c>
      <c r="E107">
        <v>24006</v>
      </c>
      <c r="F107">
        <v>1692277758.8089199</v>
      </c>
      <c r="G107">
        <v>2530226707.0101399</v>
      </c>
      <c r="H107">
        <v>4222504465.8190598</v>
      </c>
      <c r="I107">
        <v>-34247345.450000003</v>
      </c>
      <c r="J107" t="s">
        <v>204</v>
      </c>
      <c r="K107" t="s">
        <v>200</v>
      </c>
      <c r="L107" t="s">
        <v>274</v>
      </c>
      <c r="M107" t="s">
        <v>1195</v>
      </c>
      <c r="N107" t="s">
        <v>192</v>
      </c>
      <c r="O107" t="s">
        <v>1184</v>
      </c>
      <c r="P107"/>
      <c r="Q107" s="4"/>
    </row>
    <row r="108" spans="1:17" ht="12.75" customHeight="1" x14ac:dyDescent="0.2">
      <c r="A108">
        <v>140491</v>
      </c>
      <c r="B108" t="s">
        <v>1012</v>
      </c>
      <c r="C108">
        <v>10792</v>
      </c>
      <c r="D108">
        <v>13096</v>
      </c>
      <c r="E108">
        <v>23888</v>
      </c>
      <c r="F108">
        <v>1389591393.0225</v>
      </c>
      <c r="G108">
        <v>1964469759.4651899</v>
      </c>
      <c r="H108">
        <v>3354061152.48769</v>
      </c>
      <c r="I108">
        <v>-51508236.859999999</v>
      </c>
      <c r="J108" t="s">
        <v>199</v>
      </c>
      <c r="K108" t="s">
        <v>200</v>
      </c>
      <c r="L108" t="s">
        <v>274</v>
      </c>
      <c r="M108" t="s">
        <v>1195</v>
      </c>
      <c r="N108" t="s">
        <v>192</v>
      </c>
      <c r="O108"/>
      <c r="P108"/>
      <c r="Q108" s="4"/>
    </row>
    <row r="109" spans="1:17" ht="12.75" customHeight="1" x14ac:dyDescent="0.2">
      <c r="A109">
        <v>475301</v>
      </c>
      <c r="B109" t="s">
        <v>394</v>
      </c>
      <c r="C109">
        <v>13241</v>
      </c>
      <c r="D109">
        <v>10591</v>
      </c>
      <c r="E109">
        <v>23832</v>
      </c>
      <c r="F109">
        <v>1661595250.1624601</v>
      </c>
      <c r="G109">
        <v>1493294960.9800401</v>
      </c>
      <c r="H109">
        <v>3154890211.1424999</v>
      </c>
      <c r="I109">
        <v>-9928554.25</v>
      </c>
      <c r="J109" t="s">
        <v>208</v>
      </c>
      <c r="K109" t="s">
        <v>209</v>
      </c>
      <c r="L109" t="s">
        <v>201</v>
      </c>
      <c r="M109" t="s">
        <v>1195</v>
      </c>
      <c r="N109" t="s">
        <v>192</v>
      </c>
      <c r="O109"/>
      <c r="P109"/>
      <c r="Q109" s="4"/>
    </row>
    <row r="110" spans="1:17" ht="12.75" customHeight="1" x14ac:dyDescent="0.2">
      <c r="A110">
        <v>511139</v>
      </c>
      <c r="B110" t="s">
        <v>409</v>
      </c>
      <c r="C110">
        <v>10628</v>
      </c>
      <c r="D110">
        <v>13079</v>
      </c>
      <c r="E110">
        <v>23707</v>
      </c>
      <c r="F110">
        <v>1490106809.2914901</v>
      </c>
      <c r="G110">
        <v>2101098591.93958</v>
      </c>
      <c r="H110">
        <v>3591205401.23107</v>
      </c>
      <c r="I110">
        <v>-13485856.42</v>
      </c>
      <c r="J110" t="s">
        <v>233</v>
      </c>
      <c r="K110" t="s">
        <v>209</v>
      </c>
      <c r="L110" t="s">
        <v>201</v>
      </c>
      <c r="M110" t="s">
        <v>1195</v>
      </c>
      <c r="N110" t="s">
        <v>192</v>
      </c>
      <c r="O110"/>
      <c r="P110"/>
      <c r="Q110" s="4"/>
    </row>
    <row r="111" spans="1:17" ht="12.75" customHeight="1" x14ac:dyDescent="0.2">
      <c r="A111">
        <v>521104</v>
      </c>
      <c r="B111" t="s">
        <v>1206</v>
      </c>
      <c r="C111">
        <v>10570</v>
      </c>
      <c r="D111">
        <v>12762</v>
      </c>
      <c r="E111">
        <v>23332</v>
      </c>
      <c r="F111">
        <v>1146217328.9194</v>
      </c>
      <c r="G111">
        <v>1628063890.85941</v>
      </c>
      <c r="H111">
        <v>2774281219.77881</v>
      </c>
      <c r="I111">
        <v>-16613332.300000001</v>
      </c>
      <c r="J111" t="s">
        <v>223</v>
      </c>
      <c r="K111" t="s">
        <v>209</v>
      </c>
      <c r="L111" t="s">
        <v>219</v>
      </c>
      <c r="M111" t="s">
        <v>1195</v>
      </c>
      <c r="N111" t="s">
        <v>45</v>
      </c>
      <c r="O111" t="s">
        <v>1184</v>
      </c>
      <c r="P111"/>
      <c r="Q111" s="4"/>
    </row>
    <row r="112" spans="1:17" ht="12.75" customHeight="1" x14ac:dyDescent="0.2">
      <c r="A112">
        <v>459652</v>
      </c>
      <c r="B112" t="s">
        <v>1224</v>
      </c>
      <c r="C112">
        <v>11145</v>
      </c>
      <c r="D112">
        <v>12108</v>
      </c>
      <c r="E112">
        <v>23253</v>
      </c>
      <c r="F112">
        <v>1532723471.2918799</v>
      </c>
      <c r="G112">
        <v>1962317245.0278699</v>
      </c>
      <c r="H112">
        <v>3495040716.3197498</v>
      </c>
      <c r="I112">
        <v>-2240432.12</v>
      </c>
      <c r="J112" t="s">
        <v>204</v>
      </c>
      <c r="K112" t="s">
        <v>200</v>
      </c>
      <c r="L112" t="s">
        <v>217</v>
      </c>
      <c r="M112" t="s">
        <v>1195</v>
      </c>
      <c r="N112" t="s">
        <v>192</v>
      </c>
      <c r="O112" t="s">
        <v>1184</v>
      </c>
      <c r="P112"/>
      <c r="Q112" s="4"/>
    </row>
    <row r="113" spans="1:17" ht="12.75" customHeight="1" x14ac:dyDescent="0.2">
      <c r="A113">
        <v>995571</v>
      </c>
      <c r="B113" t="s">
        <v>552</v>
      </c>
      <c r="C113">
        <v>10103</v>
      </c>
      <c r="D113">
        <v>12901</v>
      </c>
      <c r="E113">
        <v>23004</v>
      </c>
      <c r="F113">
        <v>1286155661.9233201</v>
      </c>
      <c r="G113">
        <v>2115977877.7929299</v>
      </c>
      <c r="H113">
        <v>3402133539.71626</v>
      </c>
      <c r="I113">
        <v>138981122.81999999</v>
      </c>
      <c r="J113" t="s">
        <v>212</v>
      </c>
      <c r="K113" t="s">
        <v>209</v>
      </c>
      <c r="L113" t="s">
        <v>222</v>
      </c>
      <c r="M113" t="s">
        <v>1195</v>
      </c>
      <c r="N113" t="s">
        <v>45</v>
      </c>
      <c r="O113"/>
      <c r="P113"/>
      <c r="Q113" s="4"/>
    </row>
    <row r="114" spans="1:17" ht="12.75" customHeight="1" x14ac:dyDescent="0.2">
      <c r="A114">
        <v>567140</v>
      </c>
      <c r="B114" t="s">
        <v>1227</v>
      </c>
      <c r="C114">
        <v>10699</v>
      </c>
      <c r="D114">
        <v>12115</v>
      </c>
      <c r="E114">
        <v>22814</v>
      </c>
      <c r="F114">
        <v>1587395684.4995</v>
      </c>
      <c r="G114">
        <v>2100393692.8006799</v>
      </c>
      <c r="H114">
        <v>3687789377.3001699</v>
      </c>
      <c r="I114">
        <v>321206.15999999997</v>
      </c>
      <c r="J114" t="s">
        <v>204</v>
      </c>
      <c r="K114" t="s">
        <v>200</v>
      </c>
      <c r="L114" t="s">
        <v>372</v>
      </c>
      <c r="M114" t="s">
        <v>1195</v>
      </c>
      <c r="N114" t="s">
        <v>192</v>
      </c>
      <c r="O114" t="s">
        <v>1184</v>
      </c>
      <c r="P114"/>
      <c r="Q114" s="4"/>
    </row>
    <row r="115" spans="1:17" ht="12.75" customHeight="1" x14ac:dyDescent="0.2">
      <c r="A115">
        <v>183343</v>
      </c>
      <c r="B115" t="s">
        <v>921</v>
      </c>
      <c r="C115">
        <v>7929</v>
      </c>
      <c r="D115">
        <v>14753</v>
      </c>
      <c r="E115">
        <v>22682</v>
      </c>
      <c r="F115">
        <v>1967665984.8829</v>
      </c>
      <c r="G115">
        <v>4083645016.1024399</v>
      </c>
      <c r="H115">
        <v>6051311000.9853401</v>
      </c>
      <c r="I115">
        <v>-22993094.030000001</v>
      </c>
      <c r="J115" t="s">
        <v>266</v>
      </c>
      <c r="K115" t="s">
        <v>263</v>
      </c>
      <c r="L115" t="s">
        <v>213</v>
      </c>
      <c r="M115" t="s">
        <v>1195</v>
      </c>
      <c r="N115" t="s">
        <v>45</v>
      </c>
      <c r="O115"/>
      <c r="P115"/>
      <c r="Q115" s="4"/>
    </row>
    <row r="116" spans="1:17" ht="12.75" customHeight="1" x14ac:dyDescent="0.2">
      <c r="A116">
        <v>607226</v>
      </c>
      <c r="B116" t="s">
        <v>1229</v>
      </c>
      <c r="C116">
        <v>10673</v>
      </c>
      <c r="D116">
        <v>11605</v>
      </c>
      <c r="E116">
        <v>22278</v>
      </c>
      <c r="F116">
        <v>1524533373.09008</v>
      </c>
      <c r="G116">
        <v>1945523357.39259</v>
      </c>
      <c r="H116">
        <v>3470056730.4826798</v>
      </c>
      <c r="I116">
        <v>-14516244.17</v>
      </c>
      <c r="J116" t="s">
        <v>204</v>
      </c>
      <c r="K116" t="s">
        <v>200</v>
      </c>
      <c r="L116" t="s">
        <v>210</v>
      </c>
      <c r="M116" t="s">
        <v>1195</v>
      </c>
      <c r="N116" t="s">
        <v>192</v>
      </c>
      <c r="O116" t="s">
        <v>1184</v>
      </c>
      <c r="P116"/>
      <c r="Q116" s="4"/>
    </row>
    <row r="117" spans="1:17" ht="12.75" customHeight="1" x14ac:dyDescent="0.2">
      <c r="A117">
        <v>423822</v>
      </c>
      <c r="B117" t="s">
        <v>1222</v>
      </c>
      <c r="C117">
        <v>10638</v>
      </c>
      <c r="D117">
        <v>11609</v>
      </c>
      <c r="E117">
        <v>22247</v>
      </c>
      <c r="F117">
        <v>1523012713.76037</v>
      </c>
      <c r="G117">
        <v>1979184473.1463301</v>
      </c>
      <c r="H117">
        <v>3502197186.9067001</v>
      </c>
      <c r="I117">
        <v>-451222.46</v>
      </c>
      <c r="J117" t="s">
        <v>204</v>
      </c>
      <c r="K117" t="s">
        <v>200</v>
      </c>
      <c r="L117" t="s">
        <v>1223</v>
      </c>
      <c r="M117" t="s">
        <v>1195</v>
      </c>
      <c r="N117" t="s">
        <v>192</v>
      </c>
      <c r="O117" t="s">
        <v>1184</v>
      </c>
      <c r="P117"/>
      <c r="Q117" s="4"/>
    </row>
    <row r="118" spans="1:17" ht="12.75" customHeight="1" x14ac:dyDescent="0.2">
      <c r="A118">
        <v>343665</v>
      </c>
      <c r="B118" t="s">
        <v>1197</v>
      </c>
      <c r="C118">
        <v>8800</v>
      </c>
      <c r="D118">
        <v>13055</v>
      </c>
      <c r="E118">
        <v>21855</v>
      </c>
      <c r="F118">
        <v>1835116857.02637</v>
      </c>
      <c r="G118">
        <v>2774305671.4702201</v>
      </c>
      <c r="H118">
        <v>4609422528.4965897</v>
      </c>
      <c r="I118">
        <v>-46379612.380000003</v>
      </c>
      <c r="J118" t="s">
        <v>208</v>
      </c>
      <c r="K118" t="s">
        <v>209</v>
      </c>
      <c r="L118" t="s">
        <v>1198</v>
      </c>
      <c r="M118" t="s">
        <v>1194</v>
      </c>
      <c r="N118" t="s">
        <v>45</v>
      </c>
      <c r="O118" t="s">
        <v>1184</v>
      </c>
      <c r="P118"/>
      <c r="Q118" s="4"/>
    </row>
    <row r="119" spans="1:17" ht="12.75" customHeight="1" x14ac:dyDescent="0.2">
      <c r="A119">
        <v>305185</v>
      </c>
      <c r="B119" t="s">
        <v>323</v>
      </c>
      <c r="C119">
        <v>9952</v>
      </c>
      <c r="D119">
        <v>11433</v>
      </c>
      <c r="E119">
        <v>21385</v>
      </c>
      <c r="F119">
        <v>1263372821.5919199</v>
      </c>
      <c r="G119">
        <v>2274401377.7409601</v>
      </c>
      <c r="H119">
        <v>3537774199.33288</v>
      </c>
      <c r="I119">
        <v>266273496.47</v>
      </c>
      <c r="J119" t="s">
        <v>273</v>
      </c>
      <c r="K119" t="s">
        <v>203</v>
      </c>
      <c r="L119" t="s">
        <v>303</v>
      </c>
      <c r="M119" t="s">
        <v>1195</v>
      </c>
      <c r="N119" t="s">
        <v>192</v>
      </c>
      <c r="O119"/>
      <c r="P119"/>
      <c r="Q119" s="4"/>
    </row>
    <row r="120" spans="1:17" ht="12.75" customHeight="1" x14ac:dyDescent="0.2">
      <c r="A120">
        <v>520759</v>
      </c>
      <c r="B120" t="s">
        <v>414</v>
      </c>
      <c r="C120">
        <v>11902</v>
      </c>
      <c r="D120">
        <v>9333</v>
      </c>
      <c r="E120">
        <v>21235</v>
      </c>
      <c r="F120">
        <v>3705741893.65837</v>
      </c>
      <c r="G120">
        <v>3369744210.51513</v>
      </c>
      <c r="H120">
        <v>7075486104.1735001</v>
      </c>
      <c r="I120">
        <v>-21217453.449999999</v>
      </c>
      <c r="J120" t="s">
        <v>208</v>
      </c>
      <c r="K120" t="s">
        <v>209</v>
      </c>
      <c r="L120" t="s">
        <v>1196</v>
      </c>
      <c r="M120" t="s">
        <v>1195</v>
      </c>
      <c r="N120" t="s">
        <v>192</v>
      </c>
      <c r="O120"/>
      <c r="P120"/>
      <c r="Q120" s="4"/>
    </row>
    <row r="121" spans="1:17" ht="12.75" customHeight="1" x14ac:dyDescent="0.2">
      <c r="A121">
        <v>303701</v>
      </c>
      <c r="B121" t="s">
        <v>321</v>
      </c>
      <c r="C121">
        <v>10495</v>
      </c>
      <c r="D121">
        <v>10500</v>
      </c>
      <c r="E121">
        <v>20995</v>
      </c>
      <c r="F121">
        <v>1705957859.45715</v>
      </c>
      <c r="G121">
        <v>2054345406.52092</v>
      </c>
      <c r="H121">
        <v>3760303265.9780698</v>
      </c>
      <c r="I121">
        <v>-15372975.75</v>
      </c>
      <c r="J121" t="s">
        <v>211</v>
      </c>
      <c r="K121" t="s">
        <v>194</v>
      </c>
      <c r="L121" t="s">
        <v>322</v>
      </c>
      <c r="M121" t="s">
        <v>1195</v>
      </c>
      <c r="N121" t="s">
        <v>192</v>
      </c>
      <c r="O121"/>
      <c r="P121"/>
      <c r="Q121" s="4"/>
    </row>
    <row r="122" spans="1:17" ht="12.75" customHeight="1" x14ac:dyDescent="0.2">
      <c r="A122">
        <v>243022</v>
      </c>
      <c r="B122" t="s">
        <v>291</v>
      </c>
      <c r="C122">
        <v>10816</v>
      </c>
      <c r="D122">
        <v>10102</v>
      </c>
      <c r="E122">
        <v>20918</v>
      </c>
      <c r="F122">
        <v>3419294225.47404</v>
      </c>
      <c r="G122">
        <v>3551193638.8094301</v>
      </c>
      <c r="H122">
        <v>6970487864.2834702</v>
      </c>
      <c r="I122">
        <v>23264308.760000002</v>
      </c>
      <c r="J122" t="s">
        <v>277</v>
      </c>
      <c r="K122" t="s">
        <v>191</v>
      </c>
      <c r="L122" t="s">
        <v>217</v>
      </c>
      <c r="M122" t="s">
        <v>1195</v>
      </c>
      <c r="N122" t="s">
        <v>192</v>
      </c>
      <c r="O122"/>
      <c r="P122"/>
      <c r="Q122" s="4"/>
    </row>
    <row r="123" spans="1:17" ht="12.75" customHeight="1" x14ac:dyDescent="0.2">
      <c r="A123">
        <v>531310</v>
      </c>
      <c r="B123" t="s">
        <v>1226</v>
      </c>
      <c r="C123">
        <v>10306</v>
      </c>
      <c r="D123">
        <v>10446</v>
      </c>
      <c r="E123">
        <v>20752</v>
      </c>
      <c r="F123">
        <v>1676550245.7941401</v>
      </c>
      <c r="G123">
        <v>2040256939.9710801</v>
      </c>
      <c r="H123">
        <v>3716807185.7652302</v>
      </c>
      <c r="I123">
        <v>-15166110.859999999</v>
      </c>
      <c r="J123" t="s">
        <v>204</v>
      </c>
      <c r="K123" t="s">
        <v>200</v>
      </c>
      <c r="L123" t="s">
        <v>1196</v>
      </c>
      <c r="M123" t="s">
        <v>1195</v>
      </c>
      <c r="N123" t="s">
        <v>45</v>
      </c>
      <c r="O123" t="s">
        <v>1184</v>
      </c>
      <c r="P123"/>
      <c r="Q123" s="4"/>
    </row>
    <row r="124" spans="1:17" ht="12.75" customHeight="1" x14ac:dyDescent="0.2">
      <c r="A124">
        <v>123679</v>
      </c>
      <c r="B124" t="s">
        <v>216</v>
      </c>
      <c r="C124">
        <v>10471</v>
      </c>
      <c r="D124">
        <v>9952</v>
      </c>
      <c r="E124">
        <v>20423</v>
      </c>
      <c r="F124">
        <v>1474025089.30866</v>
      </c>
      <c r="G124">
        <v>1625961646.1085701</v>
      </c>
      <c r="H124">
        <v>3099986735.4172301</v>
      </c>
      <c r="I124">
        <v>-10350752.050000001</v>
      </c>
      <c r="J124" t="s">
        <v>208</v>
      </c>
      <c r="K124" t="s">
        <v>209</v>
      </c>
      <c r="L124" t="s">
        <v>217</v>
      </c>
      <c r="M124" t="s">
        <v>1195</v>
      </c>
      <c r="N124" t="s">
        <v>192</v>
      </c>
      <c r="O124"/>
      <c r="P124"/>
      <c r="Q124" s="4"/>
    </row>
    <row r="125" spans="1:17" ht="12.75" customHeight="1" x14ac:dyDescent="0.2">
      <c r="A125">
        <v>908277</v>
      </c>
      <c r="B125" t="s">
        <v>525</v>
      </c>
      <c r="C125">
        <v>9220</v>
      </c>
      <c r="D125">
        <v>11090</v>
      </c>
      <c r="E125">
        <v>20310</v>
      </c>
      <c r="F125">
        <v>1887904374.6568899</v>
      </c>
      <c r="G125">
        <v>2591153054.15522</v>
      </c>
      <c r="H125">
        <v>4479057428.8121099</v>
      </c>
      <c r="I125">
        <v>-8342236.71</v>
      </c>
      <c r="J125" t="s">
        <v>208</v>
      </c>
      <c r="K125" t="s">
        <v>209</v>
      </c>
      <c r="L125" t="s">
        <v>303</v>
      </c>
      <c r="M125" t="s">
        <v>1195</v>
      </c>
      <c r="N125" t="s">
        <v>192</v>
      </c>
      <c r="O125"/>
      <c r="P125"/>
      <c r="Q125" s="4"/>
    </row>
    <row r="126" spans="1:17" ht="12.75" customHeight="1" x14ac:dyDescent="0.2">
      <c r="A126">
        <v>861757</v>
      </c>
      <c r="B126" t="s">
        <v>1209</v>
      </c>
      <c r="C126">
        <v>9681</v>
      </c>
      <c r="D126">
        <v>10420</v>
      </c>
      <c r="E126">
        <v>20101</v>
      </c>
      <c r="F126">
        <v>1056979057.0655299</v>
      </c>
      <c r="G126">
        <v>1359172239.4929399</v>
      </c>
      <c r="H126">
        <v>2416151296.5584602</v>
      </c>
      <c r="I126">
        <v>-11893928.67</v>
      </c>
      <c r="J126" t="s">
        <v>223</v>
      </c>
      <c r="K126" t="s">
        <v>209</v>
      </c>
      <c r="L126" t="s">
        <v>222</v>
      </c>
      <c r="M126" t="s">
        <v>1195</v>
      </c>
      <c r="N126" t="s">
        <v>45</v>
      </c>
      <c r="O126" t="s">
        <v>1184</v>
      </c>
      <c r="P126"/>
      <c r="Q126" s="4"/>
    </row>
    <row r="127" spans="1:17" ht="12.75" customHeight="1" x14ac:dyDescent="0.2">
      <c r="A127">
        <v>674630</v>
      </c>
      <c r="B127" t="s">
        <v>1207</v>
      </c>
      <c r="C127">
        <v>9556</v>
      </c>
      <c r="D127">
        <v>9768</v>
      </c>
      <c r="E127">
        <v>19324</v>
      </c>
      <c r="F127">
        <v>1170550732.6459601</v>
      </c>
      <c r="G127">
        <v>1437081406.4490099</v>
      </c>
      <c r="H127">
        <v>2607632139.0949602</v>
      </c>
      <c r="I127">
        <v>-10209870.859999999</v>
      </c>
      <c r="J127" t="s">
        <v>223</v>
      </c>
      <c r="K127" t="s">
        <v>209</v>
      </c>
      <c r="L127" t="s">
        <v>217</v>
      </c>
      <c r="M127" t="s">
        <v>1195</v>
      </c>
      <c r="N127" t="s">
        <v>192</v>
      </c>
      <c r="O127" t="s">
        <v>1184</v>
      </c>
      <c r="P127"/>
      <c r="Q127" s="4"/>
    </row>
    <row r="128" spans="1:17" ht="12.75" customHeight="1" x14ac:dyDescent="0.2">
      <c r="A128">
        <v>330324</v>
      </c>
      <c r="B128" t="s">
        <v>340</v>
      </c>
      <c r="C128">
        <v>6739</v>
      </c>
      <c r="D128">
        <v>12544</v>
      </c>
      <c r="E128">
        <v>19283</v>
      </c>
      <c r="F128">
        <v>1164900544.89941</v>
      </c>
      <c r="G128">
        <v>2544347686.9752402</v>
      </c>
      <c r="H128">
        <v>3709248231.87465</v>
      </c>
      <c r="I128">
        <v>-507228743.45999998</v>
      </c>
      <c r="J128" t="s">
        <v>278</v>
      </c>
      <c r="K128" t="s">
        <v>263</v>
      </c>
      <c r="L128" t="s">
        <v>341</v>
      </c>
      <c r="M128" t="s">
        <v>1195</v>
      </c>
      <c r="N128" t="s">
        <v>45</v>
      </c>
      <c r="O128"/>
      <c r="P128"/>
      <c r="Q128" s="4"/>
    </row>
    <row r="129" spans="1:17" ht="12.75" customHeight="1" x14ac:dyDescent="0.2">
      <c r="A129">
        <v>334409</v>
      </c>
      <c r="B129" t="s">
        <v>345</v>
      </c>
      <c r="C129">
        <v>8248</v>
      </c>
      <c r="D129">
        <v>10748</v>
      </c>
      <c r="E129">
        <v>18996</v>
      </c>
      <c r="F129">
        <v>689173385.64667296</v>
      </c>
      <c r="G129">
        <v>1120721655.73208</v>
      </c>
      <c r="H129">
        <v>1809895041.3787601</v>
      </c>
      <c r="I129">
        <v>-11837973.9</v>
      </c>
      <c r="J129" t="s">
        <v>285</v>
      </c>
      <c r="K129" t="s">
        <v>227</v>
      </c>
      <c r="L129" t="s">
        <v>265</v>
      </c>
      <c r="M129" t="s">
        <v>1195</v>
      </c>
      <c r="N129" t="s">
        <v>45</v>
      </c>
      <c r="O129"/>
      <c r="P129"/>
      <c r="Q129" s="4"/>
    </row>
    <row r="130" spans="1:17" ht="12.75" customHeight="1" x14ac:dyDescent="0.2">
      <c r="A130">
        <v>551507</v>
      </c>
      <c r="B130" t="s">
        <v>424</v>
      </c>
      <c r="C130">
        <v>5799</v>
      </c>
      <c r="D130">
        <v>12660</v>
      </c>
      <c r="E130">
        <v>18459</v>
      </c>
      <c r="F130">
        <v>876441452.70429301</v>
      </c>
      <c r="G130">
        <v>2050230956.0734999</v>
      </c>
      <c r="H130">
        <v>2926672408.7777901</v>
      </c>
      <c r="I130">
        <v>-3309777.17</v>
      </c>
      <c r="J130" t="s">
        <v>233</v>
      </c>
      <c r="K130" t="s">
        <v>209</v>
      </c>
      <c r="L130" t="s">
        <v>271</v>
      </c>
      <c r="M130" t="s">
        <v>1194</v>
      </c>
      <c r="N130" t="s">
        <v>192</v>
      </c>
      <c r="O130"/>
      <c r="P130"/>
      <c r="Q130" s="4"/>
    </row>
    <row r="131" spans="1:17" ht="12.75" customHeight="1" x14ac:dyDescent="0.2">
      <c r="A131">
        <v>563965</v>
      </c>
      <c r="B131" t="s">
        <v>433</v>
      </c>
      <c r="C131">
        <v>9108</v>
      </c>
      <c r="D131">
        <v>9229</v>
      </c>
      <c r="E131">
        <v>18337</v>
      </c>
      <c r="F131">
        <v>1320960880.1791301</v>
      </c>
      <c r="G131">
        <v>1548509412.5056</v>
      </c>
      <c r="H131">
        <v>2869470292.6847301</v>
      </c>
      <c r="I131">
        <v>4474813.8499999996</v>
      </c>
      <c r="J131" t="s">
        <v>208</v>
      </c>
      <c r="K131" t="s">
        <v>209</v>
      </c>
      <c r="L131" t="s">
        <v>271</v>
      </c>
      <c r="M131" t="s">
        <v>1195</v>
      </c>
      <c r="N131" t="s">
        <v>192</v>
      </c>
      <c r="O131"/>
      <c r="P131"/>
      <c r="Q131" s="4"/>
    </row>
    <row r="132" spans="1:17" ht="12.75" customHeight="1" x14ac:dyDescent="0.2">
      <c r="A132">
        <v>341362</v>
      </c>
      <c r="B132" t="s">
        <v>347</v>
      </c>
      <c r="C132">
        <v>8830</v>
      </c>
      <c r="D132">
        <v>9235</v>
      </c>
      <c r="E132">
        <v>18065</v>
      </c>
      <c r="F132">
        <v>779216966.75304997</v>
      </c>
      <c r="G132">
        <v>990347485.02216101</v>
      </c>
      <c r="H132">
        <v>1769564451.7752099</v>
      </c>
      <c r="I132">
        <v>-19863912.66</v>
      </c>
      <c r="J132" t="s">
        <v>208</v>
      </c>
      <c r="K132" t="s">
        <v>209</v>
      </c>
      <c r="L132" t="s">
        <v>274</v>
      </c>
      <c r="M132" t="s">
        <v>1195</v>
      </c>
      <c r="N132" t="s">
        <v>192</v>
      </c>
      <c r="O132"/>
      <c r="P132"/>
      <c r="Q132" s="4"/>
    </row>
    <row r="133" spans="1:17" ht="12.75" customHeight="1" x14ac:dyDescent="0.2">
      <c r="A133">
        <v>3</v>
      </c>
      <c r="B133" t="s">
        <v>196</v>
      </c>
      <c r="C133">
        <v>8666</v>
      </c>
      <c r="D133">
        <v>9362</v>
      </c>
      <c r="E133">
        <v>18028</v>
      </c>
      <c r="F133">
        <v>2987925889.2751398</v>
      </c>
      <c r="G133">
        <v>3561945376.06989</v>
      </c>
      <c r="H133">
        <v>6549871265.3450203</v>
      </c>
      <c r="I133"/>
      <c r="J133" t="s">
        <v>190</v>
      </c>
      <c r="K133" t="s">
        <v>194</v>
      </c>
      <c r="L133" t="s">
        <v>195</v>
      </c>
      <c r="M133" t="s">
        <v>1195</v>
      </c>
      <c r="N133" t="s">
        <v>192</v>
      </c>
      <c r="O133"/>
      <c r="P133"/>
      <c r="Q133" s="4"/>
    </row>
    <row r="134" spans="1:17" ht="12.75" customHeight="1" x14ac:dyDescent="0.2">
      <c r="A134">
        <v>176503</v>
      </c>
      <c r="B134" t="s">
        <v>252</v>
      </c>
      <c r="C134">
        <v>7601</v>
      </c>
      <c r="D134">
        <v>10288</v>
      </c>
      <c r="E134">
        <v>17889</v>
      </c>
      <c r="F134">
        <v>578850181.41282594</v>
      </c>
      <c r="G134">
        <v>940416889.57402599</v>
      </c>
      <c r="H134">
        <v>1519267070.98685</v>
      </c>
      <c r="I134">
        <v>16995448.850000001</v>
      </c>
      <c r="J134" t="s">
        <v>226</v>
      </c>
      <c r="K134" t="s">
        <v>227</v>
      </c>
      <c r="L134" t="s">
        <v>260</v>
      </c>
      <c r="M134" t="s">
        <v>1194</v>
      </c>
      <c r="N134" t="s">
        <v>192</v>
      </c>
      <c r="O134"/>
      <c r="P134"/>
      <c r="Q134" s="4"/>
    </row>
    <row r="135" spans="1:17" ht="12.75" customHeight="1" x14ac:dyDescent="0.2">
      <c r="A135">
        <v>152181</v>
      </c>
      <c r="B135" t="s">
        <v>234</v>
      </c>
      <c r="C135">
        <v>6129</v>
      </c>
      <c r="D135">
        <v>11569</v>
      </c>
      <c r="E135">
        <v>17698</v>
      </c>
      <c r="F135">
        <v>735054998.13408995</v>
      </c>
      <c r="G135">
        <v>1482898496.6755199</v>
      </c>
      <c r="H135">
        <v>2217953494.8096099</v>
      </c>
      <c r="I135">
        <v>-59580014.649999999</v>
      </c>
      <c r="J135" t="s">
        <v>199</v>
      </c>
      <c r="K135" t="s">
        <v>200</v>
      </c>
      <c r="L135" t="s">
        <v>235</v>
      </c>
      <c r="M135" t="s">
        <v>1195</v>
      </c>
      <c r="N135" t="s">
        <v>192</v>
      </c>
      <c r="O135"/>
      <c r="P135"/>
      <c r="Q135" s="4"/>
    </row>
    <row r="136" spans="1:17" ht="12.75" customHeight="1" x14ac:dyDescent="0.2">
      <c r="A136">
        <v>144501</v>
      </c>
      <c r="B136" t="s">
        <v>229</v>
      </c>
      <c r="C136">
        <v>8452</v>
      </c>
      <c r="D136">
        <v>9131</v>
      </c>
      <c r="E136">
        <v>17583</v>
      </c>
      <c r="F136">
        <v>404667093.606444</v>
      </c>
      <c r="G136">
        <v>508188253.71133798</v>
      </c>
      <c r="H136">
        <v>912855347.31778204</v>
      </c>
      <c r="I136">
        <v>311491.39</v>
      </c>
      <c r="J136" t="s">
        <v>230</v>
      </c>
      <c r="K136" t="s">
        <v>203</v>
      </c>
      <c r="L136" t="s">
        <v>219</v>
      </c>
      <c r="M136" t="s">
        <v>1195</v>
      </c>
      <c r="N136" t="s">
        <v>45</v>
      </c>
      <c r="O136"/>
      <c r="P136"/>
      <c r="Q136" s="4"/>
    </row>
    <row r="137" spans="1:17" ht="12.75" customHeight="1" x14ac:dyDescent="0.2">
      <c r="A137">
        <v>422709</v>
      </c>
      <c r="B137" t="s">
        <v>1000</v>
      </c>
      <c r="C137">
        <v>8137</v>
      </c>
      <c r="D137">
        <v>8873</v>
      </c>
      <c r="E137">
        <v>17010</v>
      </c>
      <c r="F137">
        <v>2589933620.62392</v>
      </c>
      <c r="G137">
        <v>3312733075.2147598</v>
      </c>
      <c r="H137">
        <v>5902666695.8386803</v>
      </c>
      <c r="I137">
        <v>-27254755.140000001</v>
      </c>
      <c r="J137" t="s">
        <v>208</v>
      </c>
      <c r="K137" t="s">
        <v>209</v>
      </c>
      <c r="L137" t="s">
        <v>789</v>
      </c>
      <c r="M137" t="s">
        <v>1195</v>
      </c>
      <c r="N137" t="s">
        <v>45</v>
      </c>
      <c r="O137"/>
      <c r="P137"/>
      <c r="Q137" s="4"/>
    </row>
    <row r="138" spans="1:17" ht="12.75" customHeight="1" x14ac:dyDescent="0.2">
      <c r="A138">
        <v>861229</v>
      </c>
      <c r="B138" t="s">
        <v>511</v>
      </c>
      <c r="C138">
        <v>8432</v>
      </c>
      <c r="D138">
        <v>8432</v>
      </c>
      <c r="E138">
        <v>16864</v>
      </c>
      <c r="F138">
        <v>454779592.66898203</v>
      </c>
      <c r="G138">
        <v>582398217.905424</v>
      </c>
      <c r="H138">
        <v>1037177810.57441</v>
      </c>
      <c r="I138">
        <v>-7679581.1299999999</v>
      </c>
      <c r="J138" t="s">
        <v>212</v>
      </c>
      <c r="K138" t="s">
        <v>209</v>
      </c>
      <c r="L138" t="s">
        <v>512</v>
      </c>
      <c r="M138" t="s">
        <v>1195</v>
      </c>
      <c r="N138" t="s">
        <v>192</v>
      </c>
      <c r="O138"/>
      <c r="P138"/>
      <c r="Q138" s="4"/>
    </row>
    <row r="139" spans="1:17" ht="12.75" customHeight="1" x14ac:dyDescent="0.2">
      <c r="A139">
        <v>4</v>
      </c>
      <c r="B139" t="s">
        <v>197</v>
      </c>
      <c r="C139">
        <v>6012</v>
      </c>
      <c r="D139">
        <v>10540</v>
      </c>
      <c r="E139">
        <v>16552</v>
      </c>
      <c r="F139">
        <v>2935388521.39955</v>
      </c>
      <c r="G139">
        <v>5480807462.7215004</v>
      </c>
      <c r="H139">
        <v>8416195984.1210499</v>
      </c>
      <c r="I139"/>
      <c r="J139" t="s">
        <v>190</v>
      </c>
      <c r="K139" t="s">
        <v>194</v>
      </c>
      <c r="L139" t="s">
        <v>195</v>
      </c>
      <c r="M139" t="s">
        <v>1195</v>
      </c>
      <c r="N139" t="s">
        <v>192</v>
      </c>
      <c r="O139"/>
      <c r="P139"/>
      <c r="Q139" s="4"/>
    </row>
    <row r="140" spans="1:17" ht="12.75" customHeight="1" x14ac:dyDescent="0.2">
      <c r="A140">
        <v>484923</v>
      </c>
      <c r="B140" t="s">
        <v>400</v>
      </c>
      <c r="C140">
        <v>7403</v>
      </c>
      <c r="D140">
        <v>8923</v>
      </c>
      <c r="E140">
        <v>16326</v>
      </c>
      <c r="F140">
        <v>1082463747.49844</v>
      </c>
      <c r="G140">
        <v>1579567890.5792799</v>
      </c>
      <c r="H140">
        <v>2662031638.0777202</v>
      </c>
      <c r="I140">
        <v>-17555808.079999998</v>
      </c>
      <c r="J140" t="s">
        <v>223</v>
      </c>
      <c r="K140" t="s">
        <v>209</v>
      </c>
      <c r="L140" t="s">
        <v>1196</v>
      </c>
      <c r="M140" t="s">
        <v>1195</v>
      </c>
      <c r="N140" t="s">
        <v>192</v>
      </c>
      <c r="O140" t="s">
        <v>1184</v>
      </c>
      <c r="P140"/>
      <c r="Q140" s="4"/>
    </row>
    <row r="141" spans="1:17" ht="12.75" customHeight="1" x14ac:dyDescent="0.2">
      <c r="A141">
        <v>972497</v>
      </c>
      <c r="B141" t="s">
        <v>544</v>
      </c>
      <c r="C141">
        <v>7073</v>
      </c>
      <c r="D141">
        <v>9159</v>
      </c>
      <c r="E141">
        <v>16232</v>
      </c>
      <c r="F141">
        <v>1082197317.03512</v>
      </c>
      <c r="G141">
        <v>1863234798.6566899</v>
      </c>
      <c r="H141">
        <v>2945432115.6918201</v>
      </c>
      <c r="I141">
        <v>-47738246.729999997</v>
      </c>
      <c r="J141" t="s">
        <v>273</v>
      </c>
      <c r="K141" t="s">
        <v>203</v>
      </c>
      <c r="L141" t="s">
        <v>235</v>
      </c>
      <c r="M141" t="s">
        <v>1195</v>
      </c>
      <c r="N141" t="s">
        <v>192</v>
      </c>
      <c r="O141"/>
      <c r="P141"/>
      <c r="Q141" s="4"/>
    </row>
    <row r="142" spans="1:17" ht="12.75" customHeight="1" x14ac:dyDescent="0.2">
      <c r="A142">
        <v>320762</v>
      </c>
      <c r="B142" t="s">
        <v>336</v>
      </c>
      <c r="C142">
        <v>8044</v>
      </c>
      <c r="D142">
        <v>7973</v>
      </c>
      <c r="E142">
        <v>16017</v>
      </c>
      <c r="F142">
        <v>1822641776.5775001</v>
      </c>
      <c r="G142">
        <v>2175425439.1584301</v>
      </c>
      <c r="H142">
        <v>3998067215.73592</v>
      </c>
      <c r="I142">
        <v>-2913386.09</v>
      </c>
      <c r="J142" t="s">
        <v>277</v>
      </c>
      <c r="K142" t="s">
        <v>191</v>
      </c>
      <c r="L142" t="s">
        <v>210</v>
      </c>
      <c r="M142" t="s">
        <v>1195</v>
      </c>
      <c r="N142" t="s">
        <v>192</v>
      </c>
      <c r="O142"/>
      <c r="P142"/>
      <c r="Q142" s="4"/>
    </row>
    <row r="143" spans="1:17" ht="12.75" customHeight="1" x14ac:dyDescent="0.2">
      <c r="A143">
        <v>434274</v>
      </c>
      <c r="B143" t="s">
        <v>920</v>
      </c>
      <c r="C143">
        <v>6160</v>
      </c>
      <c r="D143">
        <v>9183</v>
      </c>
      <c r="E143">
        <v>15343</v>
      </c>
      <c r="F143">
        <v>681731935.35747802</v>
      </c>
      <c r="G143">
        <v>1189091161.7976301</v>
      </c>
      <c r="H143">
        <v>1870823097.1551099</v>
      </c>
      <c r="I143">
        <v>11439855.1</v>
      </c>
      <c r="J143" t="s">
        <v>212</v>
      </c>
      <c r="K143" t="s">
        <v>209</v>
      </c>
      <c r="L143" t="s">
        <v>271</v>
      </c>
      <c r="M143" t="s">
        <v>1194</v>
      </c>
      <c r="N143" t="s">
        <v>192</v>
      </c>
      <c r="O143"/>
      <c r="P143"/>
      <c r="Q143" s="4"/>
    </row>
    <row r="144" spans="1:17" ht="12.75" customHeight="1" x14ac:dyDescent="0.2">
      <c r="A144">
        <v>968420</v>
      </c>
      <c r="B144" t="s">
        <v>542</v>
      </c>
      <c r="C144">
        <v>7154</v>
      </c>
      <c r="D144">
        <v>7935</v>
      </c>
      <c r="E144">
        <v>15089</v>
      </c>
      <c r="F144">
        <v>714586238.95207202</v>
      </c>
      <c r="G144">
        <v>955784326.54216802</v>
      </c>
      <c r="H144">
        <v>1670370565.49424</v>
      </c>
      <c r="I144">
        <v>-9496116.0800000001</v>
      </c>
      <c r="J144" t="s">
        <v>299</v>
      </c>
      <c r="K144" t="s">
        <v>263</v>
      </c>
      <c r="L144" t="s">
        <v>210</v>
      </c>
      <c r="M144" t="s">
        <v>1195</v>
      </c>
      <c r="N144" t="s">
        <v>192</v>
      </c>
      <c r="O144"/>
      <c r="P144"/>
      <c r="Q144" s="4"/>
    </row>
    <row r="145" spans="1:17" ht="12.75" customHeight="1" x14ac:dyDescent="0.2">
      <c r="A145">
        <v>517748</v>
      </c>
      <c r="B145" t="s">
        <v>413</v>
      </c>
      <c r="C145">
        <v>5002</v>
      </c>
      <c r="D145">
        <v>9827</v>
      </c>
      <c r="E145">
        <v>14829</v>
      </c>
      <c r="F145">
        <v>705315166.14134705</v>
      </c>
      <c r="G145">
        <v>1639664120.04562</v>
      </c>
      <c r="H145">
        <v>2344979286.1869702</v>
      </c>
      <c r="I145">
        <v>-665705454.60000002</v>
      </c>
      <c r="J145" t="s">
        <v>278</v>
      </c>
      <c r="K145" t="s">
        <v>263</v>
      </c>
      <c r="L145" t="s">
        <v>589</v>
      </c>
      <c r="M145" t="s">
        <v>1195</v>
      </c>
      <c r="N145" t="s">
        <v>45</v>
      </c>
      <c r="O145"/>
      <c r="P145"/>
      <c r="Q145" s="4"/>
    </row>
    <row r="146" spans="1:17" ht="12.75" customHeight="1" x14ac:dyDescent="0.2">
      <c r="A146">
        <v>596429</v>
      </c>
      <c r="B146" t="s">
        <v>440</v>
      </c>
      <c r="C146">
        <v>8150</v>
      </c>
      <c r="D146">
        <v>6624</v>
      </c>
      <c r="E146">
        <v>14774</v>
      </c>
      <c r="F146">
        <v>1515253442.87868</v>
      </c>
      <c r="G146">
        <v>1505216188.9124999</v>
      </c>
      <c r="H146">
        <v>3020469631.7911801</v>
      </c>
      <c r="I146">
        <v>-2404623.09</v>
      </c>
      <c r="J146" t="s">
        <v>277</v>
      </c>
      <c r="K146" t="s">
        <v>191</v>
      </c>
      <c r="L146" t="s">
        <v>222</v>
      </c>
      <c r="M146" t="s">
        <v>1195</v>
      </c>
      <c r="N146" t="s">
        <v>192</v>
      </c>
      <c r="O146"/>
      <c r="P146"/>
      <c r="Q146" s="4"/>
    </row>
    <row r="147" spans="1:17" ht="12.75" customHeight="1" x14ac:dyDescent="0.2">
      <c r="A147">
        <v>707281</v>
      </c>
      <c r="B147" t="s">
        <v>467</v>
      </c>
      <c r="C147">
        <v>7875</v>
      </c>
      <c r="D147">
        <v>6771</v>
      </c>
      <c r="E147">
        <v>14646</v>
      </c>
      <c r="F147">
        <v>2604767222.4361801</v>
      </c>
      <c r="G147">
        <v>2696120038.3169599</v>
      </c>
      <c r="H147">
        <v>5300887260.7531404</v>
      </c>
      <c r="I147">
        <v>-8942630.6799999997</v>
      </c>
      <c r="J147" t="s">
        <v>245</v>
      </c>
      <c r="K147" t="s">
        <v>191</v>
      </c>
      <c r="L147" t="s">
        <v>271</v>
      </c>
      <c r="M147" t="s">
        <v>1195</v>
      </c>
      <c r="N147" t="s">
        <v>192</v>
      </c>
      <c r="O147"/>
      <c r="P147"/>
      <c r="Q147" s="4"/>
    </row>
    <row r="148" spans="1:17" ht="12.75" customHeight="1" x14ac:dyDescent="0.2">
      <c r="A148">
        <v>520692</v>
      </c>
      <c r="B148" t="s">
        <v>186</v>
      </c>
      <c r="C148">
        <v>5508</v>
      </c>
      <c r="D148">
        <v>9069</v>
      </c>
      <c r="E148">
        <v>14577</v>
      </c>
      <c r="F148">
        <v>1010666851.03731</v>
      </c>
      <c r="G148">
        <v>1926092698.41518</v>
      </c>
      <c r="H148">
        <v>2936759549.4524798</v>
      </c>
      <c r="I148">
        <v>-17121550.100000001</v>
      </c>
      <c r="J148" t="s">
        <v>233</v>
      </c>
      <c r="K148" t="s">
        <v>209</v>
      </c>
      <c r="L148" t="s">
        <v>303</v>
      </c>
      <c r="M148" t="s">
        <v>1195</v>
      </c>
      <c r="N148" t="s">
        <v>192</v>
      </c>
      <c r="O148"/>
      <c r="P148"/>
      <c r="Q148" s="4"/>
    </row>
    <row r="149" spans="1:17" ht="12.75" customHeight="1" x14ac:dyDescent="0.2">
      <c r="A149">
        <v>959502</v>
      </c>
      <c r="B149" t="s">
        <v>541</v>
      </c>
      <c r="C149">
        <v>5992</v>
      </c>
      <c r="D149">
        <v>8574</v>
      </c>
      <c r="E149">
        <v>14566</v>
      </c>
      <c r="F149">
        <v>2071077867.0179501</v>
      </c>
      <c r="G149">
        <v>3584605410.2687802</v>
      </c>
      <c r="H149">
        <v>5655683277.2867298</v>
      </c>
      <c r="I149">
        <v>-24724148.390000001</v>
      </c>
      <c r="J149" t="s">
        <v>211</v>
      </c>
      <c r="K149" t="s">
        <v>194</v>
      </c>
      <c r="L149" t="s">
        <v>315</v>
      </c>
      <c r="M149" t="s">
        <v>1195</v>
      </c>
      <c r="N149" t="s">
        <v>192</v>
      </c>
      <c r="O149"/>
      <c r="P149"/>
      <c r="Q149" s="4"/>
    </row>
    <row r="150" spans="1:17" ht="12.75" customHeight="1" x14ac:dyDescent="0.2">
      <c r="A150">
        <v>988600</v>
      </c>
      <c r="B150" t="s">
        <v>1002</v>
      </c>
      <c r="C150">
        <v>7025</v>
      </c>
      <c r="D150">
        <v>7033</v>
      </c>
      <c r="E150">
        <v>14058</v>
      </c>
      <c r="F150">
        <v>739604582.62206602</v>
      </c>
      <c r="G150">
        <v>864001099.385535</v>
      </c>
      <c r="H150">
        <v>1603605682.0076001</v>
      </c>
      <c r="I150">
        <v>-2482849.71</v>
      </c>
      <c r="J150" t="s">
        <v>215</v>
      </c>
      <c r="K150" t="s">
        <v>209</v>
      </c>
      <c r="L150" t="s">
        <v>1196</v>
      </c>
      <c r="M150" t="s">
        <v>1195</v>
      </c>
      <c r="N150" t="s">
        <v>45</v>
      </c>
      <c r="O150" t="s">
        <v>1184</v>
      </c>
      <c r="P150"/>
      <c r="Q150" s="4"/>
    </row>
    <row r="151" spans="1:17" ht="12.75" customHeight="1" x14ac:dyDescent="0.2">
      <c r="A151">
        <v>124438</v>
      </c>
      <c r="B151" t="s">
        <v>997</v>
      </c>
      <c r="C151">
        <v>6842</v>
      </c>
      <c r="D151">
        <v>7184</v>
      </c>
      <c r="E151">
        <v>14026</v>
      </c>
      <c r="F151">
        <v>633517362.87119305</v>
      </c>
      <c r="G151">
        <v>784456192.09675598</v>
      </c>
      <c r="H151">
        <v>1417973554.9679501</v>
      </c>
      <c r="I151">
        <v>-6508043.0599999996</v>
      </c>
      <c r="J151" t="s">
        <v>215</v>
      </c>
      <c r="K151" t="s">
        <v>209</v>
      </c>
      <c r="L151" t="s">
        <v>720</v>
      </c>
      <c r="M151" t="s">
        <v>1195</v>
      </c>
      <c r="N151" t="s">
        <v>45</v>
      </c>
      <c r="O151" t="s">
        <v>1184</v>
      </c>
      <c r="P151"/>
      <c r="Q151" s="4"/>
    </row>
    <row r="152" spans="1:17" ht="12.75" customHeight="1" x14ac:dyDescent="0.2">
      <c r="A152">
        <v>481911</v>
      </c>
      <c r="B152" t="s">
        <v>399</v>
      </c>
      <c r="C152">
        <v>4452</v>
      </c>
      <c r="D152">
        <v>9343</v>
      </c>
      <c r="E152">
        <v>13795</v>
      </c>
      <c r="F152">
        <v>550007643.436306</v>
      </c>
      <c r="G152">
        <v>1425203751.9656</v>
      </c>
      <c r="H152">
        <v>1975211395.4019101</v>
      </c>
      <c r="I152">
        <v>-171009762.40000001</v>
      </c>
      <c r="J152" t="s">
        <v>278</v>
      </c>
      <c r="K152" t="s">
        <v>263</v>
      </c>
      <c r="L152" t="s">
        <v>589</v>
      </c>
      <c r="M152" t="s">
        <v>1195</v>
      </c>
      <c r="N152" t="s">
        <v>45</v>
      </c>
      <c r="O152"/>
      <c r="P152"/>
      <c r="Q152" s="4"/>
    </row>
    <row r="153" spans="1:17" ht="12.75" customHeight="1" x14ac:dyDescent="0.2">
      <c r="A153">
        <v>160267</v>
      </c>
      <c r="B153" t="s">
        <v>998</v>
      </c>
      <c r="C153">
        <v>6700</v>
      </c>
      <c r="D153">
        <v>7090</v>
      </c>
      <c r="E153">
        <v>13790</v>
      </c>
      <c r="F153">
        <v>542950058.40497994</v>
      </c>
      <c r="G153">
        <v>679803911.822047</v>
      </c>
      <c r="H153">
        <v>1222753970.22703</v>
      </c>
      <c r="I153">
        <v>-5403575.29</v>
      </c>
      <c r="J153" t="s">
        <v>215</v>
      </c>
      <c r="K153" t="s">
        <v>209</v>
      </c>
      <c r="L153" t="s">
        <v>210</v>
      </c>
      <c r="M153" t="s">
        <v>1195</v>
      </c>
      <c r="N153" t="s">
        <v>192</v>
      </c>
      <c r="O153" t="s">
        <v>1184</v>
      </c>
      <c r="P153"/>
      <c r="Q153" s="4"/>
    </row>
    <row r="154" spans="1:17" ht="12.75" customHeight="1" x14ac:dyDescent="0.2">
      <c r="A154">
        <v>743112</v>
      </c>
      <c r="B154" t="s">
        <v>480</v>
      </c>
      <c r="C154">
        <v>7182</v>
      </c>
      <c r="D154">
        <v>6469</v>
      </c>
      <c r="E154">
        <v>13651</v>
      </c>
      <c r="F154">
        <v>1927391476.9845901</v>
      </c>
      <c r="G154">
        <v>2026618567.7601099</v>
      </c>
      <c r="H154">
        <v>3954010044.7447</v>
      </c>
      <c r="I154">
        <v>-16011410.52</v>
      </c>
      <c r="J154" t="s">
        <v>245</v>
      </c>
      <c r="K154" t="s">
        <v>191</v>
      </c>
      <c r="L154" t="s">
        <v>271</v>
      </c>
      <c r="M154" t="s">
        <v>1195</v>
      </c>
      <c r="N154" t="s">
        <v>192</v>
      </c>
      <c r="O154"/>
      <c r="P154"/>
      <c r="Q154" s="4"/>
    </row>
    <row r="155" spans="1:17" ht="12.75" customHeight="1" x14ac:dyDescent="0.2">
      <c r="A155">
        <v>840090</v>
      </c>
      <c r="B155" t="s">
        <v>504</v>
      </c>
      <c r="C155">
        <v>8123</v>
      </c>
      <c r="D155">
        <v>5517</v>
      </c>
      <c r="E155">
        <v>13640</v>
      </c>
      <c r="F155">
        <v>885818855.48984396</v>
      </c>
      <c r="G155">
        <v>690025230.57097495</v>
      </c>
      <c r="H155">
        <v>1575844086.0608201</v>
      </c>
      <c r="I155">
        <v>-4566253.96</v>
      </c>
      <c r="J155" t="s">
        <v>426</v>
      </c>
      <c r="K155" t="s">
        <v>203</v>
      </c>
      <c r="L155" t="s">
        <v>222</v>
      </c>
      <c r="M155" t="s">
        <v>1195</v>
      </c>
      <c r="N155" t="s">
        <v>45</v>
      </c>
      <c r="O155"/>
      <c r="P155"/>
      <c r="Q155" s="4"/>
    </row>
    <row r="156" spans="1:17" ht="12.75" customHeight="1" x14ac:dyDescent="0.2">
      <c r="A156">
        <v>314682</v>
      </c>
      <c r="B156" t="s">
        <v>332</v>
      </c>
      <c r="C156">
        <v>7403</v>
      </c>
      <c r="D156">
        <v>6138</v>
      </c>
      <c r="E156">
        <v>13541</v>
      </c>
      <c r="F156">
        <v>2061402886.05879</v>
      </c>
      <c r="G156">
        <v>1941328445.83144</v>
      </c>
      <c r="H156">
        <v>4002731331.8902302</v>
      </c>
      <c r="I156">
        <v>-21579497.399999999</v>
      </c>
      <c r="J156" t="s">
        <v>245</v>
      </c>
      <c r="K156" t="s">
        <v>191</v>
      </c>
      <c r="L156" t="s">
        <v>217</v>
      </c>
      <c r="M156" t="s">
        <v>1195</v>
      </c>
      <c r="N156" t="s">
        <v>192</v>
      </c>
      <c r="O156"/>
      <c r="P156"/>
      <c r="Q156" s="4"/>
    </row>
    <row r="157" spans="1:17" ht="12.75" customHeight="1" x14ac:dyDescent="0.2">
      <c r="A157">
        <v>654459</v>
      </c>
      <c r="B157" t="s">
        <v>458</v>
      </c>
      <c r="C157">
        <v>5863</v>
      </c>
      <c r="D157">
        <v>7487</v>
      </c>
      <c r="E157">
        <v>13350</v>
      </c>
      <c r="F157">
        <v>713162254.19935405</v>
      </c>
      <c r="G157">
        <v>1071520887.38132</v>
      </c>
      <c r="H157">
        <v>1784683141.5806701</v>
      </c>
      <c r="I157">
        <v>-11133715.9</v>
      </c>
      <c r="J157" t="s">
        <v>215</v>
      </c>
      <c r="K157" t="s">
        <v>209</v>
      </c>
      <c r="L157" t="s">
        <v>201</v>
      </c>
      <c r="M157" t="s">
        <v>1194</v>
      </c>
      <c r="N157" t="s">
        <v>192</v>
      </c>
      <c r="O157" t="s">
        <v>1184</v>
      </c>
      <c r="P157"/>
      <c r="Q157" s="4"/>
    </row>
    <row r="158" spans="1:17" ht="12.75" customHeight="1" x14ac:dyDescent="0.2">
      <c r="A158">
        <v>429316</v>
      </c>
      <c r="B158" t="s">
        <v>378</v>
      </c>
      <c r="C158">
        <v>5093</v>
      </c>
      <c r="D158">
        <v>8043</v>
      </c>
      <c r="E158">
        <v>13136</v>
      </c>
      <c r="F158">
        <v>414560805.30289698</v>
      </c>
      <c r="G158">
        <v>772251096.03661203</v>
      </c>
      <c r="H158">
        <v>1186811901.33951</v>
      </c>
      <c r="I158">
        <v>49939156.539999999</v>
      </c>
      <c r="J158" t="s">
        <v>212</v>
      </c>
      <c r="K158" t="s">
        <v>209</v>
      </c>
      <c r="L158" t="s">
        <v>260</v>
      </c>
      <c r="M158" t="s">
        <v>1194</v>
      </c>
      <c r="N158" t="s">
        <v>192</v>
      </c>
      <c r="O158"/>
      <c r="P158"/>
      <c r="Q158" s="4"/>
    </row>
    <row r="159" spans="1:17" ht="12.75" customHeight="1" x14ac:dyDescent="0.2">
      <c r="A159">
        <v>584912</v>
      </c>
      <c r="B159" t="s">
        <v>439</v>
      </c>
      <c r="C159">
        <v>4961</v>
      </c>
      <c r="D159">
        <v>7877</v>
      </c>
      <c r="E159">
        <v>12838</v>
      </c>
      <c r="F159">
        <v>786148368.52043605</v>
      </c>
      <c r="G159">
        <v>1473157506.0209899</v>
      </c>
      <c r="H159">
        <v>2259305874.54143</v>
      </c>
      <c r="I159">
        <v>-45943021.340000004</v>
      </c>
      <c r="J159" t="s">
        <v>199</v>
      </c>
      <c r="K159" t="s">
        <v>200</v>
      </c>
      <c r="L159" t="s">
        <v>274</v>
      </c>
      <c r="M159" t="s">
        <v>1195</v>
      </c>
      <c r="N159" t="s">
        <v>192</v>
      </c>
      <c r="O159"/>
      <c r="P159"/>
      <c r="Q159" s="4"/>
    </row>
    <row r="160" spans="1:17" ht="12.75" customHeight="1" x14ac:dyDescent="0.2">
      <c r="A160">
        <v>778944</v>
      </c>
      <c r="B160" t="s">
        <v>490</v>
      </c>
      <c r="C160">
        <v>6550</v>
      </c>
      <c r="D160">
        <v>6256</v>
      </c>
      <c r="E160">
        <v>12806</v>
      </c>
      <c r="F160">
        <v>1039693931.65388</v>
      </c>
      <c r="G160">
        <v>1190372853.9790599</v>
      </c>
      <c r="H160">
        <v>2230066785.6329398</v>
      </c>
      <c r="I160">
        <v>-13181730.83</v>
      </c>
      <c r="J160" t="s">
        <v>245</v>
      </c>
      <c r="K160" t="s">
        <v>191</v>
      </c>
      <c r="L160" t="s">
        <v>271</v>
      </c>
      <c r="M160" t="s">
        <v>1195</v>
      </c>
      <c r="N160" t="s">
        <v>192</v>
      </c>
      <c r="O160"/>
      <c r="P160"/>
      <c r="Q160" s="4"/>
    </row>
    <row r="161" spans="1:17" ht="12.75" customHeight="1" x14ac:dyDescent="0.2">
      <c r="A161">
        <v>952770</v>
      </c>
      <c r="B161" t="s">
        <v>1001</v>
      </c>
      <c r="C161">
        <v>6229</v>
      </c>
      <c r="D161">
        <v>6355</v>
      </c>
      <c r="E161">
        <v>12584</v>
      </c>
      <c r="F161">
        <v>402671419.008448</v>
      </c>
      <c r="G161">
        <v>466965471.45608401</v>
      </c>
      <c r="H161">
        <v>869636890.46453202</v>
      </c>
      <c r="I161">
        <v>-2495086.9900000002</v>
      </c>
      <c r="J161" t="s">
        <v>215</v>
      </c>
      <c r="K161" t="s">
        <v>209</v>
      </c>
      <c r="L161" t="s">
        <v>587</v>
      </c>
      <c r="M161" t="s">
        <v>1195</v>
      </c>
      <c r="N161" t="s">
        <v>45</v>
      </c>
      <c r="O161" t="s">
        <v>1184</v>
      </c>
      <c r="P161"/>
      <c r="Q161" s="4"/>
    </row>
    <row r="162" spans="1:17" ht="12.75" customHeight="1" x14ac:dyDescent="0.2">
      <c r="A162">
        <v>844522</v>
      </c>
      <c r="B162" t="s">
        <v>506</v>
      </c>
      <c r="C162">
        <v>6618</v>
      </c>
      <c r="D162">
        <v>5602</v>
      </c>
      <c r="E162">
        <v>12220</v>
      </c>
      <c r="F162">
        <v>1964246850.1958301</v>
      </c>
      <c r="G162">
        <v>1972742832.5211599</v>
      </c>
      <c r="H162">
        <v>3936989682.71699</v>
      </c>
      <c r="I162">
        <v>-8987986.9499999993</v>
      </c>
      <c r="J162" t="s">
        <v>277</v>
      </c>
      <c r="K162" t="s">
        <v>191</v>
      </c>
      <c r="L162" t="s">
        <v>260</v>
      </c>
      <c r="M162" t="s">
        <v>1195</v>
      </c>
      <c r="N162" t="s">
        <v>192</v>
      </c>
      <c r="O162"/>
      <c r="P162"/>
      <c r="Q162" s="4"/>
    </row>
    <row r="163" spans="1:17" ht="12.75" customHeight="1" x14ac:dyDescent="0.2">
      <c r="A163">
        <v>644005</v>
      </c>
      <c r="B163" t="s">
        <v>452</v>
      </c>
      <c r="C163">
        <v>4801</v>
      </c>
      <c r="D163">
        <v>7124</v>
      </c>
      <c r="E163">
        <v>11925</v>
      </c>
      <c r="F163">
        <v>605457585.26674604</v>
      </c>
      <c r="G163">
        <v>1079640259.5489199</v>
      </c>
      <c r="H163">
        <v>1685097844.81566</v>
      </c>
      <c r="I163">
        <v>-22569942.440000001</v>
      </c>
      <c r="J163" t="s">
        <v>282</v>
      </c>
      <c r="K163" t="s">
        <v>263</v>
      </c>
      <c r="L163" t="s">
        <v>217</v>
      </c>
      <c r="M163" t="s">
        <v>1195</v>
      </c>
      <c r="N163" t="s">
        <v>192</v>
      </c>
      <c r="O163"/>
      <c r="P163"/>
      <c r="Q163" s="4"/>
    </row>
    <row r="164" spans="1:17" ht="12.75" customHeight="1" x14ac:dyDescent="0.2">
      <c r="A164">
        <v>599795</v>
      </c>
      <c r="B164" t="s">
        <v>441</v>
      </c>
      <c r="C164">
        <v>6680</v>
      </c>
      <c r="D164">
        <v>5166</v>
      </c>
      <c r="E164">
        <v>11846</v>
      </c>
      <c r="F164">
        <v>520405058.12233502</v>
      </c>
      <c r="G164">
        <v>473181836.29938799</v>
      </c>
      <c r="H164">
        <v>993586894.42172301</v>
      </c>
      <c r="I164">
        <v>-4039535.02</v>
      </c>
      <c r="J164" t="s">
        <v>366</v>
      </c>
      <c r="K164" t="s">
        <v>194</v>
      </c>
      <c r="L164" t="s">
        <v>271</v>
      </c>
      <c r="M164" t="s">
        <v>1195</v>
      </c>
      <c r="N164" t="s">
        <v>192</v>
      </c>
      <c r="O164"/>
      <c r="P164"/>
      <c r="Q164" s="4"/>
    </row>
    <row r="165" spans="1:17" ht="12.75" customHeight="1" x14ac:dyDescent="0.2">
      <c r="A165">
        <v>671453</v>
      </c>
      <c r="B165" t="s">
        <v>461</v>
      </c>
      <c r="C165">
        <v>6564</v>
      </c>
      <c r="D165">
        <v>5249</v>
      </c>
      <c r="E165">
        <v>11813</v>
      </c>
      <c r="F165">
        <v>2207946624.1082101</v>
      </c>
      <c r="G165">
        <v>2175479939.2952399</v>
      </c>
      <c r="H165">
        <v>4383426563.40345</v>
      </c>
      <c r="I165">
        <v>7227007.5300000003</v>
      </c>
      <c r="J165" t="s">
        <v>277</v>
      </c>
      <c r="K165" t="s">
        <v>191</v>
      </c>
      <c r="L165" t="s">
        <v>271</v>
      </c>
      <c r="M165" t="s">
        <v>1195</v>
      </c>
      <c r="N165" t="s">
        <v>192</v>
      </c>
      <c r="O165"/>
      <c r="P165"/>
      <c r="Q165" s="4"/>
    </row>
    <row r="166" spans="1:17" ht="12.75" customHeight="1" x14ac:dyDescent="0.2">
      <c r="A166">
        <v>504100</v>
      </c>
      <c r="B166" t="s">
        <v>407</v>
      </c>
      <c r="C166">
        <v>4569</v>
      </c>
      <c r="D166">
        <v>6989</v>
      </c>
      <c r="E166">
        <v>11558</v>
      </c>
      <c r="F166">
        <v>625140132.31905305</v>
      </c>
      <c r="G166">
        <v>1168009588.3543501</v>
      </c>
      <c r="H166">
        <v>1793149720.6734099</v>
      </c>
      <c r="I166">
        <v>250402582.80000001</v>
      </c>
      <c r="J166" t="s">
        <v>294</v>
      </c>
      <c r="K166" t="s">
        <v>209</v>
      </c>
      <c r="L166" t="s">
        <v>217</v>
      </c>
      <c r="M166" t="s">
        <v>1195</v>
      </c>
      <c r="N166" t="s">
        <v>192</v>
      </c>
      <c r="O166"/>
      <c r="P166"/>
      <c r="Q166" s="4"/>
    </row>
    <row r="167" spans="1:17" ht="12.75" customHeight="1" x14ac:dyDescent="0.2">
      <c r="A167">
        <v>950774</v>
      </c>
      <c r="B167" t="s">
        <v>537</v>
      </c>
      <c r="C167">
        <v>5048</v>
      </c>
      <c r="D167">
        <v>6173</v>
      </c>
      <c r="E167">
        <v>11221</v>
      </c>
      <c r="F167">
        <v>614840890.28483903</v>
      </c>
      <c r="G167">
        <v>985955122.47098804</v>
      </c>
      <c r="H167">
        <v>1600796012.75583</v>
      </c>
      <c r="I167">
        <v>62537118.439999998</v>
      </c>
      <c r="J167" t="s">
        <v>212</v>
      </c>
      <c r="K167" t="s">
        <v>209</v>
      </c>
      <c r="L167" t="s">
        <v>1196</v>
      </c>
      <c r="M167" t="s">
        <v>1195</v>
      </c>
      <c r="N167" t="s">
        <v>192</v>
      </c>
      <c r="O167"/>
      <c r="P167"/>
      <c r="Q167" s="4"/>
    </row>
    <row r="168" spans="1:17" ht="12.75" customHeight="1" x14ac:dyDescent="0.2">
      <c r="A168">
        <v>751495</v>
      </c>
      <c r="B168" t="s">
        <v>483</v>
      </c>
      <c r="C168">
        <v>5191</v>
      </c>
      <c r="D168">
        <v>5801</v>
      </c>
      <c r="E168">
        <v>10992</v>
      </c>
      <c r="F168">
        <v>741852388.80471396</v>
      </c>
      <c r="G168">
        <v>966913411.46398306</v>
      </c>
      <c r="H168">
        <v>1708765800.2686999</v>
      </c>
      <c r="I168">
        <v>-23858716.16</v>
      </c>
      <c r="J168" t="s">
        <v>1216</v>
      </c>
      <c r="K168" t="s">
        <v>209</v>
      </c>
      <c r="L168" t="s">
        <v>217</v>
      </c>
      <c r="M168" t="s">
        <v>1195</v>
      </c>
      <c r="N168" t="s">
        <v>192</v>
      </c>
      <c r="O168" t="s">
        <v>1184</v>
      </c>
      <c r="P168"/>
      <c r="Q168" s="4"/>
    </row>
    <row r="169" spans="1:17" ht="12.75" customHeight="1" x14ac:dyDescent="0.2">
      <c r="A169">
        <v>2</v>
      </c>
      <c r="B169" t="s">
        <v>193</v>
      </c>
      <c r="C169">
        <v>5311</v>
      </c>
      <c r="D169">
        <v>5491</v>
      </c>
      <c r="E169">
        <v>10802</v>
      </c>
      <c r="F169">
        <v>1349453506.2314999</v>
      </c>
      <c r="G169">
        <v>1679280623.0280299</v>
      </c>
      <c r="H169">
        <v>3028734129.2595301</v>
      </c>
      <c r="I169"/>
      <c r="J169" t="s">
        <v>190</v>
      </c>
      <c r="K169" t="s">
        <v>194</v>
      </c>
      <c r="L169" t="s">
        <v>195</v>
      </c>
      <c r="M169" t="s">
        <v>1195</v>
      </c>
      <c r="N169" t="s">
        <v>192</v>
      </c>
      <c r="O169"/>
      <c r="P169"/>
      <c r="Q169" s="4"/>
    </row>
    <row r="170" spans="1:17" ht="12.75" customHeight="1" x14ac:dyDescent="0.2">
      <c r="A170">
        <v>117002</v>
      </c>
      <c r="B170" t="s">
        <v>930</v>
      </c>
      <c r="C170">
        <v>7554</v>
      </c>
      <c r="D170">
        <v>3246</v>
      </c>
      <c r="E170">
        <v>10800</v>
      </c>
      <c r="F170">
        <v>775270460.59159696</v>
      </c>
      <c r="G170">
        <v>315098896.21382499</v>
      </c>
      <c r="H170">
        <v>1090369356.8054199</v>
      </c>
      <c r="I170">
        <v>-7053701.4199999999</v>
      </c>
      <c r="J170" t="s">
        <v>211</v>
      </c>
      <c r="K170" t="s">
        <v>194</v>
      </c>
      <c r="L170" t="s">
        <v>1011</v>
      </c>
      <c r="M170" t="s">
        <v>1195</v>
      </c>
      <c r="N170" t="s">
        <v>192</v>
      </c>
      <c r="O170"/>
      <c r="P170"/>
      <c r="Q170" s="4"/>
    </row>
    <row r="171" spans="1:17" ht="12.75" customHeight="1" x14ac:dyDescent="0.2">
      <c r="A171">
        <v>456475</v>
      </c>
      <c r="B171" t="s">
        <v>385</v>
      </c>
      <c r="C171">
        <v>4539</v>
      </c>
      <c r="D171">
        <v>6093</v>
      </c>
      <c r="E171">
        <v>10632</v>
      </c>
      <c r="F171">
        <v>850463235.47713494</v>
      </c>
      <c r="G171">
        <v>1332518154.901</v>
      </c>
      <c r="H171">
        <v>2182981390.37813</v>
      </c>
      <c r="I171">
        <v>-7685373.54</v>
      </c>
      <c r="J171" t="s">
        <v>233</v>
      </c>
      <c r="K171" t="s">
        <v>209</v>
      </c>
      <c r="L171" t="s">
        <v>271</v>
      </c>
      <c r="M171" t="s">
        <v>1195</v>
      </c>
      <c r="N171" t="s">
        <v>192</v>
      </c>
      <c r="O171"/>
      <c r="P171"/>
      <c r="Q171" s="4"/>
    </row>
    <row r="172" spans="1:17" ht="12.75" customHeight="1" x14ac:dyDescent="0.2">
      <c r="A172">
        <v>260919</v>
      </c>
      <c r="B172" t="s">
        <v>300</v>
      </c>
      <c r="C172">
        <v>4831</v>
      </c>
      <c r="D172">
        <v>5710</v>
      </c>
      <c r="E172">
        <v>10541</v>
      </c>
      <c r="F172">
        <v>734370129.89662099</v>
      </c>
      <c r="G172">
        <v>1030082565.16365</v>
      </c>
      <c r="H172">
        <v>1764452695.0602701</v>
      </c>
      <c r="I172">
        <v>4987046.2699999996</v>
      </c>
      <c r="J172" t="s">
        <v>282</v>
      </c>
      <c r="K172" t="s">
        <v>263</v>
      </c>
      <c r="L172" t="s">
        <v>581</v>
      </c>
      <c r="M172" t="s">
        <v>1195</v>
      </c>
      <c r="N172" t="s">
        <v>45</v>
      </c>
      <c r="O172"/>
      <c r="P172"/>
      <c r="Q172" s="4"/>
    </row>
    <row r="173" spans="1:17" ht="12.75" customHeight="1" x14ac:dyDescent="0.2">
      <c r="A173">
        <v>505586</v>
      </c>
      <c r="B173" t="s">
        <v>408</v>
      </c>
      <c r="C173">
        <v>4097</v>
      </c>
      <c r="D173">
        <v>6351</v>
      </c>
      <c r="E173">
        <v>10448</v>
      </c>
      <c r="F173">
        <v>370362278.99417001</v>
      </c>
      <c r="G173">
        <v>715339936.31600106</v>
      </c>
      <c r="H173">
        <v>1085702215.3101699</v>
      </c>
      <c r="I173">
        <v>-11539326.59</v>
      </c>
      <c r="J173" t="s">
        <v>248</v>
      </c>
      <c r="K173" t="s">
        <v>227</v>
      </c>
      <c r="L173" t="s">
        <v>274</v>
      </c>
      <c r="M173" t="s">
        <v>1195</v>
      </c>
      <c r="N173" t="s">
        <v>192</v>
      </c>
      <c r="O173"/>
      <c r="P173"/>
      <c r="Q173" s="4"/>
    </row>
    <row r="174" spans="1:17" ht="12.75" customHeight="1" x14ac:dyDescent="0.2">
      <c r="A174">
        <v>469692</v>
      </c>
      <c r="B174" t="s">
        <v>391</v>
      </c>
      <c r="C174">
        <v>3589</v>
      </c>
      <c r="D174">
        <v>6666</v>
      </c>
      <c r="E174">
        <v>10255</v>
      </c>
      <c r="F174">
        <v>314065456.98680198</v>
      </c>
      <c r="G174">
        <v>763344411.14690197</v>
      </c>
      <c r="H174">
        <v>1077409868.1336999</v>
      </c>
      <c r="I174">
        <v>-3191746.8</v>
      </c>
      <c r="J174" t="s">
        <v>248</v>
      </c>
      <c r="K174" t="s">
        <v>227</v>
      </c>
      <c r="L174" t="s">
        <v>222</v>
      </c>
      <c r="M174" t="s">
        <v>1195</v>
      </c>
      <c r="N174" t="s">
        <v>45</v>
      </c>
      <c r="O174"/>
      <c r="P174"/>
      <c r="Q174" s="4"/>
    </row>
    <row r="175" spans="1:17" ht="12.75" customHeight="1" x14ac:dyDescent="0.2">
      <c r="A175">
        <v>152835</v>
      </c>
      <c r="B175" t="s">
        <v>931</v>
      </c>
      <c r="C175">
        <v>7297</v>
      </c>
      <c r="D175">
        <v>2932</v>
      </c>
      <c r="E175">
        <v>10229</v>
      </c>
      <c r="F175">
        <v>2019273161.2796299</v>
      </c>
      <c r="G175">
        <v>866984867.469805</v>
      </c>
      <c r="H175">
        <v>2886258028.7494302</v>
      </c>
      <c r="I175">
        <v>-10937390.66</v>
      </c>
      <c r="J175" t="s">
        <v>236</v>
      </c>
      <c r="K175" t="s">
        <v>209</v>
      </c>
      <c r="L175" t="s">
        <v>1011</v>
      </c>
      <c r="M175" t="s">
        <v>1195</v>
      </c>
      <c r="N175" t="s">
        <v>192</v>
      </c>
      <c r="O175"/>
      <c r="P175"/>
      <c r="Q175" s="4"/>
    </row>
    <row r="176" spans="1:17" ht="12.75" customHeight="1" x14ac:dyDescent="0.2">
      <c r="A176">
        <v>305243</v>
      </c>
      <c r="B176" t="s">
        <v>324</v>
      </c>
      <c r="C176">
        <v>4712</v>
      </c>
      <c r="D176">
        <v>5302</v>
      </c>
      <c r="E176">
        <v>10014</v>
      </c>
      <c r="F176">
        <v>469093989.12112802</v>
      </c>
      <c r="G176">
        <v>668265146.45806801</v>
      </c>
      <c r="H176">
        <v>1137359135.5792</v>
      </c>
      <c r="I176">
        <v>11509173.439999999</v>
      </c>
      <c r="J176" t="s">
        <v>212</v>
      </c>
      <c r="K176" t="s">
        <v>209</v>
      </c>
      <c r="L176" t="s">
        <v>720</v>
      </c>
      <c r="M176" t="s">
        <v>1195</v>
      </c>
      <c r="N176" t="s">
        <v>45</v>
      </c>
      <c r="O176"/>
      <c r="P176"/>
      <c r="Q176" s="4"/>
    </row>
    <row r="177" spans="1:17" ht="12.75" customHeight="1" x14ac:dyDescent="0.2">
      <c r="A177">
        <v>635623</v>
      </c>
      <c r="B177" t="s">
        <v>450</v>
      </c>
      <c r="C177">
        <v>5469</v>
      </c>
      <c r="D177">
        <v>4486</v>
      </c>
      <c r="E177">
        <v>9955</v>
      </c>
      <c r="F177">
        <v>1820020379.95154</v>
      </c>
      <c r="G177">
        <v>1822216475.78774</v>
      </c>
      <c r="H177">
        <v>3642236855.7392802</v>
      </c>
      <c r="I177">
        <v>265665.52</v>
      </c>
      <c r="J177" t="s">
        <v>277</v>
      </c>
      <c r="K177" t="s">
        <v>191</v>
      </c>
      <c r="L177" t="s">
        <v>271</v>
      </c>
      <c r="M177" t="s">
        <v>1195</v>
      </c>
      <c r="N177" t="s">
        <v>192</v>
      </c>
      <c r="O177"/>
      <c r="P177"/>
      <c r="Q177" s="4"/>
    </row>
    <row r="178" spans="1:17" ht="12.75" customHeight="1" x14ac:dyDescent="0.2">
      <c r="A178">
        <v>420646</v>
      </c>
      <c r="B178" t="s">
        <v>375</v>
      </c>
      <c r="C178">
        <v>5158</v>
      </c>
      <c r="D178">
        <v>4737</v>
      </c>
      <c r="E178">
        <v>9895</v>
      </c>
      <c r="F178">
        <v>320838666.738747</v>
      </c>
      <c r="G178">
        <v>470173878.16457599</v>
      </c>
      <c r="H178">
        <v>791012544.90332198</v>
      </c>
      <c r="I178">
        <v>-10443897.369999999</v>
      </c>
      <c r="J178" t="s">
        <v>273</v>
      </c>
      <c r="K178" t="s">
        <v>203</v>
      </c>
      <c r="L178" t="s">
        <v>271</v>
      </c>
      <c r="M178" t="s">
        <v>1195</v>
      </c>
      <c r="N178" t="s">
        <v>192</v>
      </c>
      <c r="O178"/>
      <c r="P178"/>
      <c r="Q178" s="4"/>
    </row>
    <row r="179" spans="1:17" ht="12.75" customHeight="1" x14ac:dyDescent="0.2">
      <c r="A179">
        <v>479550</v>
      </c>
      <c r="B179" t="s">
        <v>396</v>
      </c>
      <c r="C179">
        <v>5059</v>
      </c>
      <c r="D179">
        <v>4827</v>
      </c>
      <c r="E179">
        <v>9886</v>
      </c>
      <c r="F179">
        <v>876988193.28220701</v>
      </c>
      <c r="G179">
        <v>985551158.665411</v>
      </c>
      <c r="H179">
        <v>1862539351.9476199</v>
      </c>
      <c r="I179">
        <v>-7138671.4000000004</v>
      </c>
      <c r="J179" t="s">
        <v>208</v>
      </c>
      <c r="K179" t="s">
        <v>209</v>
      </c>
      <c r="L179" t="s">
        <v>370</v>
      </c>
      <c r="M179" t="s">
        <v>1195</v>
      </c>
      <c r="N179" t="s">
        <v>45</v>
      </c>
      <c r="O179"/>
      <c r="P179"/>
      <c r="Q179" s="4"/>
    </row>
    <row r="180" spans="1:17" ht="12.75" customHeight="1" x14ac:dyDescent="0.2">
      <c r="A180">
        <v>534800</v>
      </c>
      <c r="B180" t="s">
        <v>417</v>
      </c>
      <c r="C180">
        <v>5511</v>
      </c>
      <c r="D180">
        <v>4262</v>
      </c>
      <c r="E180">
        <v>9773</v>
      </c>
      <c r="F180">
        <v>270237928.49355602</v>
      </c>
      <c r="G180">
        <v>288574924.52344602</v>
      </c>
      <c r="H180">
        <v>558812853.01700199</v>
      </c>
      <c r="I180">
        <v>-1959523.92</v>
      </c>
      <c r="J180" t="s">
        <v>202</v>
      </c>
      <c r="K180" t="s">
        <v>203</v>
      </c>
      <c r="L180" t="s">
        <v>260</v>
      </c>
      <c r="M180" t="s">
        <v>1195</v>
      </c>
      <c r="N180" t="s">
        <v>192</v>
      </c>
      <c r="O180"/>
      <c r="P180"/>
      <c r="Q180" s="4"/>
    </row>
    <row r="181" spans="1:17" ht="12.75" customHeight="1" x14ac:dyDescent="0.2">
      <c r="A181">
        <v>191080</v>
      </c>
      <c r="B181" t="s">
        <v>264</v>
      </c>
      <c r="C181">
        <v>4825</v>
      </c>
      <c r="D181">
        <v>4862</v>
      </c>
      <c r="E181">
        <v>9687</v>
      </c>
      <c r="F181">
        <v>414891291.49126297</v>
      </c>
      <c r="G181">
        <v>577829100.47939205</v>
      </c>
      <c r="H181">
        <v>992720391.97065401</v>
      </c>
      <c r="I181">
        <v>-1055130.3400000001</v>
      </c>
      <c r="J181" t="s">
        <v>212</v>
      </c>
      <c r="K181" t="s">
        <v>209</v>
      </c>
      <c r="L181" t="s">
        <v>265</v>
      </c>
      <c r="M181" t="s">
        <v>1195</v>
      </c>
      <c r="N181" t="s">
        <v>45</v>
      </c>
      <c r="O181"/>
      <c r="P181"/>
      <c r="Q181" s="4"/>
    </row>
    <row r="182" spans="1:17" ht="12.75" customHeight="1" x14ac:dyDescent="0.2">
      <c r="A182">
        <v>546960</v>
      </c>
      <c r="B182" t="s">
        <v>422</v>
      </c>
      <c r="C182">
        <v>5160</v>
      </c>
      <c r="D182">
        <v>4238</v>
      </c>
      <c r="E182">
        <v>9398</v>
      </c>
      <c r="F182">
        <v>487559543.83911002</v>
      </c>
      <c r="G182">
        <v>479366632.02184999</v>
      </c>
      <c r="H182">
        <v>966926175.86096001</v>
      </c>
      <c r="I182">
        <v>-2975217.32</v>
      </c>
      <c r="J182" t="s">
        <v>366</v>
      </c>
      <c r="K182" t="s">
        <v>194</v>
      </c>
      <c r="L182" t="s">
        <v>201</v>
      </c>
      <c r="M182" t="s">
        <v>1195</v>
      </c>
      <c r="N182" t="s">
        <v>192</v>
      </c>
      <c r="O182"/>
      <c r="P182"/>
      <c r="Q182" s="4"/>
    </row>
    <row r="183" spans="1:17" ht="12.75" customHeight="1" x14ac:dyDescent="0.2">
      <c r="A183">
        <v>914945</v>
      </c>
      <c r="B183" t="s">
        <v>527</v>
      </c>
      <c r="C183">
        <v>3718</v>
      </c>
      <c r="D183">
        <v>5448</v>
      </c>
      <c r="E183">
        <v>9166</v>
      </c>
      <c r="F183">
        <v>517839063.50021303</v>
      </c>
      <c r="G183">
        <v>959401706.39274895</v>
      </c>
      <c r="H183">
        <v>1477240769.8929601</v>
      </c>
      <c r="I183">
        <v>240432852.74000001</v>
      </c>
      <c r="J183" t="s">
        <v>294</v>
      </c>
      <c r="K183" t="s">
        <v>209</v>
      </c>
      <c r="L183" t="s">
        <v>1196</v>
      </c>
      <c r="M183" t="s">
        <v>1195</v>
      </c>
      <c r="N183" t="s">
        <v>192</v>
      </c>
      <c r="O183"/>
      <c r="P183"/>
      <c r="Q183" s="4"/>
    </row>
    <row r="184" spans="1:17" ht="12.75" customHeight="1" x14ac:dyDescent="0.2">
      <c r="A184">
        <v>715955</v>
      </c>
      <c r="B184" t="s">
        <v>469</v>
      </c>
      <c r="C184">
        <v>2891</v>
      </c>
      <c r="D184">
        <v>6171</v>
      </c>
      <c r="E184">
        <v>9062</v>
      </c>
      <c r="F184">
        <v>429091694.65557402</v>
      </c>
      <c r="G184">
        <v>973636884.88022101</v>
      </c>
      <c r="H184">
        <v>1402728579.53579</v>
      </c>
      <c r="I184">
        <v>108705243.06999999</v>
      </c>
      <c r="J184" t="s">
        <v>212</v>
      </c>
      <c r="K184" t="s">
        <v>209</v>
      </c>
      <c r="L184" t="s">
        <v>463</v>
      </c>
      <c r="M184" t="s">
        <v>1194</v>
      </c>
      <c r="N184" t="s">
        <v>192</v>
      </c>
      <c r="O184"/>
      <c r="P184"/>
      <c r="Q184" s="4"/>
    </row>
    <row r="185" spans="1:17" ht="12.75" customHeight="1" x14ac:dyDescent="0.2">
      <c r="A185">
        <v>840033</v>
      </c>
      <c r="B185" t="s">
        <v>503</v>
      </c>
      <c r="C185">
        <v>3844</v>
      </c>
      <c r="D185">
        <v>5113</v>
      </c>
      <c r="E185">
        <v>8957</v>
      </c>
      <c r="F185">
        <v>695610983.98369396</v>
      </c>
      <c r="G185">
        <v>1104235610.98997</v>
      </c>
      <c r="H185">
        <v>1799846594.97366</v>
      </c>
      <c r="I185">
        <v>-7080435.04</v>
      </c>
      <c r="J185" t="s">
        <v>233</v>
      </c>
      <c r="K185" t="s">
        <v>209</v>
      </c>
      <c r="L185" t="s">
        <v>217</v>
      </c>
      <c r="M185" t="s">
        <v>1195</v>
      </c>
      <c r="N185" t="s">
        <v>192</v>
      </c>
      <c r="O185"/>
      <c r="P185"/>
      <c r="Q185" s="4"/>
    </row>
    <row r="186" spans="1:17" ht="12.75" customHeight="1" x14ac:dyDescent="0.2">
      <c r="A186">
        <v>670091</v>
      </c>
      <c r="B186" t="s">
        <v>1215</v>
      </c>
      <c r="C186">
        <v>3815</v>
      </c>
      <c r="D186">
        <v>5090</v>
      </c>
      <c r="E186">
        <v>8905</v>
      </c>
      <c r="F186">
        <v>338689302.18480301</v>
      </c>
      <c r="G186">
        <v>536217442.96313602</v>
      </c>
      <c r="H186">
        <v>874906745.14793897</v>
      </c>
      <c r="I186">
        <v>-2979510.61</v>
      </c>
      <c r="J186" t="s">
        <v>212</v>
      </c>
      <c r="K186" t="s">
        <v>209</v>
      </c>
      <c r="L186" t="s">
        <v>582</v>
      </c>
      <c r="M186" t="s">
        <v>1195</v>
      </c>
      <c r="N186" t="s">
        <v>45</v>
      </c>
      <c r="O186"/>
      <c r="P186"/>
      <c r="Q186" s="4"/>
    </row>
    <row r="187" spans="1:17" ht="12.75" customHeight="1" x14ac:dyDescent="0.2">
      <c r="A187">
        <v>653097</v>
      </c>
      <c r="B187" t="s">
        <v>457</v>
      </c>
      <c r="C187">
        <v>2997</v>
      </c>
      <c r="D187">
        <v>4930</v>
      </c>
      <c r="E187">
        <v>7927</v>
      </c>
      <c r="F187">
        <v>215094431.940294</v>
      </c>
      <c r="G187">
        <v>488264607.740336</v>
      </c>
      <c r="H187">
        <v>703359039.68062997</v>
      </c>
      <c r="I187">
        <v>-76080018.280000001</v>
      </c>
      <c r="J187" t="s">
        <v>285</v>
      </c>
      <c r="K187" t="s">
        <v>227</v>
      </c>
      <c r="L187" t="s">
        <v>222</v>
      </c>
      <c r="M187" t="s">
        <v>1195</v>
      </c>
      <c r="N187" t="s">
        <v>45</v>
      </c>
      <c r="O187"/>
      <c r="P187"/>
      <c r="Q187" s="4"/>
    </row>
    <row r="188" spans="1:17" ht="12.75" customHeight="1" x14ac:dyDescent="0.2">
      <c r="A188">
        <v>301580</v>
      </c>
      <c r="B188" t="s">
        <v>319</v>
      </c>
      <c r="C188">
        <v>3932</v>
      </c>
      <c r="D188">
        <v>3822</v>
      </c>
      <c r="E188">
        <v>7754</v>
      </c>
      <c r="F188">
        <v>796338324.31320298</v>
      </c>
      <c r="G188">
        <v>880236447.14933002</v>
      </c>
      <c r="H188">
        <v>1676574771.4625299</v>
      </c>
      <c r="I188">
        <v>-4593459.66</v>
      </c>
      <c r="J188" t="s">
        <v>236</v>
      </c>
      <c r="K188" t="s">
        <v>209</v>
      </c>
      <c r="L188" t="s">
        <v>1196</v>
      </c>
      <c r="M188" t="s">
        <v>1195</v>
      </c>
      <c r="N188" t="s">
        <v>192</v>
      </c>
      <c r="O188"/>
      <c r="P188"/>
      <c r="Q188" s="4"/>
    </row>
    <row r="189" spans="1:17" ht="12.75" customHeight="1" x14ac:dyDescent="0.2">
      <c r="A189">
        <v>878520</v>
      </c>
      <c r="B189" t="s">
        <v>518</v>
      </c>
      <c r="C189">
        <v>3763</v>
      </c>
      <c r="D189">
        <v>3593</v>
      </c>
      <c r="E189">
        <v>7356</v>
      </c>
      <c r="F189">
        <v>497619457.62149203</v>
      </c>
      <c r="G189">
        <v>599598258.57017899</v>
      </c>
      <c r="H189">
        <v>1097217716.1916699</v>
      </c>
      <c r="I189">
        <v>-6426587.8899999997</v>
      </c>
      <c r="J189" t="s">
        <v>211</v>
      </c>
      <c r="K189" t="s">
        <v>194</v>
      </c>
      <c r="L189" t="s">
        <v>1011</v>
      </c>
      <c r="M189" t="s">
        <v>1195</v>
      </c>
      <c r="N189" t="s">
        <v>192</v>
      </c>
      <c r="O189"/>
      <c r="P189"/>
      <c r="Q189" s="4"/>
    </row>
    <row r="190" spans="1:17" ht="12.75" customHeight="1" x14ac:dyDescent="0.2">
      <c r="A190">
        <v>726117</v>
      </c>
      <c r="B190" t="s">
        <v>477</v>
      </c>
      <c r="C190">
        <v>3908</v>
      </c>
      <c r="D190">
        <v>3317</v>
      </c>
      <c r="E190">
        <v>7225</v>
      </c>
      <c r="F190">
        <v>183025554.79010701</v>
      </c>
      <c r="G190">
        <v>187382014.91137201</v>
      </c>
      <c r="H190">
        <v>370407569.70147902</v>
      </c>
      <c r="I190">
        <v>-3639978.05</v>
      </c>
      <c r="J190" t="s">
        <v>202</v>
      </c>
      <c r="K190" t="s">
        <v>203</v>
      </c>
      <c r="L190" t="s">
        <v>201</v>
      </c>
      <c r="M190" t="s">
        <v>1195</v>
      </c>
      <c r="N190" t="s">
        <v>192</v>
      </c>
      <c r="O190"/>
      <c r="P190"/>
      <c r="Q190" s="4"/>
    </row>
    <row r="191" spans="1:17" ht="12.75" customHeight="1" x14ac:dyDescent="0.2">
      <c r="A191">
        <v>823096</v>
      </c>
      <c r="B191" t="s">
        <v>499</v>
      </c>
      <c r="C191">
        <v>2644</v>
      </c>
      <c r="D191">
        <v>4332</v>
      </c>
      <c r="E191">
        <v>6976</v>
      </c>
      <c r="F191">
        <v>337838234.85259002</v>
      </c>
      <c r="G191">
        <v>695598469.21085501</v>
      </c>
      <c r="H191">
        <v>1033436704.06344</v>
      </c>
      <c r="I191">
        <v>49939623.289999999</v>
      </c>
      <c r="J191" t="s">
        <v>294</v>
      </c>
      <c r="K191" t="s">
        <v>209</v>
      </c>
      <c r="L191" t="s">
        <v>303</v>
      </c>
      <c r="M191" t="s">
        <v>1195</v>
      </c>
      <c r="N191" t="s">
        <v>192</v>
      </c>
      <c r="O191"/>
      <c r="P191"/>
      <c r="Q191" s="4"/>
    </row>
    <row r="192" spans="1:17" ht="12.75" customHeight="1" x14ac:dyDescent="0.2">
      <c r="A192">
        <v>416982</v>
      </c>
      <c r="B192" t="s">
        <v>369</v>
      </c>
      <c r="C192">
        <v>3451</v>
      </c>
      <c r="D192">
        <v>3414</v>
      </c>
      <c r="E192">
        <v>6865</v>
      </c>
      <c r="F192">
        <v>415370277.58353299</v>
      </c>
      <c r="G192">
        <v>478792044.98012203</v>
      </c>
      <c r="H192">
        <v>894162322.56365502</v>
      </c>
      <c r="I192">
        <v>-11279587.82</v>
      </c>
      <c r="J192" t="s">
        <v>282</v>
      </c>
      <c r="K192" t="s">
        <v>263</v>
      </c>
      <c r="L192" t="s">
        <v>370</v>
      </c>
      <c r="M192" t="s">
        <v>1195</v>
      </c>
      <c r="N192" t="s">
        <v>45</v>
      </c>
      <c r="O192"/>
      <c r="P192"/>
      <c r="Q192" s="4"/>
    </row>
    <row r="193" spans="1:17" ht="12.75" customHeight="1" x14ac:dyDescent="0.2">
      <c r="A193">
        <v>233585</v>
      </c>
      <c r="B193" t="s">
        <v>284</v>
      </c>
      <c r="C193">
        <v>2682</v>
      </c>
      <c r="D193">
        <v>4112</v>
      </c>
      <c r="E193">
        <v>6794</v>
      </c>
      <c r="F193">
        <v>209649254.89679199</v>
      </c>
      <c r="G193">
        <v>393496716.91614503</v>
      </c>
      <c r="H193">
        <v>603145971.81293702</v>
      </c>
      <c r="I193">
        <v>-7695080.7699999996</v>
      </c>
      <c r="J193" t="s">
        <v>285</v>
      </c>
      <c r="K193" t="s">
        <v>227</v>
      </c>
      <c r="L193" t="s">
        <v>720</v>
      </c>
      <c r="M193" t="s">
        <v>1195</v>
      </c>
      <c r="N193" t="s">
        <v>45</v>
      </c>
      <c r="O193"/>
      <c r="P193"/>
      <c r="Q193" s="4"/>
    </row>
    <row r="194" spans="1:17" ht="12.75" customHeight="1" x14ac:dyDescent="0.2">
      <c r="A194">
        <v>541235</v>
      </c>
      <c r="B194" t="s">
        <v>1015</v>
      </c>
      <c r="C194">
        <v>3230</v>
      </c>
      <c r="D194">
        <v>3443</v>
      </c>
      <c r="E194">
        <v>6673</v>
      </c>
      <c r="F194">
        <v>363999293.33125299</v>
      </c>
      <c r="G194">
        <v>473919732.023857</v>
      </c>
      <c r="H194">
        <v>837919025.35511005</v>
      </c>
      <c r="I194">
        <v>-13002037.66</v>
      </c>
      <c r="J194" t="s">
        <v>208</v>
      </c>
      <c r="K194" t="s">
        <v>209</v>
      </c>
      <c r="L194" t="s">
        <v>274</v>
      </c>
      <c r="M194" t="s">
        <v>1195</v>
      </c>
      <c r="N194" t="s">
        <v>192</v>
      </c>
      <c r="O194"/>
      <c r="P194"/>
      <c r="Q194" s="4"/>
    </row>
    <row r="195" spans="1:17" ht="12.75" customHeight="1" x14ac:dyDescent="0.2">
      <c r="A195">
        <v>848069</v>
      </c>
      <c r="B195" t="s">
        <v>1245</v>
      </c>
      <c r="C195">
        <v>2665</v>
      </c>
      <c r="D195">
        <v>4008</v>
      </c>
      <c r="E195">
        <v>6673</v>
      </c>
      <c r="F195">
        <v>295260425.881868</v>
      </c>
      <c r="G195">
        <v>534106216.77706802</v>
      </c>
      <c r="H195">
        <v>829366642.65893602</v>
      </c>
      <c r="I195">
        <v>-3882967.05</v>
      </c>
      <c r="J195" t="s">
        <v>266</v>
      </c>
      <c r="K195" t="s">
        <v>263</v>
      </c>
      <c r="L195" t="s">
        <v>587</v>
      </c>
      <c r="M195" t="s">
        <v>1195</v>
      </c>
      <c r="N195" t="s">
        <v>45</v>
      </c>
      <c r="O195"/>
      <c r="P195"/>
      <c r="Q195" s="4"/>
    </row>
    <row r="196" spans="1:17" ht="12.75" customHeight="1" x14ac:dyDescent="0.2">
      <c r="A196">
        <v>515676</v>
      </c>
      <c r="B196" t="s">
        <v>411</v>
      </c>
      <c r="C196">
        <v>2424</v>
      </c>
      <c r="D196">
        <v>3817</v>
      </c>
      <c r="E196">
        <v>6241</v>
      </c>
      <c r="F196">
        <v>251629749.19330701</v>
      </c>
      <c r="G196">
        <v>471875031.05978501</v>
      </c>
      <c r="H196">
        <v>723504780.25309205</v>
      </c>
      <c r="I196">
        <v>-13031959.210000001</v>
      </c>
      <c r="J196" t="s">
        <v>199</v>
      </c>
      <c r="K196" t="s">
        <v>200</v>
      </c>
      <c r="L196" t="s">
        <v>271</v>
      </c>
      <c r="M196" t="s">
        <v>1195</v>
      </c>
      <c r="N196" t="s">
        <v>192</v>
      </c>
      <c r="O196"/>
      <c r="P196"/>
      <c r="Q196" s="4"/>
    </row>
    <row r="197" spans="1:17" ht="12.75" customHeight="1" x14ac:dyDescent="0.2">
      <c r="A197">
        <v>997403</v>
      </c>
      <c r="B197" t="s">
        <v>553</v>
      </c>
      <c r="C197">
        <v>3613</v>
      </c>
      <c r="D197">
        <v>2627</v>
      </c>
      <c r="E197">
        <v>6240</v>
      </c>
      <c r="F197">
        <v>1296191277.62854</v>
      </c>
      <c r="G197">
        <v>1058205654.59421</v>
      </c>
      <c r="H197">
        <v>2354396932.2227502</v>
      </c>
      <c r="I197">
        <v>-9846652.0099999998</v>
      </c>
      <c r="J197" t="s">
        <v>366</v>
      </c>
      <c r="K197" t="s">
        <v>194</v>
      </c>
      <c r="L197" t="s">
        <v>1196</v>
      </c>
      <c r="M197" t="s">
        <v>1195</v>
      </c>
      <c r="N197" t="s">
        <v>45</v>
      </c>
      <c r="O197"/>
      <c r="P197"/>
      <c r="Q197" s="4"/>
    </row>
    <row r="198" spans="1:17" ht="12.75" customHeight="1" x14ac:dyDescent="0.2">
      <c r="A198">
        <v>556589</v>
      </c>
      <c r="B198" t="s">
        <v>429</v>
      </c>
      <c r="C198">
        <v>2703</v>
      </c>
      <c r="D198">
        <v>3473</v>
      </c>
      <c r="E198">
        <v>6176</v>
      </c>
      <c r="F198">
        <v>273179359.95612401</v>
      </c>
      <c r="G198">
        <v>419039639.69618601</v>
      </c>
      <c r="H198">
        <v>692218999.65231001</v>
      </c>
      <c r="I198">
        <v>-2358004.7599999998</v>
      </c>
      <c r="J198" t="s">
        <v>256</v>
      </c>
      <c r="K198" t="s">
        <v>209</v>
      </c>
      <c r="L198" t="s">
        <v>1196</v>
      </c>
      <c r="M198" t="s">
        <v>1195</v>
      </c>
      <c r="N198" t="s">
        <v>192</v>
      </c>
      <c r="O198"/>
      <c r="P198"/>
      <c r="Q198" s="4"/>
    </row>
    <row r="199" spans="1:17" ht="12.75" customHeight="1" x14ac:dyDescent="0.2">
      <c r="A199">
        <v>502922</v>
      </c>
      <c r="B199" t="s">
        <v>406</v>
      </c>
      <c r="C199">
        <v>1843</v>
      </c>
      <c r="D199">
        <v>4124</v>
      </c>
      <c r="E199">
        <v>5967</v>
      </c>
      <c r="F199">
        <v>248738076.37927699</v>
      </c>
      <c r="G199">
        <v>650007031.64313102</v>
      </c>
      <c r="H199">
        <v>898745108.02240705</v>
      </c>
      <c r="I199">
        <v>-81962610.609999999</v>
      </c>
      <c r="J199" t="s">
        <v>278</v>
      </c>
      <c r="K199" t="s">
        <v>263</v>
      </c>
      <c r="L199" t="s">
        <v>295</v>
      </c>
      <c r="M199" t="s">
        <v>1195</v>
      </c>
      <c r="N199" t="s">
        <v>45</v>
      </c>
      <c r="O199"/>
      <c r="P199"/>
      <c r="Q199" s="4"/>
    </row>
    <row r="200" spans="1:17" ht="12.75" customHeight="1" x14ac:dyDescent="0.2">
      <c r="A200">
        <v>718205</v>
      </c>
      <c r="B200" t="s">
        <v>473</v>
      </c>
      <c r="C200">
        <v>2933</v>
      </c>
      <c r="D200">
        <v>2900</v>
      </c>
      <c r="E200">
        <v>5833</v>
      </c>
      <c r="F200">
        <v>285863086.50927299</v>
      </c>
      <c r="G200">
        <v>524361333.80046803</v>
      </c>
      <c r="H200">
        <v>810224420.30974102</v>
      </c>
      <c r="I200">
        <v>-12332245.119999999</v>
      </c>
      <c r="J200" t="s">
        <v>273</v>
      </c>
      <c r="K200" t="s">
        <v>203</v>
      </c>
      <c r="L200" t="s">
        <v>217</v>
      </c>
      <c r="M200" t="s">
        <v>1195</v>
      </c>
      <c r="N200" t="s">
        <v>192</v>
      </c>
      <c r="O200"/>
      <c r="P200"/>
      <c r="Q200" s="4"/>
    </row>
    <row r="201" spans="1:17" ht="12.75" customHeight="1" x14ac:dyDescent="0.2">
      <c r="A201">
        <v>183178</v>
      </c>
      <c r="B201" t="s">
        <v>257</v>
      </c>
      <c r="C201">
        <v>2526</v>
      </c>
      <c r="D201">
        <v>3215</v>
      </c>
      <c r="E201">
        <v>5741</v>
      </c>
      <c r="F201">
        <v>366724268.68015897</v>
      </c>
      <c r="G201">
        <v>553064844.77306497</v>
      </c>
      <c r="H201">
        <v>919789113.45322394</v>
      </c>
      <c r="I201">
        <v>-323903315.11000001</v>
      </c>
      <c r="J201" t="s">
        <v>231</v>
      </c>
      <c r="K201" t="s">
        <v>227</v>
      </c>
      <c r="L201" t="s">
        <v>207</v>
      </c>
      <c r="M201" t="s">
        <v>1195</v>
      </c>
      <c r="N201" t="s">
        <v>45</v>
      </c>
      <c r="O201"/>
      <c r="P201"/>
      <c r="Q201" s="4"/>
    </row>
    <row r="202" spans="1:17" ht="12.75" customHeight="1" x14ac:dyDescent="0.2">
      <c r="A202">
        <v>123901</v>
      </c>
      <c r="B202" t="s">
        <v>218</v>
      </c>
      <c r="C202">
        <v>3058</v>
      </c>
      <c r="D202">
        <v>2587</v>
      </c>
      <c r="E202">
        <v>5645</v>
      </c>
      <c r="F202">
        <v>759544330.20673203</v>
      </c>
      <c r="G202">
        <v>683870875.26878798</v>
      </c>
      <c r="H202">
        <v>1443415205.4755199</v>
      </c>
      <c r="I202">
        <v>-6025504.2599999998</v>
      </c>
      <c r="J202" t="s">
        <v>211</v>
      </c>
      <c r="K202" t="s">
        <v>194</v>
      </c>
      <c r="L202" t="s">
        <v>219</v>
      </c>
      <c r="M202" t="s">
        <v>1195</v>
      </c>
      <c r="N202" t="s">
        <v>45</v>
      </c>
      <c r="O202"/>
      <c r="P202"/>
      <c r="Q202" s="4"/>
    </row>
    <row r="203" spans="1:17" ht="12.75" customHeight="1" x14ac:dyDescent="0.2">
      <c r="A203">
        <v>184119</v>
      </c>
      <c r="B203" t="s">
        <v>258</v>
      </c>
      <c r="C203">
        <v>2528</v>
      </c>
      <c r="D203">
        <v>2814</v>
      </c>
      <c r="E203">
        <v>5342</v>
      </c>
      <c r="F203">
        <v>372868363.303159</v>
      </c>
      <c r="G203">
        <v>467818834.20349002</v>
      </c>
      <c r="H203">
        <v>840687197.50664794</v>
      </c>
      <c r="I203">
        <v>-1050175.27</v>
      </c>
      <c r="J203" t="s">
        <v>208</v>
      </c>
      <c r="K203" t="s">
        <v>209</v>
      </c>
      <c r="L203" t="s">
        <v>260</v>
      </c>
      <c r="M203" t="s">
        <v>1195</v>
      </c>
      <c r="N203" t="s">
        <v>192</v>
      </c>
      <c r="O203"/>
      <c r="P203"/>
      <c r="Q203" s="4"/>
    </row>
    <row r="204" spans="1:17" ht="12.75" customHeight="1" x14ac:dyDescent="0.2">
      <c r="A204">
        <v>870907</v>
      </c>
      <c r="B204" t="s">
        <v>515</v>
      </c>
      <c r="C204">
        <v>1972</v>
      </c>
      <c r="D204">
        <v>3203</v>
      </c>
      <c r="E204">
        <v>5175</v>
      </c>
      <c r="F204">
        <v>330697891.41453999</v>
      </c>
      <c r="G204">
        <v>585626722.48991394</v>
      </c>
      <c r="H204">
        <v>916324613.90445399</v>
      </c>
      <c r="I204">
        <v>-5074808.92</v>
      </c>
      <c r="J204" t="s">
        <v>212</v>
      </c>
      <c r="K204" t="s">
        <v>209</v>
      </c>
      <c r="L204" t="s">
        <v>606</v>
      </c>
      <c r="M204" t="s">
        <v>1195</v>
      </c>
      <c r="N204" t="s">
        <v>45</v>
      </c>
      <c r="O204"/>
      <c r="P204"/>
      <c r="Q204" s="4"/>
    </row>
    <row r="205" spans="1:17" ht="12.75" customHeight="1" x14ac:dyDescent="0.2">
      <c r="A205">
        <v>727057</v>
      </c>
      <c r="B205" t="s">
        <v>478</v>
      </c>
      <c r="C205">
        <v>2074</v>
      </c>
      <c r="D205">
        <v>2972</v>
      </c>
      <c r="E205">
        <v>5046</v>
      </c>
      <c r="F205">
        <v>908076644.33177197</v>
      </c>
      <c r="G205">
        <v>1518147464.39047</v>
      </c>
      <c r="H205">
        <v>2426224108.72224</v>
      </c>
      <c r="I205">
        <v>-17507556.850000001</v>
      </c>
      <c r="J205" t="s">
        <v>239</v>
      </c>
      <c r="K205" t="s">
        <v>194</v>
      </c>
      <c r="L205" t="s">
        <v>980</v>
      </c>
      <c r="M205" t="s">
        <v>1195</v>
      </c>
      <c r="N205" t="s">
        <v>192</v>
      </c>
      <c r="O205"/>
      <c r="P205"/>
      <c r="Q205" s="4"/>
    </row>
    <row r="206" spans="1:17" ht="12.75" customHeight="1" x14ac:dyDescent="0.2">
      <c r="A206">
        <v>648964</v>
      </c>
      <c r="B206" t="s">
        <v>455</v>
      </c>
      <c r="C206">
        <v>2812</v>
      </c>
      <c r="D206">
        <v>2212</v>
      </c>
      <c r="E206">
        <v>5024</v>
      </c>
      <c r="F206">
        <v>148721466.38823399</v>
      </c>
      <c r="G206">
        <v>149384942.81701499</v>
      </c>
      <c r="H206">
        <v>298106409.20525002</v>
      </c>
      <c r="I206">
        <v>-1579050.52</v>
      </c>
      <c r="J206" t="s">
        <v>202</v>
      </c>
      <c r="K206" t="s">
        <v>203</v>
      </c>
      <c r="L206" t="s">
        <v>222</v>
      </c>
      <c r="M206" t="s">
        <v>1195</v>
      </c>
      <c r="N206" t="s">
        <v>192</v>
      </c>
      <c r="O206"/>
      <c r="P206"/>
      <c r="Q206" s="4"/>
    </row>
    <row r="207" spans="1:17" ht="12.75" customHeight="1" x14ac:dyDescent="0.2">
      <c r="A207">
        <v>694539</v>
      </c>
      <c r="B207" t="s">
        <v>1254</v>
      </c>
      <c r="C207">
        <v>2398</v>
      </c>
      <c r="D207">
        <v>2622</v>
      </c>
      <c r="E207">
        <v>5020</v>
      </c>
      <c r="F207">
        <v>373843215.89629602</v>
      </c>
      <c r="G207">
        <v>492137008.705908</v>
      </c>
      <c r="H207">
        <v>865980224.60220397</v>
      </c>
      <c r="I207">
        <v>-7550929.9400000004</v>
      </c>
      <c r="J207" t="s">
        <v>199</v>
      </c>
      <c r="K207" t="s">
        <v>200</v>
      </c>
      <c r="L207" t="s">
        <v>1011</v>
      </c>
      <c r="M207" t="s">
        <v>1195</v>
      </c>
      <c r="N207" t="s">
        <v>192</v>
      </c>
      <c r="O207"/>
      <c r="P207"/>
      <c r="Q207" s="4"/>
    </row>
    <row r="208" spans="1:17" ht="12.75" customHeight="1" x14ac:dyDescent="0.2">
      <c r="A208">
        <v>405704</v>
      </c>
      <c r="B208" t="s">
        <v>363</v>
      </c>
      <c r="C208">
        <v>2890</v>
      </c>
      <c r="D208">
        <v>2063</v>
      </c>
      <c r="E208">
        <v>4953</v>
      </c>
      <c r="F208">
        <v>197602319.97581899</v>
      </c>
      <c r="G208">
        <v>160866388.97096801</v>
      </c>
      <c r="H208">
        <v>358468708.94678599</v>
      </c>
      <c r="I208">
        <v>-1814144.42</v>
      </c>
      <c r="J208" t="s">
        <v>220</v>
      </c>
      <c r="K208" t="s">
        <v>203</v>
      </c>
      <c r="L208" t="s">
        <v>1196</v>
      </c>
      <c r="M208" t="s">
        <v>1195</v>
      </c>
      <c r="N208" t="s">
        <v>45</v>
      </c>
      <c r="O208"/>
      <c r="P208"/>
      <c r="Q208" s="4"/>
    </row>
    <row r="209" spans="1:17" s="125" customFormat="1" ht="12.75" customHeight="1" x14ac:dyDescent="0.2">
      <c r="A209">
        <v>469817</v>
      </c>
      <c r="B209" t="s">
        <v>392</v>
      </c>
      <c r="C209">
        <v>2596</v>
      </c>
      <c r="D209">
        <v>2290</v>
      </c>
      <c r="E209">
        <v>4886</v>
      </c>
      <c r="F209">
        <v>131889628.072835</v>
      </c>
      <c r="G209">
        <v>143895855.60897601</v>
      </c>
      <c r="H209">
        <v>275785483.68181098</v>
      </c>
      <c r="I209">
        <v>-2770648.63</v>
      </c>
      <c r="J209" t="s">
        <v>202</v>
      </c>
      <c r="K209" t="s">
        <v>203</v>
      </c>
      <c r="L209" t="s">
        <v>201</v>
      </c>
      <c r="M209" t="s">
        <v>1195</v>
      </c>
      <c r="N209" t="s">
        <v>192</v>
      </c>
      <c r="O209"/>
      <c r="P209"/>
    </row>
    <row r="210" spans="1:17" ht="12.75" customHeight="1" x14ac:dyDescent="0.2">
      <c r="A210">
        <v>416867</v>
      </c>
      <c r="B210" t="s">
        <v>1221</v>
      </c>
      <c r="C210">
        <v>1930</v>
      </c>
      <c r="D210">
        <v>2893</v>
      </c>
      <c r="E210">
        <v>4823</v>
      </c>
      <c r="F210">
        <v>277342569.81365699</v>
      </c>
      <c r="G210">
        <v>479444314.81567597</v>
      </c>
      <c r="H210">
        <v>756786884.62933302</v>
      </c>
      <c r="I210">
        <v>-10075457.539999999</v>
      </c>
      <c r="J210" t="s">
        <v>199</v>
      </c>
      <c r="K210" t="s">
        <v>200</v>
      </c>
      <c r="L210" t="s">
        <v>1011</v>
      </c>
      <c r="M210" t="s">
        <v>1195</v>
      </c>
      <c r="N210" t="s">
        <v>192</v>
      </c>
      <c r="O210"/>
      <c r="P210"/>
      <c r="Q210" s="4"/>
    </row>
    <row r="211" spans="1:17" ht="12.75" customHeight="1" x14ac:dyDescent="0.2">
      <c r="A211">
        <v>916354</v>
      </c>
      <c r="B211" t="s">
        <v>528</v>
      </c>
      <c r="C211">
        <v>2045</v>
      </c>
      <c r="D211">
        <v>2757</v>
      </c>
      <c r="E211">
        <v>4802</v>
      </c>
      <c r="F211">
        <v>241226296.00521699</v>
      </c>
      <c r="G211">
        <v>395854963.30171603</v>
      </c>
      <c r="H211">
        <v>637081259.30693305</v>
      </c>
      <c r="I211">
        <v>-2005724.6</v>
      </c>
      <c r="J211" t="s">
        <v>233</v>
      </c>
      <c r="K211" t="s">
        <v>209</v>
      </c>
      <c r="L211" t="s">
        <v>1196</v>
      </c>
      <c r="M211" t="s">
        <v>1195</v>
      </c>
      <c r="N211" t="s">
        <v>192</v>
      </c>
      <c r="O211"/>
      <c r="P211"/>
      <c r="Q211" s="4"/>
    </row>
    <row r="212" spans="1:17" ht="12.75" customHeight="1" x14ac:dyDescent="0.2">
      <c r="A212">
        <v>296327</v>
      </c>
      <c r="B212" t="s">
        <v>316</v>
      </c>
      <c r="C212">
        <v>1933</v>
      </c>
      <c r="D212">
        <v>2827</v>
      </c>
      <c r="E212">
        <v>4760</v>
      </c>
      <c r="F212">
        <v>267368530.174391</v>
      </c>
      <c r="G212">
        <v>489151261.23843902</v>
      </c>
      <c r="H212">
        <v>756519791.41283</v>
      </c>
      <c r="I212">
        <v>-14142499.800000001</v>
      </c>
      <c r="J212" t="s">
        <v>231</v>
      </c>
      <c r="K212" t="s">
        <v>227</v>
      </c>
      <c r="L212" t="s">
        <v>260</v>
      </c>
      <c r="M212" t="s">
        <v>1195</v>
      </c>
      <c r="N212" t="s">
        <v>45</v>
      </c>
      <c r="O212"/>
      <c r="P212"/>
      <c r="Q212" s="4"/>
    </row>
    <row r="213" spans="1:17" ht="12.75" customHeight="1" x14ac:dyDescent="0.2">
      <c r="A213">
        <v>459891</v>
      </c>
      <c r="B213" t="s">
        <v>386</v>
      </c>
      <c r="C213">
        <v>1729</v>
      </c>
      <c r="D213">
        <v>2968</v>
      </c>
      <c r="E213">
        <v>4697</v>
      </c>
      <c r="F213">
        <v>246265601.68520299</v>
      </c>
      <c r="G213">
        <v>439634344.82518899</v>
      </c>
      <c r="H213">
        <v>685899946.51039195</v>
      </c>
      <c r="I213">
        <v>48300821</v>
      </c>
      <c r="J213" t="s">
        <v>212</v>
      </c>
      <c r="K213" t="s">
        <v>209</v>
      </c>
      <c r="L213" t="s">
        <v>260</v>
      </c>
      <c r="M213" t="s">
        <v>1194</v>
      </c>
      <c r="N213" t="s">
        <v>192</v>
      </c>
      <c r="O213"/>
      <c r="P213"/>
      <c r="Q213" s="4"/>
    </row>
    <row r="214" spans="1:17" ht="12.75" customHeight="1" x14ac:dyDescent="0.2">
      <c r="A214">
        <v>470104</v>
      </c>
      <c r="B214" t="s">
        <v>393</v>
      </c>
      <c r="C214">
        <v>1677</v>
      </c>
      <c r="D214">
        <v>2996</v>
      </c>
      <c r="E214">
        <v>4673</v>
      </c>
      <c r="F214">
        <v>214849847.731857</v>
      </c>
      <c r="G214">
        <v>421057214.10097802</v>
      </c>
      <c r="H214">
        <v>635907061.83283496</v>
      </c>
      <c r="I214">
        <v>23113649.760000002</v>
      </c>
      <c r="J214" t="s">
        <v>226</v>
      </c>
      <c r="K214" t="s">
        <v>227</v>
      </c>
      <c r="L214" t="s">
        <v>271</v>
      </c>
      <c r="M214" t="s">
        <v>1194</v>
      </c>
      <c r="N214" t="s">
        <v>192</v>
      </c>
      <c r="O214"/>
      <c r="P214"/>
      <c r="Q214" s="4"/>
    </row>
    <row r="215" spans="1:17" ht="12.75" customHeight="1" x14ac:dyDescent="0.2">
      <c r="A215">
        <v>410258</v>
      </c>
      <c r="B215" t="s">
        <v>368</v>
      </c>
      <c r="C215">
        <v>1299</v>
      </c>
      <c r="D215">
        <v>3365</v>
      </c>
      <c r="E215">
        <v>4664</v>
      </c>
      <c r="F215">
        <v>172760365.09555399</v>
      </c>
      <c r="G215">
        <v>510695725.65836602</v>
      </c>
      <c r="H215">
        <v>683456090.75391996</v>
      </c>
      <c r="I215">
        <v>-16541878.869999999</v>
      </c>
      <c r="J215" t="s">
        <v>262</v>
      </c>
      <c r="K215" t="s">
        <v>263</v>
      </c>
      <c r="L215" t="s">
        <v>589</v>
      </c>
      <c r="M215" t="s">
        <v>1195</v>
      </c>
      <c r="N215" t="s">
        <v>45</v>
      </c>
      <c r="O215"/>
      <c r="P215"/>
      <c r="Q215" s="4"/>
    </row>
    <row r="216" spans="1:17" ht="12.75" customHeight="1" x14ac:dyDescent="0.2">
      <c r="A216">
        <v>661066</v>
      </c>
      <c r="B216" t="s">
        <v>459</v>
      </c>
      <c r="C216">
        <v>2043</v>
      </c>
      <c r="D216">
        <v>2594</v>
      </c>
      <c r="E216">
        <v>4637</v>
      </c>
      <c r="F216">
        <v>161114111.644815</v>
      </c>
      <c r="G216">
        <v>274546202.02865601</v>
      </c>
      <c r="H216">
        <v>435660313.67347097</v>
      </c>
      <c r="I216">
        <v>-44373443.75</v>
      </c>
      <c r="J216" t="s">
        <v>287</v>
      </c>
      <c r="K216" t="s">
        <v>209</v>
      </c>
      <c r="L216" t="s">
        <v>589</v>
      </c>
      <c r="M216" t="s">
        <v>1195</v>
      </c>
      <c r="N216" t="s">
        <v>45</v>
      </c>
      <c r="O216"/>
      <c r="P216"/>
      <c r="Q216" s="4"/>
    </row>
    <row r="217" spans="1:17" ht="12.75" customHeight="1" x14ac:dyDescent="0.2">
      <c r="A217">
        <v>174490</v>
      </c>
      <c r="B217" t="s">
        <v>251</v>
      </c>
      <c r="C217">
        <v>1978</v>
      </c>
      <c r="D217">
        <v>2466</v>
      </c>
      <c r="E217">
        <v>4444</v>
      </c>
      <c r="F217">
        <v>136839680.79067099</v>
      </c>
      <c r="G217">
        <v>219014791.80184299</v>
      </c>
      <c r="H217">
        <v>355854472.59251398</v>
      </c>
      <c r="I217">
        <v>-20166.64</v>
      </c>
      <c r="J217" t="s">
        <v>226</v>
      </c>
      <c r="K217" t="s">
        <v>227</v>
      </c>
      <c r="L217" t="s">
        <v>566</v>
      </c>
      <c r="M217" t="s">
        <v>1195</v>
      </c>
      <c r="N217" t="s">
        <v>45</v>
      </c>
      <c r="O217"/>
      <c r="P217"/>
      <c r="Q217" s="4"/>
    </row>
    <row r="218" spans="1:17" ht="12.75" customHeight="1" x14ac:dyDescent="0.2">
      <c r="A218">
        <v>721035</v>
      </c>
      <c r="B218" t="s">
        <v>475</v>
      </c>
      <c r="C218">
        <v>1769</v>
      </c>
      <c r="D218">
        <v>2650</v>
      </c>
      <c r="E218">
        <v>4419</v>
      </c>
      <c r="F218">
        <v>198480358.72539601</v>
      </c>
      <c r="G218">
        <v>360431100.18241698</v>
      </c>
      <c r="H218">
        <v>558911458.90781295</v>
      </c>
      <c r="I218">
        <v>-11193706.67</v>
      </c>
      <c r="J218" t="s">
        <v>199</v>
      </c>
      <c r="K218" t="s">
        <v>200</v>
      </c>
      <c r="L218" t="s">
        <v>568</v>
      </c>
      <c r="M218" t="s">
        <v>1195</v>
      </c>
      <c r="N218" t="s">
        <v>45</v>
      </c>
      <c r="O218"/>
      <c r="P218"/>
      <c r="Q218" s="4"/>
    </row>
    <row r="219" spans="1:17" ht="12.75" customHeight="1" x14ac:dyDescent="0.2">
      <c r="A219">
        <v>553578</v>
      </c>
      <c r="B219" t="s">
        <v>427</v>
      </c>
      <c r="C219">
        <v>1618</v>
      </c>
      <c r="D219">
        <v>2686</v>
      </c>
      <c r="E219">
        <v>4304</v>
      </c>
      <c r="F219">
        <v>206523757.271323</v>
      </c>
      <c r="G219">
        <v>389699108.51060897</v>
      </c>
      <c r="H219">
        <v>596222865.781932</v>
      </c>
      <c r="I219">
        <v>-224043.56</v>
      </c>
      <c r="J219" t="s">
        <v>278</v>
      </c>
      <c r="K219" t="s">
        <v>263</v>
      </c>
      <c r="L219" t="s">
        <v>589</v>
      </c>
      <c r="M219" t="s">
        <v>1195</v>
      </c>
      <c r="N219" t="s">
        <v>45</v>
      </c>
      <c r="O219"/>
      <c r="P219"/>
      <c r="Q219" s="4"/>
    </row>
    <row r="220" spans="1:17" ht="12.75" customHeight="1" x14ac:dyDescent="0.2">
      <c r="A220">
        <v>791863</v>
      </c>
      <c r="B220" t="s">
        <v>494</v>
      </c>
      <c r="C220">
        <v>2078</v>
      </c>
      <c r="D220">
        <v>2224</v>
      </c>
      <c r="E220">
        <v>4302</v>
      </c>
      <c r="F220">
        <v>169556575.492634</v>
      </c>
      <c r="G220">
        <v>196537129.67318201</v>
      </c>
      <c r="H220">
        <v>366093705.16581601</v>
      </c>
      <c r="I220">
        <v>-3291617.66</v>
      </c>
      <c r="J220" t="s">
        <v>208</v>
      </c>
      <c r="K220" t="s">
        <v>209</v>
      </c>
      <c r="L220" t="s">
        <v>566</v>
      </c>
      <c r="M220" t="s">
        <v>1195</v>
      </c>
      <c r="N220" t="s">
        <v>45</v>
      </c>
      <c r="O220"/>
      <c r="P220"/>
      <c r="Q220" s="4"/>
    </row>
    <row r="221" spans="1:17" ht="12.75" customHeight="1" x14ac:dyDescent="0.2">
      <c r="A221">
        <v>615310</v>
      </c>
      <c r="B221" t="s">
        <v>445</v>
      </c>
      <c r="C221">
        <v>2181</v>
      </c>
      <c r="D221">
        <v>2096</v>
      </c>
      <c r="E221">
        <v>4277</v>
      </c>
      <c r="F221">
        <v>614289385.786075</v>
      </c>
      <c r="G221">
        <v>672140927.12897205</v>
      </c>
      <c r="H221">
        <v>1286430312.91505</v>
      </c>
      <c r="I221">
        <v>-8033663.3700000001</v>
      </c>
      <c r="J221" t="s">
        <v>211</v>
      </c>
      <c r="K221" t="s">
        <v>194</v>
      </c>
      <c r="L221" t="s">
        <v>980</v>
      </c>
      <c r="M221" t="s">
        <v>1195</v>
      </c>
      <c r="N221" t="s">
        <v>192</v>
      </c>
      <c r="O221"/>
      <c r="P221"/>
      <c r="Q221" s="4"/>
    </row>
    <row r="222" spans="1:17" ht="12.75" customHeight="1" x14ac:dyDescent="0.2">
      <c r="A222">
        <v>403642</v>
      </c>
      <c r="B222" t="s">
        <v>361</v>
      </c>
      <c r="C222">
        <v>2550</v>
      </c>
      <c r="D222">
        <v>1725</v>
      </c>
      <c r="E222">
        <v>4275</v>
      </c>
      <c r="F222">
        <v>160511176.57971799</v>
      </c>
      <c r="G222">
        <v>144799099.20509899</v>
      </c>
      <c r="H222">
        <v>305310275.78481698</v>
      </c>
      <c r="I222">
        <v>-605907.81000000006</v>
      </c>
      <c r="J222" t="s">
        <v>326</v>
      </c>
      <c r="K222" t="s">
        <v>194</v>
      </c>
      <c r="L222" t="s">
        <v>201</v>
      </c>
      <c r="M222" t="s">
        <v>1195</v>
      </c>
      <c r="N222" t="s">
        <v>192</v>
      </c>
      <c r="O222"/>
      <c r="P222"/>
      <c r="Q222" s="4"/>
    </row>
    <row r="223" spans="1:17" ht="12.75" customHeight="1" x14ac:dyDescent="0.2">
      <c r="A223">
        <v>167114</v>
      </c>
      <c r="B223" t="s">
        <v>244</v>
      </c>
      <c r="C223">
        <v>2311</v>
      </c>
      <c r="D223">
        <v>1897</v>
      </c>
      <c r="E223">
        <v>4208</v>
      </c>
      <c r="F223">
        <v>284764892.94762301</v>
      </c>
      <c r="G223">
        <v>305746952.213045</v>
      </c>
      <c r="H223">
        <v>590511845.16066802</v>
      </c>
      <c r="I223">
        <v>-677660.05</v>
      </c>
      <c r="J223" t="s">
        <v>245</v>
      </c>
      <c r="K223" t="s">
        <v>191</v>
      </c>
      <c r="L223" t="s">
        <v>217</v>
      </c>
      <c r="M223" t="s">
        <v>1195</v>
      </c>
      <c r="N223" t="s">
        <v>192</v>
      </c>
      <c r="O223"/>
      <c r="P223"/>
      <c r="Q223" s="4"/>
    </row>
    <row r="224" spans="1:17" ht="12.75" customHeight="1" x14ac:dyDescent="0.2">
      <c r="A224">
        <v>922435</v>
      </c>
      <c r="B224" t="s">
        <v>530</v>
      </c>
      <c r="C224">
        <v>1396</v>
      </c>
      <c r="D224">
        <v>2696</v>
      </c>
      <c r="E224">
        <v>4092</v>
      </c>
      <c r="F224">
        <v>270648343.48043197</v>
      </c>
      <c r="G224">
        <v>618570601.93512797</v>
      </c>
      <c r="H224">
        <v>889218945.41556001</v>
      </c>
      <c r="I224">
        <v>426207073.13</v>
      </c>
      <c r="J224" t="s">
        <v>294</v>
      </c>
      <c r="K224" t="s">
        <v>209</v>
      </c>
      <c r="L224" t="s">
        <v>1218</v>
      </c>
      <c r="M224" t="s">
        <v>1195</v>
      </c>
      <c r="N224" t="s">
        <v>45</v>
      </c>
      <c r="O224"/>
      <c r="P224"/>
      <c r="Q224" s="4"/>
    </row>
    <row r="225" spans="1:17" ht="12.75" customHeight="1" x14ac:dyDescent="0.2">
      <c r="A225">
        <v>295857</v>
      </c>
      <c r="B225" t="s">
        <v>1250</v>
      </c>
      <c r="C225">
        <v>1660</v>
      </c>
      <c r="D225">
        <v>2426</v>
      </c>
      <c r="E225">
        <v>4086</v>
      </c>
      <c r="F225">
        <v>219043025.353571</v>
      </c>
      <c r="G225">
        <v>414861752.34130597</v>
      </c>
      <c r="H225">
        <v>633904777.69487798</v>
      </c>
      <c r="I225">
        <v>32279156.559999999</v>
      </c>
      <c r="J225" t="s">
        <v>212</v>
      </c>
      <c r="K225" t="s">
        <v>209</v>
      </c>
      <c r="L225" t="s">
        <v>1011</v>
      </c>
      <c r="M225" t="s">
        <v>1194</v>
      </c>
      <c r="N225" t="s">
        <v>192</v>
      </c>
      <c r="O225"/>
      <c r="P225"/>
      <c r="Q225" s="4"/>
    </row>
    <row r="226" spans="1:17" ht="12.75" customHeight="1" x14ac:dyDescent="0.2">
      <c r="A226">
        <v>717496</v>
      </c>
      <c r="B226" t="s">
        <v>470</v>
      </c>
      <c r="C226">
        <v>1663</v>
      </c>
      <c r="D226">
        <v>2394</v>
      </c>
      <c r="E226">
        <v>4057</v>
      </c>
      <c r="F226">
        <v>171288292.48059401</v>
      </c>
      <c r="G226">
        <v>298714418.92567003</v>
      </c>
      <c r="H226">
        <v>470002711.40626299</v>
      </c>
      <c r="I226">
        <v>-5037106.41</v>
      </c>
      <c r="J226" t="s">
        <v>208</v>
      </c>
      <c r="K226" t="s">
        <v>209</v>
      </c>
      <c r="L226" t="s">
        <v>559</v>
      </c>
      <c r="M226" t="s">
        <v>1195</v>
      </c>
      <c r="N226" t="s">
        <v>45</v>
      </c>
      <c r="O226"/>
      <c r="P226"/>
      <c r="Q226" s="4"/>
    </row>
    <row r="227" spans="1:17" ht="12.75" customHeight="1" x14ac:dyDescent="0.2">
      <c r="A227">
        <v>829945</v>
      </c>
      <c r="B227" t="s">
        <v>500</v>
      </c>
      <c r="C227">
        <v>2197</v>
      </c>
      <c r="D227">
        <v>1841</v>
      </c>
      <c r="E227">
        <v>4038</v>
      </c>
      <c r="F227">
        <v>217878009.56505999</v>
      </c>
      <c r="G227">
        <v>208799102.127987</v>
      </c>
      <c r="H227">
        <v>426677111.693048</v>
      </c>
      <c r="I227">
        <v>-1665994.33</v>
      </c>
      <c r="J227" t="s">
        <v>366</v>
      </c>
      <c r="K227" t="s">
        <v>194</v>
      </c>
      <c r="L227" t="s">
        <v>296</v>
      </c>
      <c r="M227" t="s">
        <v>1195</v>
      </c>
      <c r="N227" t="s">
        <v>45</v>
      </c>
      <c r="O227"/>
      <c r="P227"/>
      <c r="Q227" s="4"/>
    </row>
    <row r="228" spans="1:17" ht="12.75" customHeight="1" x14ac:dyDescent="0.2">
      <c r="A228">
        <v>536806</v>
      </c>
      <c r="B228" t="s">
        <v>934</v>
      </c>
      <c r="C228">
        <v>1261</v>
      </c>
      <c r="D228">
        <v>2753</v>
      </c>
      <c r="E228">
        <v>4014</v>
      </c>
      <c r="F228">
        <v>143220258.12092099</v>
      </c>
      <c r="G228">
        <v>353585821.431889</v>
      </c>
      <c r="H228">
        <v>496806079.552809</v>
      </c>
      <c r="I228">
        <v>-70658610.450000003</v>
      </c>
      <c r="J228" t="s">
        <v>278</v>
      </c>
      <c r="K228" t="s">
        <v>263</v>
      </c>
      <c r="L228" t="s">
        <v>589</v>
      </c>
      <c r="M228" t="s">
        <v>1195</v>
      </c>
      <c r="N228" t="s">
        <v>45</v>
      </c>
      <c r="O228"/>
      <c r="P228"/>
      <c r="Q228" s="4"/>
    </row>
    <row r="229" spans="1:17" ht="12.75" customHeight="1" x14ac:dyDescent="0.2">
      <c r="A229">
        <v>384107</v>
      </c>
      <c r="B229" t="s">
        <v>785</v>
      </c>
      <c r="C229">
        <v>1792</v>
      </c>
      <c r="D229">
        <v>2159</v>
      </c>
      <c r="E229">
        <v>3951</v>
      </c>
      <c r="F229">
        <v>254874998.36626399</v>
      </c>
      <c r="G229">
        <v>360875209.92793798</v>
      </c>
      <c r="H229">
        <v>615750208.29420102</v>
      </c>
      <c r="I229">
        <v>-5696013.3700000001</v>
      </c>
      <c r="J229" t="s">
        <v>233</v>
      </c>
      <c r="K229" t="s">
        <v>209</v>
      </c>
      <c r="L229" t="s">
        <v>559</v>
      </c>
      <c r="M229" t="s">
        <v>1195</v>
      </c>
      <c r="N229" t="s">
        <v>45</v>
      </c>
      <c r="O229"/>
      <c r="P229"/>
      <c r="Q229" s="4"/>
    </row>
    <row r="230" spans="1:17" ht="12.75" customHeight="1" x14ac:dyDescent="0.2">
      <c r="A230">
        <v>832360</v>
      </c>
      <c r="B230" t="s">
        <v>501</v>
      </c>
      <c r="C230">
        <v>1996</v>
      </c>
      <c r="D230">
        <v>1883</v>
      </c>
      <c r="E230">
        <v>3879</v>
      </c>
      <c r="F230">
        <v>615120876.48868299</v>
      </c>
      <c r="G230">
        <v>677337101.62001896</v>
      </c>
      <c r="H230">
        <v>1292457978.1087</v>
      </c>
      <c r="I230">
        <v>1293963.3799999999</v>
      </c>
      <c r="J230" t="s">
        <v>277</v>
      </c>
      <c r="K230" t="s">
        <v>191</v>
      </c>
      <c r="L230" t="s">
        <v>271</v>
      </c>
      <c r="M230" t="s">
        <v>1195</v>
      </c>
      <c r="N230" t="s">
        <v>192</v>
      </c>
      <c r="O230"/>
      <c r="P230"/>
      <c r="Q230" s="4"/>
    </row>
    <row r="231" spans="1:17" ht="12.75" customHeight="1" x14ac:dyDescent="0.2">
      <c r="A231">
        <v>300996</v>
      </c>
      <c r="B231" t="s">
        <v>318</v>
      </c>
      <c r="C231">
        <v>1688</v>
      </c>
      <c r="D231">
        <v>2171</v>
      </c>
      <c r="E231">
        <v>3859</v>
      </c>
      <c r="F231">
        <v>244402245.72618899</v>
      </c>
      <c r="G231">
        <v>362010916.059102</v>
      </c>
      <c r="H231">
        <v>606413161.78529203</v>
      </c>
      <c r="I231">
        <v>-2713651.88</v>
      </c>
      <c r="J231" t="s">
        <v>233</v>
      </c>
      <c r="K231" t="s">
        <v>209</v>
      </c>
      <c r="L231" t="s">
        <v>228</v>
      </c>
      <c r="M231" t="s">
        <v>1195</v>
      </c>
      <c r="N231" t="s">
        <v>45</v>
      </c>
      <c r="O231"/>
      <c r="P231"/>
      <c r="Q231" s="4"/>
    </row>
    <row r="232" spans="1:17" ht="12.75" customHeight="1" x14ac:dyDescent="0.2">
      <c r="A232">
        <v>613133</v>
      </c>
      <c r="B232" t="s">
        <v>444</v>
      </c>
      <c r="C232">
        <v>2231</v>
      </c>
      <c r="D232">
        <v>1610</v>
      </c>
      <c r="E232">
        <v>3841</v>
      </c>
      <c r="F232">
        <v>130191997.687002</v>
      </c>
      <c r="G232">
        <v>121761695.931168</v>
      </c>
      <c r="H232">
        <v>251953693.61816999</v>
      </c>
      <c r="I232">
        <v>-1879761.61</v>
      </c>
      <c r="J232" t="s">
        <v>202</v>
      </c>
      <c r="K232" t="s">
        <v>203</v>
      </c>
      <c r="L232" t="s">
        <v>222</v>
      </c>
      <c r="M232" t="s">
        <v>1195</v>
      </c>
      <c r="N232" t="s">
        <v>192</v>
      </c>
      <c r="O232"/>
      <c r="P232"/>
      <c r="Q232" s="4"/>
    </row>
    <row r="233" spans="1:17" ht="12.75" customHeight="1" x14ac:dyDescent="0.2">
      <c r="A233">
        <v>331983</v>
      </c>
      <c r="B233" t="s">
        <v>343</v>
      </c>
      <c r="C233">
        <v>2227</v>
      </c>
      <c r="D233">
        <v>1598</v>
      </c>
      <c r="E233">
        <v>3825</v>
      </c>
      <c r="F233">
        <v>112433876.643126</v>
      </c>
      <c r="G233">
        <v>154429561.24385899</v>
      </c>
      <c r="H233">
        <v>266863437.886985</v>
      </c>
      <c r="I233">
        <v>-6781390.3499999996</v>
      </c>
      <c r="J233" t="s">
        <v>273</v>
      </c>
      <c r="K233" t="s">
        <v>203</v>
      </c>
      <c r="L233" t="s">
        <v>201</v>
      </c>
      <c r="M233" t="s">
        <v>1195</v>
      </c>
      <c r="N233" t="s">
        <v>192</v>
      </c>
      <c r="O233"/>
      <c r="P233"/>
      <c r="Q233" s="4"/>
    </row>
    <row r="234" spans="1:17" ht="12.75" customHeight="1" x14ac:dyDescent="0.2">
      <c r="A234">
        <v>582791</v>
      </c>
      <c r="B234" t="s">
        <v>438</v>
      </c>
      <c r="C234">
        <v>1560</v>
      </c>
      <c r="D234">
        <v>2187</v>
      </c>
      <c r="E234">
        <v>3747</v>
      </c>
      <c r="F234">
        <v>150736114.27989501</v>
      </c>
      <c r="G234">
        <v>254298407.95828801</v>
      </c>
      <c r="H234">
        <v>405034522.23818302</v>
      </c>
      <c r="I234">
        <v>4736692.6100000003</v>
      </c>
      <c r="J234" t="s">
        <v>226</v>
      </c>
      <c r="K234" t="s">
        <v>227</v>
      </c>
      <c r="L234" t="s">
        <v>201</v>
      </c>
      <c r="M234" t="s">
        <v>1194</v>
      </c>
      <c r="N234" t="s">
        <v>192</v>
      </c>
      <c r="O234"/>
      <c r="P234"/>
      <c r="Q234" s="4"/>
    </row>
    <row r="235" spans="1:17" ht="12.75" customHeight="1" x14ac:dyDescent="0.2">
      <c r="A235">
        <v>768556</v>
      </c>
      <c r="B235" t="s">
        <v>489</v>
      </c>
      <c r="C235">
        <v>1895</v>
      </c>
      <c r="D235">
        <v>1773</v>
      </c>
      <c r="E235">
        <v>3668</v>
      </c>
      <c r="F235">
        <v>174117353.952786</v>
      </c>
      <c r="G235">
        <v>201850543.873965</v>
      </c>
      <c r="H235">
        <v>375967897.82675099</v>
      </c>
      <c r="I235">
        <v>-196870.79</v>
      </c>
      <c r="J235" t="s">
        <v>233</v>
      </c>
      <c r="K235" t="s">
        <v>209</v>
      </c>
      <c r="L235" t="s">
        <v>589</v>
      </c>
      <c r="M235" t="s">
        <v>1195</v>
      </c>
      <c r="N235" t="s">
        <v>45</v>
      </c>
      <c r="O235"/>
      <c r="P235"/>
      <c r="Q235" s="4"/>
    </row>
    <row r="236" spans="1:17" ht="12.75" customHeight="1" x14ac:dyDescent="0.2">
      <c r="A236">
        <v>496729</v>
      </c>
      <c r="B236" t="s">
        <v>149</v>
      </c>
      <c r="C236">
        <v>1197</v>
      </c>
      <c r="D236">
        <v>2467</v>
      </c>
      <c r="E236">
        <v>3664</v>
      </c>
      <c r="F236">
        <v>194930343.37323001</v>
      </c>
      <c r="G236">
        <v>492153845.57778102</v>
      </c>
      <c r="H236">
        <v>687084188.95101094</v>
      </c>
      <c r="I236">
        <v>40766768.420000002</v>
      </c>
      <c r="J236" t="s">
        <v>266</v>
      </c>
      <c r="K236" t="s">
        <v>263</v>
      </c>
      <c r="L236" t="s">
        <v>559</v>
      </c>
      <c r="M236" t="s">
        <v>1195</v>
      </c>
      <c r="N236" t="s">
        <v>45</v>
      </c>
      <c r="O236"/>
      <c r="P236"/>
      <c r="Q236" s="4"/>
    </row>
    <row r="237" spans="1:17" ht="12.75" customHeight="1" x14ac:dyDescent="0.2">
      <c r="A237">
        <v>863522</v>
      </c>
      <c r="B237" t="s">
        <v>513</v>
      </c>
      <c r="C237">
        <v>1275</v>
      </c>
      <c r="D237">
        <v>2330</v>
      </c>
      <c r="E237">
        <v>3605</v>
      </c>
      <c r="F237">
        <v>269297342.99643701</v>
      </c>
      <c r="G237">
        <v>661830755.47929895</v>
      </c>
      <c r="H237">
        <v>931128098.47573495</v>
      </c>
      <c r="I237">
        <v>125080237.04000001</v>
      </c>
      <c r="J237" t="s">
        <v>211</v>
      </c>
      <c r="K237" t="s">
        <v>194</v>
      </c>
      <c r="L237" t="s">
        <v>566</v>
      </c>
      <c r="M237" t="s">
        <v>1195</v>
      </c>
      <c r="N237" t="s">
        <v>45</v>
      </c>
      <c r="O237"/>
      <c r="P237"/>
      <c r="Q237" s="4"/>
    </row>
    <row r="238" spans="1:17" ht="12.75" customHeight="1" x14ac:dyDescent="0.2">
      <c r="A238">
        <v>242081</v>
      </c>
      <c r="B238" t="s">
        <v>290</v>
      </c>
      <c r="C238">
        <v>1972</v>
      </c>
      <c r="D238">
        <v>1631</v>
      </c>
      <c r="E238">
        <v>3603</v>
      </c>
      <c r="F238">
        <v>131627498.13815901</v>
      </c>
      <c r="G238">
        <v>135970424.64779001</v>
      </c>
      <c r="H238">
        <v>267597922.78594899</v>
      </c>
      <c r="I238">
        <v>-5453463.1500000004</v>
      </c>
      <c r="J238" t="s">
        <v>202</v>
      </c>
      <c r="K238" t="s">
        <v>203</v>
      </c>
      <c r="L238" t="s">
        <v>271</v>
      </c>
      <c r="M238" t="s">
        <v>1195</v>
      </c>
      <c r="N238" t="s">
        <v>192</v>
      </c>
      <c r="O238"/>
      <c r="P238"/>
      <c r="Q238" s="4"/>
    </row>
    <row r="239" spans="1:17" ht="12.75" customHeight="1" x14ac:dyDescent="0.2">
      <c r="A239">
        <v>562728</v>
      </c>
      <c r="B239" t="s">
        <v>432</v>
      </c>
      <c r="C239">
        <v>1610</v>
      </c>
      <c r="D239">
        <v>1829</v>
      </c>
      <c r="E239">
        <v>3439</v>
      </c>
      <c r="F239">
        <v>192623307.37518299</v>
      </c>
      <c r="G239">
        <v>250464824.68059599</v>
      </c>
      <c r="H239">
        <v>443088132.05577898</v>
      </c>
      <c r="I239">
        <v>-72175834.769999996</v>
      </c>
      <c r="J239" t="s">
        <v>231</v>
      </c>
      <c r="K239" t="s">
        <v>227</v>
      </c>
      <c r="L239" t="s">
        <v>309</v>
      </c>
      <c r="M239" t="s">
        <v>1195</v>
      </c>
      <c r="N239" t="s">
        <v>45</v>
      </c>
      <c r="O239"/>
      <c r="P239"/>
      <c r="Q239" s="4"/>
    </row>
    <row r="240" spans="1:17" ht="12.75" customHeight="1" x14ac:dyDescent="0.2">
      <c r="A240">
        <v>147348</v>
      </c>
      <c r="B240" t="s">
        <v>1013</v>
      </c>
      <c r="C240">
        <v>1403</v>
      </c>
      <c r="D240">
        <v>2015</v>
      </c>
      <c r="E240">
        <v>3418</v>
      </c>
      <c r="F240">
        <v>220508415.97984201</v>
      </c>
      <c r="G240">
        <v>380037408.24774498</v>
      </c>
      <c r="H240">
        <v>600545824.22758806</v>
      </c>
      <c r="I240">
        <v>-56730627.539999999</v>
      </c>
      <c r="J240" t="s">
        <v>231</v>
      </c>
      <c r="K240" t="s">
        <v>227</v>
      </c>
      <c r="L240" t="s">
        <v>207</v>
      </c>
      <c r="M240" t="s">
        <v>1195</v>
      </c>
      <c r="N240" t="s">
        <v>45</v>
      </c>
      <c r="O240"/>
      <c r="P240"/>
      <c r="Q240" s="4"/>
    </row>
    <row r="241" spans="1:17" ht="12.75" customHeight="1" x14ac:dyDescent="0.2">
      <c r="A241">
        <v>570044</v>
      </c>
      <c r="B241" t="s">
        <v>434</v>
      </c>
      <c r="C241">
        <v>1507</v>
      </c>
      <c r="D241">
        <v>1843</v>
      </c>
      <c r="E241">
        <v>3350</v>
      </c>
      <c r="F241">
        <v>172834540.13837501</v>
      </c>
      <c r="G241">
        <v>256796771.97141099</v>
      </c>
      <c r="H241">
        <v>429631312.10978699</v>
      </c>
      <c r="I241">
        <v>-1882361.09</v>
      </c>
      <c r="J241" t="s">
        <v>231</v>
      </c>
      <c r="K241" t="s">
        <v>227</v>
      </c>
      <c r="L241" t="s">
        <v>280</v>
      </c>
      <c r="M241" t="s">
        <v>1195</v>
      </c>
      <c r="N241" t="s">
        <v>45</v>
      </c>
      <c r="O241"/>
      <c r="P241"/>
      <c r="Q241" s="4"/>
    </row>
    <row r="242" spans="1:17" ht="12.75" customHeight="1" x14ac:dyDescent="0.2">
      <c r="A242">
        <v>532558</v>
      </c>
      <c r="B242" t="s">
        <v>416</v>
      </c>
      <c r="C242">
        <v>1104</v>
      </c>
      <c r="D242">
        <v>2219</v>
      </c>
      <c r="E242">
        <v>3323</v>
      </c>
      <c r="F242">
        <v>154803067.35921699</v>
      </c>
      <c r="G242">
        <v>338386400.00269902</v>
      </c>
      <c r="H242">
        <v>493189467.36191601</v>
      </c>
      <c r="I242">
        <v>-59940964.18</v>
      </c>
      <c r="J242" t="s">
        <v>278</v>
      </c>
      <c r="K242" t="s">
        <v>263</v>
      </c>
      <c r="L242" t="s">
        <v>559</v>
      </c>
      <c r="M242" t="s">
        <v>1195</v>
      </c>
      <c r="N242" t="s">
        <v>45</v>
      </c>
      <c r="O242"/>
      <c r="P242"/>
      <c r="Q242" s="4"/>
    </row>
    <row r="243" spans="1:17" ht="12.75" customHeight="1" x14ac:dyDescent="0.2">
      <c r="A243">
        <v>976506</v>
      </c>
      <c r="B243" t="s">
        <v>545</v>
      </c>
      <c r="C243">
        <v>1867</v>
      </c>
      <c r="D243">
        <v>1453</v>
      </c>
      <c r="E243">
        <v>3320</v>
      </c>
      <c r="F243">
        <v>202531114.80611801</v>
      </c>
      <c r="G243">
        <v>178052194.65649</v>
      </c>
      <c r="H243">
        <v>380583309.46260798</v>
      </c>
      <c r="I243">
        <v>-2591879.38</v>
      </c>
      <c r="J243" t="s">
        <v>262</v>
      </c>
      <c r="K243" t="s">
        <v>263</v>
      </c>
      <c r="L243" t="s">
        <v>648</v>
      </c>
      <c r="M243" t="s">
        <v>1195</v>
      </c>
      <c r="N243" t="s">
        <v>45</v>
      </c>
      <c r="O243"/>
      <c r="P243"/>
      <c r="Q243" s="4"/>
    </row>
    <row r="244" spans="1:17" ht="12.75" customHeight="1" x14ac:dyDescent="0.2">
      <c r="A244">
        <v>290833</v>
      </c>
      <c r="B244" t="s">
        <v>923</v>
      </c>
      <c r="C244">
        <v>1167</v>
      </c>
      <c r="D244">
        <v>2109</v>
      </c>
      <c r="E244">
        <v>3276</v>
      </c>
      <c r="F244">
        <v>168462476.75287199</v>
      </c>
      <c r="G244">
        <v>349760924.11709499</v>
      </c>
      <c r="H244">
        <v>518223400.86996698</v>
      </c>
      <c r="I244">
        <v>-98945968.939999998</v>
      </c>
      <c r="J244" t="s">
        <v>231</v>
      </c>
      <c r="K244" t="s">
        <v>227</v>
      </c>
      <c r="L244" t="s">
        <v>213</v>
      </c>
      <c r="M244" t="s">
        <v>1195</v>
      </c>
      <c r="N244" t="s">
        <v>45</v>
      </c>
      <c r="O244"/>
      <c r="P244"/>
      <c r="Q244" s="4"/>
    </row>
    <row r="245" spans="1:17" ht="12.75" customHeight="1" x14ac:dyDescent="0.2">
      <c r="A245">
        <v>560599</v>
      </c>
      <c r="B245" t="s">
        <v>430</v>
      </c>
      <c r="C245">
        <v>1352</v>
      </c>
      <c r="D245">
        <v>1896</v>
      </c>
      <c r="E245">
        <v>3248</v>
      </c>
      <c r="F245">
        <v>195101723.94457</v>
      </c>
      <c r="G245">
        <v>359858622.66629797</v>
      </c>
      <c r="H245">
        <v>554960346.61086798</v>
      </c>
      <c r="I245">
        <v>2946066.26</v>
      </c>
      <c r="J245" t="s">
        <v>206</v>
      </c>
      <c r="K245" t="s">
        <v>203</v>
      </c>
      <c r="L245" t="s">
        <v>235</v>
      </c>
      <c r="M245" t="s">
        <v>1195</v>
      </c>
      <c r="N245" t="s">
        <v>192</v>
      </c>
      <c r="O245"/>
      <c r="P245"/>
      <c r="Q245" s="4"/>
    </row>
    <row r="246" spans="1:17" ht="12.75" customHeight="1" x14ac:dyDescent="0.2">
      <c r="A246">
        <v>320176</v>
      </c>
      <c r="B246" t="s">
        <v>334</v>
      </c>
      <c r="C246">
        <v>1129</v>
      </c>
      <c r="D246">
        <v>2116</v>
      </c>
      <c r="E246">
        <v>3245</v>
      </c>
      <c r="F246">
        <v>98597679.273386896</v>
      </c>
      <c r="G246">
        <v>230102216.30048099</v>
      </c>
      <c r="H246">
        <v>328699895.57386798</v>
      </c>
      <c r="I246">
        <v>-3787693.63</v>
      </c>
      <c r="J246" t="s">
        <v>299</v>
      </c>
      <c r="K246" t="s">
        <v>263</v>
      </c>
      <c r="L246" t="s">
        <v>274</v>
      </c>
      <c r="M246" t="s">
        <v>1195</v>
      </c>
      <c r="N246" t="s">
        <v>192</v>
      </c>
      <c r="O246"/>
      <c r="P246"/>
      <c r="Q246" s="4"/>
    </row>
    <row r="247" spans="1:17" ht="12.75" customHeight="1" x14ac:dyDescent="0.2">
      <c r="A247">
        <v>104786</v>
      </c>
      <c r="B247" t="s">
        <v>1248</v>
      </c>
      <c r="C247">
        <v>1590</v>
      </c>
      <c r="D247">
        <v>1619</v>
      </c>
      <c r="E247">
        <v>3209</v>
      </c>
      <c r="F247">
        <v>112557253.593236</v>
      </c>
      <c r="G247">
        <v>138011747.27170101</v>
      </c>
      <c r="H247">
        <v>250569000.86493599</v>
      </c>
      <c r="I247">
        <v>-75357.13</v>
      </c>
      <c r="J247" t="s">
        <v>202</v>
      </c>
      <c r="K247" t="s">
        <v>203</v>
      </c>
      <c r="L247" t="s">
        <v>1011</v>
      </c>
      <c r="M247" t="s">
        <v>1195</v>
      </c>
      <c r="N247" t="s">
        <v>192</v>
      </c>
      <c r="O247"/>
      <c r="P247"/>
      <c r="Q247" s="4"/>
    </row>
    <row r="248" spans="1:17" ht="12.75" customHeight="1" x14ac:dyDescent="0.2">
      <c r="A248">
        <v>642298</v>
      </c>
      <c r="B248" t="s">
        <v>1252</v>
      </c>
      <c r="C248">
        <v>1682</v>
      </c>
      <c r="D248">
        <v>1502</v>
      </c>
      <c r="E248">
        <v>3184</v>
      </c>
      <c r="F248">
        <v>160176323.35185599</v>
      </c>
      <c r="G248">
        <v>166574682.201262</v>
      </c>
      <c r="H248">
        <v>326751005.55311799</v>
      </c>
      <c r="I248">
        <v>-2337947.54</v>
      </c>
      <c r="J248" t="s">
        <v>294</v>
      </c>
      <c r="K248" t="s">
        <v>209</v>
      </c>
      <c r="L248" t="s">
        <v>1011</v>
      </c>
      <c r="M248" t="s">
        <v>1194</v>
      </c>
      <c r="N248" t="s">
        <v>192</v>
      </c>
      <c r="O248"/>
      <c r="P248"/>
      <c r="Q248" s="4"/>
    </row>
    <row r="249" spans="1:17" ht="12.75" customHeight="1" x14ac:dyDescent="0.2">
      <c r="A249">
        <v>383159</v>
      </c>
      <c r="B249" t="s">
        <v>929</v>
      </c>
      <c r="C249">
        <v>931</v>
      </c>
      <c r="D249">
        <v>2178</v>
      </c>
      <c r="E249">
        <v>3109</v>
      </c>
      <c r="F249">
        <v>95436232.313076198</v>
      </c>
      <c r="G249">
        <v>320069488.38077199</v>
      </c>
      <c r="H249">
        <v>415505720.69384903</v>
      </c>
      <c r="I249">
        <v>832711.51</v>
      </c>
      <c r="J249" t="s">
        <v>355</v>
      </c>
      <c r="K249" t="s">
        <v>209</v>
      </c>
      <c r="L249" t="s">
        <v>1196</v>
      </c>
      <c r="M249" t="s">
        <v>1195</v>
      </c>
      <c r="N249" t="s">
        <v>45</v>
      </c>
      <c r="O249"/>
      <c r="P249"/>
      <c r="Q249" s="4"/>
    </row>
    <row r="250" spans="1:17" ht="12.75" customHeight="1" x14ac:dyDescent="0.2">
      <c r="A250">
        <v>700310</v>
      </c>
      <c r="B250" t="s">
        <v>466</v>
      </c>
      <c r="C250">
        <v>1591</v>
      </c>
      <c r="D250">
        <v>1505</v>
      </c>
      <c r="E250">
        <v>3096</v>
      </c>
      <c r="F250">
        <v>88568140.367551699</v>
      </c>
      <c r="G250">
        <v>101236635.175666</v>
      </c>
      <c r="H250">
        <v>189804775.543217</v>
      </c>
      <c r="I250">
        <v>-1689651.79</v>
      </c>
      <c r="J250" t="s">
        <v>230</v>
      </c>
      <c r="K250" t="s">
        <v>203</v>
      </c>
      <c r="L250" t="s">
        <v>280</v>
      </c>
      <c r="M250" t="s">
        <v>1195</v>
      </c>
      <c r="N250" t="s">
        <v>45</v>
      </c>
      <c r="O250"/>
      <c r="P250"/>
      <c r="Q250" s="4"/>
    </row>
    <row r="251" spans="1:17" ht="12.75" customHeight="1" x14ac:dyDescent="0.2">
      <c r="A251">
        <v>442897</v>
      </c>
      <c r="B251" t="s">
        <v>380</v>
      </c>
      <c r="C251">
        <v>1516</v>
      </c>
      <c r="D251">
        <v>1561</v>
      </c>
      <c r="E251">
        <v>3077</v>
      </c>
      <c r="F251">
        <v>244255299.80116001</v>
      </c>
      <c r="G251">
        <v>315384065.220644</v>
      </c>
      <c r="H251">
        <v>559639365.02180398</v>
      </c>
      <c r="I251">
        <v>-9903401.1799999997</v>
      </c>
      <c r="J251" t="s">
        <v>273</v>
      </c>
      <c r="K251" t="s">
        <v>203</v>
      </c>
      <c r="L251" t="s">
        <v>260</v>
      </c>
      <c r="M251" t="s">
        <v>1195</v>
      </c>
      <c r="N251" t="s">
        <v>192</v>
      </c>
      <c r="O251"/>
      <c r="P251"/>
      <c r="Q251" s="4"/>
    </row>
    <row r="252" spans="1:17" ht="12.75" customHeight="1" x14ac:dyDescent="0.2">
      <c r="A252">
        <v>639633</v>
      </c>
      <c r="B252" t="s">
        <v>451</v>
      </c>
      <c r="C252">
        <v>1537</v>
      </c>
      <c r="D252">
        <v>1523</v>
      </c>
      <c r="E252">
        <v>3060</v>
      </c>
      <c r="F252">
        <v>77941778.913712204</v>
      </c>
      <c r="G252">
        <v>86064789.531359807</v>
      </c>
      <c r="H252">
        <v>164006568.445072</v>
      </c>
      <c r="I252">
        <v>-2269548.1</v>
      </c>
      <c r="J252" t="s">
        <v>211</v>
      </c>
      <c r="K252" t="s">
        <v>194</v>
      </c>
      <c r="L252" t="s">
        <v>1196</v>
      </c>
      <c r="M252" t="s">
        <v>1195</v>
      </c>
      <c r="N252" t="s">
        <v>45</v>
      </c>
      <c r="O252"/>
      <c r="P252"/>
      <c r="Q252" s="4"/>
    </row>
    <row r="253" spans="1:17" ht="12.75" customHeight="1" x14ac:dyDescent="0.2">
      <c r="A253">
        <v>981175</v>
      </c>
      <c r="B253" t="s">
        <v>939</v>
      </c>
      <c r="C253">
        <v>2097</v>
      </c>
      <c r="D253">
        <v>949</v>
      </c>
      <c r="E253">
        <v>3046</v>
      </c>
      <c r="F253">
        <v>85373723.017282501</v>
      </c>
      <c r="G253">
        <v>36888310.7298951</v>
      </c>
      <c r="H253">
        <v>122262033.747178</v>
      </c>
      <c r="I253">
        <v>-6584.5</v>
      </c>
      <c r="J253" t="s">
        <v>211</v>
      </c>
      <c r="K253" t="s">
        <v>194</v>
      </c>
      <c r="L253" t="s">
        <v>1011</v>
      </c>
      <c r="M253" t="s">
        <v>1195</v>
      </c>
      <c r="N253" t="s">
        <v>192</v>
      </c>
      <c r="O253"/>
      <c r="P253"/>
      <c r="Q253" s="4"/>
    </row>
    <row r="254" spans="1:17" ht="12.75" customHeight="1" x14ac:dyDescent="0.2">
      <c r="A254">
        <v>302760</v>
      </c>
      <c r="B254" t="s">
        <v>320</v>
      </c>
      <c r="C254">
        <v>1482</v>
      </c>
      <c r="D254">
        <v>1555</v>
      </c>
      <c r="E254">
        <v>3037</v>
      </c>
      <c r="F254">
        <v>133307449.493467</v>
      </c>
      <c r="G254">
        <v>152213824.12575901</v>
      </c>
      <c r="H254">
        <v>285521273.61922598</v>
      </c>
      <c r="I254">
        <v>-154212.79999999999</v>
      </c>
      <c r="J254" t="s">
        <v>211</v>
      </c>
      <c r="K254" t="s">
        <v>194</v>
      </c>
      <c r="L254" t="s">
        <v>589</v>
      </c>
      <c r="M254" t="s">
        <v>1195</v>
      </c>
      <c r="N254" t="s">
        <v>45</v>
      </c>
      <c r="O254"/>
      <c r="P254"/>
      <c r="Q254" s="4"/>
    </row>
    <row r="255" spans="1:17" ht="12.75" customHeight="1" x14ac:dyDescent="0.2">
      <c r="A255">
        <v>214163</v>
      </c>
      <c r="B255" t="s">
        <v>272</v>
      </c>
      <c r="C255">
        <v>1588</v>
      </c>
      <c r="D255">
        <v>1426</v>
      </c>
      <c r="E255">
        <v>3014</v>
      </c>
      <c r="F255">
        <v>103018920.997823</v>
      </c>
      <c r="G255">
        <v>163132203.97071999</v>
      </c>
      <c r="H255">
        <v>266151124.96854299</v>
      </c>
      <c r="I255">
        <v>-5267916.05</v>
      </c>
      <c r="J255" t="s">
        <v>273</v>
      </c>
      <c r="K255" t="s">
        <v>203</v>
      </c>
      <c r="L255" t="s">
        <v>274</v>
      </c>
      <c r="M255" t="s">
        <v>1195</v>
      </c>
      <c r="N255" t="s">
        <v>192</v>
      </c>
      <c r="O255"/>
      <c r="P255"/>
      <c r="Q255" s="4"/>
    </row>
    <row r="256" spans="1:17" ht="12.75" customHeight="1" x14ac:dyDescent="0.2">
      <c r="A256">
        <v>374421</v>
      </c>
      <c r="B256" t="s">
        <v>354</v>
      </c>
      <c r="C256">
        <v>1229</v>
      </c>
      <c r="D256">
        <v>1696</v>
      </c>
      <c r="E256">
        <v>2925</v>
      </c>
      <c r="F256">
        <v>135131256.155541</v>
      </c>
      <c r="G256">
        <v>226575150.44407201</v>
      </c>
      <c r="H256">
        <v>361706406.59961301</v>
      </c>
      <c r="I256">
        <v>-1059258.42</v>
      </c>
      <c r="J256" t="s">
        <v>282</v>
      </c>
      <c r="K256" t="s">
        <v>263</v>
      </c>
      <c r="L256" t="s">
        <v>589</v>
      </c>
      <c r="M256" t="s">
        <v>1195</v>
      </c>
      <c r="N256" t="s">
        <v>45</v>
      </c>
      <c r="O256"/>
      <c r="P256"/>
      <c r="Q256" s="4"/>
    </row>
    <row r="257" spans="1:17" ht="12.75" customHeight="1" x14ac:dyDescent="0.2">
      <c r="A257">
        <v>184580</v>
      </c>
      <c r="B257" t="s">
        <v>259</v>
      </c>
      <c r="C257">
        <v>1168</v>
      </c>
      <c r="D257">
        <v>1742</v>
      </c>
      <c r="E257">
        <v>2910</v>
      </c>
      <c r="F257">
        <v>185582224.523987</v>
      </c>
      <c r="G257">
        <v>305191011.146173</v>
      </c>
      <c r="H257">
        <v>490773235.67016</v>
      </c>
      <c r="I257">
        <v>-12535357.119999999</v>
      </c>
      <c r="J257" t="s">
        <v>208</v>
      </c>
      <c r="K257" t="s">
        <v>209</v>
      </c>
      <c r="L257" t="s">
        <v>260</v>
      </c>
      <c r="M257" t="s">
        <v>1195</v>
      </c>
      <c r="N257" t="s">
        <v>45</v>
      </c>
      <c r="O257"/>
      <c r="P257"/>
      <c r="Q257" s="4"/>
    </row>
    <row r="258" spans="1:17" ht="12.75" customHeight="1" x14ac:dyDescent="0.2">
      <c r="A258">
        <v>678128</v>
      </c>
      <c r="B258" t="s">
        <v>1253</v>
      </c>
      <c r="C258">
        <v>1407</v>
      </c>
      <c r="D258">
        <v>1498</v>
      </c>
      <c r="E258">
        <v>2905</v>
      </c>
      <c r="F258">
        <v>254855998.672831</v>
      </c>
      <c r="G258">
        <v>300050652.42812902</v>
      </c>
      <c r="H258">
        <v>554906651.10096002</v>
      </c>
      <c r="I258">
        <v>-1817740.33</v>
      </c>
      <c r="J258" t="s">
        <v>233</v>
      </c>
      <c r="K258" t="s">
        <v>209</v>
      </c>
      <c r="L258" t="s">
        <v>1011</v>
      </c>
      <c r="M258" t="s">
        <v>1194</v>
      </c>
      <c r="N258" t="s">
        <v>192</v>
      </c>
      <c r="O258"/>
      <c r="P258"/>
      <c r="Q258" s="4"/>
    </row>
    <row r="259" spans="1:17" ht="12.75" customHeight="1" x14ac:dyDescent="0.2">
      <c r="A259">
        <v>992099</v>
      </c>
      <c r="B259" t="s">
        <v>981</v>
      </c>
      <c r="C259">
        <v>1006</v>
      </c>
      <c r="D259">
        <v>1864</v>
      </c>
      <c r="E259">
        <v>2870</v>
      </c>
      <c r="F259">
        <v>162088626.70793101</v>
      </c>
      <c r="G259">
        <v>371013565.52750897</v>
      </c>
      <c r="H259">
        <v>533102192.23544002</v>
      </c>
      <c r="I259">
        <v>-104689428.70999999</v>
      </c>
      <c r="J259" t="s">
        <v>294</v>
      </c>
      <c r="K259" t="s">
        <v>209</v>
      </c>
      <c r="L259" t="s">
        <v>932</v>
      </c>
      <c r="M259" t="s">
        <v>1195</v>
      </c>
      <c r="N259" t="s">
        <v>45</v>
      </c>
      <c r="O259"/>
      <c r="P259"/>
      <c r="Q259" s="4"/>
    </row>
    <row r="260" spans="1:17" ht="12.75" customHeight="1" x14ac:dyDescent="0.2">
      <c r="A260">
        <v>524702</v>
      </c>
      <c r="B260" t="s">
        <v>415</v>
      </c>
      <c r="C260">
        <v>1475</v>
      </c>
      <c r="D260">
        <v>1248</v>
      </c>
      <c r="E260">
        <v>2723</v>
      </c>
      <c r="F260">
        <v>83976700.982788697</v>
      </c>
      <c r="G260">
        <v>90644991.571297899</v>
      </c>
      <c r="H260">
        <v>174621692.55408701</v>
      </c>
      <c r="I260">
        <v>-4501564.41</v>
      </c>
      <c r="J260" t="s">
        <v>202</v>
      </c>
      <c r="K260" t="s">
        <v>203</v>
      </c>
      <c r="L260" t="s">
        <v>217</v>
      </c>
      <c r="M260" t="s">
        <v>1195</v>
      </c>
      <c r="N260" t="s">
        <v>192</v>
      </c>
      <c r="O260"/>
      <c r="P260"/>
      <c r="Q260" s="4"/>
    </row>
    <row r="261" spans="1:17" ht="12.75" customHeight="1" x14ac:dyDescent="0.2">
      <c r="A261">
        <v>551804</v>
      </c>
      <c r="B261" t="s">
        <v>425</v>
      </c>
      <c r="C261">
        <v>1265</v>
      </c>
      <c r="D261">
        <v>1356</v>
      </c>
      <c r="E261">
        <v>2621</v>
      </c>
      <c r="F261">
        <v>69448228.002835497</v>
      </c>
      <c r="G261">
        <v>103203535.702803</v>
      </c>
      <c r="H261">
        <v>172651763.70563799</v>
      </c>
      <c r="I261">
        <v>-1594711.33</v>
      </c>
      <c r="J261" t="s">
        <v>426</v>
      </c>
      <c r="K261" t="s">
        <v>203</v>
      </c>
      <c r="L261" t="s">
        <v>228</v>
      </c>
      <c r="M261" t="s">
        <v>1195</v>
      </c>
      <c r="N261" t="s">
        <v>45</v>
      </c>
      <c r="O261"/>
      <c r="P261"/>
      <c r="Q261" s="4"/>
    </row>
    <row r="262" spans="1:17" ht="12.75" customHeight="1" x14ac:dyDescent="0.2">
      <c r="A262">
        <v>131409</v>
      </c>
      <c r="B262" t="s">
        <v>221</v>
      </c>
      <c r="C262">
        <v>1388</v>
      </c>
      <c r="D262">
        <v>1231</v>
      </c>
      <c r="E262">
        <v>2619</v>
      </c>
      <c r="F262">
        <v>91498952.339571595</v>
      </c>
      <c r="G262">
        <v>106160435.823881</v>
      </c>
      <c r="H262">
        <v>197659388.16345301</v>
      </c>
      <c r="I262">
        <v>-2859655.74</v>
      </c>
      <c r="J262" t="s">
        <v>202</v>
      </c>
      <c r="K262" t="s">
        <v>203</v>
      </c>
      <c r="L262" t="s">
        <v>222</v>
      </c>
      <c r="M262" t="s">
        <v>1195</v>
      </c>
      <c r="N262" t="s">
        <v>45</v>
      </c>
      <c r="O262"/>
      <c r="P262"/>
      <c r="Q262" s="4"/>
    </row>
    <row r="263" spans="1:17" ht="12.75" customHeight="1" x14ac:dyDescent="0.2">
      <c r="A263">
        <v>408484</v>
      </c>
      <c r="B263" t="s">
        <v>365</v>
      </c>
      <c r="C263">
        <v>1371</v>
      </c>
      <c r="D263">
        <v>1226</v>
      </c>
      <c r="E263">
        <v>2597</v>
      </c>
      <c r="F263">
        <v>116485924.769026</v>
      </c>
      <c r="G263">
        <v>125319082.89528</v>
      </c>
      <c r="H263">
        <v>241805007.66430601</v>
      </c>
      <c r="I263">
        <v>-5050872.83</v>
      </c>
      <c r="J263" t="s">
        <v>366</v>
      </c>
      <c r="K263" t="s">
        <v>194</v>
      </c>
      <c r="L263" t="s">
        <v>228</v>
      </c>
      <c r="M263" t="s">
        <v>1195</v>
      </c>
      <c r="N263" t="s">
        <v>45</v>
      </c>
      <c r="O263"/>
      <c r="P263"/>
      <c r="Q263" s="4"/>
    </row>
    <row r="264" spans="1:17" ht="12.75" customHeight="1" x14ac:dyDescent="0.2">
      <c r="A264">
        <v>170894</v>
      </c>
      <c r="B264" t="s">
        <v>247</v>
      </c>
      <c r="C264">
        <v>878</v>
      </c>
      <c r="D264">
        <v>1666</v>
      </c>
      <c r="E264">
        <v>2544</v>
      </c>
      <c r="F264">
        <v>75115098.069803596</v>
      </c>
      <c r="G264">
        <v>187222064.72339299</v>
      </c>
      <c r="H264">
        <v>262337162.79319701</v>
      </c>
      <c r="I264">
        <v>-3124553.12</v>
      </c>
      <c r="J264" t="s">
        <v>248</v>
      </c>
      <c r="K264" t="s">
        <v>227</v>
      </c>
      <c r="L264" t="s">
        <v>559</v>
      </c>
      <c r="M264" t="s">
        <v>1195</v>
      </c>
      <c r="N264" t="s">
        <v>45</v>
      </c>
      <c r="O264"/>
      <c r="P264"/>
      <c r="Q264" s="4"/>
    </row>
    <row r="265" spans="1:17" ht="12.75" customHeight="1" x14ac:dyDescent="0.2">
      <c r="A265">
        <v>756031</v>
      </c>
      <c r="B265" t="s">
        <v>487</v>
      </c>
      <c r="C265">
        <v>874</v>
      </c>
      <c r="D265">
        <v>1651</v>
      </c>
      <c r="E265">
        <v>2525</v>
      </c>
      <c r="F265">
        <v>86596675.792869002</v>
      </c>
      <c r="G265">
        <v>220184910.13364199</v>
      </c>
      <c r="H265">
        <v>306781585.92651099</v>
      </c>
      <c r="I265">
        <v>-87078798.989999995</v>
      </c>
      <c r="J265" t="s">
        <v>287</v>
      </c>
      <c r="K265" t="s">
        <v>209</v>
      </c>
      <c r="L265" t="s">
        <v>566</v>
      </c>
      <c r="M265" t="s">
        <v>1195</v>
      </c>
      <c r="N265" t="s">
        <v>45</v>
      </c>
      <c r="O265"/>
      <c r="P265"/>
      <c r="Q265" s="4"/>
    </row>
    <row r="266" spans="1:17" ht="12.75" customHeight="1" x14ac:dyDescent="0.2">
      <c r="A266">
        <v>865774</v>
      </c>
      <c r="B266" t="s">
        <v>514</v>
      </c>
      <c r="C266">
        <v>1287</v>
      </c>
      <c r="D266">
        <v>1228</v>
      </c>
      <c r="E266">
        <v>2515</v>
      </c>
      <c r="F266">
        <v>83183691.915965199</v>
      </c>
      <c r="G266">
        <v>113700547.465937</v>
      </c>
      <c r="H266">
        <v>196884239.38190201</v>
      </c>
      <c r="I266">
        <v>-2958911.17</v>
      </c>
      <c r="J266" t="s">
        <v>273</v>
      </c>
      <c r="K266" t="s">
        <v>203</v>
      </c>
      <c r="L266" t="s">
        <v>296</v>
      </c>
      <c r="M266" t="s">
        <v>1195</v>
      </c>
      <c r="N266" t="s">
        <v>45</v>
      </c>
      <c r="O266"/>
      <c r="P266"/>
      <c r="Q266" s="4"/>
    </row>
    <row r="267" spans="1:17" ht="12.75" customHeight="1" x14ac:dyDescent="0.2">
      <c r="A267">
        <v>887497</v>
      </c>
      <c r="B267" t="s">
        <v>973</v>
      </c>
      <c r="C267">
        <v>849</v>
      </c>
      <c r="D267">
        <v>1590</v>
      </c>
      <c r="E267">
        <v>2439</v>
      </c>
      <c r="F267">
        <v>127618992.554185</v>
      </c>
      <c r="G267">
        <v>285118641.92979401</v>
      </c>
      <c r="H267">
        <v>412737634.48397899</v>
      </c>
      <c r="I267">
        <v>94171181.609999999</v>
      </c>
      <c r="J267" t="s">
        <v>262</v>
      </c>
      <c r="K267" t="s">
        <v>263</v>
      </c>
      <c r="L267" t="s">
        <v>581</v>
      </c>
      <c r="M267" t="s">
        <v>1195</v>
      </c>
      <c r="N267" t="s">
        <v>45</v>
      </c>
      <c r="O267"/>
      <c r="P267"/>
      <c r="Q267" s="4"/>
    </row>
    <row r="268" spans="1:17" ht="12.75" customHeight="1" x14ac:dyDescent="0.2">
      <c r="A268">
        <v>262741</v>
      </c>
      <c r="B268" t="s">
        <v>301</v>
      </c>
      <c r="C268">
        <v>1007</v>
      </c>
      <c r="D268">
        <v>1415</v>
      </c>
      <c r="E268">
        <v>2422</v>
      </c>
      <c r="F268">
        <v>81216097.3392694</v>
      </c>
      <c r="G268">
        <v>144631342.02528599</v>
      </c>
      <c r="H268">
        <v>225847439.364555</v>
      </c>
      <c r="I268">
        <v>-28054027.93</v>
      </c>
      <c r="J268" t="s">
        <v>278</v>
      </c>
      <c r="K268" t="s">
        <v>263</v>
      </c>
      <c r="L268" t="s">
        <v>265</v>
      </c>
      <c r="M268" t="s">
        <v>1195</v>
      </c>
      <c r="N268" t="s">
        <v>45</v>
      </c>
      <c r="O268"/>
      <c r="P268"/>
      <c r="Q268" s="4"/>
    </row>
    <row r="269" spans="1:17" ht="12.75" customHeight="1" x14ac:dyDescent="0.2">
      <c r="A269">
        <v>103606</v>
      </c>
      <c r="B269" t="s">
        <v>198</v>
      </c>
      <c r="C269">
        <v>968</v>
      </c>
      <c r="D269">
        <v>1368</v>
      </c>
      <c r="E269">
        <v>2336</v>
      </c>
      <c r="F269">
        <v>132514394.25484701</v>
      </c>
      <c r="G269">
        <v>215244613.80635601</v>
      </c>
      <c r="H269">
        <v>347759008.06120402</v>
      </c>
      <c r="I269">
        <v>-4171295.92</v>
      </c>
      <c r="J269" t="s">
        <v>199</v>
      </c>
      <c r="K269" t="s">
        <v>200</v>
      </c>
      <c r="L269" t="s">
        <v>201</v>
      </c>
      <c r="M269" t="s">
        <v>1195</v>
      </c>
      <c r="N269" t="s">
        <v>192</v>
      </c>
      <c r="O269"/>
      <c r="P269"/>
      <c r="Q269" s="4"/>
    </row>
    <row r="270" spans="1:17" ht="12.75" customHeight="1" x14ac:dyDescent="0.2">
      <c r="A270">
        <v>418699</v>
      </c>
      <c r="B270" t="s">
        <v>371</v>
      </c>
      <c r="C270">
        <v>1129</v>
      </c>
      <c r="D270">
        <v>1194</v>
      </c>
      <c r="E270">
        <v>2323</v>
      </c>
      <c r="F270">
        <v>116862973.23859601</v>
      </c>
      <c r="G270">
        <v>186304090.06935999</v>
      </c>
      <c r="H270">
        <v>303167063.30795598</v>
      </c>
      <c r="I270">
        <v>-9854978.3499999996</v>
      </c>
      <c r="J270" t="s">
        <v>273</v>
      </c>
      <c r="K270" t="s">
        <v>203</v>
      </c>
      <c r="L270" t="s">
        <v>372</v>
      </c>
      <c r="M270" t="s">
        <v>1195</v>
      </c>
      <c r="N270" t="s">
        <v>192</v>
      </c>
      <c r="O270"/>
      <c r="P270"/>
      <c r="Q270" s="4"/>
    </row>
    <row r="271" spans="1:17" ht="12.75" customHeight="1" x14ac:dyDescent="0.2">
      <c r="A271">
        <v>265512</v>
      </c>
      <c r="B271" t="s">
        <v>302</v>
      </c>
      <c r="C271">
        <v>1054</v>
      </c>
      <c r="D271">
        <v>1247</v>
      </c>
      <c r="E271">
        <v>2301</v>
      </c>
      <c r="F271">
        <v>126905618.70695101</v>
      </c>
      <c r="G271">
        <v>204713377.14094001</v>
      </c>
      <c r="H271">
        <v>331618995.84789199</v>
      </c>
      <c r="I271">
        <v>-13453489.390000001</v>
      </c>
      <c r="J271" t="s">
        <v>202</v>
      </c>
      <c r="K271" t="s">
        <v>203</v>
      </c>
      <c r="L271" t="s">
        <v>303</v>
      </c>
      <c r="M271" t="s">
        <v>1195</v>
      </c>
      <c r="N271" t="s">
        <v>192</v>
      </c>
      <c r="O271"/>
      <c r="P271"/>
      <c r="Q271" s="4"/>
    </row>
    <row r="272" spans="1:17" ht="12.75" customHeight="1" x14ac:dyDescent="0.2">
      <c r="A272">
        <v>420463</v>
      </c>
      <c r="B272" t="s">
        <v>374</v>
      </c>
      <c r="C272">
        <v>927</v>
      </c>
      <c r="D272">
        <v>1304</v>
      </c>
      <c r="E272">
        <v>2231</v>
      </c>
      <c r="F272">
        <v>128338517.10583</v>
      </c>
      <c r="G272">
        <v>228176313.37582099</v>
      </c>
      <c r="H272">
        <v>356514830.48165101</v>
      </c>
      <c r="I272">
        <v>-465491559.18000001</v>
      </c>
      <c r="J272" t="s">
        <v>199</v>
      </c>
      <c r="K272" t="s">
        <v>200</v>
      </c>
      <c r="L272" t="s">
        <v>280</v>
      </c>
      <c r="M272" t="s">
        <v>1195</v>
      </c>
      <c r="N272" t="s">
        <v>45</v>
      </c>
      <c r="O272"/>
      <c r="P272"/>
      <c r="Q272" s="4"/>
    </row>
    <row r="273" spans="1:17" ht="12.75" customHeight="1" x14ac:dyDescent="0.2">
      <c r="A273">
        <v>487108</v>
      </c>
      <c r="B273" t="s">
        <v>401</v>
      </c>
      <c r="C273">
        <v>885</v>
      </c>
      <c r="D273">
        <v>1297</v>
      </c>
      <c r="E273">
        <v>2182</v>
      </c>
      <c r="F273">
        <v>69819485.804836899</v>
      </c>
      <c r="G273">
        <v>127527029.10341699</v>
      </c>
      <c r="H273">
        <v>197346514.908254</v>
      </c>
      <c r="I273">
        <v>-3378418.63</v>
      </c>
      <c r="J273" t="s">
        <v>262</v>
      </c>
      <c r="K273" t="s">
        <v>263</v>
      </c>
      <c r="L273" t="s">
        <v>339</v>
      </c>
      <c r="M273" t="s">
        <v>1195</v>
      </c>
      <c r="N273" t="s">
        <v>192</v>
      </c>
      <c r="O273"/>
      <c r="P273"/>
      <c r="Q273" s="4"/>
    </row>
    <row r="274" spans="1:17" ht="12.75" customHeight="1" x14ac:dyDescent="0.2">
      <c r="A274">
        <v>912220</v>
      </c>
      <c r="B274" t="s">
        <v>1219</v>
      </c>
      <c r="C274">
        <v>991</v>
      </c>
      <c r="D274">
        <v>1174</v>
      </c>
      <c r="E274">
        <v>2165</v>
      </c>
      <c r="F274">
        <v>122955831.77602801</v>
      </c>
      <c r="G274">
        <v>175281408.39902899</v>
      </c>
      <c r="H274">
        <v>298237240.17505801</v>
      </c>
      <c r="I274">
        <v>842268.01</v>
      </c>
      <c r="J274" t="s">
        <v>208</v>
      </c>
      <c r="K274" t="s">
        <v>209</v>
      </c>
      <c r="L274" t="s">
        <v>260</v>
      </c>
      <c r="M274" t="s">
        <v>1195</v>
      </c>
      <c r="N274" t="s">
        <v>192</v>
      </c>
      <c r="O274"/>
      <c r="P274"/>
      <c r="Q274" s="4"/>
    </row>
    <row r="275" spans="1:17" ht="12.75" customHeight="1" x14ac:dyDescent="0.2">
      <c r="A275">
        <v>621631</v>
      </c>
      <c r="B275" t="s">
        <v>446</v>
      </c>
      <c r="C275">
        <v>991</v>
      </c>
      <c r="D275">
        <v>1141</v>
      </c>
      <c r="E275">
        <v>2132</v>
      </c>
      <c r="F275">
        <v>64142028.318155199</v>
      </c>
      <c r="G275">
        <v>81368886.880871594</v>
      </c>
      <c r="H275">
        <v>145510915.199027</v>
      </c>
      <c r="I275">
        <v>-1767491.42</v>
      </c>
      <c r="J275" t="s">
        <v>230</v>
      </c>
      <c r="K275" t="s">
        <v>203</v>
      </c>
      <c r="L275" t="s">
        <v>280</v>
      </c>
      <c r="M275" t="s">
        <v>1195</v>
      </c>
      <c r="N275" t="s">
        <v>45</v>
      </c>
      <c r="O275"/>
      <c r="P275"/>
      <c r="Q275" s="4"/>
    </row>
    <row r="276" spans="1:17" ht="12.75" customHeight="1" x14ac:dyDescent="0.2">
      <c r="A276">
        <v>768499</v>
      </c>
      <c r="B276" t="s">
        <v>488</v>
      </c>
      <c r="C276">
        <v>687</v>
      </c>
      <c r="D276">
        <v>1378</v>
      </c>
      <c r="E276">
        <v>2065</v>
      </c>
      <c r="F276">
        <v>62417723.593484603</v>
      </c>
      <c r="G276">
        <v>151190603.23361599</v>
      </c>
      <c r="H276">
        <v>213608326.82710099</v>
      </c>
      <c r="I276">
        <v>-1146305.47</v>
      </c>
      <c r="J276" t="s">
        <v>248</v>
      </c>
      <c r="K276" t="s">
        <v>227</v>
      </c>
      <c r="L276" t="s">
        <v>589</v>
      </c>
      <c r="M276" t="s">
        <v>1195</v>
      </c>
      <c r="N276" t="s">
        <v>45</v>
      </c>
      <c r="O276"/>
      <c r="P276"/>
      <c r="Q276" s="4"/>
    </row>
    <row r="277" spans="1:17" ht="12.75" customHeight="1" x14ac:dyDescent="0.2">
      <c r="A277">
        <v>255001</v>
      </c>
      <c r="B277" t="s">
        <v>922</v>
      </c>
      <c r="C277">
        <v>754</v>
      </c>
      <c r="D277">
        <v>1222</v>
      </c>
      <c r="E277">
        <v>1976</v>
      </c>
      <c r="F277">
        <v>78189255.937254593</v>
      </c>
      <c r="G277">
        <v>155317364.080746</v>
      </c>
      <c r="H277">
        <v>233506620.01800099</v>
      </c>
      <c r="I277">
        <v>3488139.22</v>
      </c>
      <c r="J277" t="s">
        <v>282</v>
      </c>
      <c r="K277" t="s">
        <v>263</v>
      </c>
      <c r="L277" t="s">
        <v>213</v>
      </c>
      <c r="M277" t="s">
        <v>1195</v>
      </c>
      <c r="N277" t="s">
        <v>45</v>
      </c>
      <c r="O277"/>
      <c r="P277"/>
      <c r="Q277" s="4"/>
    </row>
    <row r="278" spans="1:17" ht="12.75" customHeight="1" x14ac:dyDescent="0.2">
      <c r="A278">
        <v>153833</v>
      </c>
      <c r="B278" t="s">
        <v>238</v>
      </c>
      <c r="C278">
        <v>754</v>
      </c>
      <c r="D278">
        <v>1203</v>
      </c>
      <c r="E278">
        <v>1957</v>
      </c>
      <c r="F278">
        <v>43907565.769161202</v>
      </c>
      <c r="G278">
        <v>84483951.115510806</v>
      </c>
      <c r="H278">
        <v>128391516.884672</v>
      </c>
      <c r="I278">
        <v>-622046.99</v>
      </c>
      <c r="J278" t="s">
        <v>239</v>
      </c>
      <c r="K278" t="s">
        <v>194</v>
      </c>
      <c r="L278" t="s">
        <v>228</v>
      </c>
      <c r="M278" t="s">
        <v>1195</v>
      </c>
      <c r="N278" t="s">
        <v>45</v>
      </c>
      <c r="O278"/>
      <c r="P278"/>
      <c r="Q278" s="4"/>
    </row>
    <row r="279" spans="1:17" ht="12.75" customHeight="1" x14ac:dyDescent="0.2">
      <c r="A279">
        <v>318469</v>
      </c>
      <c r="B279" t="s">
        <v>333</v>
      </c>
      <c r="C279">
        <v>707</v>
      </c>
      <c r="D279">
        <v>1228</v>
      </c>
      <c r="E279">
        <v>1935</v>
      </c>
      <c r="F279">
        <v>99734391.326995894</v>
      </c>
      <c r="G279">
        <v>211983130.37424299</v>
      </c>
      <c r="H279">
        <v>311717521.70123798</v>
      </c>
      <c r="I279">
        <v>-29213297.420000002</v>
      </c>
      <c r="J279" t="s">
        <v>231</v>
      </c>
      <c r="K279" t="s">
        <v>227</v>
      </c>
      <c r="L279" t="s">
        <v>313</v>
      </c>
      <c r="M279" t="s">
        <v>1195</v>
      </c>
      <c r="N279" t="s">
        <v>45</v>
      </c>
      <c r="O279"/>
      <c r="P279"/>
      <c r="Q279" s="4"/>
    </row>
    <row r="280" spans="1:17" ht="12.75" customHeight="1" x14ac:dyDescent="0.2">
      <c r="A280">
        <v>235291</v>
      </c>
      <c r="B280" t="s">
        <v>286</v>
      </c>
      <c r="C280">
        <v>802</v>
      </c>
      <c r="D280">
        <v>1069</v>
      </c>
      <c r="E280">
        <v>1871</v>
      </c>
      <c r="F280">
        <v>63697031.397571802</v>
      </c>
      <c r="G280">
        <v>120058735.86943699</v>
      </c>
      <c r="H280">
        <v>183755767.26700899</v>
      </c>
      <c r="I280">
        <v>-22656921.57</v>
      </c>
      <c r="J280" t="s">
        <v>287</v>
      </c>
      <c r="K280" t="s">
        <v>209</v>
      </c>
      <c r="L280" t="s">
        <v>265</v>
      </c>
      <c r="M280" t="s">
        <v>1195</v>
      </c>
      <c r="N280" t="s">
        <v>45</v>
      </c>
      <c r="O280"/>
      <c r="P280"/>
      <c r="Q280" s="4"/>
    </row>
    <row r="281" spans="1:17" ht="12.75" customHeight="1" x14ac:dyDescent="0.2">
      <c r="A281">
        <v>389239</v>
      </c>
      <c r="B281" t="s">
        <v>357</v>
      </c>
      <c r="C281">
        <v>549</v>
      </c>
      <c r="D281">
        <v>1258</v>
      </c>
      <c r="E281">
        <v>1807</v>
      </c>
      <c r="F281">
        <v>91308642.849229798</v>
      </c>
      <c r="G281">
        <v>240923596.36079201</v>
      </c>
      <c r="H281">
        <v>332232239.21002197</v>
      </c>
      <c r="I281">
        <v>-76075307.040000007</v>
      </c>
      <c r="J281" t="s">
        <v>282</v>
      </c>
      <c r="K281" t="s">
        <v>263</v>
      </c>
      <c r="L281" t="s">
        <v>559</v>
      </c>
      <c r="M281" t="s">
        <v>1195</v>
      </c>
      <c r="N281" t="s">
        <v>45</v>
      </c>
      <c r="O281"/>
      <c r="P281"/>
      <c r="Q281" s="4"/>
    </row>
    <row r="282" spans="1:17" ht="12.75" customHeight="1" x14ac:dyDescent="0.2">
      <c r="A282">
        <v>231100</v>
      </c>
      <c r="B282" t="s">
        <v>283</v>
      </c>
      <c r="C282">
        <v>666</v>
      </c>
      <c r="D282">
        <v>1132</v>
      </c>
      <c r="E282">
        <v>1798</v>
      </c>
      <c r="F282">
        <v>86810585.467827007</v>
      </c>
      <c r="G282">
        <v>181595053.12714401</v>
      </c>
      <c r="H282">
        <v>268405638.594971</v>
      </c>
      <c r="I282">
        <v>12539431.73</v>
      </c>
      <c r="J282" t="s">
        <v>212</v>
      </c>
      <c r="K282" t="s">
        <v>209</v>
      </c>
      <c r="L282" t="s">
        <v>589</v>
      </c>
      <c r="M282" t="s">
        <v>1195</v>
      </c>
      <c r="N282" t="s">
        <v>45</v>
      </c>
      <c r="O282"/>
      <c r="P282"/>
      <c r="Q282" s="4"/>
    </row>
    <row r="283" spans="1:17" ht="12.75" customHeight="1" x14ac:dyDescent="0.2">
      <c r="A283">
        <v>408062</v>
      </c>
      <c r="B283" t="s">
        <v>364</v>
      </c>
      <c r="C283">
        <v>665</v>
      </c>
      <c r="D283">
        <v>1059</v>
      </c>
      <c r="E283">
        <v>1724</v>
      </c>
      <c r="F283">
        <v>103782307.58171099</v>
      </c>
      <c r="G283">
        <v>197992228.76199201</v>
      </c>
      <c r="H283">
        <v>301774536.34370297</v>
      </c>
      <c r="I283">
        <v>-2533820.7400000002</v>
      </c>
      <c r="J283" t="s">
        <v>294</v>
      </c>
      <c r="K283" t="s">
        <v>209</v>
      </c>
      <c r="L283" t="s">
        <v>568</v>
      </c>
      <c r="M283" t="s">
        <v>1195</v>
      </c>
      <c r="N283" t="s">
        <v>45</v>
      </c>
      <c r="O283"/>
      <c r="P283"/>
      <c r="Q283" s="4"/>
    </row>
    <row r="284" spans="1:17" ht="12.75" customHeight="1" x14ac:dyDescent="0.2">
      <c r="A284">
        <v>308908</v>
      </c>
      <c r="B284" t="s">
        <v>327</v>
      </c>
      <c r="C284">
        <v>953</v>
      </c>
      <c r="D284">
        <v>747</v>
      </c>
      <c r="E284">
        <v>1700</v>
      </c>
      <c r="F284">
        <v>50250037.653729901</v>
      </c>
      <c r="G284">
        <v>52536828.852364503</v>
      </c>
      <c r="H284">
        <v>102786866.50609399</v>
      </c>
      <c r="I284">
        <v>-1385841.29</v>
      </c>
      <c r="J284" t="s">
        <v>273</v>
      </c>
      <c r="K284" t="s">
        <v>203</v>
      </c>
      <c r="L284" t="s">
        <v>328</v>
      </c>
      <c r="M284" t="s">
        <v>1195</v>
      </c>
      <c r="N284" t="s">
        <v>192</v>
      </c>
      <c r="O284"/>
      <c r="P284"/>
      <c r="Q284" s="4"/>
    </row>
    <row r="285" spans="1:17" ht="12.75" customHeight="1" x14ac:dyDescent="0.2">
      <c r="A285">
        <v>477729</v>
      </c>
      <c r="B285" t="s">
        <v>395</v>
      </c>
      <c r="C285">
        <v>675</v>
      </c>
      <c r="D285">
        <v>1011</v>
      </c>
      <c r="E285">
        <v>1686</v>
      </c>
      <c r="F285">
        <v>89411896.687154904</v>
      </c>
      <c r="G285">
        <v>168525779.660465</v>
      </c>
      <c r="H285">
        <v>257937676.34762001</v>
      </c>
      <c r="I285">
        <v>2938840.04</v>
      </c>
      <c r="J285" t="s">
        <v>294</v>
      </c>
      <c r="K285" t="s">
        <v>209</v>
      </c>
      <c r="L285" t="s">
        <v>265</v>
      </c>
      <c r="M285" t="s">
        <v>1195</v>
      </c>
      <c r="N285" t="s">
        <v>45</v>
      </c>
      <c r="O285"/>
      <c r="P285"/>
      <c r="Q285" s="4"/>
    </row>
    <row r="286" spans="1:17" ht="12.75" customHeight="1" x14ac:dyDescent="0.2">
      <c r="A286">
        <v>496497</v>
      </c>
      <c r="B286" t="s">
        <v>402</v>
      </c>
      <c r="C286">
        <v>847</v>
      </c>
      <c r="D286">
        <v>826</v>
      </c>
      <c r="E286">
        <v>1673</v>
      </c>
      <c r="F286">
        <v>59899443.703874201</v>
      </c>
      <c r="G286">
        <v>72483293.678460196</v>
      </c>
      <c r="H286">
        <v>132382737.38233399</v>
      </c>
      <c r="I286">
        <v>-3190556.9</v>
      </c>
      <c r="J286" t="s">
        <v>202</v>
      </c>
      <c r="K286" t="s">
        <v>203</v>
      </c>
      <c r="L286" t="s">
        <v>1196</v>
      </c>
      <c r="M286" t="s">
        <v>1195</v>
      </c>
      <c r="N286" t="s">
        <v>45</v>
      </c>
      <c r="O286"/>
      <c r="P286"/>
      <c r="Q286" s="4"/>
    </row>
    <row r="287" spans="1:17" ht="12.75" customHeight="1" x14ac:dyDescent="0.2">
      <c r="A287">
        <v>666370</v>
      </c>
      <c r="B287" t="s">
        <v>935</v>
      </c>
      <c r="C287">
        <v>473</v>
      </c>
      <c r="D287">
        <v>1171</v>
      </c>
      <c r="E287">
        <v>1644</v>
      </c>
      <c r="F287">
        <v>73980452.944868401</v>
      </c>
      <c r="G287">
        <v>203657078.69191599</v>
      </c>
      <c r="H287">
        <v>277637531.63678402</v>
      </c>
      <c r="I287">
        <v>-17553990.100000001</v>
      </c>
      <c r="J287" t="s">
        <v>285</v>
      </c>
      <c r="K287" t="s">
        <v>227</v>
      </c>
      <c r="L287" t="s">
        <v>932</v>
      </c>
      <c r="M287" t="s">
        <v>1195</v>
      </c>
      <c r="N287" t="s">
        <v>45</v>
      </c>
      <c r="O287"/>
      <c r="P287"/>
      <c r="Q287" s="4"/>
    </row>
    <row r="288" spans="1:17" ht="12.75" customHeight="1" x14ac:dyDescent="0.2">
      <c r="A288">
        <v>608463</v>
      </c>
      <c r="B288" t="s">
        <v>442</v>
      </c>
      <c r="C288">
        <v>600</v>
      </c>
      <c r="D288">
        <v>1031</v>
      </c>
      <c r="E288">
        <v>1631</v>
      </c>
      <c r="F288">
        <v>76738517.860119298</v>
      </c>
      <c r="G288">
        <v>154233468.09627599</v>
      </c>
      <c r="H288">
        <v>230971985.956395</v>
      </c>
      <c r="I288">
        <v>11724817</v>
      </c>
      <c r="J288" t="s">
        <v>294</v>
      </c>
      <c r="K288" t="s">
        <v>209</v>
      </c>
      <c r="L288" t="s">
        <v>589</v>
      </c>
      <c r="M288" t="s">
        <v>1195</v>
      </c>
      <c r="N288" t="s">
        <v>45</v>
      </c>
      <c r="O288"/>
      <c r="P288"/>
      <c r="Q288" s="4"/>
    </row>
    <row r="289" spans="1:17" ht="12.75" customHeight="1" x14ac:dyDescent="0.2">
      <c r="A289">
        <v>500976</v>
      </c>
      <c r="B289" t="s">
        <v>1217</v>
      </c>
      <c r="C289">
        <v>736</v>
      </c>
      <c r="D289">
        <v>895</v>
      </c>
      <c r="E289">
        <v>1631</v>
      </c>
      <c r="F289">
        <v>75237762.962139294</v>
      </c>
      <c r="G289">
        <v>122893250.67878599</v>
      </c>
      <c r="H289">
        <v>198131013.64092499</v>
      </c>
      <c r="I289">
        <v>2544417.3199999998</v>
      </c>
      <c r="J289" t="s">
        <v>282</v>
      </c>
      <c r="K289" t="s">
        <v>263</v>
      </c>
      <c r="L289" t="s">
        <v>1190</v>
      </c>
      <c r="M289" t="s">
        <v>1195</v>
      </c>
      <c r="N289" t="s">
        <v>192</v>
      </c>
      <c r="O289"/>
      <c r="P289"/>
      <c r="Q289" s="4"/>
    </row>
    <row r="290" spans="1:17" ht="12.75" customHeight="1" x14ac:dyDescent="0.2">
      <c r="A290">
        <v>256362</v>
      </c>
      <c r="B290" t="s">
        <v>297</v>
      </c>
      <c r="C290">
        <v>562</v>
      </c>
      <c r="D290">
        <v>1054</v>
      </c>
      <c r="E290">
        <v>1616</v>
      </c>
      <c r="F290">
        <v>84916438.443384394</v>
      </c>
      <c r="G290">
        <v>176171420.64807701</v>
      </c>
      <c r="H290">
        <v>261087859.091461</v>
      </c>
      <c r="I290">
        <v>841604.31</v>
      </c>
      <c r="J290" t="s">
        <v>233</v>
      </c>
      <c r="K290" t="s">
        <v>209</v>
      </c>
      <c r="L290" t="s">
        <v>201</v>
      </c>
      <c r="M290" t="s">
        <v>1194</v>
      </c>
      <c r="N290" t="s">
        <v>192</v>
      </c>
      <c r="O290"/>
      <c r="P290"/>
      <c r="Q290" s="4"/>
    </row>
    <row r="291" spans="1:17" ht="12.75" customHeight="1" x14ac:dyDescent="0.2">
      <c r="A291">
        <v>182584</v>
      </c>
      <c r="B291" t="s">
        <v>253</v>
      </c>
      <c r="C291">
        <v>761</v>
      </c>
      <c r="D291">
        <v>831</v>
      </c>
      <c r="E291">
        <v>1592</v>
      </c>
      <c r="F291">
        <v>102960272.13773499</v>
      </c>
      <c r="G291">
        <v>129727212.56001399</v>
      </c>
      <c r="H291">
        <v>232687484.69774899</v>
      </c>
      <c r="I291">
        <v>-2220836.11</v>
      </c>
      <c r="J291" t="s">
        <v>231</v>
      </c>
      <c r="K291" t="s">
        <v>227</v>
      </c>
      <c r="L291" t="s">
        <v>254</v>
      </c>
      <c r="M291" t="s">
        <v>1195</v>
      </c>
      <c r="N291" t="s">
        <v>45</v>
      </c>
      <c r="O291"/>
      <c r="P291"/>
      <c r="Q291" s="4"/>
    </row>
    <row r="292" spans="1:17" ht="12.75" customHeight="1" x14ac:dyDescent="0.2">
      <c r="A292">
        <v>391896</v>
      </c>
      <c r="B292" t="s">
        <v>359</v>
      </c>
      <c r="C292">
        <v>501</v>
      </c>
      <c r="D292">
        <v>1078</v>
      </c>
      <c r="E292">
        <v>1579</v>
      </c>
      <c r="F292">
        <v>38468956.648243099</v>
      </c>
      <c r="G292">
        <v>101847865.77042399</v>
      </c>
      <c r="H292">
        <v>140316822.41866699</v>
      </c>
      <c r="I292">
        <v>-6062599.9500000002</v>
      </c>
      <c r="J292" t="s">
        <v>285</v>
      </c>
      <c r="K292" t="s">
        <v>227</v>
      </c>
      <c r="L292" t="s">
        <v>589</v>
      </c>
      <c r="M292" t="s">
        <v>1195</v>
      </c>
      <c r="N292" t="s">
        <v>45</v>
      </c>
      <c r="O292"/>
      <c r="P292"/>
      <c r="Q292" s="4"/>
    </row>
    <row r="293" spans="1:17" ht="12.75" customHeight="1" x14ac:dyDescent="0.2">
      <c r="A293">
        <v>698952</v>
      </c>
      <c r="B293" t="s">
        <v>465</v>
      </c>
      <c r="C293">
        <v>725</v>
      </c>
      <c r="D293">
        <v>842</v>
      </c>
      <c r="E293">
        <v>1567</v>
      </c>
      <c r="F293">
        <v>167258149.01185799</v>
      </c>
      <c r="G293">
        <v>186623738.331819</v>
      </c>
      <c r="H293">
        <v>353881887.34367698</v>
      </c>
      <c r="I293">
        <v>2748302.3</v>
      </c>
      <c r="J293" t="s">
        <v>208</v>
      </c>
      <c r="K293" t="s">
        <v>209</v>
      </c>
      <c r="L293" t="s">
        <v>1196</v>
      </c>
      <c r="M293" t="s">
        <v>1195</v>
      </c>
      <c r="N293" t="s">
        <v>192</v>
      </c>
      <c r="O293"/>
      <c r="P293"/>
      <c r="Q293" s="4"/>
    </row>
    <row r="294" spans="1:17" ht="12.75" customHeight="1" x14ac:dyDescent="0.2">
      <c r="A294">
        <v>294918</v>
      </c>
      <c r="B294" t="s">
        <v>1220</v>
      </c>
      <c r="C294">
        <v>693</v>
      </c>
      <c r="D294">
        <v>864</v>
      </c>
      <c r="E294">
        <v>1557</v>
      </c>
      <c r="F294">
        <v>66603779.2931787</v>
      </c>
      <c r="G294">
        <v>115192567.392758</v>
      </c>
      <c r="H294">
        <v>181796346.68593699</v>
      </c>
      <c r="I294">
        <v>-8707110.4700000007</v>
      </c>
      <c r="J294" t="s">
        <v>273</v>
      </c>
      <c r="K294" t="s">
        <v>203</v>
      </c>
      <c r="L294" t="s">
        <v>1011</v>
      </c>
      <c r="M294" t="s">
        <v>1195</v>
      </c>
      <c r="N294" t="s">
        <v>192</v>
      </c>
      <c r="O294"/>
      <c r="P294"/>
      <c r="Q294" s="4"/>
    </row>
    <row r="295" spans="1:17" ht="12.75" customHeight="1" x14ac:dyDescent="0.2">
      <c r="A295">
        <v>874271</v>
      </c>
      <c r="B295" t="s">
        <v>516</v>
      </c>
      <c r="C295">
        <v>661</v>
      </c>
      <c r="D295">
        <v>856</v>
      </c>
      <c r="E295">
        <v>1517</v>
      </c>
      <c r="F295">
        <v>61219859.606854796</v>
      </c>
      <c r="G295">
        <v>99152129.647087097</v>
      </c>
      <c r="H295">
        <v>160371989.25394201</v>
      </c>
      <c r="I295">
        <v>924471.09</v>
      </c>
      <c r="J295" t="s">
        <v>248</v>
      </c>
      <c r="K295" t="s">
        <v>227</v>
      </c>
      <c r="L295" t="s">
        <v>581</v>
      </c>
      <c r="M295" t="s">
        <v>1195</v>
      </c>
      <c r="N295" t="s">
        <v>45</v>
      </c>
      <c r="O295"/>
      <c r="P295"/>
      <c r="Q295" s="4"/>
    </row>
    <row r="296" spans="1:17" ht="12.75" customHeight="1" x14ac:dyDescent="0.2">
      <c r="A296">
        <v>189258</v>
      </c>
      <c r="B296" t="s">
        <v>261</v>
      </c>
      <c r="C296">
        <v>602</v>
      </c>
      <c r="D296">
        <v>879</v>
      </c>
      <c r="E296">
        <v>1481</v>
      </c>
      <c r="F296">
        <v>54284629.151741602</v>
      </c>
      <c r="G296">
        <v>92876824.344706997</v>
      </c>
      <c r="H296">
        <v>147161453.49644899</v>
      </c>
      <c r="I296">
        <v>-1839892.13</v>
      </c>
      <c r="J296" t="s">
        <v>262</v>
      </c>
      <c r="K296" t="s">
        <v>263</v>
      </c>
      <c r="L296" t="s">
        <v>581</v>
      </c>
      <c r="M296" t="s">
        <v>1195</v>
      </c>
      <c r="N296" t="s">
        <v>45</v>
      </c>
      <c r="O296"/>
      <c r="P296"/>
      <c r="Q296" s="4"/>
    </row>
    <row r="297" spans="1:17" ht="12.75" customHeight="1" x14ac:dyDescent="0.2">
      <c r="A297">
        <v>192146</v>
      </c>
      <c r="B297" t="s">
        <v>970</v>
      </c>
      <c r="C297">
        <v>623</v>
      </c>
      <c r="D297">
        <v>809</v>
      </c>
      <c r="E297">
        <v>1432</v>
      </c>
      <c r="F297">
        <v>56990363.075779401</v>
      </c>
      <c r="G297">
        <v>94026844.352623507</v>
      </c>
      <c r="H297">
        <v>151017207.42840299</v>
      </c>
      <c r="I297">
        <v>269375.57</v>
      </c>
      <c r="J297" t="s">
        <v>226</v>
      </c>
      <c r="K297" t="s">
        <v>227</v>
      </c>
      <c r="L297" t="s">
        <v>587</v>
      </c>
      <c r="M297" t="s">
        <v>1195</v>
      </c>
      <c r="N297" t="s">
        <v>45</v>
      </c>
      <c r="O297"/>
      <c r="P297"/>
      <c r="Q297" s="4"/>
    </row>
    <row r="298" spans="1:17" ht="12.75" customHeight="1" x14ac:dyDescent="0.2">
      <c r="A298">
        <v>331686</v>
      </c>
      <c r="B298" t="s">
        <v>342</v>
      </c>
      <c r="C298">
        <v>586</v>
      </c>
      <c r="D298">
        <v>799</v>
      </c>
      <c r="E298">
        <v>1385</v>
      </c>
      <c r="F298">
        <v>66248055.796555802</v>
      </c>
      <c r="G298">
        <v>128627949.600844</v>
      </c>
      <c r="H298">
        <v>194876005.39739901</v>
      </c>
      <c r="I298">
        <v>-2826584.65</v>
      </c>
      <c r="J298" t="s">
        <v>206</v>
      </c>
      <c r="K298" t="s">
        <v>203</v>
      </c>
      <c r="L298" t="s">
        <v>260</v>
      </c>
      <c r="M298" t="s">
        <v>1195</v>
      </c>
      <c r="N298" t="s">
        <v>192</v>
      </c>
      <c r="O298"/>
      <c r="P298"/>
      <c r="Q298" s="4"/>
    </row>
    <row r="299" spans="1:17" ht="12.75" customHeight="1" x14ac:dyDescent="0.2">
      <c r="A299">
        <v>163923</v>
      </c>
      <c r="B299" t="s">
        <v>1249</v>
      </c>
      <c r="C299">
        <v>420</v>
      </c>
      <c r="D299">
        <v>951</v>
      </c>
      <c r="E299">
        <v>1371</v>
      </c>
      <c r="F299">
        <v>49521461.822307102</v>
      </c>
      <c r="G299">
        <v>125777675.986408</v>
      </c>
      <c r="H299">
        <v>175299137.80871499</v>
      </c>
      <c r="I299">
        <v>-3397812.85</v>
      </c>
      <c r="J299" t="s">
        <v>208</v>
      </c>
      <c r="K299" t="s">
        <v>209</v>
      </c>
      <c r="L299" t="s">
        <v>1011</v>
      </c>
      <c r="M299" t="s">
        <v>1195</v>
      </c>
      <c r="N299" t="s">
        <v>192</v>
      </c>
      <c r="O299"/>
      <c r="P299"/>
      <c r="Q299" s="4"/>
    </row>
    <row r="300" spans="1:17" ht="12.75" customHeight="1" x14ac:dyDescent="0.2">
      <c r="A300">
        <v>513722</v>
      </c>
      <c r="B300" t="s">
        <v>1251</v>
      </c>
      <c r="C300">
        <v>712</v>
      </c>
      <c r="D300">
        <v>656</v>
      </c>
      <c r="E300">
        <v>1368</v>
      </c>
      <c r="F300">
        <v>36882280.806226201</v>
      </c>
      <c r="G300">
        <v>44711734.437742203</v>
      </c>
      <c r="H300">
        <v>81594015.243968502</v>
      </c>
      <c r="I300">
        <v>-84882.62</v>
      </c>
      <c r="J300" t="s">
        <v>202</v>
      </c>
      <c r="K300" t="s">
        <v>203</v>
      </c>
      <c r="L300" t="s">
        <v>1011</v>
      </c>
      <c r="M300" t="s">
        <v>1195</v>
      </c>
      <c r="N300" t="s">
        <v>192</v>
      </c>
      <c r="O300"/>
      <c r="P300"/>
      <c r="Q300" s="4"/>
    </row>
    <row r="301" spans="1:17" ht="12.75" customHeight="1" x14ac:dyDescent="0.2">
      <c r="A301">
        <v>832717</v>
      </c>
      <c r="B301" t="s">
        <v>502</v>
      </c>
      <c r="C301">
        <v>553</v>
      </c>
      <c r="D301">
        <v>779</v>
      </c>
      <c r="E301">
        <v>1332</v>
      </c>
      <c r="F301">
        <v>72033388.165958598</v>
      </c>
      <c r="G301">
        <v>126211426.13230699</v>
      </c>
      <c r="H301">
        <v>198244814.29826599</v>
      </c>
      <c r="I301">
        <v>-2246446.33</v>
      </c>
      <c r="J301" t="s">
        <v>202</v>
      </c>
      <c r="K301" t="s">
        <v>203</v>
      </c>
      <c r="L301" t="s">
        <v>372</v>
      </c>
      <c r="M301" t="s">
        <v>1195</v>
      </c>
      <c r="N301" t="s">
        <v>192</v>
      </c>
      <c r="O301"/>
      <c r="P301"/>
      <c r="Q301" s="4"/>
    </row>
    <row r="302" spans="1:17" ht="12.75" customHeight="1" x14ac:dyDescent="0.2">
      <c r="A302">
        <v>721506</v>
      </c>
      <c r="B302" t="s">
        <v>476</v>
      </c>
      <c r="C302">
        <v>764</v>
      </c>
      <c r="D302">
        <v>565</v>
      </c>
      <c r="E302">
        <v>1329</v>
      </c>
      <c r="F302">
        <v>107888751.20302001</v>
      </c>
      <c r="G302">
        <v>95899746.394389004</v>
      </c>
      <c r="H302">
        <v>203788497.59740901</v>
      </c>
      <c r="I302">
        <v>4957204.2300000004</v>
      </c>
      <c r="J302" t="s">
        <v>202</v>
      </c>
      <c r="K302" t="s">
        <v>203</v>
      </c>
      <c r="L302" t="s">
        <v>260</v>
      </c>
      <c r="M302" t="s">
        <v>1195</v>
      </c>
      <c r="N302" t="s">
        <v>192</v>
      </c>
      <c r="O302"/>
      <c r="P302"/>
      <c r="Q302" s="4"/>
    </row>
    <row r="303" spans="1:17" ht="12.75" customHeight="1" x14ac:dyDescent="0.2">
      <c r="A303">
        <v>625236</v>
      </c>
      <c r="B303" t="s">
        <v>448</v>
      </c>
      <c r="C303">
        <v>493</v>
      </c>
      <c r="D303">
        <v>811</v>
      </c>
      <c r="E303">
        <v>1304</v>
      </c>
      <c r="F303">
        <v>56627862.9073359</v>
      </c>
      <c r="G303">
        <v>112203397.69709501</v>
      </c>
      <c r="H303">
        <v>168831260.604431</v>
      </c>
      <c r="I303">
        <v>2355746.46</v>
      </c>
      <c r="J303" t="s">
        <v>233</v>
      </c>
      <c r="K303" t="s">
        <v>209</v>
      </c>
      <c r="L303" t="s">
        <v>589</v>
      </c>
      <c r="M303" t="s">
        <v>1195</v>
      </c>
      <c r="N303" t="s">
        <v>45</v>
      </c>
      <c r="O303"/>
      <c r="P303"/>
      <c r="Q303" s="4"/>
    </row>
    <row r="304" spans="1:17" ht="12.75" customHeight="1" x14ac:dyDescent="0.2">
      <c r="A304">
        <v>479725</v>
      </c>
      <c r="B304" t="s">
        <v>397</v>
      </c>
      <c r="C304">
        <v>653</v>
      </c>
      <c r="D304">
        <v>647</v>
      </c>
      <c r="E304">
        <v>1300</v>
      </c>
      <c r="F304">
        <v>86095449.758673698</v>
      </c>
      <c r="G304">
        <v>97941110.578156695</v>
      </c>
      <c r="H304">
        <v>184036560.33682999</v>
      </c>
      <c r="I304">
        <v>-2982745.97</v>
      </c>
      <c r="J304" t="s">
        <v>208</v>
      </c>
      <c r="K304" t="s">
        <v>209</v>
      </c>
      <c r="L304" t="s">
        <v>568</v>
      </c>
      <c r="M304" t="s">
        <v>1195</v>
      </c>
      <c r="N304" t="s">
        <v>45</v>
      </c>
      <c r="O304"/>
      <c r="P304"/>
      <c r="Q304" s="4"/>
    </row>
    <row r="305" spans="1:17" ht="12.75" customHeight="1" x14ac:dyDescent="0.2">
      <c r="A305">
        <v>349150</v>
      </c>
      <c r="B305" t="s">
        <v>348</v>
      </c>
      <c r="C305">
        <v>549</v>
      </c>
      <c r="D305">
        <v>721</v>
      </c>
      <c r="E305">
        <v>1270</v>
      </c>
      <c r="F305">
        <v>69613482.841860607</v>
      </c>
      <c r="G305">
        <v>119465109.64874201</v>
      </c>
      <c r="H305">
        <v>189078592.490603</v>
      </c>
      <c r="I305">
        <v>-4566971.76</v>
      </c>
      <c r="J305" t="s">
        <v>212</v>
      </c>
      <c r="K305" t="s">
        <v>209</v>
      </c>
      <c r="L305" t="s">
        <v>1218</v>
      </c>
      <c r="M305" t="s">
        <v>1195</v>
      </c>
      <c r="N305" t="s">
        <v>45</v>
      </c>
      <c r="O305"/>
      <c r="P305"/>
      <c r="Q305" s="4"/>
    </row>
    <row r="306" spans="1:17" ht="12.75" customHeight="1" x14ac:dyDescent="0.2">
      <c r="A306">
        <v>134593</v>
      </c>
      <c r="B306" t="s">
        <v>1214</v>
      </c>
      <c r="C306">
        <v>514</v>
      </c>
      <c r="D306">
        <v>754</v>
      </c>
      <c r="E306">
        <v>1268</v>
      </c>
      <c r="F306">
        <v>62481789.952461302</v>
      </c>
      <c r="G306">
        <v>141563698.215738</v>
      </c>
      <c r="H306">
        <v>204045488.168199</v>
      </c>
      <c r="I306">
        <v>-2148565.33</v>
      </c>
      <c r="J306" t="s">
        <v>202</v>
      </c>
      <c r="K306" t="s">
        <v>203</v>
      </c>
      <c r="L306" t="s">
        <v>982</v>
      </c>
      <c r="M306" t="s">
        <v>1195</v>
      </c>
      <c r="N306" t="s">
        <v>192</v>
      </c>
      <c r="O306"/>
      <c r="P306"/>
      <c r="Q306" s="4"/>
    </row>
    <row r="307" spans="1:17" ht="12.75" customHeight="1" x14ac:dyDescent="0.2">
      <c r="A307">
        <v>443721</v>
      </c>
      <c r="B307" t="s">
        <v>381</v>
      </c>
      <c r="C307">
        <v>620</v>
      </c>
      <c r="D307">
        <v>607</v>
      </c>
      <c r="E307">
        <v>1227</v>
      </c>
      <c r="F307">
        <v>37578592.434376903</v>
      </c>
      <c r="G307">
        <v>43585322.810639098</v>
      </c>
      <c r="H307">
        <v>81163915.245015994</v>
      </c>
      <c r="I307">
        <v>1578183.66</v>
      </c>
      <c r="J307" t="s">
        <v>230</v>
      </c>
      <c r="K307" t="s">
        <v>203</v>
      </c>
      <c r="L307" t="s">
        <v>370</v>
      </c>
      <c r="M307" t="s">
        <v>1194</v>
      </c>
      <c r="N307" t="s">
        <v>45</v>
      </c>
      <c r="O307"/>
      <c r="P307"/>
      <c r="Q307" s="4"/>
    </row>
    <row r="308" spans="1:17" ht="12.75" customHeight="1" x14ac:dyDescent="0.2">
      <c r="A308">
        <v>623637</v>
      </c>
      <c r="B308" t="s">
        <v>447</v>
      </c>
      <c r="C308">
        <v>432</v>
      </c>
      <c r="D308">
        <v>781</v>
      </c>
      <c r="E308">
        <v>1213</v>
      </c>
      <c r="F308">
        <v>64288416.781321898</v>
      </c>
      <c r="G308">
        <v>145254664.36320001</v>
      </c>
      <c r="H308">
        <v>209543081.14452201</v>
      </c>
      <c r="I308">
        <v>112037501.66</v>
      </c>
      <c r="J308" t="s">
        <v>212</v>
      </c>
      <c r="K308" t="s">
        <v>209</v>
      </c>
      <c r="L308" t="s">
        <v>606</v>
      </c>
      <c r="M308" t="s">
        <v>1195</v>
      </c>
      <c r="N308" t="s">
        <v>45</v>
      </c>
      <c r="O308"/>
      <c r="P308"/>
      <c r="Q308" s="4"/>
    </row>
    <row r="309" spans="1:17" ht="12.75" customHeight="1" x14ac:dyDescent="0.2">
      <c r="A309">
        <v>118000</v>
      </c>
      <c r="B309" t="s">
        <v>214</v>
      </c>
      <c r="C309">
        <v>325</v>
      </c>
      <c r="D309">
        <v>862</v>
      </c>
      <c r="E309">
        <v>1187</v>
      </c>
      <c r="F309">
        <v>17760915.872499801</v>
      </c>
      <c r="G309">
        <v>50427871.428646103</v>
      </c>
      <c r="H309">
        <v>68188787.301145896</v>
      </c>
      <c r="I309">
        <v>-1198962.01</v>
      </c>
      <c r="J309" t="s">
        <v>208</v>
      </c>
      <c r="K309" t="s">
        <v>209</v>
      </c>
      <c r="L309" t="s">
        <v>228</v>
      </c>
      <c r="M309" t="s">
        <v>1195</v>
      </c>
      <c r="N309" t="s">
        <v>45</v>
      </c>
      <c r="O309"/>
      <c r="P309"/>
      <c r="Q309" s="4"/>
    </row>
    <row r="310" spans="1:17" ht="12.75" customHeight="1" x14ac:dyDescent="0.2">
      <c r="A310">
        <v>844100</v>
      </c>
      <c r="B310" t="s">
        <v>1255</v>
      </c>
      <c r="C310">
        <v>577</v>
      </c>
      <c r="D310">
        <v>538</v>
      </c>
      <c r="E310">
        <v>1115</v>
      </c>
      <c r="F310">
        <v>30236713.996305902</v>
      </c>
      <c r="G310">
        <v>36357698.349188402</v>
      </c>
      <c r="H310">
        <v>66594412.3454943</v>
      </c>
      <c r="I310">
        <v>-1380083.33</v>
      </c>
      <c r="J310" t="s">
        <v>202</v>
      </c>
      <c r="K310" t="s">
        <v>203</v>
      </c>
      <c r="L310" t="s">
        <v>1011</v>
      </c>
      <c r="M310" t="s">
        <v>1195</v>
      </c>
      <c r="N310" t="s">
        <v>192</v>
      </c>
      <c r="O310"/>
      <c r="P310"/>
      <c r="Q310" s="4"/>
    </row>
    <row r="311" spans="1:17" ht="12.75" customHeight="1" x14ac:dyDescent="0.2">
      <c r="A311">
        <v>320358</v>
      </c>
      <c r="B311" t="s">
        <v>335</v>
      </c>
      <c r="C311">
        <v>563</v>
      </c>
      <c r="D311">
        <v>541</v>
      </c>
      <c r="E311">
        <v>1104</v>
      </c>
      <c r="F311">
        <v>59691825.851268798</v>
      </c>
      <c r="G311">
        <v>67806346.079953402</v>
      </c>
      <c r="H311">
        <v>127498171.93122201</v>
      </c>
      <c r="I311">
        <v>-1381014.27</v>
      </c>
      <c r="J311" t="s">
        <v>208</v>
      </c>
      <c r="K311" t="s">
        <v>209</v>
      </c>
      <c r="L311" t="s">
        <v>228</v>
      </c>
      <c r="M311" t="s">
        <v>1195</v>
      </c>
      <c r="N311" t="s">
        <v>45</v>
      </c>
      <c r="O311"/>
      <c r="P311"/>
      <c r="Q311" s="4"/>
    </row>
    <row r="312" spans="1:17" ht="12.75" customHeight="1" x14ac:dyDescent="0.2">
      <c r="A312">
        <v>900894</v>
      </c>
      <c r="B312" t="s">
        <v>974</v>
      </c>
      <c r="C312">
        <v>506</v>
      </c>
      <c r="D312">
        <v>553</v>
      </c>
      <c r="E312">
        <v>1059</v>
      </c>
      <c r="F312">
        <v>44221489.386378497</v>
      </c>
      <c r="G312">
        <v>55949920.602574497</v>
      </c>
      <c r="H312">
        <v>100171409.98895299</v>
      </c>
      <c r="I312">
        <v>-251532.78</v>
      </c>
      <c r="J312" t="s">
        <v>230</v>
      </c>
      <c r="K312" t="s">
        <v>203</v>
      </c>
      <c r="L312" t="s">
        <v>587</v>
      </c>
      <c r="M312" t="s">
        <v>1195</v>
      </c>
      <c r="N312" t="s">
        <v>45</v>
      </c>
      <c r="O312"/>
      <c r="P312"/>
      <c r="Q312" s="4"/>
    </row>
    <row r="313" spans="1:17" ht="12.75" customHeight="1" x14ac:dyDescent="0.2">
      <c r="A313">
        <v>159442</v>
      </c>
      <c r="B313" t="s">
        <v>240</v>
      </c>
      <c r="C313">
        <v>379</v>
      </c>
      <c r="D313">
        <v>676</v>
      </c>
      <c r="E313">
        <v>1055</v>
      </c>
      <c r="F313">
        <v>46082509.363274403</v>
      </c>
      <c r="G313">
        <v>97201473.128423795</v>
      </c>
      <c r="H313">
        <v>143283982.491698</v>
      </c>
      <c r="I313">
        <v>567650.44999999995</v>
      </c>
      <c r="J313" t="s">
        <v>226</v>
      </c>
      <c r="K313" t="s">
        <v>227</v>
      </c>
      <c r="L313" t="s">
        <v>589</v>
      </c>
      <c r="M313" t="s">
        <v>1195</v>
      </c>
      <c r="N313" t="s">
        <v>45</v>
      </c>
      <c r="O313"/>
      <c r="P313"/>
      <c r="Q313" s="4"/>
    </row>
    <row r="314" spans="1:17" ht="12.75" customHeight="1" x14ac:dyDescent="0.2">
      <c r="A314">
        <v>804385</v>
      </c>
      <c r="B314" t="s">
        <v>496</v>
      </c>
      <c r="C314">
        <v>330</v>
      </c>
      <c r="D314">
        <v>697</v>
      </c>
      <c r="E314">
        <v>1027</v>
      </c>
      <c r="F314">
        <v>59508623.755163699</v>
      </c>
      <c r="G314">
        <v>130714222.970294</v>
      </c>
      <c r="H314">
        <v>190222846.725458</v>
      </c>
      <c r="I314">
        <v>-1464663.34</v>
      </c>
      <c r="J314" t="s">
        <v>233</v>
      </c>
      <c r="K314" t="s">
        <v>209</v>
      </c>
      <c r="L314" t="s">
        <v>589</v>
      </c>
      <c r="M314" t="s">
        <v>1195</v>
      </c>
      <c r="N314" t="s">
        <v>45</v>
      </c>
      <c r="O314"/>
      <c r="P314"/>
      <c r="Q314" s="4"/>
    </row>
    <row r="315" spans="1:17" ht="12.75" customHeight="1" x14ac:dyDescent="0.2">
      <c r="A315">
        <v>332156</v>
      </c>
      <c r="B315" t="s">
        <v>344</v>
      </c>
      <c r="C315">
        <v>359</v>
      </c>
      <c r="D315">
        <v>613</v>
      </c>
      <c r="E315">
        <v>972</v>
      </c>
      <c r="F315">
        <v>19945959.999903999</v>
      </c>
      <c r="G315">
        <v>49694904.907166697</v>
      </c>
      <c r="H315">
        <v>69640864.907070801</v>
      </c>
      <c r="I315">
        <v>-1955359.31</v>
      </c>
      <c r="J315" t="s">
        <v>299</v>
      </c>
      <c r="K315" t="s">
        <v>263</v>
      </c>
      <c r="L315" t="s">
        <v>309</v>
      </c>
      <c r="M315" t="s">
        <v>1195</v>
      </c>
      <c r="N315" t="s">
        <v>45</v>
      </c>
      <c r="O315"/>
      <c r="P315"/>
      <c r="Q315" s="4"/>
    </row>
    <row r="316" spans="1:17" ht="12.75" customHeight="1" x14ac:dyDescent="0.2">
      <c r="A316">
        <v>720201</v>
      </c>
      <c r="B316" t="s">
        <v>474</v>
      </c>
      <c r="C316">
        <v>387</v>
      </c>
      <c r="D316">
        <v>553</v>
      </c>
      <c r="E316">
        <v>940</v>
      </c>
      <c r="F316">
        <v>42050064.040509902</v>
      </c>
      <c r="G316">
        <v>69931364.590374902</v>
      </c>
      <c r="H316">
        <v>111981428.630885</v>
      </c>
      <c r="I316">
        <v>-990258.96</v>
      </c>
      <c r="J316" t="s">
        <v>248</v>
      </c>
      <c r="K316" t="s">
        <v>227</v>
      </c>
      <c r="L316" t="s">
        <v>566</v>
      </c>
      <c r="M316" t="s">
        <v>1195</v>
      </c>
      <c r="N316" t="s">
        <v>45</v>
      </c>
      <c r="O316"/>
      <c r="P316"/>
      <c r="Q316" s="4"/>
    </row>
    <row r="317" spans="1:17" ht="12.75" customHeight="1" x14ac:dyDescent="0.2">
      <c r="A317">
        <v>574582</v>
      </c>
      <c r="B317" t="s">
        <v>437</v>
      </c>
      <c r="C317">
        <v>479</v>
      </c>
      <c r="D317">
        <v>449</v>
      </c>
      <c r="E317">
        <v>928</v>
      </c>
      <c r="F317">
        <v>22593622.2292943</v>
      </c>
      <c r="G317">
        <v>32073988.999588899</v>
      </c>
      <c r="H317">
        <v>54667611.228883199</v>
      </c>
      <c r="I317">
        <v>-1384323.25</v>
      </c>
      <c r="J317" t="s">
        <v>206</v>
      </c>
      <c r="K317" t="s">
        <v>203</v>
      </c>
      <c r="L317" t="s">
        <v>280</v>
      </c>
      <c r="M317" t="s">
        <v>1195</v>
      </c>
      <c r="N317" t="s">
        <v>45</v>
      </c>
      <c r="O317"/>
      <c r="P317"/>
      <c r="Q317" s="4"/>
    </row>
    <row r="318" spans="1:17" ht="12.75" customHeight="1" x14ac:dyDescent="0.2">
      <c r="A318">
        <v>201111</v>
      </c>
      <c r="B318" t="s">
        <v>268</v>
      </c>
      <c r="C318">
        <v>489</v>
      </c>
      <c r="D318">
        <v>421</v>
      </c>
      <c r="E318">
        <v>910</v>
      </c>
      <c r="F318">
        <v>71987166.632411793</v>
      </c>
      <c r="G318">
        <v>77281167.642364696</v>
      </c>
      <c r="H318">
        <v>149268334.27477601</v>
      </c>
      <c r="I318">
        <v>1483200.64</v>
      </c>
      <c r="J318" t="s">
        <v>236</v>
      </c>
      <c r="K318" t="s">
        <v>209</v>
      </c>
      <c r="L318" t="s">
        <v>260</v>
      </c>
      <c r="M318" t="s">
        <v>1194</v>
      </c>
      <c r="N318" t="s">
        <v>192</v>
      </c>
      <c r="O318"/>
      <c r="P318"/>
      <c r="Q318" s="4"/>
    </row>
    <row r="319" spans="1:17" ht="12.75" customHeight="1" x14ac:dyDescent="0.2">
      <c r="A319">
        <v>296749</v>
      </c>
      <c r="B319" t="s">
        <v>317</v>
      </c>
      <c r="C319">
        <v>352</v>
      </c>
      <c r="D319">
        <v>537</v>
      </c>
      <c r="E319">
        <v>889</v>
      </c>
      <c r="F319">
        <v>52619457.194812402</v>
      </c>
      <c r="G319">
        <v>96928415.252902001</v>
      </c>
      <c r="H319">
        <v>149547872.447714</v>
      </c>
      <c r="I319">
        <v>-5000064.58</v>
      </c>
      <c r="J319" t="s">
        <v>266</v>
      </c>
      <c r="K319" t="s">
        <v>263</v>
      </c>
      <c r="L319" t="s">
        <v>581</v>
      </c>
      <c r="M319" t="s">
        <v>1195</v>
      </c>
      <c r="N319" t="s">
        <v>45</v>
      </c>
      <c r="O319"/>
      <c r="P319"/>
      <c r="Q319" s="4"/>
    </row>
    <row r="320" spans="1:17" ht="12.75" customHeight="1" x14ac:dyDescent="0.2">
      <c r="A320">
        <v>401695</v>
      </c>
      <c r="B320" t="s">
        <v>971</v>
      </c>
      <c r="C320">
        <v>379</v>
      </c>
      <c r="D320">
        <v>498</v>
      </c>
      <c r="E320">
        <v>877</v>
      </c>
      <c r="F320">
        <v>38837941.142826498</v>
      </c>
      <c r="G320">
        <v>58477449.474301502</v>
      </c>
      <c r="H320">
        <v>97315390.617127895</v>
      </c>
      <c r="I320">
        <v>-493018.46</v>
      </c>
      <c r="J320" t="s">
        <v>208</v>
      </c>
      <c r="K320" t="s">
        <v>209</v>
      </c>
      <c r="L320" t="s">
        <v>932</v>
      </c>
      <c r="M320" t="s">
        <v>1195</v>
      </c>
      <c r="N320" t="s">
        <v>45</v>
      </c>
      <c r="O320"/>
      <c r="P320"/>
      <c r="Q320" s="4"/>
    </row>
    <row r="321" spans="1:17" ht="12.75" customHeight="1" x14ac:dyDescent="0.2">
      <c r="A321">
        <v>447086</v>
      </c>
      <c r="B321" t="s">
        <v>384</v>
      </c>
      <c r="C321">
        <v>416</v>
      </c>
      <c r="D321">
        <v>414</v>
      </c>
      <c r="E321">
        <v>830</v>
      </c>
      <c r="F321">
        <v>52493064.192109399</v>
      </c>
      <c r="G321">
        <v>50330517.943141997</v>
      </c>
      <c r="H321">
        <v>102823582.135251</v>
      </c>
      <c r="I321">
        <v>-1269178.08</v>
      </c>
      <c r="J321" t="s">
        <v>326</v>
      </c>
      <c r="K321" t="s">
        <v>194</v>
      </c>
      <c r="L321" t="s">
        <v>980</v>
      </c>
      <c r="M321" t="s">
        <v>1195</v>
      </c>
      <c r="N321" t="s">
        <v>192</v>
      </c>
      <c r="O321"/>
      <c r="P321"/>
      <c r="Q321" s="4"/>
    </row>
    <row r="322" spans="1:17" ht="12.75" customHeight="1" x14ac:dyDescent="0.2">
      <c r="A322">
        <v>444315</v>
      </c>
      <c r="B322" t="s">
        <v>383</v>
      </c>
      <c r="C322">
        <v>464</v>
      </c>
      <c r="D322">
        <v>359</v>
      </c>
      <c r="E322">
        <v>823</v>
      </c>
      <c r="F322">
        <v>33215309.756009001</v>
      </c>
      <c r="G322">
        <v>33385089.749129999</v>
      </c>
      <c r="H322">
        <v>66600399.505139001</v>
      </c>
      <c r="I322">
        <v>-481481.46</v>
      </c>
      <c r="J322" t="s">
        <v>366</v>
      </c>
      <c r="K322" t="s">
        <v>194</v>
      </c>
      <c r="L322" t="s">
        <v>228</v>
      </c>
      <c r="M322" t="s">
        <v>1195</v>
      </c>
      <c r="N322" t="s">
        <v>45</v>
      </c>
      <c r="O322"/>
      <c r="P322"/>
      <c r="Q322" s="4"/>
    </row>
    <row r="323" spans="1:17" ht="12.75" customHeight="1" x14ac:dyDescent="0.2">
      <c r="A323">
        <v>480145</v>
      </c>
      <c r="B323" t="s">
        <v>398</v>
      </c>
      <c r="C323">
        <v>412</v>
      </c>
      <c r="D323">
        <v>348</v>
      </c>
      <c r="E323">
        <v>760</v>
      </c>
      <c r="F323">
        <v>27136467.619178701</v>
      </c>
      <c r="G323">
        <v>23752404.006992199</v>
      </c>
      <c r="H323">
        <v>50888871.626170903</v>
      </c>
      <c r="I323">
        <v>-1829534.11</v>
      </c>
      <c r="J323" t="s">
        <v>326</v>
      </c>
      <c r="K323" t="s">
        <v>194</v>
      </c>
      <c r="L323" t="s">
        <v>228</v>
      </c>
      <c r="M323" t="s">
        <v>1195</v>
      </c>
      <c r="N323" t="s">
        <v>45</v>
      </c>
      <c r="O323"/>
      <c r="P323"/>
      <c r="Q323" s="4"/>
    </row>
    <row r="324" spans="1:17" ht="12.75" customHeight="1" x14ac:dyDescent="0.2">
      <c r="A324">
        <v>515973</v>
      </c>
      <c r="B324" t="s">
        <v>412</v>
      </c>
      <c r="C324">
        <v>383</v>
      </c>
      <c r="D324">
        <v>374</v>
      </c>
      <c r="E324">
        <v>757</v>
      </c>
      <c r="F324">
        <v>19014957.598643798</v>
      </c>
      <c r="G324">
        <v>21462879.052544199</v>
      </c>
      <c r="H324">
        <v>40477836.651188001</v>
      </c>
      <c r="I324">
        <v>-240463.71</v>
      </c>
      <c r="J324" t="s">
        <v>220</v>
      </c>
      <c r="K324" t="s">
        <v>203</v>
      </c>
      <c r="L324" t="s">
        <v>228</v>
      </c>
      <c r="M324" t="s">
        <v>1195</v>
      </c>
      <c r="N324" t="s">
        <v>45</v>
      </c>
      <c r="O324"/>
      <c r="P324"/>
      <c r="Q324" s="4"/>
    </row>
    <row r="325" spans="1:17" ht="12.75" customHeight="1" x14ac:dyDescent="0.2">
      <c r="A325">
        <v>425067</v>
      </c>
      <c r="B325" t="s">
        <v>376</v>
      </c>
      <c r="C325">
        <v>242</v>
      </c>
      <c r="D325">
        <v>507</v>
      </c>
      <c r="E325">
        <v>749</v>
      </c>
      <c r="F325">
        <v>44827955.4731372</v>
      </c>
      <c r="G325">
        <v>103552597.238335</v>
      </c>
      <c r="H325">
        <v>148380552.711472</v>
      </c>
      <c r="I325">
        <v>34359454.039999999</v>
      </c>
      <c r="J325" t="s">
        <v>212</v>
      </c>
      <c r="K325" t="s">
        <v>209</v>
      </c>
      <c r="L325" t="s">
        <v>559</v>
      </c>
      <c r="M325" t="s">
        <v>1195</v>
      </c>
      <c r="N325" t="s">
        <v>45</v>
      </c>
      <c r="O325"/>
      <c r="P325"/>
      <c r="Q325" s="4"/>
    </row>
    <row r="326" spans="1:17" ht="12.75" customHeight="1" x14ac:dyDescent="0.2">
      <c r="A326">
        <v>710467</v>
      </c>
      <c r="B326" t="s">
        <v>1208</v>
      </c>
      <c r="C326">
        <v>295</v>
      </c>
      <c r="D326">
        <v>448</v>
      </c>
      <c r="E326">
        <v>743</v>
      </c>
      <c r="F326">
        <v>21746579.2579409</v>
      </c>
      <c r="G326">
        <v>39581613.1273655</v>
      </c>
      <c r="H326">
        <v>61328192.385306299</v>
      </c>
      <c r="I326">
        <v>43105.24</v>
      </c>
      <c r="J326" t="s">
        <v>1216</v>
      </c>
      <c r="K326" t="s">
        <v>209</v>
      </c>
      <c r="L326" t="s">
        <v>1196</v>
      </c>
      <c r="M326" t="s">
        <v>1195</v>
      </c>
      <c r="N326" t="s">
        <v>45</v>
      </c>
      <c r="O326" t="s">
        <v>1184</v>
      </c>
      <c r="P326"/>
      <c r="Q326" s="4"/>
    </row>
    <row r="327" spans="1:17" ht="12.75" customHeight="1" x14ac:dyDescent="0.2">
      <c r="A327">
        <v>554691</v>
      </c>
      <c r="B327" t="s">
        <v>428</v>
      </c>
      <c r="C327">
        <v>385</v>
      </c>
      <c r="D327">
        <v>350</v>
      </c>
      <c r="E327">
        <v>735</v>
      </c>
      <c r="F327">
        <v>26712145.300997701</v>
      </c>
      <c r="G327">
        <v>31730512.249015901</v>
      </c>
      <c r="H327">
        <v>58442657.550013602</v>
      </c>
      <c r="I327">
        <v>-2504283.87</v>
      </c>
      <c r="J327" t="s">
        <v>202</v>
      </c>
      <c r="K327" t="s">
        <v>203</v>
      </c>
      <c r="L327" t="s">
        <v>274</v>
      </c>
      <c r="M327" t="s">
        <v>1195</v>
      </c>
      <c r="N327" t="s">
        <v>192</v>
      </c>
      <c r="O327"/>
      <c r="P327"/>
      <c r="Q327" s="4"/>
    </row>
    <row r="328" spans="1:17" ht="12.75" customHeight="1" x14ac:dyDescent="0.2">
      <c r="A328">
        <v>955435</v>
      </c>
      <c r="B328" t="s">
        <v>539</v>
      </c>
      <c r="C328">
        <v>302</v>
      </c>
      <c r="D328">
        <v>409</v>
      </c>
      <c r="E328">
        <v>711</v>
      </c>
      <c r="F328">
        <v>28432863.2667301</v>
      </c>
      <c r="G328">
        <v>49304696.719575897</v>
      </c>
      <c r="H328">
        <v>77737559.986305997</v>
      </c>
      <c r="I328">
        <v>8704.31</v>
      </c>
      <c r="J328" t="s">
        <v>230</v>
      </c>
      <c r="K328" t="s">
        <v>203</v>
      </c>
      <c r="L328" t="s">
        <v>219</v>
      </c>
      <c r="M328" t="s">
        <v>1195</v>
      </c>
      <c r="N328" t="s">
        <v>45</v>
      </c>
      <c r="O328"/>
      <c r="P328"/>
      <c r="Q328" s="4"/>
    </row>
    <row r="329" spans="1:17" ht="12.75" customHeight="1" x14ac:dyDescent="0.2">
      <c r="A329">
        <v>895699</v>
      </c>
      <c r="B329" t="s">
        <v>977</v>
      </c>
      <c r="C329">
        <v>148</v>
      </c>
      <c r="D329">
        <v>548</v>
      </c>
      <c r="E329">
        <v>696</v>
      </c>
      <c r="F329">
        <v>12041523.611687699</v>
      </c>
      <c r="G329">
        <v>60597444.565196499</v>
      </c>
      <c r="H329">
        <v>72638968.176884204</v>
      </c>
      <c r="I329">
        <v>-800744.08</v>
      </c>
      <c r="J329" t="s">
        <v>248</v>
      </c>
      <c r="K329" t="s">
        <v>227</v>
      </c>
      <c r="L329" t="s">
        <v>648</v>
      </c>
      <c r="M329" t="s">
        <v>1195</v>
      </c>
      <c r="N329" t="s">
        <v>45</v>
      </c>
      <c r="O329"/>
      <c r="P329"/>
      <c r="Q329" s="4"/>
    </row>
    <row r="330" spans="1:17" ht="12.75" customHeight="1" x14ac:dyDescent="0.2">
      <c r="A330">
        <v>968891</v>
      </c>
      <c r="B330" t="s">
        <v>543</v>
      </c>
      <c r="C330">
        <v>180</v>
      </c>
      <c r="D330">
        <v>497</v>
      </c>
      <c r="E330">
        <v>677</v>
      </c>
      <c r="F330">
        <v>24506373.188827999</v>
      </c>
      <c r="G330">
        <v>78029307.219122797</v>
      </c>
      <c r="H330">
        <v>102535680.407951</v>
      </c>
      <c r="I330">
        <v>26214246.449999999</v>
      </c>
      <c r="J330" t="s">
        <v>262</v>
      </c>
      <c r="K330" t="s">
        <v>263</v>
      </c>
      <c r="L330" t="s">
        <v>581</v>
      </c>
      <c r="M330" t="s">
        <v>1195</v>
      </c>
      <c r="N330" t="s">
        <v>45</v>
      </c>
      <c r="O330"/>
      <c r="P330"/>
      <c r="Q330" s="4"/>
    </row>
    <row r="331" spans="1:17" ht="12.75" customHeight="1" x14ac:dyDescent="0.2">
      <c r="A331">
        <v>237834</v>
      </c>
      <c r="B331" t="s">
        <v>288</v>
      </c>
      <c r="C331">
        <v>291</v>
      </c>
      <c r="D331">
        <v>380</v>
      </c>
      <c r="E331">
        <v>671</v>
      </c>
      <c r="F331">
        <v>24167296.8261615</v>
      </c>
      <c r="G331">
        <v>37741713.391733699</v>
      </c>
      <c r="H331">
        <v>61909010.217895202</v>
      </c>
      <c r="I331">
        <v>-549399.26</v>
      </c>
      <c r="J331" t="s">
        <v>1216</v>
      </c>
      <c r="K331" t="s">
        <v>209</v>
      </c>
      <c r="L331" t="s">
        <v>270</v>
      </c>
      <c r="M331" t="s">
        <v>1195</v>
      </c>
      <c r="N331" t="s">
        <v>45</v>
      </c>
      <c r="O331" t="s">
        <v>1184</v>
      </c>
      <c r="P331"/>
      <c r="Q331" s="4"/>
    </row>
    <row r="332" spans="1:17" ht="12.75" customHeight="1" x14ac:dyDescent="0.2">
      <c r="A332">
        <v>901603</v>
      </c>
      <c r="B332" t="s">
        <v>524</v>
      </c>
      <c r="C332">
        <v>373</v>
      </c>
      <c r="D332">
        <v>289</v>
      </c>
      <c r="E332">
        <v>662</v>
      </c>
      <c r="F332">
        <v>16622055.1411955</v>
      </c>
      <c r="G332">
        <v>21931462.352262799</v>
      </c>
      <c r="H332">
        <v>38553517.493458301</v>
      </c>
      <c r="I332">
        <v>2626963.2599999998</v>
      </c>
      <c r="J332" t="s">
        <v>202</v>
      </c>
      <c r="K332" t="s">
        <v>203</v>
      </c>
      <c r="L332" t="s">
        <v>296</v>
      </c>
      <c r="M332" t="s">
        <v>1195</v>
      </c>
      <c r="N332" t="s">
        <v>45</v>
      </c>
      <c r="O332"/>
      <c r="P332"/>
      <c r="Q332" s="4"/>
    </row>
    <row r="333" spans="1:17" ht="12.75" customHeight="1" x14ac:dyDescent="0.2">
      <c r="A333">
        <v>651679</v>
      </c>
      <c r="B333" t="s">
        <v>456</v>
      </c>
      <c r="C333">
        <v>327</v>
      </c>
      <c r="D333">
        <v>323</v>
      </c>
      <c r="E333">
        <v>650</v>
      </c>
      <c r="F333">
        <v>58420605.147594802</v>
      </c>
      <c r="G333">
        <v>76967524.031860903</v>
      </c>
      <c r="H333">
        <v>135388129.179456</v>
      </c>
      <c r="I333">
        <v>-2401164.19</v>
      </c>
      <c r="J333" t="s">
        <v>202</v>
      </c>
      <c r="K333" t="s">
        <v>203</v>
      </c>
      <c r="L333" t="s">
        <v>1196</v>
      </c>
      <c r="M333" t="s">
        <v>1195</v>
      </c>
      <c r="N333" t="s">
        <v>45</v>
      </c>
      <c r="O333"/>
      <c r="P333"/>
      <c r="Q333" s="4"/>
    </row>
    <row r="334" spans="1:17" ht="12.75" customHeight="1" x14ac:dyDescent="0.2">
      <c r="A334">
        <v>688986</v>
      </c>
      <c r="B334" t="s">
        <v>1244</v>
      </c>
      <c r="C334">
        <v>304</v>
      </c>
      <c r="D334">
        <v>342</v>
      </c>
      <c r="E334">
        <v>646</v>
      </c>
      <c r="F334">
        <v>19672596.277467798</v>
      </c>
      <c r="G334">
        <v>29704857.31574</v>
      </c>
      <c r="H334">
        <v>49377453.593207799</v>
      </c>
      <c r="I334">
        <v>1166755.3899999999</v>
      </c>
      <c r="J334" t="s">
        <v>282</v>
      </c>
      <c r="K334" t="s">
        <v>263</v>
      </c>
      <c r="L334" t="s">
        <v>581</v>
      </c>
      <c r="M334" t="s">
        <v>1195</v>
      </c>
      <c r="N334" t="s">
        <v>45</v>
      </c>
      <c r="O334"/>
      <c r="P334"/>
      <c r="Q334" s="4"/>
    </row>
    <row r="335" spans="1:17" ht="12.75" customHeight="1" x14ac:dyDescent="0.2">
      <c r="A335">
        <v>326660</v>
      </c>
      <c r="B335" t="s">
        <v>924</v>
      </c>
      <c r="C335">
        <v>212</v>
      </c>
      <c r="D335">
        <v>413</v>
      </c>
      <c r="E335">
        <v>625</v>
      </c>
      <c r="F335">
        <v>33073895.7468566</v>
      </c>
      <c r="G335">
        <v>67259925.613575995</v>
      </c>
      <c r="H335">
        <v>100333821.360433</v>
      </c>
      <c r="I335">
        <v>7894910.1699999999</v>
      </c>
      <c r="J335" t="s">
        <v>212</v>
      </c>
      <c r="K335" t="s">
        <v>209</v>
      </c>
      <c r="L335" t="s">
        <v>213</v>
      </c>
      <c r="M335" t="s">
        <v>1195</v>
      </c>
      <c r="N335" t="s">
        <v>45</v>
      </c>
      <c r="O335"/>
      <c r="P335"/>
      <c r="Q335" s="4"/>
    </row>
    <row r="336" spans="1:17" ht="12.75" customHeight="1" x14ac:dyDescent="0.2">
      <c r="A336">
        <v>162099</v>
      </c>
      <c r="B336" t="s">
        <v>241</v>
      </c>
      <c r="C336">
        <v>207</v>
      </c>
      <c r="D336">
        <v>373</v>
      </c>
      <c r="E336">
        <v>580</v>
      </c>
      <c r="F336">
        <v>35647335.615112297</v>
      </c>
      <c r="G336">
        <v>67595952.344414607</v>
      </c>
      <c r="H336">
        <v>103243287.959527</v>
      </c>
      <c r="I336">
        <v>27601543.210000001</v>
      </c>
      <c r="J336" t="s">
        <v>208</v>
      </c>
      <c r="K336" t="s">
        <v>209</v>
      </c>
      <c r="L336" t="s">
        <v>260</v>
      </c>
      <c r="M336" t="s">
        <v>1195</v>
      </c>
      <c r="N336" t="s">
        <v>192</v>
      </c>
      <c r="O336"/>
      <c r="P336"/>
      <c r="Q336" s="4"/>
    </row>
    <row r="337" spans="1:17" ht="12.75" customHeight="1" x14ac:dyDescent="0.2">
      <c r="A337">
        <v>572637</v>
      </c>
      <c r="B337" t="s">
        <v>435</v>
      </c>
      <c r="C337">
        <v>196</v>
      </c>
      <c r="D337">
        <v>364</v>
      </c>
      <c r="E337">
        <v>560</v>
      </c>
      <c r="F337">
        <v>32944929.047253601</v>
      </c>
      <c r="G337">
        <v>60862250.634416804</v>
      </c>
      <c r="H337">
        <v>93807179.681670398</v>
      </c>
      <c r="I337">
        <v>4886039.5</v>
      </c>
      <c r="J337" t="s">
        <v>220</v>
      </c>
      <c r="K337" t="s">
        <v>203</v>
      </c>
      <c r="L337" t="s">
        <v>589</v>
      </c>
      <c r="M337" t="s">
        <v>1195</v>
      </c>
      <c r="N337" t="s">
        <v>45</v>
      </c>
      <c r="O337"/>
      <c r="P337"/>
      <c r="Q337" s="4"/>
    </row>
    <row r="338" spans="1:17" ht="12.75" customHeight="1" x14ac:dyDescent="0.2">
      <c r="A338">
        <v>173435</v>
      </c>
      <c r="B338" t="s">
        <v>249</v>
      </c>
      <c r="C338">
        <v>270</v>
      </c>
      <c r="D338">
        <v>279</v>
      </c>
      <c r="E338">
        <v>549</v>
      </c>
      <c r="F338">
        <v>17390463.282006301</v>
      </c>
      <c r="G338">
        <v>27589643.6489053</v>
      </c>
      <c r="H338">
        <v>44980106.930911601</v>
      </c>
      <c r="I338">
        <v>-224477.61</v>
      </c>
      <c r="J338" t="s">
        <v>250</v>
      </c>
      <c r="K338" t="s">
        <v>203</v>
      </c>
      <c r="L338" t="s">
        <v>581</v>
      </c>
      <c r="M338" t="s">
        <v>1195</v>
      </c>
      <c r="N338" t="s">
        <v>45</v>
      </c>
      <c r="O338"/>
      <c r="P338"/>
      <c r="Q338" s="4"/>
    </row>
    <row r="339" spans="1:17" ht="12.75" customHeight="1" x14ac:dyDescent="0.2">
      <c r="A339">
        <v>920439</v>
      </c>
      <c r="B339" t="s">
        <v>937</v>
      </c>
      <c r="C339">
        <v>224</v>
      </c>
      <c r="D339">
        <v>318</v>
      </c>
      <c r="E339">
        <v>542</v>
      </c>
      <c r="F339">
        <v>18659074.851500101</v>
      </c>
      <c r="G339">
        <v>34480797.063080899</v>
      </c>
      <c r="H339">
        <v>53139871.914581001</v>
      </c>
      <c r="I339">
        <v>-4169866</v>
      </c>
      <c r="J339" t="s">
        <v>226</v>
      </c>
      <c r="K339" t="s">
        <v>227</v>
      </c>
      <c r="L339" t="s">
        <v>932</v>
      </c>
      <c r="M339" t="s">
        <v>1195</v>
      </c>
      <c r="N339" t="s">
        <v>45</v>
      </c>
      <c r="O339"/>
      <c r="P339"/>
      <c r="Q339" s="4"/>
    </row>
    <row r="340" spans="1:17" ht="12.75" customHeight="1" x14ac:dyDescent="0.2">
      <c r="A340">
        <v>886606</v>
      </c>
      <c r="B340" t="s">
        <v>523</v>
      </c>
      <c r="C340">
        <v>220</v>
      </c>
      <c r="D340">
        <v>307</v>
      </c>
      <c r="E340">
        <v>527</v>
      </c>
      <c r="F340">
        <v>11167429.265484</v>
      </c>
      <c r="G340">
        <v>20732713.651636701</v>
      </c>
      <c r="H340">
        <v>31900142.917120598</v>
      </c>
      <c r="I340">
        <v>979054.36</v>
      </c>
      <c r="J340" t="s">
        <v>285</v>
      </c>
      <c r="K340" t="s">
        <v>227</v>
      </c>
      <c r="L340" t="s">
        <v>1218</v>
      </c>
      <c r="M340" t="s">
        <v>1195</v>
      </c>
      <c r="N340" t="s">
        <v>45</v>
      </c>
      <c r="O340"/>
      <c r="P340"/>
      <c r="Q340" s="4"/>
    </row>
    <row r="341" spans="1:17" ht="12.75" customHeight="1" x14ac:dyDescent="0.2">
      <c r="A341">
        <v>755033</v>
      </c>
      <c r="B341" t="s">
        <v>485</v>
      </c>
      <c r="C341">
        <v>195</v>
      </c>
      <c r="D341">
        <v>330</v>
      </c>
      <c r="E341">
        <v>525</v>
      </c>
      <c r="F341">
        <v>22371802.587181199</v>
      </c>
      <c r="G341">
        <v>38448674.791468598</v>
      </c>
      <c r="H341">
        <v>60820477.378649801</v>
      </c>
      <c r="I341">
        <v>-1973511.7</v>
      </c>
      <c r="J341" t="s">
        <v>278</v>
      </c>
      <c r="K341" t="s">
        <v>263</v>
      </c>
      <c r="L341" t="s">
        <v>581</v>
      </c>
      <c r="M341" t="s">
        <v>1195</v>
      </c>
      <c r="N341" t="s">
        <v>45</v>
      </c>
      <c r="O341"/>
      <c r="P341"/>
      <c r="Q341" s="4"/>
    </row>
    <row r="342" spans="1:17" ht="12.75" customHeight="1" x14ac:dyDescent="0.2">
      <c r="A342">
        <v>934711</v>
      </c>
      <c r="B342" t="s">
        <v>535</v>
      </c>
      <c r="C342">
        <v>197</v>
      </c>
      <c r="D342">
        <v>309</v>
      </c>
      <c r="E342">
        <v>506</v>
      </c>
      <c r="F342">
        <v>21249803.092743099</v>
      </c>
      <c r="G342">
        <v>40517903.970500603</v>
      </c>
      <c r="H342">
        <v>61767707.063243702</v>
      </c>
      <c r="I342">
        <v>-2545629.65</v>
      </c>
      <c r="J342" t="s">
        <v>220</v>
      </c>
      <c r="K342" t="s">
        <v>203</v>
      </c>
      <c r="L342" t="s">
        <v>372</v>
      </c>
      <c r="M342" t="s">
        <v>1195</v>
      </c>
      <c r="N342" t="s">
        <v>192</v>
      </c>
      <c r="O342"/>
      <c r="P342"/>
      <c r="Q342" s="4"/>
    </row>
    <row r="343" spans="1:17" ht="12.75" customHeight="1" x14ac:dyDescent="0.2">
      <c r="A343">
        <v>384750</v>
      </c>
      <c r="B343" t="s">
        <v>356</v>
      </c>
      <c r="C343">
        <v>233</v>
      </c>
      <c r="D343">
        <v>254</v>
      </c>
      <c r="E343">
        <v>487</v>
      </c>
      <c r="F343">
        <v>17971283.555858999</v>
      </c>
      <c r="G343">
        <v>27383352.758002099</v>
      </c>
      <c r="H343">
        <v>45354636.313861199</v>
      </c>
      <c r="I343">
        <v>-1204421.8500000001</v>
      </c>
      <c r="J343" t="s">
        <v>202</v>
      </c>
      <c r="K343" t="s">
        <v>203</v>
      </c>
      <c r="L343" t="s">
        <v>315</v>
      </c>
      <c r="M343" t="s">
        <v>1195</v>
      </c>
      <c r="N343" t="s">
        <v>192</v>
      </c>
      <c r="O343"/>
      <c r="P343"/>
      <c r="Q343" s="4"/>
    </row>
    <row r="344" spans="1:17" ht="12.75" customHeight="1" x14ac:dyDescent="0.2">
      <c r="A344">
        <v>182759</v>
      </c>
      <c r="B344" t="s">
        <v>255</v>
      </c>
      <c r="C344">
        <v>151</v>
      </c>
      <c r="D344">
        <v>333</v>
      </c>
      <c r="E344">
        <v>484</v>
      </c>
      <c r="F344">
        <v>18922906.391569901</v>
      </c>
      <c r="G344">
        <v>50219159.774453402</v>
      </c>
      <c r="H344">
        <v>69142066.166023299</v>
      </c>
      <c r="I344">
        <v>2539185.36</v>
      </c>
      <c r="J344" t="s">
        <v>256</v>
      </c>
      <c r="K344" t="s">
        <v>209</v>
      </c>
      <c r="L344" t="s">
        <v>1011</v>
      </c>
      <c r="M344" t="s">
        <v>1195</v>
      </c>
      <c r="N344" t="s">
        <v>192</v>
      </c>
      <c r="O344"/>
      <c r="P344"/>
      <c r="Q344" s="4"/>
    </row>
    <row r="345" spans="1:17" ht="12.75" customHeight="1" x14ac:dyDescent="0.2">
      <c r="A345">
        <v>260497</v>
      </c>
      <c r="B345" t="s">
        <v>298</v>
      </c>
      <c r="C345">
        <v>175</v>
      </c>
      <c r="D345">
        <v>280</v>
      </c>
      <c r="E345">
        <v>455</v>
      </c>
      <c r="F345">
        <v>12794331.987960501</v>
      </c>
      <c r="G345">
        <v>27539461.388073299</v>
      </c>
      <c r="H345">
        <v>40333793.376033798</v>
      </c>
      <c r="I345">
        <v>-768698.89</v>
      </c>
      <c r="J345" t="s">
        <v>299</v>
      </c>
      <c r="K345" t="s">
        <v>263</v>
      </c>
      <c r="L345" t="s">
        <v>260</v>
      </c>
      <c r="M345" t="s">
        <v>1195</v>
      </c>
      <c r="N345" t="s">
        <v>45</v>
      </c>
      <c r="O345"/>
      <c r="P345"/>
      <c r="Q345" s="4"/>
    </row>
    <row r="346" spans="1:17" ht="12.75" customHeight="1" x14ac:dyDescent="0.2">
      <c r="A346">
        <v>153007</v>
      </c>
      <c r="B346" t="s">
        <v>237</v>
      </c>
      <c r="C346">
        <v>154</v>
      </c>
      <c r="D346">
        <v>298</v>
      </c>
      <c r="E346">
        <v>452</v>
      </c>
      <c r="F346">
        <v>17118152.962185599</v>
      </c>
      <c r="G346">
        <v>39362869.045770504</v>
      </c>
      <c r="H346">
        <v>56481022.007956102</v>
      </c>
      <c r="I346">
        <v>-345810.16</v>
      </c>
      <c r="J346" t="s">
        <v>208</v>
      </c>
      <c r="K346" t="s">
        <v>209</v>
      </c>
      <c r="L346" t="s">
        <v>260</v>
      </c>
      <c r="M346" t="s">
        <v>1195</v>
      </c>
      <c r="N346" t="s">
        <v>45</v>
      </c>
      <c r="O346"/>
      <c r="P346"/>
      <c r="Q346" s="4"/>
    </row>
    <row r="347" spans="1:17" ht="12.75" customHeight="1" x14ac:dyDescent="0.2">
      <c r="A347">
        <v>313320</v>
      </c>
      <c r="B347" t="s">
        <v>330</v>
      </c>
      <c r="C347">
        <v>151</v>
      </c>
      <c r="D347">
        <v>299</v>
      </c>
      <c r="E347">
        <v>450</v>
      </c>
      <c r="F347">
        <v>19610531.6233606</v>
      </c>
      <c r="G347">
        <v>45664674.677280799</v>
      </c>
      <c r="H347">
        <v>65275206.300641499</v>
      </c>
      <c r="I347">
        <v>3027211.4</v>
      </c>
      <c r="J347" t="s">
        <v>294</v>
      </c>
      <c r="K347" t="s">
        <v>209</v>
      </c>
      <c r="L347" t="s">
        <v>1218</v>
      </c>
      <c r="M347" t="s">
        <v>1195</v>
      </c>
      <c r="N347" t="s">
        <v>45</v>
      </c>
      <c r="O347"/>
      <c r="P347"/>
      <c r="Q347" s="4"/>
    </row>
    <row r="348" spans="1:17" ht="12.75" customHeight="1" x14ac:dyDescent="0.2">
      <c r="A348">
        <v>857037</v>
      </c>
      <c r="B348" t="s">
        <v>936</v>
      </c>
      <c r="C348">
        <v>248</v>
      </c>
      <c r="D348">
        <v>202</v>
      </c>
      <c r="E348">
        <v>450</v>
      </c>
      <c r="F348">
        <v>12836812.8106161</v>
      </c>
      <c r="G348">
        <v>12243232.978999199</v>
      </c>
      <c r="H348">
        <v>25080045.7896153</v>
      </c>
      <c r="I348">
        <v>-977090.54</v>
      </c>
      <c r="J348" t="s">
        <v>211</v>
      </c>
      <c r="K348" t="s">
        <v>194</v>
      </c>
      <c r="L348" t="s">
        <v>932</v>
      </c>
      <c r="M348" t="s">
        <v>1195</v>
      </c>
      <c r="N348" t="s">
        <v>45</v>
      </c>
      <c r="O348"/>
      <c r="P348"/>
      <c r="Q348" s="4"/>
    </row>
    <row r="349" spans="1:17" ht="12.75" customHeight="1" x14ac:dyDescent="0.2">
      <c r="A349">
        <v>874560</v>
      </c>
      <c r="B349" t="s">
        <v>517</v>
      </c>
      <c r="C349">
        <v>190</v>
      </c>
      <c r="D349">
        <v>245</v>
      </c>
      <c r="E349">
        <v>435</v>
      </c>
      <c r="F349">
        <v>24593839.050122701</v>
      </c>
      <c r="G349">
        <v>40492331.303750098</v>
      </c>
      <c r="H349">
        <v>65086170.353872702</v>
      </c>
      <c r="I349">
        <v>-997376.4</v>
      </c>
      <c r="J349" t="s">
        <v>206</v>
      </c>
      <c r="K349" t="s">
        <v>203</v>
      </c>
      <c r="L349" t="s">
        <v>271</v>
      </c>
      <c r="M349" t="s">
        <v>1195</v>
      </c>
      <c r="N349" t="s">
        <v>192</v>
      </c>
      <c r="O349"/>
      <c r="P349"/>
      <c r="Q349" s="4"/>
    </row>
    <row r="350" spans="1:17" ht="12.75" customHeight="1" x14ac:dyDescent="0.2">
      <c r="A350">
        <v>712299</v>
      </c>
      <c r="B350" t="s">
        <v>468</v>
      </c>
      <c r="C350">
        <v>139</v>
      </c>
      <c r="D350">
        <v>278</v>
      </c>
      <c r="E350">
        <v>417</v>
      </c>
      <c r="F350">
        <v>13215983.4510074</v>
      </c>
      <c r="G350">
        <v>33810977.340326197</v>
      </c>
      <c r="H350">
        <v>47026960.791333497</v>
      </c>
      <c r="I350">
        <v>-1810028.6</v>
      </c>
      <c r="J350" t="s">
        <v>199</v>
      </c>
      <c r="K350" t="s">
        <v>200</v>
      </c>
      <c r="L350" t="s">
        <v>1192</v>
      </c>
      <c r="M350" t="s">
        <v>1195</v>
      </c>
      <c r="N350" t="s">
        <v>192</v>
      </c>
      <c r="O350"/>
      <c r="P350"/>
      <c r="Q350" s="4"/>
    </row>
    <row r="351" spans="1:17" ht="12.75" customHeight="1" x14ac:dyDescent="0.2">
      <c r="A351">
        <v>917955</v>
      </c>
      <c r="B351" t="s">
        <v>529</v>
      </c>
      <c r="C351">
        <v>169</v>
      </c>
      <c r="D351">
        <v>244</v>
      </c>
      <c r="E351">
        <v>413</v>
      </c>
      <c r="F351">
        <v>19569502.716954801</v>
      </c>
      <c r="G351">
        <v>33821628.8262325</v>
      </c>
      <c r="H351">
        <v>53391131.543187298</v>
      </c>
      <c r="I351">
        <v>6524320.6500000004</v>
      </c>
      <c r="J351" t="s">
        <v>294</v>
      </c>
      <c r="K351" t="s">
        <v>209</v>
      </c>
      <c r="L351" t="s">
        <v>581</v>
      </c>
      <c r="M351" t="s">
        <v>1195</v>
      </c>
      <c r="N351" t="s">
        <v>45</v>
      </c>
      <c r="O351"/>
      <c r="P351"/>
      <c r="Q351" s="4"/>
    </row>
    <row r="352" spans="1:17" ht="12.75" customHeight="1" x14ac:dyDescent="0.2">
      <c r="A352">
        <v>562421</v>
      </c>
      <c r="B352" t="s">
        <v>431</v>
      </c>
      <c r="C352">
        <v>153</v>
      </c>
      <c r="D352">
        <v>237</v>
      </c>
      <c r="E352">
        <v>390</v>
      </c>
      <c r="F352">
        <v>18820150.1445003</v>
      </c>
      <c r="G352">
        <v>34985431.298781402</v>
      </c>
      <c r="H352">
        <v>53805581.443281703</v>
      </c>
      <c r="I352">
        <v>-202309.81</v>
      </c>
      <c r="J352" t="s">
        <v>208</v>
      </c>
      <c r="K352" t="s">
        <v>209</v>
      </c>
      <c r="L352" t="s">
        <v>309</v>
      </c>
      <c r="M352" t="s">
        <v>1195</v>
      </c>
      <c r="N352" t="s">
        <v>45</v>
      </c>
      <c r="O352"/>
      <c r="P352"/>
      <c r="Q352" s="4"/>
    </row>
    <row r="353" spans="1:17" ht="12.75" customHeight="1" x14ac:dyDescent="0.2">
      <c r="A353">
        <v>861104</v>
      </c>
      <c r="B353" t="s">
        <v>510</v>
      </c>
      <c r="C353">
        <v>155</v>
      </c>
      <c r="D353">
        <v>197</v>
      </c>
      <c r="E353">
        <v>352</v>
      </c>
      <c r="F353">
        <v>20295836.3461372</v>
      </c>
      <c r="G353">
        <v>32150600.596976802</v>
      </c>
      <c r="H353">
        <v>52446436.943113998</v>
      </c>
      <c r="I353">
        <v>-1029129.21</v>
      </c>
      <c r="J353" t="s">
        <v>211</v>
      </c>
      <c r="K353" t="s">
        <v>194</v>
      </c>
      <c r="L353" t="s">
        <v>1011</v>
      </c>
      <c r="M353" t="s">
        <v>1195</v>
      </c>
      <c r="N353" t="s">
        <v>192</v>
      </c>
      <c r="O353"/>
      <c r="P353"/>
      <c r="Q353" s="4"/>
    </row>
    <row r="354" spans="1:17" ht="12.75" customHeight="1" x14ac:dyDescent="0.2">
      <c r="A354">
        <v>408898</v>
      </c>
      <c r="B354" t="s">
        <v>367</v>
      </c>
      <c r="C354">
        <v>182</v>
      </c>
      <c r="D354">
        <v>170</v>
      </c>
      <c r="E354">
        <v>352</v>
      </c>
      <c r="F354">
        <v>10986863.232771499</v>
      </c>
      <c r="G354">
        <v>10813510.784747699</v>
      </c>
      <c r="H354">
        <v>21800374.017519198</v>
      </c>
      <c r="I354">
        <v>-528969.12</v>
      </c>
      <c r="J354" t="s">
        <v>220</v>
      </c>
      <c r="K354" t="s">
        <v>203</v>
      </c>
      <c r="L354" t="s">
        <v>296</v>
      </c>
      <c r="M354" t="s">
        <v>1195</v>
      </c>
      <c r="N354" t="s">
        <v>45</v>
      </c>
      <c r="O354"/>
      <c r="P354"/>
      <c r="Q354" s="4"/>
    </row>
    <row r="355" spans="1:17" ht="12.75" customHeight="1" x14ac:dyDescent="0.2">
      <c r="A355">
        <v>324665</v>
      </c>
      <c r="B355" t="s">
        <v>338</v>
      </c>
      <c r="C355">
        <v>155</v>
      </c>
      <c r="D355">
        <v>185</v>
      </c>
      <c r="E355">
        <v>340</v>
      </c>
      <c r="F355">
        <v>19281152.251145002</v>
      </c>
      <c r="G355">
        <v>25818096.9793212</v>
      </c>
      <c r="H355">
        <v>45099249.230466202</v>
      </c>
      <c r="I355">
        <v>-99471.7</v>
      </c>
      <c r="J355" t="s">
        <v>231</v>
      </c>
      <c r="K355" t="s">
        <v>227</v>
      </c>
      <c r="L355" t="s">
        <v>582</v>
      </c>
      <c r="M355" t="s">
        <v>1195</v>
      </c>
      <c r="N355" t="s">
        <v>45</v>
      </c>
      <c r="O355"/>
      <c r="P355"/>
      <c r="Q355" s="4"/>
    </row>
    <row r="356" spans="1:17" ht="12.75" customHeight="1" x14ac:dyDescent="0.2">
      <c r="A356">
        <v>882126</v>
      </c>
      <c r="B356" t="s">
        <v>521</v>
      </c>
      <c r="C356">
        <v>125</v>
      </c>
      <c r="D356">
        <v>213</v>
      </c>
      <c r="E356">
        <v>338</v>
      </c>
      <c r="F356">
        <v>8933208.5340745393</v>
      </c>
      <c r="G356">
        <v>20161231.0211826</v>
      </c>
      <c r="H356">
        <v>29094439.555257201</v>
      </c>
      <c r="I356">
        <v>-369026.41</v>
      </c>
      <c r="J356" t="s">
        <v>285</v>
      </c>
      <c r="K356" t="s">
        <v>227</v>
      </c>
      <c r="L356" t="s">
        <v>581</v>
      </c>
      <c r="M356" t="s">
        <v>1195</v>
      </c>
      <c r="N356" t="s">
        <v>45</v>
      </c>
      <c r="O356"/>
      <c r="P356"/>
      <c r="Q356" s="4"/>
    </row>
    <row r="357" spans="1:17" ht="12.75" customHeight="1" x14ac:dyDescent="0.2">
      <c r="A357">
        <v>850776</v>
      </c>
      <c r="B357" t="s">
        <v>507</v>
      </c>
      <c r="C357">
        <v>120</v>
      </c>
      <c r="D357">
        <v>216</v>
      </c>
      <c r="E357">
        <v>336</v>
      </c>
      <c r="F357">
        <v>13407260.964837199</v>
      </c>
      <c r="G357">
        <v>24102391.500568099</v>
      </c>
      <c r="H357">
        <v>37509652.4654053</v>
      </c>
      <c r="I357">
        <v>-90368.92</v>
      </c>
      <c r="J357" t="s">
        <v>233</v>
      </c>
      <c r="K357" t="s">
        <v>209</v>
      </c>
      <c r="L357" t="s">
        <v>1218</v>
      </c>
      <c r="M357" t="s">
        <v>1195</v>
      </c>
      <c r="N357" t="s">
        <v>45</v>
      </c>
      <c r="O357"/>
      <c r="P357"/>
      <c r="Q357" s="4"/>
    </row>
    <row r="358" spans="1:17" ht="12.75" customHeight="1" x14ac:dyDescent="0.2">
      <c r="A358">
        <v>757575</v>
      </c>
      <c r="B358" t="s">
        <v>972</v>
      </c>
      <c r="C358">
        <v>129</v>
      </c>
      <c r="D358">
        <v>206</v>
      </c>
      <c r="E358">
        <v>335</v>
      </c>
      <c r="F358">
        <v>17429831.626773201</v>
      </c>
      <c r="G358">
        <v>30257382.735894199</v>
      </c>
      <c r="H358">
        <v>47687214.362667397</v>
      </c>
      <c r="I358">
        <v>1487191</v>
      </c>
      <c r="J358" t="s">
        <v>226</v>
      </c>
      <c r="K358" t="s">
        <v>227</v>
      </c>
      <c r="L358" t="s">
        <v>587</v>
      </c>
      <c r="M358" t="s">
        <v>1195</v>
      </c>
      <c r="N358" t="s">
        <v>45</v>
      </c>
      <c r="O358"/>
      <c r="P358"/>
      <c r="Q358" s="4"/>
    </row>
    <row r="359" spans="1:17" ht="12.75" customHeight="1" x14ac:dyDescent="0.2">
      <c r="A359">
        <v>912691</v>
      </c>
      <c r="B359" t="s">
        <v>246</v>
      </c>
      <c r="C359">
        <v>193</v>
      </c>
      <c r="D359">
        <v>139</v>
      </c>
      <c r="E359">
        <v>332</v>
      </c>
      <c r="F359">
        <v>16947321.342504699</v>
      </c>
      <c r="G359">
        <v>17284400.846405499</v>
      </c>
      <c r="H359">
        <v>34231722.188910201</v>
      </c>
      <c r="I359">
        <v>-574003.88</v>
      </c>
      <c r="J359" t="s">
        <v>208</v>
      </c>
      <c r="K359" t="s">
        <v>209</v>
      </c>
      <c r="L359" t="s">
        <v>243</v>
      </c>
      <c r="M359" t="s">
        <v>1195</v>
      </c>
      <c r="N359" t="s">
        <v>45</v>
      </c>
      <c r="O359"/>
      <c r="P359"/>
      <c r="Q359" s="4"/>
    </row>
    <row r="360" spans="1:17" ht="12.75" customHeight="1" x14ac:dyDescent="0.2">
      <c r="A360">
        <v>285990</v>
      </c>
      <c r="B360" t="s">
        <v>185</v>
      </c>
      <c r="C360">
        <v>96</v>
      </c>
      <c r="D360">
        <v>226</v>
      </c>
      <c r="E360">
        <v>322</v>
      </c>
      <c r="F360">
        <v>6104131.3777587302</v>
      </c>
      <c r="G360">
        <v>20519896.2880788</v>
      </c>
      <c r="H360">
        <v>26624027.665837601</v>
      </c>
      <c r="I360">
        <v>-270517.02</v>
      </c>
      <c r="J360" t="s">
        <v>233</v>
      </c>
      <c r="K360" t="s">
        <v>209</v>
      </c>
      <c r="L360" t="s">
        <v>228</v>
      </c>
      <c r="M360" t="s">
        <v>1195</v>
      </c>
      <c r="N360" t="s">
        <v>45</v>
      </c>
      <c r="O360"/>
      <c r="P360"/>
      <c r="Q360" s="4"/>
    </row>
    <row r="361" spans="1:17" ht="12.75" customHeight="1" x14ac:dyDescent="0.2">
      <c r="A361">
        <v>660829</v>
      </c>
      <c r="B361" t="s">
        <v>1243</v>
      </c>
      <c r="C361">
        <v>122</v>
      </c>
      <c r="D361">
        <v>198</v>
      </c>
      <c r="E361">
        <v>320</v>
      </c>
      <c r="F361">
        <v>17591568.809586</v>
      </c>
      <c r="G361">
        <v>43896460.599976003</v>
      </c>
      <c r="H361">
        <v>61488029.409561999</v>
      </c>
      <c r="I361">
        <v>-1967098.31</v>
      </c>
      <c r="J361" t="s">
        <v>273</v>
      </c>
      <c r="K361" t="s">
        <v>203</v>
      </c>
      <c r="L361" t="s">
        <v>1011</v>
      </c>
      <c r="M361" t="s">
        <v>1195</v>
      </c>
      <c r="N361" t="s">
        <v>192</v>
      </c>
      <c r="O361"/>
      <c r="P361"/>
      <c r="Q361" s="4"/>
    </row>
    <row r="362" spans="1:17" ht="12.75" customHeight="1" x14ac:dyDescent="0.2">
      <c r="A362">
        <v>933359</v>
      </c>
      <c r="B362" t="s">
        <v>534</v>
      </c>
      <c r="C362">
        <v>78</v>
      </c>
      <c r="D362">
        <v>227</v>
      </c>
      <c r="E362">
        <v>305</v>
      </c>
      <c r="F362">
        <v>15325328.0524243</v>
      </c>
      <c r="G362">
        <v>43007837.124715902</v>
      </c>
      <c r="H362">
        <v>58333165.177140102</v>
      </c>
      <c r="I362">
        <v>10788451.76</v>
      </c>
      <c r="J362" t="s">
        <v>285</v>
      </c>
      <c r="K362" t="s">
        <v>227</v>
      </c>
      <c r="L362" t="s">
        <v>295</v>
      </c>
      <c r="M362" t="s">
        <v>1195</v>
      </c>
      <c r="N362" t="s">
        <v>45</v>
      </c>
      <c r="O362"/>
      <c r="P362"/>
      <c r="Q362" s="4"/>
    </row>
    <row r="363" spans="1:17" ht="12.75" customHeight="1" x14ac:dyDescent="0.2">
      <c r="A363">
        <v>780411</v>
      </c>
      <c r="B363" t="s">
        <v>491</v>
      </c>
      <c r="C363">
        <v>89</v>
      </c>
      <c r="D363">
        <v>188</v>
      </c>
      <c r="E363">
        <v>277</v>
      </c>
      <c r="F363">
        <v>10639669.228567</v>
      </c>
      <c r="G363">
        <v>24503581.6365976</v>
      </c>
      <c r="H363">
        <v>35143250.865164503</v>
      </c>
      <c r="I363">
        <v>117360.08</v>
      </c>
      <c r="J363" t="s">
        <v>299</v>
      </c>
      <c r="K363" t="s">
        <v>263</v>
      </c>
      <c r="L363" t="s">
        <v>492</v>
      </c>
      <c r="M363" t="s">
        <v>1195</v>
      </c>
      <c r="N363" t="s">
        <v>45</v>
      </c>
      <c r="O363"/>
      <c r="P363"/>
      <c r="Q363" s="4"/>
    </row>
    <row r="364" spans="1:17" ht="12.75" customHeight="1" x14ac:dyDescent="0.2">
      <c r="A364">
        <v>923383</v>
      </c>
      <c r="B364" t="s">
        <v>531</v>
      </c>
      <c r="C364">
        <v>120</v>
      </c>
      <c r="D364">
        <v>153</v>
      </c>
      <c r="E364">
        <v>273</v>
      </c>
      <c r="F364">
        <v>11456473.1467817</v>
      </c>
      <c r="G364">
        <v>17151409.574781999</v>
      </c>
      <c r="H364">
        <v>28607882.721563801</v>
      </c>
      <c r="I364">
        <v>-304113.28999999998</v>
      </c>
      <c r="J364" t="s">
        <v>208</v>
      </c>
      <c r="K364" t="s">
        <v>209</v>
      </c>
      <c r="L364" t="s">
        <v>581</v>
      </c>
      <c r="M364" t="s">
        <v>1195</v>
      </c>
      <c r="N364" t="s">
        <v>45</v>
      </c>
      <c r="O364"/>
      <c r="P364"/>
      <c r="Q364" s="4"/>
    </row>
    <row r="365" spans="1:17" ht="12.75" customHeight="1" x14ac:dyDescent="0.2">
      <c r="A365">
        <v>910109</v>
      </c>
      <c r="B365" t="s">
        <v>526</v>
      </c>
      <c r="C365">
        <v>107</v>
      </c>
      <c r="D365">
        <v>162</v>
      </c>
      <c r="E365">
        <v>269</v>
      </c>
      <c r="F365">
        <v>9352762.6088093594</v>
      </c>
      <c r="G365">
        <v>18023257.7705779</v>
      </c>
      <c r="H365">
        <v>27376020.3793873</v>
      </c>
      <c r="I365">
        <v>-333145.8</v>
      </c>
      <c r="J365" t="s">
        <v>226</v>
      </c>
      <c r="K365" t="s">
        <v>227</v>
      </c>
      <c r="L365" t="s">
        <v>581</v>
      </c>
      <c r="M365" t="s">
        <v>1195</v>
      </c>
      <c r="N365" t="s">
        <v>45</v>
      </c>
      <c r="O365"/>
      <c r="P365"/>
      <c r="Q365" s="4"/>
    </row>
    <row r="366" spans="1:17" ht="12.75" customHeight="1" x14ac:dyDescent="0.2">
      <c r="A366">
        <v>165755</v>
      </c>
      <c r="B366" t="s">
        <v>242</v>
      </c>
      <c r="C366">
        <v>99</v>
      </c>
      <c r="D366">
        <v>161</v>
      </c>
      <c r="E366">
        <v>260</v>
      </c>
      <c r="F366">
        <v>11482196.894382199</v>
      </c>
      <c r="G366">
        <v>22765743.697241701</v>
      </c>
      <c r="H366">
        <v>34247940.591623902</v>
      </c>
      <c r="I366">
        <v>-6855549.2300000004</v>
      </c>
      <c r="J366" t="s">
        <v>231</v>
      </c>
      <c r="K366" t="s">
        <v>227</v>
      </c>
      <c r="L366" t="s">
        <v>243</v>
      </c>
      <c r="M366" t="s">
        <v>1195</v>
      </c>
      <c r="N366" t="s">
        <v>45</v>
      </c>
      <c r="O366"/>
      <c r="P366"/>
      <c r="Q366" s="4"/>
    </row>
    <row r="367" spans="1:17" ht="12.75" customHeight="1" x14ac:dyDescent="0.2">
      <c r="A367">
        <v>277491</v>
      </c>
      <c r="B367" t="s">
        <v>307</v>
      </c>
      <c r="C367">
        <v>98</v>
      </c>
      <c r="D367">
        <v>157</v>
      </c>
      <c r="E367">
        <v>255</v>
      </c>
      <c r="F367">
        <v>11392299.4330725</v>
      </c>
      <c r="G367">
        <v>22851335.283888299</v>
      </c>
      <c r="H367">
        <v>34243634.716960698</v>
      </c>
      <c r="I367">
        <v>3429519.05</v>
      </c>
      <c r="J367" t="s">
        <v>220</v>
      </c>
      <c r="K367" t="s">
        <v>203</v>
      </c>
      <c r="L367" t="s">
        <v>1218</v>
      </c>
      <c r="M367" t="s">
        <v>1195</v>
      </c>
      <c r="N367" t="s">
        <v>45</v>
      </c>
      <c r="O367"/>
      <c r="P367"/>
      <c r="Q367" s="4"/>
    </row>
    <row r="368" spans="1:17" ht="12.75" customHeight="1" x14ac:dyDescent="0.2">
      <c r="A368">
        <v>644294</v>
      </c>
      <c r="B368" t="s">
        <v>453</v>
      </c>
      <c r="C368">
        <v>84</v>
      </c>
      <c r="D368">
        <v>170</v>
      </c>
      <c r="E368">
        <v>254</v>
      </c>
      <c r="F368">
        <v>6680380.3327479502</v>
      </c>
      <c r="G368">
        <v>18996071.635509402</v>
      </c>
      <c r="H368">
        <v>25676451.968257301</v>
      </c>
      <c r="I368">
        <v>63800.13</v>
      </c>
      <c r="J368" t="s">
        <v>299</v>
      </c>
      <c r="K368" t="s">
        <v>263</v>
      </c>
      <c r="L368" t="s">
        <v>589</v>
      </c>
      <c r="M368" t="s">
        <v>1195</v>
      </c>
      <c r="N368" t="s">
        <v>45</v>
      </c>
      <c r="O368"/>
      <c r="P368"/>
      <c r="Q368" s="4"/>
    </row>
    <row r="369" spans="1:17" ht="12.75" customHeight="1" x14ac:dyDescent="0.2">
      <c r="A369">
        <v>882358</v>
      </c>
      <c r="B369" t="s">
        <v>522</v>
      </c>
      <c r="C369">
        <v>83</v>
      </c>
      <c r="D369">
        <v>143</v>
      </c>
      <c r="E369">
        <v>226</v>
      </c>
      <c r="F369">
        <v>13366941.9781358</v>
      </c>
      <c r="G369">
        <v>26627188.3997797</v>
      </c>
      <c r="H369">
        <v>39994130.377915397</v>
      </c>
      <c r="I369">
        <v>-645884.98</v>
      </c>
      <c r="J369" t="s">
        <v>220</v>
      </c>
      <c r="K369" t="s">
        <v>203</v>
      </c>
      <c r="L369" t="s">
        <v>1196</v>
      </c>
      <c r="M369" t="s">
        <v>1195</v>
      </c>
      <c r="N369" t="s">
        <v>45</v>
      </c>
      <c r="O369"/>
      <c r="P369"/>
      <c r="Q369" s="4"/>
    </row>
    <row r="370" spans="1:17" ht="12.75" customHeight="1" x14ac:dyDescent="0.2">
      <c r="A370">
        <v>460899</v>
      </c>
      <c r="B370" t="s">
        <v>387</v>
      </c>
      <c r="C370">
        <v>86</v>
      </c>
      <c r="D370">
        <v>134</v>
      </c>
      <c r="E370">
        <v>220</v>
      </c>
      <c r="F370">
        <v>8581954.6762359291</v>
      </c>
      <c r="G370">
        <v>20313412.355969001</v>
      </c>
      <c r="H370">
        <v>28895367.0322049</v>
      </c>
      <c r="I370">
        <v>-3985229.16</v>
      </c>
      <c r="J370" t="s">
        <v>220</v>
      </c>
      <c r="K370" t="s">
        <v>203</v>
      </c>
      <c r="L370" t="s">
        <v>559</v>
      </c>
      <c r="M370" t="s">
        <v>1195</v>
      </c>
      <c r="N370" t="s">
        <v>45</v>
      </c>
      <c r="O370"/>
      <c r="P370"/>
      <c r="Q370" s="4"/>
    </row>
    <row r="371" spans="1:17" ht="12.75" customHeight="1" x14ac:dyDescent="0.2">
      <c r="A371">
        <v>753731</v>
      </c>
      <c r="B371" t="s">
        <v>484</v>
      </c>
      <c r="C371">
        <v>53</v>
      </c>
      <c r="D371">
        <v>166</v>
      </c>
      <c r="E371">
        <v>219</v>
      </c>
      <c r="F371">
        <v>3726030.8851991999</v>
      </c>
      <c r="G371">
        <v>15464458.7855966</v>
      </c>
      <c r="H371">
        <v>19190489.670795798</v>
      </c>
      <c r="I371">
        <v>-538382</v>
      </c>
      <c r="J371" t="s">
        <v>285</v>
      </c>
      <c r="K371" t="s">
        <v>227</v>
      </c>
      <c r="L371" t="s">
        <v>295</v>
      </c>
      <c r="M371" t="s">
        <v>1195</v>
      </c>
      <c r="N371" t="s">
        <v>45</v>
      </c>
      <c r="O371"/>
      <c r="P371"/>
      <c r="Q371" s="4"/>
    </row>
    <row r="372" spans="1:17" ht="12.75" customHeight="1" x14ac:dyDescent="0.2">
      <c r="A372">
        <v>404236</v>
      </c>
      <c r="B372" t="s">
        <v>362</v>
      </c>
      <c r="C372">
        <v>91</v>
      </c>
      <c r="D372">
        <v>124</v>
      </c>
      <c r="E372">
        <v>215</v>
      </c>
      <c r="F372">
        <v>8274308.96168759</v>
      </c>
      <c r="G372">
        <v>12988398.352293</v>
      </c>
      <c r="H372">
        <v>21262707.313980501</v>
      </c>
      <c r="I372">
        <v>397117.73</v>
      </c>
      <c r="J372" t="s">
        <v>212</v>
      </c>
      <c r="K372" t="s">
        <v>209</v>
      </c>
      <c r="L372" t="s">
        <v>581</v>
      </c>
      <c r="M372" t="s">
        <v>1195</v>
      </c>
      <c r="N372" t="s">
        <v>45</v>
      </c>
      <c r="O372"/>
      <c r="P372"/>
      <c r="Q372" s="4"/>
    </row>
    <row r="373" spans="1:17" ht="12.75" customHeight="1" x14ac:dyDescent="0.2">
      <c r="A373">
        <v>202002</v>
      </c>
      <c r="B373" t="s">
        <v>269</v>
      </c>
      <c r="C373">
        <v>94</v>
      </c>
      <c r="D373">
        <v>114</v>
      </c>
      <c r="E373">
        <v>208</v>
      </c>
      <c r="F373">
        <v>10395564.438844901</v>
      </c>
      <c r="G373">
        <v>14347586.874660101</v>
      </c>
      <c r="H373">
        <v>24743151.313504901</v>
      </c>
      <c r="I373">
        <v>-767733.39</v>
      </c>
      <c r="J373" t="s">
        <v>208</v>
      </c>
      <c r="K373" t="s">
        <v>209</v>
      </c>
      <c r="L373" t="s">
        <v>270</v>
      </c>
      <c r="M373" t="s">
        <v>1195</v>
      </c>
      <c r="N373" t="s">
        <v>45</v>
      </c>
      <c r="O373"/>
      <c r="P373"/>
      <c r="Q373" s="4"/>
    </row>
    <row r="374" spans="1:17" ht="12.75" customHeight="1" x14ac:dyDescent="0.2">
      <c r="A374">
        <v>419101</v>
      </c>
      <c r="B374" t="s">
        <v>373</v>
      </c>
      <c r="C374">
        <v>78</v>
      </c>
      <c r="D374">
        <v>120</v>
      </c>
      <c r="E374">
        <v>198</v>
      </c>
      <c r="F374">
        <v>8759155.2941723298</v>
      </c>
      <c r="G374">
        <v>14498041.6853591</v>
      </c>
      <c r="H374">
        <v>23257196.9795314</v>
      </c>
      <c r="I374">
        <v>-769776.38</v>
      </c>
      <c r="J374" t="s">
        <v>212</v>
      </c>
      <c r="K374" t="s">
        <v>209</v>
      </c>
      <c r="L374" t="s">
        <v>309</v>
      </c>
      <c r="M374" t="s">
        <v>1195</v>
      </c>
      <c r="N374" t="s">
        <v>45</v>
      </c>
      <c r="O374"/>
      <c r="P374"/>
      <c r="Q374" s="4"/>
    </row>
    <row r="375" spans="1:17" ht="12.75" customHeight="1" x14ac:dyDescent="0.2">
      <c r="A375">
        <v>994095</v>
      </c>
      <c r="B375" t="s">
        <v>551</v>
      </c>
      <c r="C375">
        <v>58</v>
      </c>
      <c r="D375">
        <v>137</v>
      </c>
      <c r="E375">
        <v>195</v>
      </c>
      <c r="F375">
        <v>5559147.0669213301</v>
      </c>
      <c r="G375">
        <v>13163172.5879946</v>
      </c>
      <c r="H375">
        <v>18722319.654915899</v>
      </c>
      <c r="I375">
        <v>-693577.18</v>
      </c>
      <c r="J375" t="s">
        <v>294</v>
      </c>
      <c r="K375" t="s">
        <v>209</v>
      </c>
      <c r="L375" t="s">
        <v>1218</v>
      </c>
      <c r="M375" t="s">
        <v>1195</v>
      </c>
      <c r="N375" t="s">
        <v>45</v>
      </c>
      <c r="O375"/>
      <c r="P375"/>
      <c r="Q375" s="4"/>
    </row>
    <row r="376" spans="1:17" ht="12.75" customHeight="1" x14ac:dyDescent="0.2">
      <c r="A376">
        <v>538751</v>
      </c>
      <c r="B376" t="s">
        <v>419</v>
      </c>
      <c r="C376">
        <v>64</v>
      </c>
      <c r="D376">
        <v>129</v>
      </c>
      <c r="E376">
        <v>193</v>
      </c>
      <c r="F376">
        <v>6046487.79754344</v>
      </c>
      <c r="G376">
        <v>11302581.9678692</v>
      </c>
      <c r="H376">
        <v>17349069.765412599</v>
      </c>
      <c r="I376">
        <v>42904.66</v>
      </c>
      <c r="J376" t="s">
        <v>256</v>
      </c>
      <c r="K376" t="s">
        <v>209</v>
      </c>
      <c r="L376" t="s">
        <v>295</v>
      </c>
      <c r="M376" t="s">
        <v>1195</v>
      </c>
      <c r="N376" t="s">
        <v>45</v>
      </c>
      <c r="O376"/>
      <c r="P376"/>
      <c r="Q376" s="4"/>
    </row>
    <row r="377" spans="1:17" ht="12.75" customHeight="1" x14ac:dyDescent="0.2">
      <c r="A377">
        <v>958264</v>
      </c>
      <c r="B377" t="s">
        <v>540</v>
      </c>
      <c r="C377">
        <v>63</v>
      </c>
      <c r="D377">
        <v>122</v>
      </c>
      <c r="E377">
        <v>185</v>
      </c>
      <c r="F377">
        <v>3874573.79479818</v>
      </c>
      <c r="G377">
        <v>13582217.110132201</v>
      </c>
      <c r="H377">
        <v>17456790.904930402</v>
      </c>
      <c r="I377">
        <v>-1064601.8</v>
      </c>
      <c r="J377" t="s">
        <v>285</v>
      </c>
      <c r="K377" t="s">
        <v>227</v>
      </c>
      <c r="L377" t="s">
        <v>1218</v>
      </c>
      <c r="M377" t="s">
        <v>1195</v>
      </c>
      <c r="N377" t="s">
        <v>45</v>
      </c>
      <c r="O377"/>
      <c r="P377"/>
      <c r="Q377" s="4"/>
    </row>
    <row r="378" spans="1:17" ht="12.75" customHeight="1" x14ac:dyDescent="0.2">
      <c r="A378">
        <v>366154</v>
      </c>
      <c r="B378" t="s">
        <v>352</v>
      </c>
      <c r="C378">
        <v>83</v>
      </c>
      <c r="D378">
        <v>98</v>
      </c>
      <c r="E378">
        <v>181</v>
      </c>
      <c r="F378">
        <v>11418122.036478</v>
      </c>
      <c r="G378">
        <v>13074617.115579</v>
      </c>
      <c r="H378">
        <v>24492739.152057</v>
      </c>
      <c r="I378">
        <v>287821.48</v>
      </c>
      <c r="J378" t="s">
        <v>262</v>
      </c>
      <c r="K378" t="s">
        <v>263</v>
      </c>
      <c r="L378" t="s">
        <v>341</v>
      </c>
      <c r="M378" t="s">
        <v>1195</v>
      </c>
      <c r="N378" t="s">
        <v>45</v>
      </c>
      <c r="O378"/>
      <c r="P378"/>
      <c r="Q378" s="4"/>
    </row>
    <row r="379" spans="1:17" ht="12.75" customHeight="1" x14ac:dyDescent="0.2">
      <c r="A379">
        <v>386870</v>
      </c>
      <c r="B379" t="s">
        <v>1189</v>
      </c>
      <c r="C379">
        <v>70</v>
      </c>
      <c r="D379">
        <v>102</v>
      </c>
      <c r="E379">
        <v>172</v>
      </c>
      <c r="F379">
        <v>12487234.9005419</v>
      </c>
      <c r="G379">
        <v>22214151.6994664</v>
      </c>
      <c r="H379">
        <v>34701386.600008398</v>
      </c>
      <c r="I379">
        <v>-812255.04</v>
      </c>
      <c r="J379" t="s">
        <v>206</v>
      </c>
      <c r="K379" t="s">
        <v>203</v>
      </c>
      <c r="L379" t="s">
        <v>789</v>
      </c>
      <c r="M379" t="s">
        <v>1195</v>
      </c>
      <c r="N379" t="s">
        <v>45</v>
      </c>
      <c r="O379"/>
      <c r="P379"/>
      <c r="Q379" s="4"/>
    </row>
    <row r="380" spans="1:17" ht="12.75" customHeight="1" x14ac:dyDescent="0.2">
      <c r="A380">
        <v>360495</v>
      </c>
      <c r="B380" t="s">
        <v>351</v>
      </c>
      <c r="C380">
        <v>57</v>
      </c>
      <c r="D380">
        <v>98</v>
      </c>
      <c r="E380">
        <v>155</v>
      </c>
      <c r="F380">
        <v>10197302.1220481</v>
      </c>
      <c r="G380">
        <v>14834315.315290701</v>
      </c>
      <c r="H380">
        <v>25031617.437338799</v>
      </c>
      <c r="I380">
        <v>-175100.86</v>
      </c>
      <c r="J380" t="s">
        <v>233</v>
      </c>
      <c r="K380" t="s">
        <v>209</v>
      </c>
      <c r="L380" t="s">
        <v>582</v>
      </c>
      <c r="M380" t="s">
        <v>1195</v>
      </c>
      <c r="N380" t="s">
        <v>45</v>
      </c>
      <c r="O380"/>
      <c r="P380"/>
      <c r="Q380" s="4"/>
    </row>
    <row r="381" spans="1:17" ht="12.75" customHeight="1" x14ac:dyDescent="0.2">
      <c r="A381">
        <v>282632</v>
      </c>
      <c r="B381" t="s">
        <v>312</v>
      </c>
      <c r="C381">
        <v>46</v>
      </c>
      <c r="D381">
        <v>103</v>
      </c>
      <c r="E381">
        <v>149</v>
      </c>
      <c r="F381">
        <v>6878373.4906157702</v>
      </c>
      <c r="G381">
        <v>14891472.044118</v>
      </c>
      <c r="H381">
        <v>21769845.534733798</v>
      </c>
      <c r="I381">
        <v>-2876.49</v>
      </c>
      <c r="J381" t="s">
        <v>208</v>
      </c>
      <c r="K381" t="s">
        <v>209</v>
      </c>
      <c r="L381" t="s">
        <v>313</v>
      </c>
      <c r="M381" t="s">
        <v>1195</v>
      </c>
      <c r="N381" t="s">
        <v>45</v>
      </c>
      <c r="O381"/>
      <c r="P381"/>
      <c r="Q381" s="4"/>
    </row>
    <row r="382" spans="1:17" ht="12.75" customHeight="1" x14ac:dyDescent="0.2">
      <c r="A382">
        <v>229625</v>
      </c>
      <c r="B382" t="s">
        <v>279</v>
      </c>
      <c r="C382">
        <v>69</v>
      </c>
      <c r="D382">
        <v>71</v>
      </c>
      <c r="E382">
        <v>140</v>
      </c>
      <c r="F382">
        <v>4022587.9591413098</v>
      </c>
      <c r="G382">
        <v>6155377.8964989502</v>
      </c>
      <c r="H382">
        <v>10177965.8556403</v>
      </c>
      <c r="I382">
        <v>501685.11</v>
      </c>
      <c r="J382" t="s">
        <v>250</v>
      </c>
      <c r="K382" t="s">
        <v>203</v>
      </c>
      <c r="L382" t="s">
        <v>280</v>
      </c>
      <c r="M382" t="s">
        <v>1195</v>
      </c>
      <c r="N382" t="s">
        <v>45</v>
      </c>
      <c r="O382"/>
      <c r="P382"/>
      <c r="Q382" s="4"/>
    </row>
    <row r="383" spans="1:17" ht="12.75" customHeight="1" x14ac:dyDescent="0.2">
      <c r="A383">
        <v>647669</v>
      </c>
      <c r="B383" t="s">
        <v>454</v>
      </c>
      <c r="C383">
        <v>69</v>
      </c>
      <c r="D383">
        <v>65</v>
      </c>
      <c r="E383">
        <v>134</v>
      </c>
      <c r="F383">
        <v>5216277.4950212296</v>
      </c>
      <c r="G383">
        <v>9046327.0635443702</v>
      </c>
      <c r="H383">
        <v>14262604.5585656</v>
      </c>
      <c r="I383">
        <v>-8323.02</v>
      </c>
      <c r="J383" t="s">
        <v>211</v>
      </c>
      <c r="K383" t="s">
        <v>194</v>
      </c>
      <c r="L383" t="s">
        <v>228</v>
      </c>
      <c r="M383" t="s">
        <v>1195</v>
      </c>
      <c r="N383" t="s">
        <v>45</v>
      </c>
      <c r="O383"/>
      <c r="P383"/>
      <c r="Q383" s="4"/>
    </row>
    <row r="384" spans="1:17" ht="12.75" customHeight="1" x14ac:dyDescent="0.2">
      <c r="A384">
        <v>878694</v>
      </c>
      <c r="B384" t="s">
        <v>519</v>
      </c>
      <c r="C384">
        <v>36</v>
      </c>
      <c r="D384">
        <v>79</v>
      </c>
      <c r="E384">
        <v>115</v>
      </c>
      <c r="F384">
        <v>2645305.0826767101</v>
      </c>
      <c r="G384">
        <v>7501938.4728461299</v>
      </c>
      <c r="H384">
        <v>10147243.555522799</v>
      </c>
      <c r="I384">
        <v>152673.31</v>
      </c>
      <c r="J384" t="s">
        <v>262</v>
      </c>
      <c r="K384" t="s">
        <v>263</v>
      </c>
      <c r="L384" t="s">
        <v>295</v>
      </c>
      <c r="M384" t="s">
        <v>1195</v>
      </c>
      <c r="N384" t="s">
        <v>45</v>
      </c>
      <c r="O384"/>
      <c r="P384"/>
      <c r="Q384" s="4"/>
    </row>
    <row r="385" spans="1:17" ht="12.75" customHeight="1" x14ac:dyDescent="0.2">
      <c r="A385">
        <v>214338</v>
      </c>
      <c r="B385" t="s">
        <v>275</v>
      </c>
      <c r="C385">
        <v>53</v>
      </c>
      <c r="D385">
        <v>57</v>
      </c>
      <c r="E385">
        <v>110</v>
      </c>
      <c r="F385">
        <v>4321430.8977652304</v>
      </c>
      <c r="G385">
        <v>7115126.8590006903</v>
      </c>
      <c r="H385">
        <v>11436557.7567659</v>
      </c>
      <c r="I385">
        <v>-101477.24</v>
      </c>
      <c r="J385" t="s">
        <v>211</v>
      </c>
      <c r="K385" t="s">
        <v>194</v>
      </c>
      <c r="L385" t="s">
        <v>228</v>
      </c>
      <c r="M385" t="s">
        <v>1195</v>
      </c>
      <c r="N385" t="s">
        <v>45</v>
      </c>
      <c r="O385"/>
      <c r="P385"/>
      <c r="Q385" s="4"/>
    </row>
    <row r="386" spans="1:17" ht="12.75" customHeight="1" x14ac:dyDescent="0.2">
      <c r="A386">
        <v>367987</v>
      </c>
      <c r="B386" t="s">
        <v>353</v>
      </c>
      <c r="C386">
        <v>23</v>
      </c>
      <c r="D386">
        <v>69</v>
      </c>
      <c r="E386">
        <v>92</v>
      </c>
      <c r="F386">
        <v>2071122.4007484801</v>
      </c>
      <c r="G386">
        <v>8170907.3436899502</v>
      </c>
      <c r="H386">
        <v>10242029.7444384</v>
      </c>
      <c r="I386">
        <v>-462988.08</v>
      </c>
      <c r="J386" t="s">
        <v>212</v>
      </c>
      <c r="K386" t="s">
        <v>209</v>
      </c>
      <c r="L386" t="s">
        <v>280</v>
      </c>
      <c r="M386" t="s">
        <v>1195</v>
      </c>
      <c r="N386" t="s">
        <v>45</v>
      </c>
      <c r="O386"/>
      <c r="P386"/>
      <c r="Q386" s="4"/>
    </row>
    <row r="387" spans="1:17" ht="12.75" customHeight="1" x14ac:dyDescent="0.2">
      <c r="A387">
        <v>250167</v>
      </c>
      <c r="B387" t="s">
        <v>293</v>
      </c>
      <c r="C387">
        <v>28</v>
      </c>
      <c r="D387">
        <v>61</v>
      </c>
      <c r="E387">
        <v>89</v>
      </c>
      <c r="F387">
        <v>1734292.6689970801</v>
      </c>
      <c r="G387">
        <v>5586456.4540902702</v>
      </c>
      <c r="H387">
        <v>7320749.12308734</v>
      </c>
      <c r="I387">
        <v>-182372.69</v>
      </c>
      <c r="J387" t="s">
        <v>256</v>
      </c>
      <c r="K387" t="s">
        <v>209</v>
      </c>
      <c r="L387" t="s">
        <v>228</v>
      </c>
      <c r="M387" t="s">
        <v>1195</v>
      </c>
      <c r="N387" t="s">
        <v>45</v>
      </c>
      <c r="O387"/>
      <c r="P387"/>
      <c r="Q387" s="4"/>
    </row>
    <row r="388" spans="1:17" ht="12.75" customHeight="1" x14ac:dyDescent="0.2">
      <c r="A388">
        <v>717900</v>
      </c>
      <c r="B388" t="s">
        <v>472</v>
      </c>
      <c r="C388">
        <v>37</v>
      </c>
      <c r="D388">
        <v>45</v>
      </c>
      <c r="E388">
        <v>82</v>
      </c>
      <c r="F388">
        <v>3539486.2895051399</v>
      </c>
      <c r="G388">
        <v>5661443.9230335001</v>
      </c>
      <c r="H388">
        <v>9200930.2125386391</v>
      </c>
      <c r="I388">
        <v>-7641.29</v>
      </c>
      <c r="J388" t="s">
        <v>230</v>
      </c>
      <c r="K388" t="s">
        <v>203</v>
      </c>
      <c r="L388" t="s">
        <v>295</v>
      </c>
      <c r="M388" t="s">
        <v>1195</v>
      </c>
      <c r="N388" t="s">
        <v>45</v>
      </c>
      <c r="O388"/>
      <c r="P388"/>
      <c r="Q388" s="4"/>
    </row>
    <row r="389" spans="1:17" ht="12.75" customHeight="1" x14ac:dyDescent="0.2">
      <c r="A389">
        <v>280925</v>
      </c>
      <c r="B389" t="s">
        <v>310</v>
      </c>
      <c r="C389">
        <v>38</v>
      </c>
      <c r="D389">
        <v>43</v>
      </c>
      <c r="E389">
        <v>81</v>
      </c>
      <c r="F389">
        <v>1583212.42853801</v>
      </c>
      <c r="G389">
        <v>2324942.1473916802</v>
      </c>
      <c r="H389">
        <v>3908154.5759296902</v>
      </c>
      <c r="I389">
        <v>-1917.55</v>
      </c>
      <c r="J389" t="s">
        <v>230</v>
      </c>
      <c r="K389" t="s">
        <v>203</v>
      </c>
      <c r="L389" t="s">
        <v>581</v>
      </c>
      <c r="M389" t="s">
        <v>1195</v>
      </c>
      <c r="N389" t="s">
        <v>45</v>
      </c>
      <c r="O389"/>
      <c r="P389"/>
      <c r="Q389" s="4"/>
    </row>
    <row r="390" spans="1:17" ht="12.75" customHeight="1" x14ac:dyDescent="0.2">
      <c r="A390">
        <v>126268</v>
      </c>
      <c r="B390" t="s">
        <v>1242</v>
      </c>
      <c r="C390">
        <v>31</v>
      </c>
      <c r="D390">
        <v>35</v>
      </c>
      <c r="E390">
        <v>66</v>
      </c>
      <c r="F390">
        <v>3125740.35824499</v>
      </c>
      <c r="G390">
        <v>5387207.8819185896</v>
      </c>
      <c r="H390">
        <v>8512948.2401635703</v>
      </c>
      <c r="I390">
        <v>-533868.61</v>
      </c>
      <c r="J390" t="s">
        <v>220</v>
      </c>
      <c r="K390" t="s">
        <v>203</v>
      </c>
      <c r="L390" t="s">
        <v>260</v>
      </c>
      <c r="M390" t="s">
        <v>1195</v>
      </c>
      <c r="N390" t="s">
        <v>192</v>
      </c>
      <c r="O390"/>
      <c r="P390"/>
      <c r="Q390" s="4"/>
    </row>
    <row r="391" spans="1:17" ht="12.75" customHeight="1" x14ac:dyDescent="0.2">
      <c r="A391">
        <v>793109</v>
      </c>
      <c r="B391" t="s">
        <v>495</v>
      </c>
      <c r="C391">
        <v>31</v>
      </c>
      <c r="D391">
        <v>33</v>
      </c>
      <c r="E391">
        <v>64</v>
      </c>
      <c r="F391">
        <v>3026910.0057930001</v>
      </c>
      <c r="G391">
        <v>3312566.4926100699</v>
      </c>
      <c r="H391">
        <v>6339476.4984030696</v>
      </c>
      <c r="I391">
        <v>3783.5</v>
      </c>
      <c r="J391" t="s">
        <v>208</v>
      </c>
      <c r="K391" t="s">
        <v>209</v>
      </c>
      <c r="L391" t="s">
        <v>280</v>
      </c>
      <c r="M391" t="s">
        <v>1195</v>
      </c>
      <c r="N391" t="s">
        <v>45</v>
      </c>
      <c r="O391"/>
      <c r="P391"/>
      <c r="Q391" s="4"/>
    </row>
    <row r="392" spans="1:17" ht="12.75" customHeight="1" x14ac:dyDescent="0.2">
      <c r="A392">
        <v>664482</v>
      </c>
      <c r="B392" t="s">
        <v>460</v>
      </c>
      <c r="C392">
        <v>27</v>
      </c>
      <c r="D392">
        <v>30</v>
      </c>
      <c r="E392">
        <v>57</v>
      </c>
      <c r="F392">
        <v>2372918.2235522298</v>
      </c>
      <c r="G392">
        <v>2029541.2348106101</v>
      </c>
      <c r="H392">
        <v>4402459.4583628504</v>
      </c>
      <c r="I392">
        <v>389637.87</v>
      </c>
      <c r="J392" t="s">
        <v>230</v>
      </c>
      <c r="K392" t="s">
        <v>203</v>
      </c>
      <c r="L392" t="s">
        <v>280</v>
      </c>
      <c r="M392" t="s">
        <v>1195</v>
      </c>
      <c r="N392" t="s">
        <v>45</v>
      </c>
      <c r="O392"/>
      <c r="P392"/>
      <c r="Q392" s="4"/>
    </row>
    <row r="393" spans="1:17" ht="12.75" customHeight="1" x14ac:dyDescent="0.2">
      <c r="A393">
        <v>676460</v>
      </c>
      <c r="B393" t="s">
        <v>1191</v>
      </c>
      <c r="C393">
        <v>9</v>
      </c>
      <c r="D393">
        <v>45</v>
      </c>
      <c r="E393">
        <v>54</v>
      </c>
      <c r="F393">
        <v>853102.00656866096</v>
      </c>
      <c r="G393">
        <v>5222776.4175130203</v>
      </c>
      <c r="H393">
        <v>6075878.4240816804</v>
      </c>
      <c r="I393">
        <v>264465.15000000002</v>
      </c>
      <c r="J393" t="s">
        <v>248</v>
      </c>
      <c r="K393" t="s">
        <v>227</v>
      </c>
      <c r="L393" t="s">
        <v>648</v>
      </c>
      <c r="M393" t="s">
        <v>1195</v>
      </c>
      <c r="N393" t="s">
        <v>45</v>
      </c>
      <c r="O393"/>
      <c r="P393"/>
      <c r="Q393" s="4"/>
    </row>
    <row r="394" spans="1:17" ht="12.75" customHeight="1" x14ac:dyDescent="0.2">
      <c r="A394">
        <v>523050</v>
      </c>
      <c r="B394" t="s">
        <v>933</v>
      </c>
      <c r="C394">
        <v>21</v>
      </c>
      <c r="D394">
        <v>33</v>
      </c>
      <c r="E394">
        <v>54</v>
      </c>
      <c r="F394">
        <v>1298694.71952753</v>
      </c>
      <c r="G394">
        <v>3656013.48966861</v>
      </c>
      <c r="H394">
        <v>4954708.2091961401</v>
      </c>
      <c r="I394">
        <v>-161376.07999999999</v>
      </c>
      <c r="J394" t="s">
        <v>208</v>
      </c>
      <c r="K394" t="s">
        <v>209</v>
      </c>
      <c r="L394" t="s">
        <v>932</v>
      </c>
      <c r="M394" t="s">
        <v>1195</v>
      </c>
      <c r="N394" t="s">
        <v>45</v>
      </c>
      <c r="O394"/>
      <c r="P394"/>
      <c r="Q394" s="4"/>
    </row>
    <row r="395" spans="1:17" ht="12.75" customHeight="1" x14ac:dyDescent="0.2">
      <c r="A395">
        <v>971010</v>
      </c>
      <c r="B395" t="s">
        <v>938</v>
      </c>
      <c r="C395">
        <v>16</v>
      </c>
      <c r="D395">
        <v>17</v>
      </c>
      <c r="E395">
        <v>33</v>
      </c>
      <c r="F395">
        <v>1410943.7031077601</v>
      </c>
      <c r="G395">
        <v>1404120.9221534</v>
      </c>
      <c r="H395">
        <v>2815064.6252611601</v>
      </c>
      <c r="I395">
        <v>339369.97</v>
      </c>
      <c r="J395" t="s">
        <v>230</v>
      </c>
      <c r="K395" t="s">
        <v>203</v>
      </c>
      <c r="L395" t="s">
        <v>932</v>
      </c>
      <c r="M395" t="s">
        <v>1195</v>
      </c>
      <c r="N395" t="s">
        <v>45</v>
      </c>
      <c r="O395"/>
      <c r="P395"/>
      <c r="Q395" s="4"/>
    </row>
    <row r="396" spans="1:17" ht="12.75" customHeight="1" x14ac:dyDescent="0.2">
      <c r="A396">
        <v>690693</v>
      </c>
      <c r="B396" t="s">
        <v>464</v>
      </c>
      <c r="C396">
        <v>13</v>
      </c>
      <c r="D396">
        <v>17</v>
      </c>
      <c r="E396">
        <v>30</v>
      </c>
      <c r="F396">
        <v>1326497.2987796599</v>
      </c>
      <c r="G396">
        <v>1579651.15387869</v>
      </c>
      <c r="H396">
        <v>2906148.4526583501</v>
      </c>
      <c r="I396">
        <v>-20493.72</v>
      </c>
      <c r="J396" t="s">
        <v>208</v>
      </c>
      <c r="K396" t="s">
        <v>209</v>
      </c>
      <c r="L396" t="s">
        <v>581</v>
      </c>
      <c r="M396" t="s">
        <v>1195</v>
      </c>
      <c r="N396" t="s">
        <v>45</v>
      </c>
      <c r="O396"/>
      <c r="P396"/>
      <c r="Q396" s="4"/>
    </row>
    <row r="397" spans="1:17" ht="12.75" customHeight="1" x14ac:dyDescent="0.2">
      <c r="A397">
        <v>142679</v>
      </c>
      <c r="B397" t="s">
        <v>225</v>
      </c>
      <c r="C397">
        <v>8</v>
      </c>
      <c r="D397">
        <v>19</v>
      </c>
      <c r="E397">
        <v>27</v>
      </c>
      <c r="F397">
        <v>671561.79534730804</v>
      </c>
      <c r="G397">
        <v>2822705.3112026299</v>
      </c>
      <c r="H397">
        <v>3494267.1065499401</v>
      </c>
      <c r="I397">
        <v>-325182</v>
      </c>
      <c r="J397" t="s">
        <v>226</v>
      </c>
      <c r="K397" t="s">
        <v>227</v>
      </c>
      <c r="L397" t="s">
        <v>228</v>
      </c>
      <c r="M397" t="s">
        <v>1195</v>
      </c>
      <c r="N397" t="s">
        <v>45</v>
      </c>
      <c r="O397"/>
      <c r="P397"/>
      <c r="Q397" s="4"/>
    </row>
    <row r="398" spans="1:17" ht="12.75" customHeight="1" x14ac:dyDescent="0.2">
      <c r="A398">
        <v>273839</v>
      </c>
      <c r="B398" t="s">
        <v>306</v>
      </c>
      <c r="C398">
        <v>5</v>
      </c>
      <c r="D398">
        <v>21</v>
      </c>
      <c r="E398">
        <v>26</v>
      </c>
      <c r="F398">
        <v>302066.42551977898</v>
      </c>
      <c r="G398">
        <v>1348098.4065133401</v>
      </c>
      <c r="H398">
        <v>1650164.8320331201</v>
      </c>
      <c r="I398">
        <v>155093.57</v>
      </c>
      <c r="J398" t="s">
        <v>208</v>
      </c>
      <c r="K398" t="s">
        <v>209</v>
      </c>
      <c r="L398" t="s">
        <v>295</v>
      </c>
      <c r="M398" t="s">
        <v>1195</v>
      </c>
      <c r="N398" t="s">
        <v>45</v>
      </c>
      <c r="O398"/>
      <c r="P398"/>
      <c r="Q398" s="4"/>
    </row>
    <row r="399" spans="1:17" ht="12.75" customHeight="1" x14ac:dyDescent="0.2">
      <c r="A399">
        <v>241661</v>
      </c>
      <c r="B399" t="s">
        <v>289</v>
      </c>
      <c r="C399">
        <v>8</v>
      </c>
      <c r="D399">
        <v>17</v>
      </c>
      <c r="E399">
        <v>25</v>
      </c>
      <c r="F399">
        <v>512115.568244403</v>
      </c>
      <c r="G399">
        <v>2065215.9047429699</v>
      </c>
      <c r="H399">
        <v>2577331.4729873701</v>
      </c>
      <c r="I399">
        <v>-384594.57</v>
      </c>
      <c r="J399" t="s">
        <v>250</v>
      </c>
      <c r="K399" t="s">
        <v>203</v>
      </c>
      <c r="L399" t="s">
        <v>581</v>
      </c>
      <c r="M399" t="s">
        <v>1195</v>
      </c>
      <c r="N399" t="s">
        <v>45</v>
      </c>
      <c r="O399"/>
      <c r="P399"/>
      <c r="Q399" s="4"/>
    </row>
    <row r="400" spans="1:17" ht="12.75" customHeight="1" x14ac:dyDescent="0.2">
      <c r="A400">
        <v>321828</v>
      </c>
      <c r="B400" t="s">
        <v>337</v>
      </c>
      <c r="C400">
        <v>5</v>
      </c>
      <c r="D400">
        <v>19</v>
      </c>
      <c r="E400">
        <v>24</v>
      </c>
      <c r="F400">
        <v>338152.71239133098</v>
      </c>
      <c r="G400">
        <v>2697193.1017547902</v>
      </c>
      <c r="H400">
        <v>3035345.8141461299</v>
      </c>
      <c r="I400">
        <v>36648.53</v>
      </c>
      <c r="J400" t="s">
        <v>294</v>
      </c>
      <c r="K400" t="s">
        <v>209</v>
      </c>
      <c r="L400" t="s">
        <v>228</v>
      </c>
      <c r="M400" t="s">
        <v>1195</v>
      </c>
      <c r="N400" t="s">
        <v>45</v>
      </c>
      <c r="O400"/>
      <c r="P400"/>
      <c r="Q400" s="4"/>
    </row>
    <row r="401" spans="1:17" ht="12.75" customHeight="1" x14ac:dyDescent="0.2">
      <c r="A401">
        <v>309666</v>
      </c>
      <c r="B401" t="s">
        <v>329</v>
      </c>
      <c r="C401">
        <v>2</v>
      </c>
      <c r="D401">
        <v>10</v>
      </c>
      <c r="E401">
        <v>12</v>
      </c>
      <c r="F401">
        <v>58482.486544003499</v>
      </c>
      <c r="G401">
        <v>602207.18458592298</v>
      </c>
      <c r="H401">
        <v>660689.67112992704</v>
      </c>
      <c r="I401">
        <v>-234871.78</v>
      </c>
      <c r="J401" t="s">
        <v>262</v>
      </c>
      <c r="K401" t="s">
        <v>263</v>
      </c>
      <c r="L401" t="s">
        <v>295</v>
      </c>
      <c r="M401" t="s">
        <v>1195</v>
      </c>
      <c r="N401" t="s">
        <v>45</v>
      </c>
      <c r="O401"/>
      <c r="P401"/>
      <c r="Q401" s="4"/>
    </row>
    <row r="402" spans="1:17" ht="12.75" customHeight="1" x14ac:dyDescent="0.2">
      <c r="A402"/>
      <c r="B402"/>
      <c r="C402"/>
      <c r="D402"/>
      <c r="E402"/>
      <c r="F402"/>
      <c r="G402"/>
      <c r="H402"/>
      <c r="I402"/>
      <c r="K402"/>
      <c r="L402"/>
      <c r="M402"/>
      <c r="N402"/>
      <c r="O402"/>
      <c r="P402"/>
      <c r="Q402" s="4"/>
    </row>
    <row r="403" spans="1:17" ht="12.75" customHeight="1" x14ac:dyDescent="0.2">
      <c r="A403" s="20"/>
      <c r="B403"/>
      <c r="C403" s="302"/>
      <c r="D403" s="302"/>
      <c r="E403" s="302"/>
      <c r="F403" s="302"/>
      <c r="G403" s="302"/>
      <c r="H403" s="302"/>
      <c r="I403" s="302"/>
      <c r="K403"/>
      <c r="L403"/>
      <c r="M403"/>
      <c r="N403"/>
      <c r="O403"/>
      <c r="P403"/>
      <c r="Q403" s="4"/>
    </row>
    <row r="404" spans="1:17" ht="12.75" customHeight="1" x14ac:dyDescent="0.2">
      <c r="A404" s="20"/>
      <c r="B404"/>
      <c r="C404" s="302"/>
      <c r="D404" s="302"/>
      <c r="E404" s="302"/>
      <c r="F404" s="302"/>
      <c r="G404" s="302"/>
      <c r="H404" s="302"/>
      <c r="I404" s="302"/>
      <c r="K404"/>
      <c r="L404"/>
      <c r="M404"/>
      <c r="N404"/>
      <c r="O404"/>
      <c r="P404"/>
      <c r="Q404" s="4"/>
    </row>
    <row r="405" spans="1:17" ht="12.75" customHeight="1" x14ac:dyDescent="0.2">
      <c r="A405" s="20"/>
      <c r="B405"/>
      <c r="C405" s="302"/>
      <c r="D405" s="302"/>
      <c r="E405" s="302"/>
      <c r="F405" s="302"/>
      <c r="G405" s="302"/>
      <c r="H405" s="302"/>
      <c r="I405" s="302"/>
      <c r="K405"/>
      <c r="L405"/>
      <c r="M405"/>
      <c r="N405"/>
      <c r="O405"/>
      <c r="P405"/>
      <c r="Q405" s="4"/>
    </row>
    <row r="406" spans="1:17" ht="12.75" customHeight="1" x14ac:dyDescent="0.2">
      <c r="A406" s="20"/>
      <c r="B406"/>
      <c r="C406" s="302"/>
      <c r="D406" s="302"/>
      <c r="E406" s="302"/>
      <c r="F406" s="302"/>
      <c r="G406" s="302"/>
      <c r="H406" s="302"/>
      <c r="I406" s="302"/>
      <c r="K406"/>
      <c r="L406"/>
      <c r="M406"/>
      <c r="N406"/>
      <c r="O406"/>
      <c r="P406"/>
      <c r="Q406" s="4"/>
    </row>
    <row r="407" spans="1:17" ht="12.75" customHeight="1" x14ac:dyDescent="0.2">
      <c r="A407" s="20"/>
      <c r="B407"/>
      <c r="C407" s="302"/>
      <c r="D407" s="302"/>
      <c r="E407" s="302"/>
      <c r="F407" s="302"/>
      <c r="G407" s="302"/>
      <c r="H407" s="302"/>
      <c r="I407" s="302"/>
      <c r="K407"/>
      <c r="L407"/>
      <c r="M407"/>
      <c r="N407"/>
      <c r="O407"/>
      <c r="P407"/>
      <c r="Q407" s="4"/>
    </row>
    <row r="408" spans="1:17" ht="12.75" customHeight="1" x14ac:dyDescent="0.2">
      <c r="A408" s="20"/>
      <c r="B408"/>
      <c r="C408" s="302"/>
      <c r="D408" s="302"/>
      <c r="E408" s="302"/>
      <c r="F408" s="302"/>
      <c r="G408" s="302"/>
      <c r="H408" s="302"/>
      <c r="I408" s="302"/>
      <c r="K408"/>
      <c r="L408"/>
      <c r="M408"/>
      <c r="N408"/>
      <c r="O408"/>
      <c r="P408"/>
      <c r="Q408" s="4"/>
    </row>
    <row r="409" spans="1:17" ht="12.75" customHeight="1" x14ac:dyDescent="0.2">
      <c r="A409" s="20"/>
      <c r="B409"/>
      <c r="C409" s="302"/>
      <c r="D409" s="302"/>
      <c r="E409" s="302"/>
      <c r="F409" s="302"/>
      <c r="G409" s="302"/>
      <c r="H409" s="302"/>
      <c r="I409" s="302"/>
      <c r="K409"/>
      <c r="L409"/>
      <c r="M409"/>
      <c r="N409"/>
      <c r="O409"/>
      <c r="P409"/>
      <c r="Q409" s="4"/>
    </row>
    <row r="410" spans="1:17" ht="12.75" customHeight="1" x14ac:dyDescent="0.2">
      <c r="A410" s="20"/>
      <c r="B410"/>
      <c r="C410" s="302"/>
      <c r="D410" s="302"/>
      <c r="E410" s="302"/>
      <c r="F410" s="302"/>
      <c r="G410" s="302"/>
      <c r="H410" s="302"/>
      <c r="I410" s="302"/>
      <c r="K410"/>
      <c r="L410"/>
      <c r="M410"/>
      <c r="N410"/>
      <c r="O410"/>
      <c r="P410"/>
      <c r="Q410" s="4"/>
    </row>
    <row r="411" spans="1:17" ht="12.75" customHeight="1" x14ac:dyDescent="0.2">
      <c r="A411" s="20"/>
      <c r="B411"/>
      <c r="C411" s="302"/>
      <c r="D411" s="302"/>
      <c r="E411" s="302"/>
      <c r="F411" s="302"/>
      <c r="G411" s="302"/>
      <c r="H411" s="302"/>
      <c r="I411" s="302"/>
      <c r="K411"/>
      <c r="L411"/>
      <c r="M411"/>
      <c r="N411"/>
      <c r="O411"/>
      <c r="P411"/>
      <c r="Q411" s="4"/>
    </row>
    <row r="412" spans="1:17" ht="12.75" customHeight="1" x14ac:dyDescent="0.2">
      <c r="A412" s="20"/>
      <c r="B412"/>
      <c r="C412" s="302"/>
      <c r="D412" s="302"/>
      <c r="E412" s="302"/>
      <c r="F412" s="302"/>
      <c r="G412" s="302"/>
      <c r="H412" s="302"/>
      <c r="I412" s="302"/>
      <c r="K412"/>
      <c r="L412"/>
      <c r="M412"/>
      <c r="N412"/>
      <c r="O412"/>
      <c r="P412"/>
      <c r="Q412" s="4"/>
    </row>
    <row r="413" spans="1:17" ht="12.75" customHeight="1" x14ac:dyDescent="0.2">
      <c r="A413" s="20"/>
      <c r="B413"/>
      <c r="C413" s="302"/>
      <c r="D413" s="302"/>
      <c r="E413" s="302"/>
      <c r="F413" s="302"/>
      <c r="G413" s="302"/>
      <c r="H413" s="302"/>
      <c r="I413" s="302"/>
      <c r="K413"/>
      <c r="L413"/>
      <c r="M413"/>
      <c r="N413"/>
      <c r="O413"/>
      <c r="P413"/>
      <c r="Q413" s="4"/>
    </row>
    <row r="414" spans="1:17" ht="12.75" customHeight="1" x14ac:dyDescent="0.2">
      <c r="A414" s="20"/>
      <c r="B414"/>
      <c r="C414" s="302"/>
      <c r="D414" s="302"/>
      <c r="E414" s="302"/>
      <c r="F414" s="302"/>
      <c r="G414" s="302"/>
      <c r="H414" s="302"/>
      <c r="I414" s="302"/>
      <c r="K414"/>
      <c r="L414"/>
      <c r="M414"/>
      <c r="N414"/>
      <c r="O414"/>
      <c r="P414"/>
      <c r="Q414" s="4"/>
    </row>
    <row r="415" spans="1:17" ht="12.75" customHeight="1" x14ac:dyDescent="0.2">
      <c r="A415" s="20"/>
      <c r="B415"/>
      <c r="C415" s="302"/>
      <c r="D415" s="302"/>
      <c r="E415" s="302"/>
      <c r="F415" s="302"/>
      <c r="G415" s="302"/>
      <c r="H415" s="302"/>
      <c r="I415" s="302"/>
      <c r="K415"/>
      <c r="L415"/>
      <c r="M415"/>
      <c r="N415"/>
      <c r="O415"/>
      <c r="P415"/>
      <c r="Q415" s="4"/>
    </row>
    <row r="416" spans="1:17" ht="12.75" customHeight="1" x14ac:dyDescent="0.2">
      <c r="A416" s="20"/>
      <c r="B416"/>
      <c r="C416" s="302"/>
      <c r="D416" s="302"/>
      <c r="E416" s="302"/>
      <c r="F416" s="302"/>
      <c r="G416" s="302"/>
      <c r="H416" s="302"/>
      <c r="I416" s="302"/>
      <c r="K416"/>
      <c r="L416"/>
      <c r="M416"/>
      <c r="N416"/>
      <c r="O416"/>
      <c r="P416"/>
      <c r="Q416" s="4"/>
    </row>
    <row r="417" spans="1:17" ht="12.75" customHeight="1" x14ac:dyDescent="0.2">
      <c r="A417" s="20"/>
      <c r="B417"/>
      <c r="C417" s="302"/>
      <c r="D417" s="302"/>
      <c r="E417" s="302"/>
      <c r="F417" s="302"/>
      <c r="G417" s="302"/>
      <c r="H417" s="302"/>
      <c r="I417" s="302"/>
      <c r="K417"/>
      <c r="L417"/>
      <c r="M417"/>
      <c r="N417"/>
      <c r="O417"/>
      <c r="P417"/>
      <c r="Q417" s="4"/>
    </row>
    <row r="418" spans="1:17" ht="12.75" customHeight="1" x14ac:dyDescent="0.2">
      <c r="A418" s="20"/>
      <c r="B418"/>
      <c r="C418" s="302"/>
      <c r="D418" s="302"/>
      <c r="E418" s="302"/>
      <c r="F418" s="302"/>
      <c r="G418" s="302"/>
      <c r="H418" s="302"/>
      <c r="I418" s="302"/>
      <c r="K418"/>
      <c r="L418"/>
      <c r="M418"/>
      <c r="N418"/>
      <c r="O418"/>
      <c r="P418"/>
      <c r="Q418" s="4"/>
    </row>
    <row r="419" spans="1:17" ht="12.75" customHeight="1" x14ac:dyDescent="0.2">
      <c r="A419" s="20"/>
      <c r="B419"/>
      <c r="C419" s="302"/>
      <c r="D419" s="302"/>
      <c r="E419" s="302"/>
      <c r="F419" s="302"/>
      <c r="G419" s="302"/>
      <c r="H419" s="302"/>
      <c r="I419" s="302"/>
      <c r="K419"/>
      <c r="L419"/>
      <c r="M419"/>
      <c r="N419"/>
      <c r="O419"/>
      <c r="P419"/>
      <c r="Q419" s="4"/>
    </row>
    <row r="420" spans="1:17" ht="12.75" customHeight="1" x14ac:dyDescent="0.2">
      <c r="A420" s="20"/>
      <c r="B420"/>
      <c r="C420" s="302"/>
      <c r="D420" s="302"/>
      <c r="E420" s="302"/>
      <c r="F420" s="302"/>
      <c r="G420" s="302"/>
      <c r="H420" s="302"/>
      <c r="I420" s="302"/>
      <c r="K420"/>
      <c r="L420"/>
      <c r="M420"/>
      <c r="N420"/>
      <c r="O420"/>
      <c r="P420"/>
      <c r="Q420" s="4"/>
    </row>
    <row r="421" spans="1:17" ht="12.75" customHeight="1" x14ac:dyDescent="0.2">
      <c r="A421" s="20"/>
      <c r="B421"/>
      <c r="C421" s="302"/>
      <c r="D421" s="302"/>
      <c r="E421" s="302"/>
      <c r="F421" s="302"/>
      <c r="G421" s="302"/>
      <c r="H421" s="302"/>
      <c r="I421" s="302"/>
      <c r="K421"/>
      <c r="L421"/>
      <c r="M421"/>
      <c r="N421"/>
      <c r="O421"/>
      <c r="P421"/>
      <c r="Q421" s="4"/>
    </row>
    <row r="422" spans="1:17" ht="12.75" customHeight="1" x14ac:dyDescent="0.2">
      <c r="A422" s="20"/>
      <c r="B422"/>
      <c r="C422" s="302"/>
      <c r="D422" s="302"/>
      <c r="E422" s="302"/>
      <c r="F422" s="302"/>
      <c r="G422" s="302"/>
      <c r="H422" s="302"/>
      <c r="I422" s="302"/>
      <c r="K422"/>
      <c r="L422"/>
      <c r="M422"/>
      <c r="N422"/>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H23:H430"/>
    </sortState>
  </autoFilter>
  <sortState xmlns:xlrd2="http://schemas.microsoft.com/office/spreadsheetml/2017/richdata2" ref="A24:O402">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2026-06-30</v>
      </c>
      <c r="C5" s="93"/>
      <c r="D5" s="93"/>
      <c r="E5" s="93"/>
      <c r="F5" s="93"/>
      <c r="G5" s="93"/>
      <c r="H5" s="93"/>
      <c r="I5" s="93"/>
      <c r="J5" s="93"/>
    </row>
    <row r="6" spans="1:16" x14ac:dyDescent="0.2">
      <c r="B6" s="236" t="str">
        <f>'Fondval &amp; marknadsvärde'!A7</f>
        <v>Nästa uppdatering: 2026-08-13</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5" t="s">
        <v>83</v>
      </c>
      <c r="D10" s="406"/>
      <c r="E10" s="407"/>
      <c r="F10" s="405" t="s">
        <v>49</v>
      </c>
      <c r="G10" s="406"/>
      <c r="H10" s="407"/>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173</v>
      </c>
      <c r="J11" s="93"/>
      <c r="L11" s="97"/>
      <c r="M11" s="292"/>
      <c r="N11" s="300"/>
      <c r="O11" s="292"/>
      <c r="P11" s="292"/>
    </row>
    <row r="12" spans="1:16" ht="12.75" customHeight="1" x14ac:dyDescent="0.2">
      <c r="A12" s="98"/>
      <c r="B12" t="str">
        <f>B24</f>
        <v>AP7 Såfa - Statens årskullsförvaltningsalternativ</v>
      </c>
      <c r="C12" s="302">
        <f t="shared" ref="C12:H12" si="0">C24</f>
        <v>2762471</v>
      </c>
      <c r="D12" s="302">
        <f t="shared" si="0"/>
        <v>3043307</v>
      </c>
      <c r="E12" s="302">
        <f t="shared" si="0"/>
        <v>5805778</v>
      </c>
      <c r="F12" s="302">
        <f t="shared" si="0"/>
        <v>770486159398.38306</v>
      </c>
      <c r="G12" s="302">
        <f t="shared" si="0"/>
        <v>940761244771.78003</v>
      </c>
      <c r="H12" s="302">
        <f t="shared" si="0"/>
        <v>1711247404170.1599</v>
      </c>
      <c r="I12" s="401"/>
      <c r="J12" s="93"/>
      <c r="L12" s="301"/>
      <c r="M12" s="292"/>
      <c r="N12" s="292"/>
      <c r="O12" s="292"/>
      <c r="P12" s="292"/>
    </row>
    <row r="13" spans="1:16" ht="12.75" customHeight="1" x14ac:dyDescent="0.2">
      <c r="A13" s="98"/>
      <c r="B13" t="str">
        <f t="shared" ref="B13:H13" si="1">B25</f>
        <v>Swedbank Robur Technology A</v>
      </c>
      <c r="C13" s="302">
        <f t="shared" si="1"/>
        <v>144528</v>
      </c>
      <c r="D13" s="302">
        <f t="shared" si="1"/>
        <v>178602</v>
      </c>
      <c r="E13" s="302">
        <f t="shared" si="1"/>
        <v>323130</v>
      </c>
      <c r="F13" s="302">
        <f t="shared" si="1"/>
        <v>63852772399.470398</v>
      </c>
      <c r="G13" s="302">
        <f t="shared" si="1"/>
        <v>91229801773.3004</v>
      </c>
      <c r="H13" s="302">
        <f t="shared" si="1"/>
        <v>155082574172.771</v>
      </c>
      <c r="I13" s="402">
        <f>VLOOKUP($B$12:$B$21,Fondstatistik!$B$22:$Q$429,2,FALSE)</f>
        <v>41.29345</v>
      </c>
      <c r="J13" s="93"/>
      <c r="L13" s="97"/>
      <c r="M13" s="292"/>
      <c r="N13" s="292"/>
      <c r="O13" s="292"/>
      <c r="P13" s="292"/>
    </row>
    <row r="14" spans="1:16" ht="12.75" customHeight="1" x14ac:dyDescent="0.2">
      <c r="A14" s="98"/>
      <c r="B14" t="str">
        <f t="shared" ref="B14:H14" si="2">B26</f>
        <v>AP7 Aktiefond</v>
      </c>
      <c r="C14" s="302">
        <f t="shared" si="2"/>
        <v>67463</v>
      </c>
      <c r="D14" s="302">
        <f t="shared" si="2"/>
        <v>103307</v>
      </c>
      <c r="E14" s="302">
        <f t="shared" si="2"/>
        <v>170770</v>
      </c>
      <c r="F14" s="302">
        <f t="shared" si="2"/>
        <v>27083596254.953899</v>
      </c>
      <c r="G14" s="302">
        <f t="shared" si="2"/>
        <v>45436402146.345802</v>
      </c>
      <c r="H14" s="302">
        <f t="shared" si="2"/>
        <v>72519998401.299606</v>
      </c>
      <c r="I14" s="402">
        <f>VLOOKUP($B$12:$B$21,Fondstatistik!$B$22:$Q$429,2,FALSE)</f>
        <v>20.033339999999999</v>
      </c>
      <c r="J14" s="93"/>
      <c r="L14" s="294"/>
      <c r="M14" s="293"/>
      <c r="N14" s="293"/>
      <c r="O14" s="293"/>
      <c r="P14" s="293"/>
    </row>
    <row r="15" spans="1:16" ht="12.75" customHeight="1" x14ac:dyDescent="0.2">
      <c r="A15" s="98"/>
      <c r="B15" t="str">
        <f t="shared" ref="B15:H15" si="3">B27</f>
        <v>AMF Aktiefond Sverige</v>
      </c>
      <c r="C15" s="302">
        <f t="shared" si="3"/>
        <v>83445</v>
      </c>
      <c r="D15" s="302">
        <f t="shared" si="3"/>
        <v>85712</v>
      </c>
      <c r="E15" s="302">
        <f t="shared" si="3"/>
        <v>169157</v>
      </c>
      <c r="F15" s="302">
        <f t="shared" si="3"/>
        <v>13407736588.921</v>
      </c>
      <c r="G15" s="302">
        <f t="shared" si="3"/>
        <v>17128841649.434099</v>
      </c>
      <c r="H15" s="302">
        <f t="shared" si="3"/>
        <v>30536578238.355099</v>
      </c>
      <c r="I15" s="402">
        <f>VLOOKUP($B$12:$B$21,Fondstatistik!$B$22:$Q$429,2,FALSE)</f>
        <v>6.4387800000000004</v>
      </c>
      <c r="J15" s="93"/>
      <c r="M15" s="293"/>
      <c r="N15" s="293"/>
      <c r="O15" s="293"/>
      <c r="P15" s="293"/>
    </row>
    <row r="16" spans="1:16" ht="12.75" customHeight="1" x14ac:dyDescent="0.2">
      <c r="A16" s="98"/>
      <c r="B16" t="str">
        <f t="shared" ref="B16:H16" si="4">B28</f>
        <v>Swedbank Robur Access Global A</v>
      </c>
      <c r="C16" s="302">
        <f t="shared" si="4"/>
        <v>78958</v>
      </c>
      <c r="D16" s="302">
        <f t="shared" si="4"/>
        <v>81776</v>
      </c>
      <c r="E16" s="302">
        <f t="shared" si="4"/>
        <v>160734</v>
      </c>
      <c r="F16" s="302">
        <f t="shared" si="4"/>
        <v>18086063363.072201</v>
      </c>
      <c r="G16" s="302">
        <f t="shared" si="4"/>
        <v>21785157124.750801</v>
      </c>
      <c r="H16" s="302">
        <f t="shared" si="4"/>
        <v>39871220487.822998</v>
      </c>
      <c r="I16" s="402">
        <f>VLOOKUP($B$12:$B$21,Fondstatistik!$B$22:$Q$429,2,FALSE)</f>
        <v>14.37951</v>
      </c>
      <c r="J16" s="93"/>
    </row>
    <row r="17" spans="1:13" ht="12.75" customHeight="1" x14ac:dyDescent="0.2">
      <c r="A17" s="98"/>
      <c r="B17" t="str">
        <f t="shared" ref="B17:H17" si="5">B29</f>
        <v>AMF Aktiefond Världen</v>
      </c>
      <c r="C17" s="302">
        <f t="shared" si="5"/>
        <v>78419</v>
      </c>
      <c r="D17" s="302">
        <f t="shared" si="5"/>
        <v>78380</v>
      </c>
      <c r="E17" s="302">
        <f t="shared" si="5"/>
        <v>156799</v>
      </c>
      <c r="F17" s="302">
        <f t="shared" si="5"/>
        <v>14209683346.565201</v>
      </c>
      <c r="G17" s="302">
        <f t="shared" si="5"/>
        <v>17816991583.785198</v>
      </c>
      <c r="H17" s="302">
        <f t="shared" si="5"/>
        <v>32026674930.350399</v>
      </c>
      <c r="I17" s="402">
        <f>VLOOKUP($B$12:$B$21,Fondstatistik!$B$22:$Q$429,2,FALSE)</f>
        <v>10.769880000000001</v>
      </c>
      <c r="J17" s="93"/>
    </row>
    <row r="18" spans="1:13" ht="12.75" customHeight="1" x14ac:dyDescent="0.2">
      <c r="A18" s="98"/>
      <c r="B18" t="str">
        <f t="shared" ref="B18:H18" si="6">B30</f>
        <v>Swedbank Robur Aktiefond Pension</v>
      </c>
      <c r="C18" s="302">
        <f t="shared" si="6"/>
        <v>86148</v>
      </c>
      <c r="D18" s="302">
        <f t="shared" si="6"/>
        <v>70613</v>
      </c>
      <c r="E18" s="302">
        <f t="shared" si="6"/>
        <v>156761</v>
      </c>
      <c r="F18" s="302">
        <f t="shared" si="6"/>
        <v>24960538840.214001</v>
      </c>
      <c r="G18" s="302">
        <f t="shared" si="6"/>
        <v>24693737495.578602</v>
      </c>
      <c r="H18" s="302">
        <f t="shared" si="6"/>
        <v>49654276335.792603</v>
      </c>
      <c r="I18" s="402">
        <f>VLOOKUP($B$12:$B$21,Fondstatistik!$B$22:$Q$429,2,FALSE)</f>
        <v>15.12642</v>
      </c>
      <c r="J18" s="93"/>
    </row>
    <row r="19" spans="1:13" ht="12.75" customHeight="1" x14ac:dyDescent="0.2">
      <c r="A19" s="98"/>
      <c r="B19" t="str">
        <f t="shared" ref="B19:H19" si="7">B31</f>
        <v>D&amp;G Aktiefond</v>
      </c>
      <c r="C19" s="302">
        <f t="shared" si="7"/>
        <v>73305</v>
      </c>
      <c r="D19" s="302">
        <f t="shared" si="7"/>
        <v>73798</v>
      </c>
      <c r="E19" s="302">
        <f t="shared" si="7"/>
        <v>147103</v>
      </c>
      <c r="F19" s="302">
        <f t="shared" si="7"/>
        <v>12220376793.803301</v>
      </c>
      <c r="G19" s="302">
        <f t="shared" si="7"/>
        <v>14865695177.208599</v>
      </c>
      <c r="H19" s="302">
        <f t="shared" si="7"/>
        <v>27086071971.011902</v>
      </c>
      <c r="I19" s="402">
        <f>VLOOKUP($B$12:$B$21,Fondstatistik!$B$22:$Q$429,2,FALSE)</f>
        <v>1.8972500000000001</v>
      </c>
      <c r="J19" s="93"/>
    </row>
    <row r="20" spans="1:13" ht="12.75" customHeight="1" x14ac:dyDescent="0.2">
      <c r="A20" s="98"/>
      <c r="B20" t="str">
        <f t="shared" ref="B20:H20" si="8">B32</f>
        <v>Swedbank Robur Access Sverige A</v>
      </c>
      <c r="C20" s="302">
        <f t="shared" si="8"/>
        <v>74760</v>
      </c>
      <c r="D20" s="302">
        <f t="shared" si="8"/>
        <v>67307</v>
      </c>
      <c r="E20" s="302">
        <f t="shared" si="8"/>
        <v>142067</v>
      </c>
      <c r="F20" s="302">
        <f t="shared" si="8"/>
        <v>10985741264.243601</v>
      </c>
      <c r="G20" s="302">
        <f t="shared" si="8"/>
        <v>11994411973.797501</v>
      </c>
      <c r="H20" s="302">
        <f t="shared" si="8"/>
        <v>22980153238.0411</v>
      </c>
      <c r="I20" s="402">
        <f>VLOOKUP($B$12:$B$21,Fondstatistik!$B$22:$Q$429,2,FALSE)</f>
        <v>10.911949999999999</v>
      </c>
      <c r="J20" s="93"/>
    </row>
    <row r="21" spans="1:13" ht="12.75" customHeight="1" x14ac:dyDescent="0.2">
      <c r="A21" s="98"/>
      <c r="B21" t="str">
        <f t="shared" ref="B21:H21" si="9">B33</f>
        <v>Swedbank Robur Transfer 80</v>
      </c>
      <c r="C21" s="302">
        <f t="shared" si="9"/>
        <v>60423</v>
      </c>
      <c r="D21" s="302">
        <f t="shared" si="9"/>
        <v>58093</v>
      </c>
      <c r="E21" s="302">
        <f t="shared" si="9"/>
        <v>118516</v>
      </c>
      <c r="F21" s="302">
        <f t="shared" si="9"/>
        <v>33116192472.9492</v>
      </c>
      <c r="G21" s="302">
        <f t="shared" si="9"/>
        <v>38256541723.175697</v>
      </c>
      <c r="H21" s="302">
        <f t="shared" si="9"/>
        <v>71372734196.124802</v>
      </c>
      <c r="I21" s="402">
        <f>VLOOKUP($B$12:$B$21,Fondstatistik!$B$22:$Q$429,2,FALSE)</f>
        <v>19.48705</v>
      </c>
      <c r="J21" s="93"/>
    </row>
    <row r="22" spans="1:13" x14ac:dyDescent="0.2">
      <c r="A22" s="98"/>
    </row>
    <row r="23" spans="1:13" hidden="1" x14ac:dyDescent="0.2">
      <c r="A23" s="98"/>
      <c r="B23" s="380" t="s">
        <v>46</v>
      </c>
      <c r="C23" s="380" t="s">
        <v>51</v>
      </c>
      <c r="D23" s="380" t="s">
        <v>52</v>
      </c>
      <c r="E23" s="380" t="s">
        <v>53</v>
      </c>
      <c r="F23" s="380" t="s">
        <v>51</v>
      </c>
      <c r="G23" s="380" t="s">
        <v>52</v>
      </c>
      <c r="H23" s="380" t="s">
        <v>53</v>
      </c>
      <c r="I23" s="380"/>
      <c r="J23" s="380"/>
      <c r="K23" s="381" t="s">
        <v>987</v>
      </c>
      <c r="L23" s="380" t="s">
        <v>986</v>
      </c>
      <c r="M23" s="381" t="s">
        <v>988</v>
      </c>
    </row>
    <row r="24" spans="1:13" hidden="1" x14ac:dyDescent="0.2">
      <c r="A24" s="98"/>
      <c r="B24" s="87" t="str">
        <f>INDEX('Fondval &amp; marknadsvärde'!B:B,$M24)</f>
        <v>AP7 Såfa - Statens årskullsförvaltningsalternativ</v>
      </c>
      <c r="C24" s="87">
        <f>INDEX('Fondval &amp; marknadsvärde'!C:C,$M24)</f>
        <v>2762471</v>
      </c>
      <c r="D24" s="87">
        <f>INDEX('Fondval &amp; marknadsvärde'!D:D,$M24)</f>
        <v>3043307</v>
      </c>
      <c r="E24" s="87">
        <f>INDEX('Fondval &amp; marknadsvärde'!E:E,$M24)</f>
        <v>5805778</v>
      </c>
      <c r="F24" s="87">
        <f>INDEX('Fondval &amp; marknadsvärde'!F:F,$M24)</f>
        <v>770486159398.38306</v>
      </c>
      <c r="G24" s="87">
        <f>INDEX('Fondval &amp; marknadsvärde'!G:G,$M24)</f>
        <v>940761244771.78003</v>
      </c>
      <c r="H24" s="87">
        <f>INDEX('Fondval &amp; marknadsvärde'!H:H,$M24)</f>
        <v>1711247404170.1599</v>
      </c>
      <c r="K24" s="87">
        <v>1</v>
      </c>
      <c r="L24" s="87">
        <f>_xlfn.AGGREGATE(14,6,'Fondval &amp; marknadsvärde'!E$24:E$430,K24)</f>
        <v>5805778</v>
      </c>
      <c r="M24" s="87">
        <f>MATCH(L24,'Fondval &amp; marknadsvärde'!E:E,0)</f>
        <v>24</v>
      </c>
    </row>
    <row r="25" spans="1:13" hidden="1" x14ac:dyDescent="0.2">
      <c r="A25" s="98"/>
      <c r="B25" s="87" t="str">
        <f>INDEX('Fondval &amp; marknadsvärde'!B:B,$M25)</f>
        <v>Swedbank Robur Technology A</v>
      </c>
      <c r="C25" s="87">
        <f>INDEX('Fondval &amp; marknadsvärde'!C:C,$M25)</f>
        <v>144528</v>
      </c>
      <c r="D25" s="87">
        <f>INDEX('Fondval &amp; marknadsvärde'!D:D,$M25)</f>
        <v>178602</v>
      </c>
      <c r="E25" s="87">
        <f>INDEX('Fondval &amp; marknadsvärde'!E:E,$M25)</f>
        <v>323130</v>
      </c>
      <c r="F25" s="87">
        <f>INDEX('Fondval &amp; marknadsvärde'!F:F,$M25)</f>
        <v>63852772399.470398</v>
      </c>
      <c r="G25" s="87">
        <f>INDEX('Fondval &amp; marknadsvärde'!G:G,$M25)</f>
        <v>91229801773.3004</v>
      </c>
      <c r="H25" s="87">
        <f>INDEX('Fondval &amp; marknadsvärde'!H:H,$M25)</f>
        <v>155082574172.771</v>
      </c>
      <c r="K25" s="87">
        <v>2</v>
      </c>
      <c r="L25" s="87">
        <f>_xlfn.AGGREGATE(14,6,'Fondval &amp; marknadsvärde'!E$24:E$430,K25)</f>
        <v>323130</v>
      </c>
      <c r="M25" s="87">
        <f>MATCH(L25,'Fondval &amp; marknadsvärde'!E:E,0)</f>
        <v>25</v>
      </c>
    </row>
    <row r="26" spans="1:13" hidden="1" x14ac:dyDescent="0.2">
      <c r="A26" s="98"/>
      <c r="B26" s="87" t="str">
        <f>INDEX('Fondval &amp; marknadsvärde'!B:B,$M26)</f>
        <v>AP7 Aktiefond</v>
      </c>
      <c r="C26" s="87">
        <f>INDEX('Fondval &amp; marknadsvärde'!C:C,$M26)</f>
        <v>67463</v>
      </c>
      <c r="D26" s="87">
        <f>INDEX('Fondval &amp; marknadsvärde'!D:D,$M26)</f>
        <v>103307</v>
      </c>
      <c r="E26" s="87">
        <f>INDEX('Fondval &amp; marknadsvärde'!E:E,$M26)</f>
        <v>170770</v>
      </c>
      <c r="F26" s="87">
        <f>INDEX('Fondval &amp; marknadsvärde'!F:F,$M26)</f>
        <v>27083596254.953899</v>
      </c>
      <c r="G26" s="87">
        <f>INDEX('Fondval &amp; marknadsvärde'!G:G,$M26)</f>
        <v>45436402146.345802</v>
      </c>
      <c r="H26" s="87">
        <f>INDEX('Fondval &amp; marknadsvärde'!H:H,$M26)</f>
        <v>72519998401.299606</v>
      </c>
      <c r="K26" s="87">
        <v>3</v>
      </c>
      <c r="L26" s="87">
        <f>_xlfn.AGGREGATE(14,6,'Fondval &amp; marknadsvärde'!E$24:E$430,K26)</f>
        <v>170770</v>
      </c>
      <c r="M26" s="87">
        <f>MATCH(L26,'Fondval &amp; marknadsvärde'!E:E,0)</f>
        <v>26</v>
      </c>
    </row>
    <row r="27" spans="1:13" hidden="1" x14ac:dyDescent="0.2">
      <c r="A27" s="98"/>
      <c r="B27" s="87" t="str">
        <f>INDEX('Fondval &amp; marknadsvärde'!B:B,$M27)</f>
        <v>AMF Aktiefond Sverige</v>
      </c>
      <c r="C27" s="87">
        <f>INDEX('Fondval &amp; marknadsvärde'!C:C,$M27)</f>
        <v>83445</v>
      </c>
      <c r="D27" s="87">
        <f>INDEX('Fondval &amp; marknadsvärde'!D:D,$M27)</f>
        <v>85712</v>
      </c>
      <c r="E27" s="87">
        <f>INDEX('Fondval &amp; marknadsvärde'!E:E,$M27)</f>
        <v>169157</v>
      </c>
      <c r="F27" s="87">
        <f>INDEX('Fondval &amp; marknadsvärde'!F:F,$M27)</f>
        <v>13407736588.921</v>
      </c>
      <c r="G27" s="87">
        <f>INDEX('Fondval &amp; marknadsvärde'!G:G,$M27)</f>
        <v>17128841649.434099</v>
      </c>
      <c r="H27" s="87">
        <f>INDEX('Fondval &amp; marknadsvärde'!H:H,$M27)</f>
        <v>30536578238.355099</v>
      </c>
      <c r="K27" s="87">
        <v>4</v>
      </c>
      <c r="L27" s="87">
        <f>_xlfn.AGGREGATE(14,6,'Fondval &amp; marknadsvärde'!E$24:E$430,K27)</f>
        <v>169157</v>
      </c>
      <c r="M27" s="87">
        <f>MATCH(L27,'Fondval &amp; marknadsvärde'!E:E,0)</f>
        <v>27</v>
      </c>
    </row>
    <row r="28" spans="1:13" hidden="1" x14ac:dyDescent="0.2">
      <c r="A28" s="98"/>
      <c r="B28" s="87" t="str">
        <f>INDEX('Fondval &amp; marknadsvärde'!B:B,$M28)</f>
        <v>Swedbank Robur Access Global A</v>
      </c>
      <c r="C28" s="87">
        <f>INDEX('Fondval &amp; marknadsvärde'!C:C,$M28)</f>
        <v>78958</v>
      </c>
      <c r="D28" s="87">
        <f>INDEX('Fondval &amp; marknadsvärde'!D:D,$M28)</f>
        <v>81776</v>
      </c>
      <c r="E28" s="87">
        <f>INDEX('Fondval &amp; marknadsvärde'!E:E,$M28)</f>
        <v>160734</v>
      </c>
      <c r="F28" s="87">
        <f>INDEX('Fondval &amp; marknadsvärde'!F:F,$M28)</f>
        <v>18086063363.072201</v>
      </c>
      <c r="G28" s="87">
        <f>INDEX('Fondval &amp; marknadsvärde'!G:G,$M28)</f>
        <v>21785157124.750801</v>
      </c>
      <c r="H28" s="87">
        <f>INDEX('Fondval &amp; marknadsvärde'!H:H,$M28)</f>
        <v>39871220487.822998</v>
      </c>
      <c r="K28" s="87">
        <v>5</v>
      </c>
      <c r="L28" s="87">
        <f>_xlfn.AGGREGATE(14,6,'Fondval &amp; marknadsvärde'!E$24:E$430,K28)</f>
        <v>160734</v>
      </c>
      <c r="M28" s="87">
        <f>MATCH(L28,'Fondval &amp; marknadsvärde'!E:E,0)</f>
        <v>28</v>
      </c>
    </row>
    <row r="29" spans="1:13" hidden="1" x14ac:dyDescent="0.2">
      <c r="A29" s="98"/>
      <c r="B29" s="87" t="str">
        <f>INDEX('Fondval &amp; marknadsvärde'!B:B,$M29)</f>
        <v>AMF Aktiefond Världen</v>
      </c>
      <c r="C29" s="87">
        <f>INDEX('Fondval &amp; marknadsvärde'!C:C,$M29)</f>
        <v>78419</v>
      </c>
      <c r="D29" s="87">
        <f>INDEX('Fondval &amp; marknadsvärde'!D:D,$M29)</f>
        <v>78380</v>
      </c>
      <c r="E29" s="87">
        <f>INDEX('Fondval &amp; marknadsvärde'!E:E,$M29)</f>
        <v>156799</v>
      </c>
      <c r="F29" s="87">
        <f>INDEX('Fondval &amp; marknadsvärde'!F:F,$M29)</f>
        <v>14209683346.565201</v>
      </c>
      <c r="G29" s="87">
        <f>INDEX('Fondval &amp; marknadsvärde'!G:G,$M29)</f>
        <v>17816991583.785198</v>
      </c>
      <c r="H29" s="87">
        <f>INDEX('Fondval &amp; marknadsvärde'!H:H,$M29)</f>
        <v>32026674930.350399</v>
      </c>
      <c r="K29" s="87">
        <v>6</v>
      </c>
      <c r="L29" s="87">
        <f>_xlfn.AGGREGATE(14,6,'Fondval &amp; marknadsvärde'!E$24:E$430,K29)</f>
        <v>156799</v>
      </c>
      <c r="M29" s="87">
        <f>MATCH(L29,'Fondval &amp; marknadsvärde'!E:E,0)</f>
        <v>29</v>
      </c>
    </row>
    <row r="30" spans="1:13" hidden="1" x14ac:dyDescent="0.2">
      <c r="A30" s="98"/>
      <c r="B30" s="87" t="str">
        <f>INDEX('Fondval &amp; marknadsvärde'!B:B,$M30)</f>
        <v>Swedbank Robur Aktiefond Pension</v>
      </c>
      <c r="C30" s="87">
        <f>INDEX('Fondval &amp; marknadsvärde'!C:C,$M30)</f>
        <v>86148</v>
      </c>
      <c r="D30" s="87">
        <f>INDEX('Fondval &amp; marknadsvärde'!D:D,$M30)</f>
        <v>70613</v>
      </c>
      <c r="E30" s="87">
        <f>INDEX('Fondval &amp; marknadsvärde'!E:E,$M30)</f>
        <v>156761</v>
      </c>
      <c r="F30" s="87">
        <f>INDEX('Fondval &amp; marknadsvärde'!F:F,$M30)</f>
        <v>24960538840.214001</v>
      </c>
      <c r="G30" s="87">
        <f>INDEX('Fondval &amp; marknadsvärde'!G:G,$M30)</f>
        <v>24693737495.578602</v>
      </c>
      <c r="H30" s="87">
        <f>INDEX('Fondval &amp; marknadsvärde'!H:H,$M30)</f>
        <v>49654276335.792603</v>
      </c>
      <c r="K30" s="87">
        <v>7</v>
      </c>
      <c r="L30" s="87">
        <f>_xlfn.AGGREGATE(14,6,'Fondval &amp; marknadsvärde'!E$24:E$430,K30)</f>
        <v>156761</v>
      </c>
      <c r="M30" s="87">
        <f>MATCH(L30,'Fondval &amp; marknadsvärde'!E:E,0)</f>
        <v>30</v>
      </c>
    </row>
    <row r="31" spans="1:13" hidden="1" x14ac:dyDescent="0.2">
      <c r="A31" s="98"/>
      <c r="B31" s="87" t="str">
        <f>INDEX('Fondval &amp; marknadsvärde'!B:B,$M31)</f>
        <v>D&amp;G Aktiefond</v>
      </c>
      <c r="C31" s="87">
        <f>INDEX('Fondval &amp; marknadsvärde'!C:C,$M31)</f>
        <v>73305</v>
      </c>
      <c r="D31" s="87">
        <f>INDEX('Fondval &amp; marknadsvärde'!D:D,$M31)</f>
        <v>73798</v>
      </c>
      <c r="E31" s="87">
        <f>INDEX('Fondval &amp; marknadsvärde'!E:E,$M31)</f>
        <v>147103</v>
      </c>
      <c r="F31" s="87">
        <f>INDEX('Fondval &amp; marknadsvärde'!F:F,$M31)</f>
        <v>12220376793.803301</v>
      </c>
      <c r="G31" s="87">
        <f>INDEX('Fondval &amp; marknadsvärde'!G:G,$M31)</f>
        <v>14865695177.208599</v>
      </c>
      <c r="H31" s="87">
        <f>INDEX('Fondval &amp; marknadsvärde'!H:H,$M31)</f>
        <v>27086071971.011902</v>
      </c>
      <c r="K31" s="87">
        <v>8</v>
      </c>
      <c r="L31" s="87">
        <f>_xlfn.AGGREGATE(14,6,'Fondval &amp; marknadsvärde'!E$24:E$430,K31)</f>
        <v>147103</v>
      </c>
      <c r="M31" s="87">
        <f>MATCH(L31,'Fondval &amp; marknadsvärde'!E:E,0)</f>
        <v>31</v>
      </c>
    </row>
    <row r="32" spans="1:13" hidden="1" x14ac:dyDescent="0.2">
      <c r="A32" s="98"/>
      <c r="B32" s="87" t="str">
        <f>INDEX('Fondval &amp; marknadsvärde'!B:B,$M32)</f>
        <v>Swedbank Robur Access Sverige A</v>
      </c>
      <c r="C32" s="87">
        <f>INDEX('Fondval &amp; marknadsvärde'!C:C,$M32)</f>
        <v>74760</v>
      </c>
      <c r="D32" s="87">
        <f>INDEX('Fondval &amp; marknadsvärde'!D:D,$M32)</f>
        <v>67307</v>
      </c>
      <c r="E32" s="87">
        <f>INDEX('Fondval &amp; marknadsvärde'!E:E,$M32)</f>
        <v>142067</v>
      </c>
      <c r="F32" s="87">
        <f>INDEX('Fondval &amp; marknadsvärde'!F:F,$M32)</f>
        <v>10985741264.243601</v>
      </c>
      <c r="G32" s="87">
        <f>INDEX('Fondval &amp; marknadsvärde'!G:G,$M32)</f>
        <v>11994411973.797501</v>
      </c>
      <c r="H32" s="87">
        <f>INDEX('Fondval &amp; marknadsvärde'!H:H,$M32)</f>
        <v>22980153238.0411</v>
      </c>
      <c r="K32" s="87">
        <v>9</v>
      </c>
      <c r="L32" s="87">
        <f>_xlfn.AGGREGATE(14,6,'Fondval &amp; marknadsvärde'!E$24:E$430,K32)</f>
        <v>142067</v>
      </c>
      <c r="M32" s="87">
        <f>MATCH(L32,'Fondval &amp; marknadsvärde'!E:E,0)</f>
        <v>32</v>
      </c>
    </row>
    <row r="33" spans="1:13" hidden="1" x14ac:dyDescent="0.2">
      <c r="A33" s="98"/>
      <c r="B33" s="87" t="str">
        <f>INDEX('Fondval &amp; marknadsvärde'!B:B,$M33)</f>
        <v>Swedbank Robur Transfer 80</v>
      </c>
      <c r="C33" s="87">
        <f>INDEX('Fondval &amp; marknadsvärde'!C:C,$M33)</f>
        <v>60423</v>
      </c>
      <c r="D33" s="87">
        <f>INDEX('Fondval &amp; marknadsvärde'!D:D,$M33)</f>
        <v>58093</v>
      </c>
      <c r="E33" s="87">
        <f>INDEX('Fondval &amp; marknadsvärde'!E:E,$M33)</f>
        <v>118516</v>
      </c>
      <c r="F33" s="87">
        <f>INDEX('Fondval &amp; marknadsvärde'!F:F,$M33)</f>
        <v>33116192472.9492</v>
      </c>
      <c r="G33" s="87">
        <f>INDEX('Fondval &amp; marknadsvärde'!G:G,$M33)</f>
        <v>38256541723.175697</v>
      </c>
      <c r="H33" s="87">
        <f>INDEX('Fondval &amp; marknadsvärde'!H:H,$M33)</f>
        <v>71372734196.124802</v>
      </c>
      <c r="K33" s="87">
        <v>10</v>
      </c>
      <c r="L33" s="87">
        <f>_xlfn.AGGREGATE(14,6,'Fondval &amp; marknadsvärde'!E$24:E$430,K33)</f>
        <v>118516</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5" t="s">
        <v>83</v>
      </c>
      <c r="D36" s="406"/>
      <c r="E36" s="407"/>
      <c r="F36" s="405" t="s">
        <v>49</v>
      </c>
      <c r="G36" s="406"/>
      <c r="H36" s="407"/>
      <c r="I36" s="107" t="s">
        <v>61</v>
      </c>
      <c r="J36" s="93"/>
    </row>
    <row r="37" spans="1:13" x14ac:dyDescent="0.2">
      <c r="A37" s="98"/>
      <c r="B37" s="106"/>
      <c r="C37" s="108" t="s">
        <v>51</v>
      </c>
      <c r="D37" s="109" t="s">
        <v>52</v>
      </c>
      <c r="E37" s="109" t="s">
        <v>53</v>
      </c>
      <c r="F37" s="109" t="s">
        <v>51</v>
      </c>
      <c r="G37" s="109" t="s">
        <v>52</v>
      </c>
      <c r="H37" s="109" t="s">
        <v>53</v>
      </c>
      <c r="I37" s="110" t="s">
        <v>173</v>
      </c>
      <c r="J37" s="93"/>
    </row>
    <row r="38" spans="1:13" ht="12.75" customHeight="1" x14ac:dyDescent="0.2">
      <c r="A38" s="98"/>
      <c r="B38" t="str">
        <f>B50</f>
        <v>AP7 Såfa - Statens årskullsförvaltningsalternativ</v>
      </c>
      <c r="C38" s="302">
        <f t="shared" ref="C38:H38" si="10">C50</f>
        <v>2762471</v>
      </c>
      <c r="D38" s="302">
        <f t="shared" si="10"/>
        <v>3043307</v>
      </c>
      <c r="E38" s="302">
        <f t="shared" si="10"/>
        <v>5805778</v>
      </c>
      <c r="F38" s="302">
        <f t="shared" si="10"/>
        <v>770486159398.38306</v>
      </c>
      <c r="G38" s="302">
        <f t="shared" si="10"/>
        <v>940761244771.78003</v>
      </c>
      <c r="H38" s="302">
        <f t="shared" si="10"/>
        <v>1711247404170.1599</v>
      </c>
      <c r="I38" s="403"/>
      <c r="J38" s="93"/>
    </row>
    <row r="39" spans="1:13" ht="12.75" customHeight="1" x14ac:dyDescent="0.2">
      <c r="A39" s="98"/>
      <c r="B39" t="str">
        <f t="shared" ref="B39:H39" si="11">B51</f>
        <v>Swedbank Robur Technology A</v>
      </c>
      <c r="C39" s="302">
        <f t="shared" si="11"/>
        <v>144528</v>
      </c>
      <c r="D39" s="302">
        <f t="shared" si="11"/>
        <v>178602</v>
      </c>
      <c r="E39" s="302">
        <f t="shared" si="11"/>
        <v>323130</v>
      </c>
      <c r="F39" s="302">
        <f t="shared" si="11"/>
        <v>63852772399.470398</v>
      </c>
      <c r="G39" s="302">
        <f t="shared" si="11"/>
        <v>91229801773.3004</v>
      </c>
      <c r="H39" s="302">
        <f t="shared" si="11"/>
        <v>155082574172.771</v>
      </c>
      <c r="I39" s="403">
        <f>VLOOKUP($B$39:$B$47,Fondstatistik!$B$22:$Q$429,2,FALSE)</f>
        <v>41.29345</v>
      </c>
      <c r="J39" s="93"/>
    </row>
    <row r="40" spans="1:13" ht="12.75" customHeight="1" x14ac:dyDescent="0.2">
      <c r="A40" s="98"/>
      <c r="B40" t="str">
        <f t="shared" ref="B40:H40" si="12">B52</f>
        <v>AP7 Aktiefond</v>
      </c>
      <c r="C40" s="302">
        <f t="shared" si="12"/>
        <v>67463</v>
      </c>
      <c r="D40" s="302">
        <f t="shared" si="12"/>
        <v>103307</v>
      </c>
      <c r="E40" s="302">
        <f t="shared" si="12"/>
        <v>170770</v>
      </c>
      <c r="F40" s="302">
        <f t="shared" si="12"/>
        <v>27083596254.953899</v>
      </c>
      <c r="G40" s="302">
        <f t="shared" si="12"/>
        <v>45436402146.345802</v>
      </c>
      <c r="H40" s="302">
        <f t="shared" si="12"/>
        <v>72519998401.299606</v>
      </c>
      <c r="I40" s="403">
        <f>VLOOKUP($B$39:$B$47,Fondstatistik!$B$22:$Q$429,2,FALSE)</f>
        <v>20.033339999999999</v>
      </c>
      <c r="J40" s="93"/>
    </row>
    <row r="41" spans="1:13" ht="12.75" customHeight="1" x14ac:dyDescent="0.2">
      <c r="A41" s="98"/>
      <c r="B41" t="str">
        <f t="shared" ref="B41:H41" si="13">B53</f>
        <v>Swedbank Robur Transfer 80</v>
      </c>
      <c r="C41" s="302">
        <f t="shared" si="13"/>
        <v>60423</v>
      </c>
      <c r="D41" s="302">
        <f t="shared" si="13"/>
        <v>58093</v>
      </c>
      <c r="E41" s="302">
        <f t="shared" si="13"/>
        <v>118516</v>
      </c>
      <c r="F41" s="302">
        <f t="shared" si="13"/>
        <v>33116192472.9492</v>
      </c>
      <c r="G41" s="302">
        <f t="shared" si="13"/>
        <v>38256541723.175697</v>
      </c>
      <c r="H41" s="302">
        <f t="shared" si="13"/>
        <v>71372734196.124802</v>
      </c>
      <c r="I41" s="403">
        <f>VLOOKUP($B$39:$B$47,Fondstatistik!$B$22:$Q$429,2,FALSE)</f>
        <v>19.48705</v>
      </c>
      <c r="J41" s="93"/>
    </row>
    <row r="42" spans="1:13" ht="12.75" customHeight="1" x14ac:dyDescent="0.2">
      <c r="A42" s="98"/>
      <c r="B42" t="str">
        <f t="shared" ref="B42:H42" si="14">B54</f>
        <v>Swedbank Robur Transfer 70</v>
      </c>
      <c r="C42" s="302">
        <f t="shared" si="14"/>
        <v>61867</v>
      </c>
      <c r="D42" s="302">
        <f t="shared" si="14"/>
        <v>47927</v>
      </c>
      <c r="E42" s="302">
        <f t="shared" si="14"/>
        <v>109794</v>
      </c>
      <c r="F42" s="302">
        <f t="shared" si="14"/>
        <v>32535077696.4972</v>
      </c>
      <c r="G42" s="302">
        <f t="shared" si="14"/>
        <v>29043862602.552502</v>
      </c>
      <c r="H42" s="302">
        <f t="shared" si="14"/>
        <v>61578940299.049698</v>
      </c>
      <c r="I42" s="403">
        <f>VLOOKUP($B$39:$B$47,Fondstatistik!$B$22:$Q$429,2,FALSE)</f>
        <v>14.75113</v>
      </c>
      <c r="J42" s="93"/>
    </row>
    <row r="43" spans="1:13" ht="12.75" customHeight="1" x14ac:dyDescent="0.2">
      <c r="A43" s="98"/>
      <c r="B43" t="str">
        <f t="shared" ref="B43:H43" si="15">B55</f>
        <v>Nordea Generationsfond 60-tal</v>
      </c>
      <c r="C43" s="302">
        <f t="shared" si="15"/>
        <v>44278</v>
      </c>
      <c r="D43" s="302">
        <f t="shared" si="15"/>
        <v>35500</v>
      </c>
      <c r="E43" s="302">
        <f t="shared" si="15"/>
        <v>79778</v>
      </c>
      <c r="F43" s="302">
        <f t="shared" si="15"/>
        <v>26056153607.405201</v>
      </c>
      <c r="G43" s="302">
        <f t="shared" si="15"/>
        <v>24302698881.650902</v>
      </c>
      <c r="H43" s="302">
        <f t="shared" si="15"/>
        <v>50358852489.056</v>
      </c>
      <c r="I43" s="403">
        <f>VLOOKUP($B$39:$B$47,Fondstatistik!$B$22:$Q$429,2,FALSE)</f>
        <v>9.6379999999999999</v>
      </c>
      <c r="J43" s="93"/>
    </row>
    <row r="44" spans="1:13" ht="12.75" customHeight="1" x14ac:dyDescent="0.2">
      <c r="A44" s="98"/>
      <c r="B44" t="str">
        <f t="shared" ref="B44:H44" si="16">B56</f>
        <v>Nordea Generationsfond 70-tal</v>
      </c>
      <c r="C44" s="302">
        <f t="shared" si="16"/>
        <v>43515</v>
      </c>
      <c r="D44" s="302">
        <f t="shared" si="16"/>
        <v>35595</v>
      </c>
      <c r="E44" s="302">
        <f t="shared" si="16"/>
        <v>79110</v>
      </c>
      <c r="F44" s="302">
        <f t="shared" si="16"/>
        <v>25736066987.224602</v>
      </c>
      <c r="G44" s="302">
        <f t="shared" si="16"/>
        <v>24402726055.794498</v>
      </c>
      <c r="H44" s="302">
        <f t="shared" si="16"/>
        <v>50138793043.019096</v>
      </c>
      <c r="I44" s="403">
        <f>VLOOKUP($B$39:$B$47,Fondstatistik!$B$22:$Q$429,2,FALSE)</f>
        <v>14.850390000000001</v>
      </c>
      <c r="J44" s="93"/>
    </row>
    <row r="45" spans="1:13" ht="12.75" customHeight="1" x14ac:dyDescent="0.2">
      <c r="A45" s="98"/>
      <c r="B45" t="str">
        <f t="shared" ref="B45:H45" si="17">B57</f>
        <v>Swedbank Robur Aktiefond Pension</v>
      </c>
      <c r="C45" s="302">
        <f t="shared" si="17"/>
        <v>86148</v>
      </c>
      <c r="D45" s="302">
        <f t="shared" si="17"/>
        <v>70613</v>
      </c>
      <c r="E45" s="302">
        <f t="shared" si="17"/>
        <v>156761</v>
      </c>
      <c r="F45" s="302">
        <f t="shared" si="17"/>
        <v>24960538840.214001</v>
      </c>
      <c r="G45" s="302">
        <f t="shared" si="17"/>
        <v>24693737495.578602</v>
      </c>
      <c r="H45" s="302">
        <f t="shared" si="17"/>
        <v>49654276335.792603</v>
      </c>
      <c r="I45" s="403">
        <f>VLOOKUP($B$39:$B$47,Fondstatistik!$B$22:$Q$429,2,FALSE)</f>
        <v>15.12642</v>
      </c>
      <c r="J45" s="93"/>
    </row>
    <row r="46" spans="1:13" ht="12.75" customHeight="1" x14ac:dyDescent="0.2">
      <c r="A46" s="98"/>
      <c r="B46" t="str">
        <f t="shared" ref="B46:H46" si="18">B58</f>
        <v>Swedbank Robur Access Global A</v>
      </c>
      <c r="C46" s="302">
        <f t="shared" si="18"/>
        <v>78958</v>
      </c>
      <c r="D46" s="302">
        <f t="shared" si="18"/>
        <v>81776</v>
      </c>
      <c r="E46" s="302">
        <f t="shared" si="18"/>
        <v>160734</v>
      </c>
      <c r="F46" s="302">
        <f t="shared" si="18"/>
        <v>18086063363.072201</v>
      </c>
      <c r="G46" s="302">
        <f t="shared" si="18"/>
        <v>21785157124.750801</v>
      </c>
      <c r="H46" s="302">
        <f t="shared" si="18"/>
        <v>39871220487.822998</v>
      </c>
      <c r="I46" s="403">
        <f>VLOOKUP($B$39:$B$47,Fondstatistik!$B$22:$Q$429,2,FALSE)</f>
        <v>14.37951</v>
      </c>
      <c r="J46" s="93"/>
    </row>
    <row r="47" spans="1:13" ht="12.75" customHeight="1" x14ac:dyDescent="0.2">
      <c r="A47" s="98"/>
      <c r="B47" t="str">
        <f t="shared" ref="B47:H47" si="19">B59</f>
        <v>Indecap Guide 2 C</v>
      </c>
      <c r="C47" s="302">
        <f t="shared" si="19"/>
        <v>42926</v>
      </c>
      <c r="D47" s="302">
        <f t="shared" si="19"/>
        <v>39238</v>
      </c>
      <c r="E47" s="302">
        <f t="shared" si="19"/>
        <v>82164</v>
      </c>
      <c r="F47" s="302">
        <f t="shared" si="19"/>
        <v>17383898752.891201</v>
      </c>
      <c r="G47" s="302">
        <f t="shared" si="19"/>
        <v>20034630866.288101</v>
      </c>
      <c r="H47" s="302">
        <f t="shared" si="19"/>
        <v>37418529619.179298</v>
      </c>
      <c r="I47" s="403">
        <f>VLOOKUP($B$39:$B$47,Fondstatistik!$B$22:$Q$429,2,FALSE)</f>
        <v>12.951129999999999</v>
      </c>
      <c r="J47" s="96"/>
    </row>
    <row r="48" spans="1:13" x14ac:dyDescent="0.2">
      <c r="A48" s="98"/>
    </row>
    <row r="49" spans="1:13" hidden="1" x14ac:dyDescent="0.2">
      <c r="A49" s="98"/>
      <c r="B49" s="380" t="s">
        <v>46</v>
      </c>
      <c r="C49" s="380" t="s">
        <v>51</v>
      </c>
      <c r="D49" s="380" t="s">
        <v>52</v>
      </c>
      <c r="E49" s="380" t="s">
        <v>53</v>
      </c>
      <c r="F49" s="380" t="s">
        <v>51</v>
      </c>
      <c r="G49" s="380" t="s">
        <v>52</v>
      </c>
      <c r="H49" s="380" t="s">
        <v>53</v>
      </c>
      <c r="I49" s="380"/>
      <c r="J49" s="380"/>
      <c r="K49" s="381" t="s">
        <v>987</v>
      </c>
      <c r="L49" s="380" t="s">
        <v>989</v>
      </c>
      <c r="M49" s="381" t="s">
        <v>988</v>
      </c>
    </row>
    <row r="50" spans="1:13" hidden="1" x14ac:dyDescent="0.2">
      <c r="A50" s="98"/>
      <c r="B50" s="87" t="str">
        <f>INDEX('Fondval &amp; marknadsvärde'!B:B,$M50)</f>
        <v>AP7 Såfa - Statens årskullsförvaltningsalternativ</v>
      </c>
      <c r="C50" s="87">
        <f>INDEX('Fondval &amp; marknadsvärde'!C:C,$M50)</f>
        <v>2762471</v>
      </c>
      <c r="D50" s="87">
        <f>INDEX('Fondval &amp; marknadsvärde'!D:D,$M50)</f>
        <v>3043307</v>
      </c>
      <c r="E50" s="87">
        <f>INDEX('Fondval &amp; marknadsvärde'!E:E,$M50)</f>
        <v>5805778</v>
      </c>
      <c r="F50" s="87">
        <f>INDEX('Fondval &amp; marknadsvärde'!F:F,$M50)</f>
        <v>770486159398.38306</v>
      </c>
      <c r="G50" s="87">
        <f>INDEX('Fondval &amp; marknadsvärde'!G:G,$M50)</f>
        <v>940761244771.78003</v>
      </c>
      <c r="H50" s="87">
        <f>INDEX('Fondval &amp; marknadsvärde'!H:H,$M50)</f>
        <v>1711247404170.1599</v>
      </c>
      <c r="K50" s="87">
        <v>1</v>
      </c>
      <c r="L50" s="382">
        <f>_xlfn.AGGREGATE(14,6,'Fondval &amp; marknadsvärde'!H$24:H$430,K50)</f>
        <v>1711247404170.1599</v>
      </c>
      <c r="M50" s="87">
        <f>MATCH(L50,'Fondval &amp; marknadsvärde'!H:H,0)</f>
        <v>24</v>
      </c>
    </row>
    <row r="51" spans="1:13" hidden="1" x14ac:dyDescent="0.2">
      <c r="A51" s="98"/>
      <c r="B51" s="87" t="str">
        <f>INDEX('Fondval &amp; marknadsvärde'!B:B,$M51)</f>
        <v>Swedbank Robur Technology A</v>
      </c>
      <c r="C51" s="87">
        <f>INDEX('Fondval &amp; marknadsvärde'!C:C,$M51)</f>
        <v>144528</v>
      </c>
      <c r="D51" s="87">
        <f>INDEX('Fondval &amp; marknadsvärde'!D:D,$M51)</f>
        <v>178602</v>
      </c>
      <c r="E51" s="87">
        <f>INDEX('Fondval &amp; marknadsvärde'!E:E,$M51)</f>
        <v>323130</v>
      </c>
      <c r="F51" s="87">
        <f>INDEX('Fondval &amp; marknadsvärde'!F:F,$M51)</f>
        <v>63852772399.470398</v>
      </c>
      <c r="G51" s="87">
        <f>INDEX('Fondval &amp; marknadsvärde'!G:G,$M51)</f>
        <v>91229801773.3004</v>
      </c>
      <c r="H51" s="87">
        <f>INDEX('Fondval &amp; marknadsvärde'!H:H,$M51)</f>
        <v>155082574172.771</v>
      </c>
      <c r="K51" s="87">
        <v>2</v>
      </c>
      <c r="L51" s="382">
        <f>_xlfn.AGGREGATE(14,6,'Fondval &amp; marknadsvärde'!H$24:H$430,K51)</f>
        <v>155082574172.771</v>
      </c>
      <c r="M51" s="87">
        <f>MATCH(L51,'Fondval &amp; marknadsvärde'!H:H,0)</f>
        <v>25</v>
      </c>
    </row>
    <row r="52" spans="1:13" hidden="1" x14ac:dyDescent="0.2">
      <c r="A52" s="98"/>
      <c r="B52" s="87" t="str">
        <f>INDEX('Fondval &amp; marknadsvärde'!B:B,$M52)</f>
        <v>AP7 Aktiefond</v>
      </c>
      <c r="C52" s="87">
        <f>INDEX('Fondval &amp; marknadsvärde'!C:C,$M52)</f>
        <v>67463</v>
      </c>
      <c r="D52" s="87">
        <f>INDEX('Fondval &amp; marknadsvärde'!D:D,$M52)</f>
        <v>103307</v>
      </c>
      <c r="E52" s="87">
        <f>INDEX('Fondval &amp; marknadsvärde'!E:E,$M52)</f>
        <v>170770</v>
      </c>
      <c r="F52" s="87">
        <f>INDEX('Fondval &amp; marknadsvärde'!F:F,$M52)</f>
        <v>27083596254.953899</v>
      </c>
      <c r="G52" s="87">
        <f>INDEX('Fondval &amp; marknadsvärde'!G:G,$M52)</f>
        <v>45436402146.345802</v>
      </c>
      <c r="H52" s="87">
        <f>INDEX('Fondval &amp; marknadsvärde'!H:H,$M52)</f>
        <v>72519998401.299606</v>
      </c>
      <c r="K52" s="87">
        <v>3</v>
      </c>
      <c r="L52" s="382">
        <f>_xlfn.AGGREGATE(14,6,'Fondval &amp; marknadsvärde'!H$24:H$430,K52)</f>
        <v>72519998401.299606</v>
      </c>
      <c r="M52" s="87">
        <f>MATCH(L52,'Fondval &amp; marknadsvärde'!H:H,0)</f>
        <v>26</v>
      </c>
    </row>
    <row r="53" spans="1:13" hidden="1" x14ac:dyDescent="0.2">
      <c r="A53" s="98"/>
      <c r="B53" s="87" t="str">
        <f>INDEX('Fondval &amp; marknadsvärde'!B:B,$M53)</f>
        <v>Swedbank Robur Transfer 80</v>
      </c>
      <c r="C53" s="87">
        <f>INDEX('Fondval &amp; marknadsvärde'!C:C,$M53)</f>
        <v>60423</v>
      </c>
      <c r="D53" s="87">
        <f>INDEX('Fondval &amp; marknadsvärde'!D:D,$M53)</f>
        <v>58093</v>
      </c>
      <c r="E53" s="87">
        <f>INDEX('Fondval &amp; marknadsvärde'!E:E,$M53)</f>
        <v>118516</v>
      </c>
      <c r="F53" s="87">
        <f>INDEX('Fondval &amp; marknadsvärde'!F:F,$M53)</f>
        <v>33116192472.9492</v>
      </c>
      <c r="G53" s="87">
        <f>INDEX('Fondval &amp; marknadsvärde'!G:G,$M53)</f>
        <v>38256541723.175697</v>
      </c>
      <c r="H53" s="87">
        <f>INDEX('Fondval &amp; marknadsvärde'!H:H,$M53)</f>
        <v>71372734196.124802</v>
      </c>
      <c r="K53" s="87">
        <v>4</v>
      </c>
      <c r="L53" s="382">
        <f>_xlfn.AGGREGATE(14,6,'Fondval &amp; marknadsvärde'!H$24:H$430,K53)</f>
        <v>71372734196.124802</v>
      </c>
      <c r="M53" s="87">
        <f>MATCH(L53,'Fondval &amp; marknadsvärde'!H:H,0)</f>
        <v>33</v>
      </c>
    </row>
    <row r="54" spans="1:13" hidden="1" x14ac:dyDescent="0.2">
      <c r="A54" s="98"/>
      <c r="B54" s="87" t="str">
        <f>INDEX('Fondval &amp; marknadsvärde'!B:B,$M54)</f>
        <v>Swedbank Robur Transfer 70</v>
      </c>
      <c r="C54" s="87">
        <f>INDEX('Fondval &amp; marknadsvärde'!C:C,$M54)</f>
        <v>61867</v>
      </c>
      <c r="D54" s="87">
        <f>INDEX('Fondval &amp; marknadsvärde'!D:D,$M54)</f>
        <v>47927</v>
      </c>
      <c r="E54" s="87">
        <f>INDEX('Fondval &amp; marknadsvärde'!E:E,$M54)</f>
        <v>109794</v>
      </c>
      <c r="F54" s="87">
        <f>INDEX('Fondval &amp; marknadsvärde'!F:F,$M54)</f>
        <v>32535077696.4972</v>
      </c>
      <c r="G54" s="87">
        <f>INDEX('Fondval &amp; marknadsvärde'!G:G,$M54)</f>
        <v>29043862602.552502</v>
      </c>
      <c r="H54" s="87">
        <f>INDEX('Fondval &amp; marknadsvärde'!H:H,$M54)</f>
        <v>61578940299.049698</v>
      </c>
      <c r="K54" s="87">
        <v>5</v>
      </c>
      <c r="L54" s="382">
        <f>_xlfn.AGGREGATE(14,6,'Fondval &amp; marknadsvärde'!H$24:H$430,K54)</f>
        <v>61578940299.049698</v>
      </c>
      <c r="M54" s="87">
        <f>MATCH(L54,'Fondval &amp; marknadsvärde'!H:H,0)</f>
        <v>34</v>
      </c>
    </row>
    <row r="55" spans="1:13" hidden="1" x14ac:dyDescent="0.2">
      <c r="A55" s="98"/>
      <c r="B55" s="87" t="str">
        <f>INDEX('Fondval &amp; marknadsvärde'!B:B,$M55)</f>
        <v>Nordea Generationsfond 60-tal</v>
      </c>
      <c r="C55" s="87">
        <f>INDEX('Fondval &amp; marknadsvärde'!C:C,$M55)</f>
        <v>44278</v>
      </c>
      <c r="D55" s="87">
        <f>INDEX('Fondval &amp; marknadsvärde'!D:D,$M55)</f>
        <v>35500</v>
      </c>
      <c r="E55" s="87">
        <f>INDEX('Fondval &amp; marknadsvärde'!E:E,$M55)</f>
        <v>79778</v>
      </c>
      <c r="F55" s="87">
        <f>INDEX('Fondval &amp; marknadsvärde'!F:F,$M55)</f>
        <v>26056153607.405201</v>
      </c>
      <c r="G55" s="87">
        <f>INDEX('Fondval &amp; marknadsvärde'!G:G,$M55)</f>
        <v>24302698881.650902</v>
      </c>
      <c r="H55" s="87">
        <f>INDEX('Fondval &amp; marknadsvärde'!H:H,$M55)</f>
        <v>50358852489.056</v>
      </c>
      <c r="K55" s="87">
        <v>6</v>
      </c>
      <c r="L55" s="382">
        <f>_xlfn.AGGREGATE(14,6,'Fondval &amp; marknadsvärde'!H$24:H$430,K55)</f>
        <v>50358852489.056</v>
      </c>
      <c r="M55" s="87">
        <f>MATCH(L55,'Fondval &amp; marknadsvärde'!H:H,0)</f>
        <v>41</v>
      </c>
    </row>
    <row r="56" spans="1:13" hidden="1" x14ac:dyDescent="0.2">
      <c r="A56" s="98"/>
      <c r="B56" s="87" t="str">
        <f>INDEX('Fondval &amp; marknadsvärde'!B:B,$M56)</f>
        <v>Nordea Generationsfond 70-tal</v>
      </c>
      <c r="C56" s="87">
        <f>INDEX('Fondval &amp; marknadsvärde'!C:C,$M56)</f>
        <v>43515</v>
      </c>
      <c r="D56" s="87">
        <f>INDEX('Fondval &amp; marknadsvärde'!D:D,$M56)</f>
        <v>35595</v>
      </c>
      <c r="E56" s="87">
        <f>INDEX('Fondval &amp; marknadsvärde'!E:E,$M56)</f>
        <v>79110</v>
      </c>
      <c r="F56" s="87">
        <f>INDEX('Fondval &amp; marknadsvärde'!F:F,$M56)</f>
        <v>25736066987.224602</v>
      </c>
      <c r="G56" s="87">
        <f>INDEX('Fondval &amp; marknadsvärde'!G:G,$M56)</f>
        <v>24402726055.794498</v>
      </c>
      <c r="H56" s="87">
        <f>INDEX('Fondval &amp; marknadsvärde'!H:H,$M56)</f>
        <v>50138793043.019096</v>
      </c>
      <c r="K56" s="87">
        <v>7</v>
      </c>
      <c r="L56" s="382">
        <f>_xlfn.AGGREGATE(14,6,'Fondval &amp; marknadsvärde'!H$24:H$430,K56)</f>
        <v>50138793043.019096</v>
      </c>
      <c r="M56" s="87">
        <f>MATCH(L56,'Fondval &amp; marknadsvärde'!H:H,0)</f>
        <v>42</v>
      </c>
    </row>
    <row r="57" spans="1:13" hidden="1" x14ac:dyDescent="0.2">
      <c r="A57" s="98"/>
      <c r="B57" s="87" t="str">
        <f>INDEX('Fondval &amp; marknadsvärde'!B:B,$M57)</f>
        <v>Swedbank Robur Aktiefond Pension</v>
      </c>
      <c r="C57" s="87">
        <f>INDEX('Fondval &amp; marknadsvärde'!C:C,$M57)</f>
        <v>86148</v>
      </c>
      <c r="D57" s="87">
        <f>INDEX('Fondval &amp; marknadsvärde'!D:D,$M57)</f>
        <v>70613</v>
      </c>
      <c r="E57" s="87">
        <f>INDEX('Fondval &amp; marknadsvärde'!E:E,$M57)</f>
        <v>156761</v>
      </c>
      <c r="F57" s="87">
        <f>INDEX('Fondval &amp; marknadsvärde'!F:F,$M57)</f>
        <v>24960538840.214001</v>
      </c>
      <c r="G57" s="87">
        <f>INDEX('Fondval &amp; marknadsvärde'!G:G,$M57)</f>
        <v>24693737495.578602</v>
      </c>
      <c r="H57" s="87">
        <f>INDEX('Fondval &amp; marknadsvärde'!H:H,$M57)</f>
        <v>49654276335.792603</v>
      </c>
      <c r="K57" s="87">
        <v>8</v>
      </c>
      <c r="L57" s="382">
        <f>_xlfn.AGGREGATE(14,6,'Fondval &amp; marknadsvärde'!H$24:H$430,K57)</f>
        <v>49654276335.792603</v>
      </c>
      <c r="M57" s="87">
        <f>MATCH(L57,'Fondval &amp; marknadsvärde'!H:H,0)</f>
        <v>30</v>
      </c>
    </row>
    <row r="58" spans="1:13" hidden="1" x14ac:dyDescent="0.2">
      <c r="A58" s="98"/>
      <c r="B58" s="87" t="str">
        <f>INDEX('Fondval &amp; marknadsvärde'!B:B,$M58)</f>
        <v>Swedbank Robur Access Global A</v>
      </c>
      <c r="C58" s="87">
        <f>INDEX('Fondval &amp; marknadsvärde'!C:C,$M58)</f>
        <v>78958</v>
      </c>
      <c r="D58" s="87">
        <f>INDEX('Fondval &amp; marknadsvärde'!D:D,$M58)</f>
        <v>81776</v>
      </c>
      <c r="E58" s="87">
        <f>INDEX('Fondval &amp; marknadsvärde'!E:E,$M58)</f>
        <v>160734</v>
      </c>
      <c r="F58" s="87">
        <f>INDEX('Fondval &amp; marknadsvärde'!F:F,$M58)</f>
        <v>18086063363.072201</v>
      </c>
      <c r="G58" s="87">
        <f>INDEX('Fondval &amp; marknadsvärde'!G:G,$M58)</f>
        <v>21785157124.750801</v>
      </c>
      <c r="H58" s="87">
        <f>INDEX('Fondval &amp; marknadsvärde'!H:H,$M58)</f>
        <v>39871220487.822998</v>
      </c>
      <c r="K58" s="87">
        <v>9</v>
      </c>
      <c r="L58" s="382">
        <f>_xlfn.AGGREGATE(14,6,'Fondval &amp; marknadsvärde'!H$24:H$430,K58)</f>
        <v>39871220487.822998</v>
      </c>
      <c r="M58" s="87">
        <f>MATCH(L58,'Fondval &amp; marknadsvärde'!H:H,0)</f>
        <v>28</v>
      </c>
    </row>
    <row r="59" spans="1:13" hidden="1" x14ac:dyDescent="0.2">
      <c r="A59" s="98"/>
      <c r="B59" s="87" t="str">
        <f>INDEX('Fondval &amp; marknadsvärde'!B:B,$M59)</f>
        <v>Indecap Guide 2 C</v>
      </c>
      <c r="C59" s="87">
        <f>INDEX('Fondval &amp; marknadsvärde'!C:C,$M59)</f>
        <v>42926</v>
      </c>
      <c r="D59" s="87">
        <f>INDEX('Fondval &amp; marknadsvärde'!D:D,$M59)</f>
        <v>39238</v>
      </c>
      <c r="E59" s="87">
        <f>INDEX('Fondval &amp; marknadsvärde'!E:E,$M59)</f>
        <v>82164</v>
      </c>
      <c r="F59" s="87">
        <f>INDEX('Fondval &amp; marknadsvärde'!F:F,$M59)</f>
        <v>17383898752.891201</v>
      </c>
      <c r="G59" s="87">
        <f>INDEX('Fondval &amp; marknadsvärde'!G:G,$M59)</f>
        <v>20034630866.288101</v>
      </c>
      <c r="H59" s="87">
        <f>INDEX('Fondval &amp; marknadsvärde'!H:H,$M59)</f>
        <v>37418529619.179298</v>
      </c>
      <c r="K59" s="87">
        <v>10</v>
      </c>
      <c r="L59" s="382">
        <f>_xlfn.AGGREGATE(14,6,'Fondval &amp; marknadsvärde'!H$24:H$430,K59)</f>
        <v>37418529619.179298</v>
      </c>
      <c r="M59" s="87">
        <f>MATCH(L59,'Fondval &amp; marknadsvärde'!H:H,0)</f>
        <v>39</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Swedbank Robur Technology A</v>
      </c>
      <c r="C64" s="399">
        <f t="shared" ref="C64:J64" si="20">C76</f>
        <v>41.29345</v>
      </c>
      <c r="D64" s="399">
        <f t="shared" si="20"/>
        <v>7.5666200000000003</v>
      </c>
      <c r="E64" s="399">
        <f t="shared" si="20"/>
        <v>46.613579999999999</v>
      </c>
      <c r="F64" s="399">
        <f t="shared" si="20"/>
        <v>41.29345</v>
      </c>
      <c r="G64" s="399">
        <f t="shared" si="20"/>
        <v>50.881869999999999</v>
      </c>
      <c r="H64" s="399">
        <f t="shared" si="20"/>
        <v>107.82908</v>
      </c>
      <c r="I64" s="399">
        <f t="shared" si="20"/>
        <v>182.02932999999999</v>
      </c>
      <c r="J64" s="399">
        <f t="shared" si="20"/>
        <v>23.04355</v>
      </c>
    </row>
    <row r="65" spans="1:15" ht="12.75" customHeight="1" x14ac:dyDescent="0.2">
      <c r="A65" s="98"/>
      <c r="B65" t="str">
        <f t="shared" ref="B65:J65" si="21">B77</f>
        <v>CPR Invest Global Gold Mines A2</v>
      </c>
      <c r="C65" s="399">
        <f t="shared" si="21"/>
        <v>-6.8027300000000004</v>
      </c>
      <c r="D65" s="399">
        <f t="shared" si="21"/>
        <v>-11.01863</v>
      </c>
      <c r="E65" s="399">
        <f t="shared" si="21"/>
        <v>-15.48296</v>
      </c>
      <c r="F65" s="399">
        <f t="shared" si="21"/>
        <v>-6.8027300000000004</v>
      </c>
      <c r="G65" s="399">
        <f t="shared" si="21"/>
        <v>51.53734</v>
      </c>
      <c r="H65" s="399">
        <f t="shared" si="21"/>
        <v>136.50436999999999</v>
      </c>
      <c r="I65" s="399">
        <f t="shared" si="21"/>
        <v>170.40665999999999</v>
      </c>
      <c r="J65" s="399">
        <f t="shared" si="21"/>
        <v>22.012260000000001</v>
      </c>
    </row>
    <row r="66" spans="1:15" ht="12.75" customHeight="1" x14ac:dyDescent="0.2">
      <c r="A66" s="98"/>
      <c r="B66" t="str">
        <f t="shared" ref="B66:J66" si="22">B78</f>
        <v>BlackRock - World Gold A2</v>
      </c>
      <c r="C66" s="399">
        <f t="shared" si="22"/>
        <v>-7.82151</v>
      </c>
      <c r="D66" s="399">
        <f t="shared" si="22"/>
        <v>-9.0949399999999994</v>
      </c>
      <c r="E66" s="399">
        <f t="shared" si="22"/>
        <v>-13.491300000000001</v>
      </c>
      <c r="F66" s="399">
        <f t="shared" si="22"/>
        <v>-7.82151</v>
      </c>
      <c r="G66" s="399">
        <f t="shared" si="22"/>
        <v>54.167149999999999</v>
      </c>
      <c r="H66" s="399">
        <f t="shared" si="22"/>
        <v>135.19396</v>
      </c>
      <c r="I66" s="399">
        <f t="shared" si="22"/>
        <v>153.64295999999999</v>
      </c>
      <c r="J66" s="399">
        <f t="shared" si="22"/>
        <v>20.460470000000001</v>
      </c>
    </row>
    <row r="67" spans="1:15" ht="12.75" customHeight="1" x14ac:dyDescent="0.2">
      <c r="A67" s="98"/>
      <c r="B67" t="str">
        <f t="shared" ref="B67:J67" si="23">B79</f>
        <v>DNB Teknologi S</v>
      </c>
      <c r="C67" s="399">
        <f t="shared" si="23"/>
        <v>11.296530000000001</v>
      </c>
      <c r="D67" s="399">
        <f t="shared" si="23"/>
        <v>-4.6682899999999998</v>
      </c>
      <c r="E67" s="399">
        <f t="shared" si="23"/>
        <v>18.749040000000001</v>
      </c>
      <c r="F67" s="399">
        <f t="shared" si="23"/>
        <v>11.296530000000001</v>
      </c>
      <c r="G67" s="399">
        <f t="shared" si="23"/>
        <v>26.47063</v>
      </c>
      <c r="H67" s="399">
        <f t="shared" si="23"/>
        <v>84.151759999999996</v>
      </c>
      <c r="I67" s="399">
        <f t="shared" si="23"/>
        <v>139.06455</v>
      </c>
      <c r="J67" s="399">
        <f t="shared" si="23"/>
        <v>19.042770000000001</v>
      </c>
    </row>
    <row r="68" spans="1:15" ht="12.75" customHeight="1" x14ac:dyDescent="0.2">
      <c r="A68" s="98"/>
      <c r="B68" t="str">
        <f t="shared" ref="B68:J68" si="24">B80</f>
        <v>BlackRock - World Energy A2</v>
      </c>
      <c r="C68" s="399">
        <f t="shared" si="24"/>
        <v>27.340340000000001</v>
      </c>
      <c r="D68" s="399">
        <f t="shared" si="24"/>
        <v>0.77522999999999997</v>
      </c>
      <c r="E68" s="399">
        <f t="shared" si="24"/>
        <v>-10.54505</v>
      </c>
      <c r="F68" s="399">
        <f t="shared" si="24"/>
        <v>27.340340000000001</v>
      </c>
      <c r="G68" s="399">
        <f t="shared" si="24"/>
        <v>29.655799999999999</v>
      </c>
      <c r="H68" s="399">
        <f t="shared" si="24"/>
        <v>28.537949999999999</v>
      </c>
      <c r="I68" s="399">
        <f t="shared" si="24"/>
        <v>138.53262000000001</v>
      </c>
      <c r="J68" s="399">
        <f t="shared" si="24"/>
        <v>18.989750000000001</v>
      </c>
      <c r="M68" s="99"/>
    </row>
    <row r="69" spans="1:15" ht="12.75" customHeight="1" x14ac:dyDescent="0.2">
      <c r="A69" s="98"/>
      <c r="B69" t="str">
        <f t="shared" ref="B69:J69" si="25">B81</f>
        <v>Franklin Natural Resources Fund A</v>
      </c>
      <c r="C69" s="399">
        <f t="shared" si="25"/>
        <v>20.1051</v>
      </c>
      <c r="D69" s="399">
        <f t="shared" si="25"/>
        <v>-1.8920600000000001</v>
      </c>
      <c r="E69" s="399">
        <f t="shared" si="25"/>
        <v>-5.2781900000000004</v>
      </c>
      <c r="F69" s="399">
        <f t="shared" si="25"/>
        <v>20.1051</v>
      </c>
      <c r="G69" s="399">
        <f t="shared" si="25"/>
        <v>41.224170000000001</v>
      </c>
      <c r="H69" s="399">
        <f t="shared" si="25"/>
        <v>36.527799999999999</v>
      </c>
      <c r="I69" s="399">
        <f t="shared" si="25"/>
        <v>130.56148999999999</v>
      </c>
      <c r="J69" s="399">
        <f t="shared" si="25"/>
        <v>18.18364</v>
      </c>
      <c r="L69" s="99"/>
      <c r="M69" s="99"/>
    </row>
    <row r="70" spans="1:15" ht="12.75" customHeight="1" x14ac:dyDescent="0.2">
      <c r="A70" s="98"/>
      <c r="B70" t="str">
        <f t="shared" ref="B70:J70" si="26">B82</f>
        <v>Skandia Time Global</v>
      </c>
      <c r="C70" s="399">
        <f t="shared" si="26"/>
        <v>9.2693700000000003</v>
      </c>
      <c r="D70" s="399">
        <f t="shared" si="26"/>
        <v>-4.5652100000000004</v>
      </c>
      <c r="E70" s="399">
        <f t="shared" si="26"/>
        <v>20.094909999999999</v>
      </c>
      <c r="F70" s="399">
        <f t="shared" si="26"/>
        <v>9.2693700000000003</v>
      </c>
      <c r="G70" s="399">
        <f t="shared" si="26"/>
        <v>23.94293</v>
      </c>
      <c r="H70" s="399">
        <f t="shared" si="26"/>
        <v>76.845070000000007</v>
      </c>
      <c r="I70" s="399">
        <f t="shared" si="26"/>
        <v>130.05219</v>
      </c>
      <c r="J70" s="399">
        <f t="shared" si="26"/>
        <v>18.13138</v>
      </c>
      <c r="L70" s="99"/>
      <c r="M70" s="99"/>
    </row>
    <row r="71" spans="1:15" ht="12.75" customHeight="1" x14ac:dyDescent="0.2">
      <c r="A71" s="98"/>
      <c r="B71" t="str">
        <f t="shared" ref="B71:J71" si="27">B83</f>
        <v>BlackRock - World Financials A2</v>
      </c>
      <c r="C71" s="399">
        <f t="shared" si="27"/>
        <v>8.2974200000000007</v>
      </c>
      <c r="D71" s="399">
        <f t="shared" si="27"/>
        <v>11.077920000000001</v>
      </c>
      <c r="E71" s="399">
        <f t="shared" si="27"/>
        <v>19.95457</v>
      </c>
      <c r="F71" s="399">
        <f t="shared" si="27"/>
        <v>8.2974200000000007</v>
      </c>
      <c r="G71" s="399">
        <f t="shared" si="27"/>
        <v>22.573090000000001</v>
      </c>
      <c r="H71" s="399">
        <f t="shared" si="27"/>
        <v>99.730350000000001</v>
      </c>
      <c r="I71" s="399">
        <f t="shared" si="27"/>
        <v>129.85106999999999</v>
      </c>
      <c r="J71" s="399">
        <f t="shared" si="27"/>
        <v>18.110720000000001</v>
      </c>
      <c r="L71" s="99"/>
      <c r="M71" s="99"/>
    </row>
    <row r="72" spans="1:15" ht="12.75" customHeight="1" x14ac:dyDescent="0.2">
      <c r="A72" s="98"/>
      <c r="B72" t="str">
        <f t="shared" ref="B72:J72" si="28">B84</f>
        <v>BlackRock - US Flexible Equity A2</v>
      </c>
      <c r="C72" s="399">
        <f t="shared" si="28"/>
        <v>23.341460000000001</v>
      </c>
      <c r="D72" s="399">
        <f t="shared" si="28"/>
        <v>3.25488</v>
      </c>
      <c r="E72" s="399">
        <f t="shared" si="28"/>
        <v>25.837250000000001</v>
      </c>
      <c r="F72" s="399">
        <f t="shared" si="28"/>
        <v>23.341460000000001</v>
      </c>
      <c r="G72" s="399">
        <f t="shared" si="28"/>
        <v>38.906550000000003</v>
      </c>
      <c r="H72" s="399">
        <f t="shared" si="28"/>
        <v>65.235680000000002</v>
      </c>
      <c r="I72" s="399">
        <f t="shared" si="28"/>
        <v>118.35191</v>
      </c>
      <c r="J72" s="399">
        <f t="shared" si="28"/>
        <v>16.90455</v>
      </c>
      <c r="L72" s="99"/>
      <c r="M72" s="99"/>
    </row>
    <row r="73" spans="1:15" ht="12.75" customHeight="1" x14ac:dyDescent="0.2">
      <c r="A73" s="98"/>
      <c r="B73" t="str">
        <f t="shared" ref="B73:J73" si="29">B85</f>
        <v>BlackRock - World Technology A2</v>
      </c>
      <c r="C73" s="399">
        <f t="shared" si="29"/>
        <v>48.966549999999998</v>
      </c>
      <c r="D73" s="399">
        <f t="shared" si="29"/>
        <v>6.8865600000000002</v>
      </c>
      <c r="E73" s="399">
        <f t="shared" si="29"/>
        <v>58.022739999999999</v>
      </c>
      <c r="F73" s="399">
        <f t="shared" si="29"/>
        <v>48.966549999999998</v>
      </c>
      <c r="G73" s="399">
        <f t="shared" si="29"/>
        <v>59.247419999999998</v>
      </c>
      <c r="H73" s="399">
        <f t="shared" si="29"/>
        <v>120.50094</v>
      </c>
      <c r="I73" s="399">
        <f t="shared" si="29"/>
        <v>116.78457</v>
      </c>
      <c r="J73" s="399">
        <f t="shared" si="29"/>
        <v>16.736229999999999</v>
      </c>
      <c r="L73" s="99"/>
      <c r="M73" s="99"/>
    </row>
    <row r="74" spans="1:15" x14ac:dyDescent="0.2">
      <c r="L74" s="101"/>
      <c r="M74" s="99"/>
      <c r="N74" s="99"/>
    </row>
    <row r="75" spans="1:15" hidden="1" x14ac:dyDescent="0.2">
      <c r="B75" s="380" t="s">
        <v>46</v>
      </c>
      <c r="C75" s="380" t="s">
        <v>19</v>
      </c>
      <c r="D75" s="380" t="s">
        <v>123</v>
      </c>
      <c r="E75" s="380" t="s">
        <v>20</v>
      </c>
      <c r="F75" s="380" t="s">
        <v>21</v>
      </c>
      <c r="G75" s="380" t="s">
        <v>22</v>
      </c>
      <c r="H75" s="380" t="s">
        <v>23</v>
      </c>
      <c r="I75" s="380" t="s">
        <v>24</v>
      </c>
      <c r="J75" s="380" t="s">
        <v>78</v>
      </c>
      <c r="K75" s="381" t="s">
        <v>987</v>
      </c>
      <c r="L75" s="380" t="s">
        <v>78</v>
      </c>
      <c r="M75" s="380" t="s">
        <v>1009</v>
      </c>
      <c r="N75" s="381" t="s">
        <v>988</v>
      </c>
      <c r="O75" s="99"/>
    </row>
    <row r="76" spans="1:15" hidden="1" x14ac:dyDescent="0.2">
      <c r="B76" s="87" t="str">
        <f>INDEX(Fondstatistik!B:B,$N76)</f>
        <v>Swedbank Robur Technology A</v>
      </c>
      <c r="C76" s="87">
        <f>INDEX(Fondstatistik!C:C,$N76)</f>
        <v>41.29345</v>
      </c>
      <c r="D76" s="87">
        <f>INDEX(Fondstatistik!D:D,$N76)</f>
        <v>7.5666200000000003</v>
      </c>
      <c r="E76" s="87">
        <f>INDEX(Fondstatistik!E:E,$N76)</f>
        <v>46.613579999999999</v>
      </c>
      <c r="F76" s="87">
        <f>INDEX(Fondstatistik!F:F,$N76)</f>
        <v>41.29345</v>
      </c>
      <c r="G76" s="87">
        <f>INDEX(Fondstatistik!G:G,$N76)</f>
        <v>50.881869999999999</v>
      </c>
      <c r="H76" s="87">
        <f>INDEX(Fondstatistik!H:H,$N76)</f>
        <v>107.82908</v>
      </c>
      <c r="I76" s="87">
        <f>INDEX(Fondstatistik!I:I,$N76)</f>
        <v>182.02932999999999</v>
      </c>
      <c r="J76" s="87">
        <f>INDEX(Fondstatistik!J:J,$N76)</f>
        <v>23.04355</v>
      </c>
      <c r="K76" s="87">
        <v>1</v>
      </c>
      <c r="L76" s="388">
        <f>_xlfn.AGGREGATE(14,6,Fondstatistik!J$22:J$429,K76)</f>
        <v>23.04355</v>
      </c>
      <c r="M76" s="382">
        <f>COUNTIFS($L$76:L76,L76)</f>
        <v>1</v>
      </c>
      <c r="N76" s="97">
        <f t="array" ref="N76">IF(M76=1, MATCH(L76,Fondstatistik!J:J,0), SMALL(IF(Fondstatistik!J:J=L76,ROW(Fondstatistik!J:J),""),M76))</f>
        <v>177</v>
      </c>
    </row>
    <row r="77" spans="1:15" ht="12.75" hidden="1" customHeight="1" x14ac:dyDescent="0.2">
      <c r="B77" s="87" t="str">
        <f>INDEX(Fondstatistik!B:B,$N77)</f>
        <v>CPR Invest Global Gold Mines A2</v>
      </c>
      <c r="C77" s="87">
        <f>INDEX(Fondstatistik!C:C,$N77)</f>
        <v>-6.8027300000000004</v>
      </c>
      <c r="D77" s="87">
        <f>INDEX(Fondstatistik!D:D,$N77)</f>
        <v>-11.01863</v>
      </c>
      <c r="E77" s="87">
        <f>INDEX(Fondstatistik!E:E,$N77)</f>
        <v>-15.48296</v>
      </c>
      <c r="F77" s="87">
        <f>INDEX(Fondstatistik!F:F,$N77)</f>
        <v>-6.8027300000000004</v>
      </c>
      <c r="G77" s="87">
        <f>INDEX(Fondstatistik!G:G,$N77)</f>
        <v>51.53734</v>
      </c>
      <c r="H77" s="87">
        <f>INDEX(Fondstatistik!H:H,$N77)</f>
        <v>136.50436999999999</v>
      </c>
      <c r="I77" s="87">
        <f>INDEX(Fondstatistik!I:I,$N77)</f>
        <v>170.40665999999999</v>
      </c>
      <c r="J77" s="87">
        <f>INDEX(Fondstatistik!J:J,$N77)</f>
        <v>22.012260000000001</v>
      </c>
      <c r="K77" s="87">
        <v>2</v>
      </c>
      <c r="L77" s="388">
        <f>_xlfn.AGGREGATE(14,6,Fondstatistik!J$22:J$429,K77)</f>
        <v>22.012260000000001</v>
      </c>
      <c r="M77" s="382">
        <f>COUNTIFS($L$76:L77,L77)</f>
        <v>1</v>
      </c>
      <c r="N77" s="97">
        <f t="array" ref="N77">IF(M77=1, MATCH(L77,Fondstatistik!J:J,0), SMALL(IF(Fondstatistik!J:J=L77,ROW(Fondstatistik!J:J),""),M77))</f>
        <v>344</v>
      </c>
    </row>
    <row r="78" spans="1:15" ht="12.75" hidden="1" customHeight="1" x14ac:dyDescent="0.2">
      <c r="B78" s="87" t="str">
        <f>INDEX(Fondstatistik!B:B,$N78)</f>
        <v>BlackRock - World Gold A2</v>
      </c>
      <c r="C78" s="87">
        <f>INDEX(Fondstatistik!C:C,$N78)</f>
        <v>-7.82151</v>
      </c>
      <c r="D78" s="87">
        <f>INDEX(Fondstatistik!D:D,$N78)</f>
        <v>-9.0949399999999994</v>
      </c>
      <c r="E78" s="87">
        <f>INDEX(Fondstatistik!E:E,$N78)</f>
        <v>-13.491300000000001</v>
      </c>
      <c r="F78" s="87">
        <f>INDEX(Fondstatistik!F:F,$N78)</f>
        <v>-7.82151</v>
      </c>
      <c r="G78" s="87">
        <f>INDEX(Fondstatistik!G:G,$N78)</f>
        <v>54.167149999999999</v>
      </c>
      <c r="H78" s="87">
        <f>INDEX(Fondstatistik!H:H,$N78)</f>
        <v>135.19396</v>
      </c>
      <c r="I78" s="87">
        <f>INDEX(Fondstatistik!I:I,$N78)</f>
        <v>153.64295999999999</v>
      </c>
      <c r="J78" s="87">
        <f>INDEX(Fondstatistik!J:J,$N78)</f>
        <v>20.460470000000001</v>
      </c>
      <c r="K78" s="87">
        <v>3</v>
      </c>
      <c r="L78" s="388">
        <f>_xlfn.AGGREGATE(14,6,Fondstatistik!J$22:J$429,K78)</f>
        <v>20.460470000000001</v>
      </c>
      <c r="M78" s="382">
        <f>COUNTIFS($L$76:L78,L78)</f>
        <v>1</v>
      </c>
      <c r="N78" s="97">
        <f t="array" ref="N78">IF(M78=1, MATCH(L78,Fondstatistik!J:J,0), SMALL(IF(Fondstatistik!J:J=L78,ROW(Fondstatistik!J:J),""),M78))</f>
        <v>279</v>
      </c>
    </row>
    <row r="79" spans="1:15" ht="12.75" hidden="1" customHeight="1" x14ac:dyDescent="0.2">
      <c r="B79" s="87" t="str">
        <f>INDEX(Fondstatistik!B:B,$N79)</f>
        <v>DNB Teknologi S</v>
      </c>
      <c r="C79" s="87">
        <f>INDEX(Fondstatistik!C:C,$N79)</f>
        <v>11.296530000000001</v>
      </c>
      <c r="D79" s="87">
        <f>INDEX(Fondstatistik!D:D,$N79)</f>
        <v>-4.6682899999999998</v>
      </c>
      <c r="E79" s="87">
        <f>INDEX(Fondstatistik!E:E,$N79)</f>
        <v>18.749040000000001</v>
      </c>
      <c r="F79" s="87">
        <f>INDEX(Fondstatistik!F:F,$N79)</f>
        <v>11.296530000000001</v>
      </c>
      <c r="G79" s="87">
        <f>INDEX(Fondstatistik!G:G,$N79)</f>
        <v>26.47063</v>
      </c>
      <c r="H79" s="87">
        <f>INDEX(Fondstatistik!H:H,$N79)</f>
        <v>84.151759999999996</v>
      </c>
      <c r="I79" s="87">
        <f>INDEX(Fondstatistik!I:I,$N79)</f>
        <v>139.06455</v>
      </c>
      <c r="J79" s="87">
        <f>INDEX(Fondstatistik!J:J,$N79)</f>
        <v>19.042770000000001</v>
      </c>
      <c r="K79" s="87">
        <v>4</v>
      </c>
      <c r="L79" s="388">
        <f>_xlfn.AGGREGATE(14,6,Fondstatistik!J$22:J$429,K79)</f>
        <v>19.042770000000001</v>
      </c>
      <c r="M79" s="382">
        <f>COUNTIFS($L$76:L79,L79)</f>
        <v>1</v>
      </c>
      <c r="N79" s="97">
        <f t="array" ref="N79">IF(M79=1, MATCH(L79,Fondstatistik!J:J,0), SMALL(IF(Fondstatistik!J:J=L79,ROW(Fondstatistik!J:J),""),M79))</f>
        <v>210</v>
      </c>
    </row>
    <row r="80" spans="1:15" ht="12.75" hidden="1" customHeight="1" x14ac:dyDescent="0.2">
      <c r="B80" s="87" t="str">
        <f>INDEX(Fondstatistik!B:B,$N80)</f>
        <v>BlackRock - World Energy A2</v>
      </c>
      <c r="C80" s="87">
        <f>INDEX(Fondstatistik!C:C,$N80)</f>
        <v>27.340340000000001</v>
      </c>
      <c r="D80" s="87">
        <f>INDEX(Fondstatistik!D:D,$N80)</f>
        <v>0.77522999999999997</v>
      </c>
      <c r="E80" s="87">
        <f>INDEX(Fondstatistik!E:E,$N80)</f>
        <v>-10.54505</v>
      </c>
      <c r="F80" s="87">
        <f>INDEX(Fondstatistik!F:F,$N80)</f>
        <v>27.340340000000001</v>
      </c>
      <c r="G80" s="87">
        <f>INDEX(Fondstatistik!G:G,$N80)</f>
        <v>29.655799999999999</v>
      </c>
      <c r="H80" s="87">
        <f>INDEX(Fondstatistik!H:H,$N80)</f>
        <v>28.537949999999999</v>
      </c>
      <c r="I80" s="87">
        <f>INDEX(Fondstatistik!I:I,$N80)</f>
        <v>138.53262000000001</v>
      </c>
      <c r="J80" s="87">
        <f>INDEX(Fondstatistik!J:J,$N80)</f>
        <v>18.989750000000001</v>
      </c>
      <c r="K80" s="87">
        <v>5</v>
      </c>
      <c r="L80" s="388">
        <f>_xlfn.AGGREGATE(14,6,Fondstatistik!J$22:J$429,K80)</f>
        <v>18.989750000000001</v>
      </c>
      <c r="M80" s="382">
        <f>COUNTIFS($L$76:L80,L80)</f>
        <v>1</v>
      </c>
      <c r="N80" s="97">
        <f t="array" ref="N80">IF(M80=1, MATCH(L80,Fondstatistik!J:J,0), SMALL(IF(Fondstatistik!J:J=L80,ROW(Fondstatistik!J:J),""),M80))</f>
        <v>280</v>
      </c>
    </row>
    <row r="81" spans="2:14" ht="12.75" hidden="1" customHeight="1" x14ac:dyDescent="0.2">
      <c r="B81" s="87" t="str">
        <f>INDEX(Fondstatistik!B:B,$N81)</f>
        <v>Franklin Natural Resources Fund A</v>
      </c>
      <c r="C81" s="87">
        <f>INDEX(Fondstatistik!C:C,$N81)</f>
        <v>20.1051</v>
      </c>
      <c r="D81" s="87">
        <f>INDEX(Fondstatistik!D:D,$N81)</f>
        <v>-1.8920600000000001</v>
      </c>
      <c r="E81" s="87">
        <f>INDEX(Fondstatistik!E:E,$N81)</f>
        <v>-5.2781900000000004</v>
      </c>
      <c r="F81" s="87">
        <f>INDEX(Fondstatistik!F:F,$N81)</f>
        <v>20.1051</v>
      </c>
      <c r="G81" s="87">
        <f>INDEX(Fondstatistik!G:G,$N81)</f>
        <v>41.224170000000001</v>
      </c>
      <c r="H81" s="87">
        <f>INDEX(Fondstatistik!H:H,$N81)</f>
        <v>36.527799999999999</v>
      </c>
      <c r="I81" s="87">
        <f>INDEX(Fondstatistik!I:I,$N81)</f>
        <v>130.56148999999999</v>
      </c>
      <c r="J81" s="87">
        <f>INDEX(Fondstatistik!J:J,$N81)</f>
        <v>18.18364</v>
      </c>
      <c r="K81" s="87">
        <v>6</v>
      </c>
      <c r="L81" s="388">
        <f>_xlfn.AGGREGATE(14,6,Fondstatistik!J$22:J$429,K81)</f>
        <v>18.18364</v>
      </c>
      <c r="M81" s="382">
        <f>COUNTIFS($L$76:L81,L81)</f>
        <v>1</v>
      </c>
      <c r="N81" s="97">
        <f t="array" ref="N81">IF(M81=1, MATCH(L81,Fondstatistik!J:J,0), SMALL(IF(Fondstatistik!J:J=L81,ROW(Fondstatistik!J:J),""),M81))</f>
        <v>342</v>
      </c>
    </row>
    <row r="82" spans="2:14" ht="12.75" hidden="1" customHeight="1" x14ac:dyDescent="0.2">
      <c r="B82" s="87" t="str">
        <f>INDEX(Fondstatistik!B:B,$N82)</f>
        <v>Skandia Time Global</v>
      </c>
      <c r="C82" s="87">
        <f>INDEX(Fondstatistik!C:C,$N82)</f>
        <v>9.2693700000000003</v>
      </c>
      <c r="D82" s="87">
        <f>INDEX(Fondstatistik!D:D,$N82)</f>
        <v>-4.5652100000000004</v>
      </c>
      <c r="E82" s="87">
        <f>INDEX(Fondstatistik!E:E,$N82)</f>
        <v>20.094909999999999</v>
      </c>
      <c r="F82" s="87">
        <f>INDEX(Fondstatistik!F:F,$N82)</f>
        <v>9.2693700000000003</v>
      </c>
      <c r="G82" s="87">
        <f>INDEX(Fondstatistik!G:G,$N82)</f>
        <v>23.94293</v>
      </c>
      <c r="H82" s="87">
        <f>INDEX(Fondstatistik!H:H,$N82)</f>
        <v>76.845070000000007</v>
      </c>
      <c r="I82" s="87">
        <f>INDEX(Fondstatistik!I:I,$N82)</f>
        <v>130.05219</v>
      </c>
      <c r="J82" s="87">
        <f>INDEX(Fondstatistik!J:J,$N82)</f>
        <v>18.13138</v>
      </c>
      <c r="K82" s="87">
        <v>7</v>
      </c>
      <c r="L82" s="388">
        <f>_xlfn.AGGREGATE(14,6,Fondstatistik!J$22:J$429,K82)</f>
        <v>18.13138</v>
      </c>
      <c r="M82" s="382">
        <f>COUNTIFS($L$76:L82,L82)</f>
        <v>1</v>
      </c>
      <c r="N82" s="97">
        <f t="array" ref="N82">IF(M82=1, MATCH(L82,Fondstatistik!J:J,0), SMALL(IF(Fondstatistik!J:J=L82,ROW(Fondstatistik!J:J),""),M82))</f>
        <v>237</v>
      </c>
    </row>
    <row r="83" spans="2:14" ht="12.75" hidden="1" customHeight="1" x14ac:dyDescent="0.2">
      <c r="B83" s="87" t="str">
        <f>INDEX(Fondstatistik!B:B,$N83)</f>
        <v>BlackRock - World Financials A2</v>
      </c>
      <c r="C83" s="87">
        <f>INDEX(Fondstatistik!C:C,$N83)</f>
        <v>8.2974200000000007</v>
      </c>
      <c r="D83" s="87">
        <f>INDEX(Fondstatistik!D:D,$N83)</f>
        <v>11.077920000000001</v>
      </c>
      <c r="E83" s="87">
        <f>INDEX(Fondstatistik!E:E,$N83)</f>
        <v>19.95457</v>
      </c>
      <c r="F83" s="87">
        <f>INDEX(Fondstatistik!F:F,$N83)</f>
        <v>8.2974200000000007</v>
      </c>
      <c r="G83" s="87">
        <f>INDEX(Fondstatistik!G:G,$N83)</f>
        <v>22.573090000000001</v>
      </c>
      <c r="H83" s="87">
        <f>INDEX(Fondstatistik!H:H,$N83)</f>
        <v>99.730350000000001</v>
      </c>
      <c r="I83" s="87">
        <f>INDEX(Fondstatistik!I:I,$N83)</f>
        <v>129.85106999999999</v>
      </c>
      <c r="J83" s="87">
        <f>INDEX(Fondstatistik!J:J,$N83)</f>
        <v>18.110720000000001</v>
      </c>
      <c r="K83" s="87">
        <v>8</v>
      </c>
      <c r="L83" s="388">
        <f>_xlfn.AGGREGATE(14,6,Fondstatistik!J$22:J$429,K83)</f>
        <v>18.110720000000001</v>
      </c>
      <c r="M83" s="382">
        <f>COUNTIFS($L$76:L83,L83)</f>
        <v>1</v>
      </c>
      <c r="N83" s="97">
        <f t="array" ref="N83">IF(M83=1, MATCH(L83,Fondstatistik!J:J,0), SMALL(IF(Fondstatistik!J:J=L83,ROW(Fondstatistik!J:J),""),M83))</f>
        <v>262</v>
      </c>
    </row>
    <row r="84" spans="2:14" ht="12.75" hidden="1" customHeight="1" x14ac:dyDescent="0.2">
      <c r="B84" s="87" t="str">
        <f>INDEX(Fondstatistik!B:B,$N84)</f>
        <v>BlackRock - US Flexible Equity A2</v>
      </c>
      <c r="C84" s="87">
        <f>INDEX(Fondstatistik!C:C,$N84)</f>
        <v>23.341460000000001</v>
      </c>
      <c r="D84" s="87">
        <f>INDEX(Fondstatistik!D:D,$N84)</f>
        <v>3.25488</v>
      </c>
      <c r="E84" s="87">
        <f>INDEX(Fondstatistik!E:E,$N84)</f>
        <v>25.837250000000001</v>
      </c>
      <c r="F84" s="87">
        <f>INDEX(Fondstatistik!F:F,$N84)</f>
        <v>23.341460000000001</v>
      </c>
      <c r="G84" s="87">
        <f>INDEX(Fondstatistik!G:G,$N84)</f>
        <v>38.906550000000003</v>
      </c>
      <c r="H84" s="87">
        <f>INDEX(Fondstatistik!H:H,$N84)</f>
        <v>65.235680000000002</v>
      </c>
      <c r="I84" s="87">
        <f>INDEX(Fondstatistik!I:I,$N84)</f>
        <v>118.35191</v>
      </c>
      <c r="J84" s="87">
        <f>INDEX(Fondstatistik!J:J,$N84)</f>
        <v>16.90455</v>
      </c>
      <c r="K84" s="87">
        <v>9</v>
      </c>
      <c r="L84" s="388">
        <f>_xlfn.AGGREGATE(14,6,Fondstatistik!J$22:J$429,K84)</f>
        <v>16.90455</v>
      </c>
      <c r="M84" s="382">
        <f>COUNTIFS($L$76:L84,L84)</f>
        <v>1</v>
      </c>
      <c r="N84" s="97">
        <f t="array" ref="N84">IF(M84=1, MATCH(L84,Fondstatistik!J:J,0), SMALL(IF(Fondstatistik!J:J=L84,ROW(Fondstatistik!J:J),""),M84))</f>
        <v>258</v>
      </c>
    </row>
    <row r="85" spans="2:14" ht="12.75" hidden="1" customHeight="1" x14ac:dyDescent="0.2">
      <c r="B85" s="87" t="str">
        <f>INDEX(Fondstatistik!B:B,$N85)</f>
        <v>BlackRock - World Technology A2</v>
      </c>
      <c r="C85" s="87">
        <f>INDEX(Fondstatistik!C:C,$N85)</f>
        <v>48.966549999999998</v>
      </c>
      <c r="D85" s="87">
        <f>INDEX(Fondstatistik!D:D,$N85)</f>
        <v>6.8865600000000002</v>
      </c>
      <c r="E85" s="87">
        <f>INDEX(Fondstatistik!E:E,$N85)</f>
        <v>58.022739999999999</v>
      </c>
      <c r="F85" s="87">
        <f>INDEX(Fondstatistik!F:F,$N85)</f>
        <v>48.966549999999998</v>
      </c>
      <c r="G85" s="87">
        <f>INDEX(Fondstatistik!G:G,$N85)</f>
        <v>59.247419999999998</v>
      </c>
      <c r="H85" s="87">
        <f>INDEX(Fondstatistik!H:H,$N85)</f>
        <v>120.50094</v>
      </c>
      <c r="I85" s="87">
        <f>INDEX(Fondstatistik!I:I,$N85)</f>
        <v>116.78457</v>
      </c>
      <c r="J85" s="87">
        <f>INDEX(Fondstatistik!J:J,$N85)</f>
        <v>16.736229999999999</v>
      </c>
      <c r="K85" s="87">
        <v>10</v>
      </c>
      <c r="L85" s="388">
        <f>_xlfn.AGGREGATE(14,6,Fondstatistik!J$22:J$429,K85)</f>
        <v>16.736229999999999</v>
      </c>
      <c r="M85" s="382">
        <f>COUNTIFS($L$76:L85,L85)</f>
        <v>1</v>
      </c>
      <c r="N85" s="97">
        <f t="array" ref="N85">IF(M85=1, MATCH(L85,Fondstatistik!J:J,0), SMALL(IF(Fondstatistik!J:J=L85,ROW(Fondstatistik!J:J),""),M85))</f>
        <v>259</v>
      </c>
    </row>
    <row r="86" spans="2:14" ht="12.75" customHeight="1" x14ac:dyDescent="0.2">
      <c r="L86" s="388"/>
      <c r="M86" s="382"/>
      <c r="N86" s="97"/>
    </row>
    <row r="87" spans="2:14" x14ac:dyDescent="0.2">
      <c r="L87" s="388"/>
      <c r="M87" s="382"/>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22" sqref="A22"/>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2026-06-30</v>
      </c>
      <c r="C5" s="44"/>
      <c r="D5" s="44"/>
      <c r="E5" s="44"/>
      <c r="F5" s="44"/>
      <c r="G5" s="44"/>
      <c r="H5" s="44"/>
      <c r="I5" s="38"/>
      <c r="L5" s="39"/>
      <c r="M5" s="40"/>
      <c r="O5" s="38"/>
      <c r="Q5" s="43"/>
      <c r="R5" s="43"/>
      <c r="S5" s="45"/>
      <c r="V5" s="281"/>
    </row>
    <row r="6" spans="1:23" ht="15" customHeight="1" x14ac:dyDescent="0.2">
      <c r="A6" s="264" t="str">
        <f>'Fondval &amp; marknadsvärde'!A7</f>
        <v>Nästa uppdatering: 2026-08-13</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69" t="s">
        <v>940</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8" t="s">
        <v>55</v>
      </c>
      <c r="D20" s="409"/>
      <c r="E20" s="409"/>
      <c r="F20" s="409"/>
      <c r="G20" s="409"/>
      <c r="H20" s="409"/>
      <c r="I20" s="409"/>
      <c r="J20" s="410"/>
      <c r="K20" s="408" t="s">
        <v>70</v>
      </c>
      <c r="L20" s="409"/>
      <c r="M20" s="73"/>
      <c r="N20" s="74" t="s">
        <v>56</v>
      </c>
      <c r="O20" s="75" t="s">
        <v>59</v>
      </c>
      <c r="P20" s="259"/>
      <c r="Q20" s="75" t="s">
        <v>69</v>
      </c>
      <c r="R20" s="75" t="s">
        <v>1184</v>
      </c>
      <c r="S20" s="75"/>
      <c r="T20" s="284"/>
      <c r="U20" s="75" t="s">
        <v>1193</v>
      </c>
      <c r="V20" s="326"/>
      <c r="W20" s="328"/>
    </row>
    <row r="21" spans="1:23" s="1" customFormat="1" x14ac:dyDescent="0.2">
      <c r="A21" s="392"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1185</v>
      </c>
      <c r="S21" s="392" t="s">
        <v>121</v>
      </c>
      <c r="T21" s="393" t="s">
        <v>50</v>
      </c>
      <c r="U21" s="392" t="s">
        <v>1194</v>
      </c>
      <c r="V21" s="393" t="s">
        <v>47</v>
      </c>
      <c r="W21" s="329"/>
    </row>
    <row r="22" spans="1:23" x14ac:dyDescent="0.2">
      <c r="A22">
        <v>734491</v>
      </c>
      <c r="B22" t="s">
        <v>479</v>
      </c>
      <c r="C22">
        <v>11.67337</v>
      </c>
      <c r="D22">
        <v>1.8365800000000001</v>
      </c>
      <c r="E22">
        <v>9.8033699999999993</v>
      </c>
      <c r="F22">
        <v>11.67337</v>
      </c>
      <c r="G22">
        <v>30.25957</v>
      </c>
      <c r="H22">
        <v>49.527880000000003</v>
      </c>
      <c r="I22">
        <v>62.473019999999998</v>
      </c>
      <c r="J22">
        <v>10.193569999999999</v>
      </c>
      <c r="K22">
        <v>0</v>
      </c>
      <c r="L22">
        <v>0</v>
      </c>
      <c r="M22">
        <v>12.788349999999999</v>
      </c>
      <c r="N22">
        <v>0.89727999999999997</v>
      </c>
      <c r="O22" t="s">
        <v>554</v>
      </c>
      <c r="P22" t="s">
        <v>1143</v>
      </c>
      <c r="Q22" t="s">
        <v>192</v>
      </c>
      <c r="R22"/>
      <c r="S22" t="s">
        <v>573</v>
      </c>
      <c r="T22" t="s">
        <v>463</v>
      </c>
      <c r="U22" t="s">
        <v>1194</v>
      </c>
      <c r="V22" t="s">
        <v>204</v>
      </c>
      <c r="W22" s="327"/>
    </row>
    <row r="23" spans="1:23" x14ac:dyDescent="0.2">
      <c r="A23">
        <v>314682</v>
      </c>
      <c r="B23" t="s">
        <v>332</v>
      </c>
      <c r="C23">
        <v>3.9349699999999999</v>
      </c>
      <c r="D23">
        <v>1.0525100000000001</v>
      </c>
      <c r="E23">
        <v>4.8890900000000004</v>
      </c>
      <c r="F23">
        <v>3.9349699999999999</v>
      </c>
      <c r="G23">
        <v>5.8254099999999998</v>
      </c>
      <c r="H23">
        <v>18.371459999999999</v>
      </c>
      <c r="I23">
        <v>21.838360000000002</v>
      </c>
      <c r="J23">
        <v>4.0295699999999997</v>
      </c>
      <c r="K23">
        <v>3.3700000000000002E-3</v>
      </c>
      <c r="L23">
        <v>3.3700000000000002E-3</v>
      </c>
      <c r="M23">
        <v>3.8446199999999999</v>
      </c>
      <c r="N23">
        <v>0.76576</v>
      </c>
      <c r="O23" t="s">
        <v>554</v>
      </c>
      <c r="P23" t="s">
        <v>1040</v>
      </c>
      <c r="Q23" t="s">
        <v>192</v>
      </c>
      <c r="R23"/>
      <c r="S23" t="s">
        <v>762</v>
      </c>
      <c r="T23" t="s">
        <v>217</v>
      </c>
      <c r="U23" t="s">
        <v>1195</v>
      </c>
      <c r="V23" t="s">
        <v>245</v>
      </c>
      <c r="W23" s="327"/>
    </row>
    <row r="24" spans="1:23" x14ac:dyDescent="0.2">
      <c r="A24">
        <v>167114</v>
      </c>
      <c r="B24" t="s">
        <v>244</v>
      </c>
      <c r="C24">
        <v>3.9383699999999999</v>
      </c>
      <c r="D24">
        <v>1.04522</v>
      </c>
      <c r="E24">
        <v>4.8851199999999997</v>
      </c>
      <c r="F24">
        <v>3.9383699999999999</v>
      </c>
      <c r="G24">
        <v>5.8368900000000004</v>
      </c>
      <c r="H24">
        <v>17.810359999999999</v>
      </c>
      <c r="I24">
        <v>18.895099999999999</v>
      </c>
      <c r="J24">
        <v>3.52203</v>
      </c>
      <c r="K24">
        <v>3.47E-3</v>
      </c>
      <c r="L24">
        <v>3.47E-3</v>
      </c>
      <c r="M24">
        <v>3.6935500000000001</v>
      </c>
      <c r="N24">
        <v>0.75172000000000005</v>
      </c>
      <c r="O24" t="s">
        <v>554</v>
      </c>
      <c r="P24" t="s">
        <v>1040</v>
      </c>
      <c r="Q24" t="s">
        <v>192</v>
      </c>
      <c r="R24"/>
      <c r="S24" t="s">
        <v>695</v>
      </c>
      <c r="T24" t="s">
        <v>217</v>
      </c>
      <c r="U24" t="s">
        <v>1195</v>
      </c>
      <c r="V24" t="s">
        <v>245</v>
      </c>
      <c r="W24" s="327"/>
    </row>
    <row r="25" spans="1:23" x14ac:dyDescent="0.2">
      <c r="A25">
        <v>350512</v>
      </c>
      <c r="B25" t="s">
        <v>349</v>
      </c>
      <c r="C25">
        <v>7.8650500000000001</v>
      </c>
      <c r="D25">
        <v>1.9493</v>
      </c>
      <c r="E25">
        <v>9.5906199999999995</v>
      </c>
      <c r="F25">
        <v>7.8650500000000001</v>
      </c>
      <c r="G25">
        <v>12.818569999999999</v>
      </c>
      <c r="H25">
        <v>27.991669999999999</v>
      </c>
      <c r="I25">
        <v>41.515120000000003</v>
      </c>
      <c r="J25">
        <v>7.19156</v>
      </c>
      <c r="K25">
        <v>5.94E-3</v>
      </c>
      <c r="L25">
        <v>5.94E-3</v>
      </c>
      <c r="M25">
        <v>7.5035299999999996</v>
      </c>
      <c r="N25">
        <v>0.76715999999999995</v>
      </c>
      <c r="O25" t="s">
        <v>554</v>
      </c>
      <c r="P25" t="s">
        <v>1040</v>
      </c>
      <c r="Q25" t="s">
        <v>192</v>
      </c>
      <c r="R25"/>
      <c r="S25" t="s">
        <v>777</v>
      </c>
      <c r="T25" t="s">
        <v>217</v>
      </c>
      <c r="U25" t="s">
        <v>1195</v>
      </c>
      <c r="V25" t="s">
        <v>245</v>
      </c>
      <c r="W25" s="327"/>
    </row>
    <row r="26" spans="1:23" x14ac:dyDescent="0.2">
      <c r="A26">
        <v>243022</v>
      </c>
      <c r="B26" t="s">
        <v>291</v>
      </c>
      <c r="C26">
        <v>12.86688</v>
      </c>
      <c r="D26">
        <v>3.0245600000000001</v>
      </c>
      <c r="E26">
        <v>15.684229999999999</v>
      </c>
      <c r="F26">
        <v>12.86688</v>
      </c>
      <c r="G26">
        <v>21.468309999999999</v>
      </c>
      <c r="H26">
        <v>38.35671</v>
      </c>
      <c r="I26">
        <v>61.076639999999998</v>
      </c>
      <c r="J26">
        <v>10.003500000000001</v>
      </c>
      <c r="K26">
        <v>8.0099999999999998E-3</v>
      </c>
      <c r="L26">
        <v>8.0099999999999998E-3</v>
      </c>
      <c r="M26">
        <v>11.299390000000001</v>
      </c>
      <c r="N26">
        <v>0.77159999999999995</v>
      </c>
      <c r="O26" t="s">
        <v>554</v>
      </c>
      <c r="P26" t="s">
        <v>1040</v>
      </c>
      <c r="Q26" t="s">
        <v>192</v>
      </c>
      <c r="R26"/>
      <c r="S26" t="s">
        <v>725</v>
      </c>
      <c r="T26" t="s">
        <v>217</v>
      </c>
      <c r="U26" t="s">
        <v>1195</v>
      </c>
      <c r="V26" t="s">
        <v>277</v>
      </c>
      <c r="W26" s="327"/>
    </row>
    <row r="27" spans="1:23" x14ac:dyDescent="0.2">
      <c r="A27">
        <v>278853</v>
      </c>
      <c r="B27" t="s">
        <v>308</v>
      </c>
      <c r="C27">
        <v>12.384130000000001</v>
      </c>
      <c r="D27">
        <v>2.9230399999999999</v>
      </c>
      <c r="E27">
        <v>14.87711</v>
      </c>
      <c r="F27">
        <v>12.384130000000001</v>
      </c>
      <c r="G27">
        <v>21.239470000000001</v>
      </c>
      <c r="H27">
        <v>39.229950000000002</v>
      </c>
      <c r="I27">
        <v>61.854170000000003</v>
      </c>
      <c r="J27">
        <v>10.109500000000001</v>
      </c>
      <c r="K27">
        <v>9.2899999999999996E-3</v>
      </c>
      <c r="L27">
        <v>9.2899999999999996E-3</v>
      </c>
      <c r="M27">
        <v>11.194599999999999</v>
      </c>
      <c r="N27">
        <v>0.79674999999999996</v>
      </c>
      <c r="O27" t="s">
        <v>554</v>
      </c>
      <c r="P27" t="s">
        <v>1040</v>
      </c>
      <c r="Q27" t="s">
        <v>192</v>
      </c>
      <c r="R27"/>
      <c r="S27" t="s">
        <v>737</v>
      </c>
      <c r="T27" t="s">
        <v>217</v>
      </c>
      <c r="U27" t="s">
        <v>1195</v>
      </c>
      <c r="V27" t="s">
        <v>277</v>
      </c>
      <c r="W27" s="327"/>
    </row>
    <row r="28" spans="1:23" x14ac:dyDescent="0.2">
      <c r="A28">
        <v>465914</v>
      </c>
      <c r="B28" t="s">
        <v>390</v>
      </c>
      <c r="C28">
        <v>10.776070000000001</v>
      </c>
      <c r="D28">
        <v>2.5359799999999999</v>
      </c>
      <c r="E28">
        <v>10.310930000000001</v>
      </c>
      <c r="F28">
        <v>10.776070000000001</v>
      </c>
      <c r="G28">
        <v>24.545580000000001</v>
      </c>
      <c r="H28">
        <v>45.623660000000001</v>
      </c>
      <c r="I28">
        <v>44.281619999999997</v>
      </c>
      <c r="J28">
        <v>7.6074200000000003</v>
      </c>
      <c r="K28">
        <v>3.8600000000000002E-2</v>
      </c>
      <c r="L28">
        <v>0.20233000000000001</v>
      </c>
      <c r="M28">
        <v>13.533149999999999</v>
      </c>
      <c r="N28">
        <v>0.79010999999999998</v>
      </c>
      <c r="O28" t="s">
        <v>554</v>
      </c>
      <c r="P28" t="s">
        <v>1097</v>
      </c>
      <c r="Q28" t="s">
        <v>192</v>
      </c>
      <c r="R28" t="s">
        <v>1184</v>
      </c>
      <c r="S28" t="s">
        <v>825</v>
      </c>
      <c r="T28" t="s">
        <v>217</v>
      </c>
      <c r="U28" t="s">
        <v>1194</v>
      </c>
      <c r="V28" t="s">
        <v>204</v>
      </c>
      <c r="W28" s="327"/>
    </row>
    <row r="29" spans="1:23" x14ac:dyDescent="0.2">
      <c r="A29">
        <v>290072</v>
      </c>
      <c r="B29" t="s">
        <v>985</v>
      </c>
      <c r="C29">
        <v>12.88767</v>
      </c>
      <c r="D29">
        <v>2.24058</v>
      </c>
      <c r="E29">
        <v>11.29041</v>
      </c>
      <c r="F29">
        <v>12.88767</v>
      </c>
      <c r="G29">
        <v>33.235720000000001</v>
      </c>
      <c r="H29">
        <v>51.73386</v>
      </c>
      <c r="I29">
        <v>62.707619999999999</v>
      </c>
      <c r="J29">
        <v>10.22537</v>
      </c>
      <c r="K29">
        <v>3.8899999999999997E-2</v>
      </c>
      <c r="L29">
        <v>0.31086999999999998</v>
      </c>
      <c r="M29">
        <v>13.396129999999999</v>
      </c>
      <c r="N29">
        <v>0.89947999999999995</v>
      </c>
      <c r="O29" t="s">
        <v>554</v>
      </c>
      <c r="P29" t="s">
        <v>1020</v>
      </c>
      <c r="Q29" t="s">
        <v>192</v>
      </c>
      <c r="R29" t="s">
        <v>1184</v>
      </c>
      <c r="S29" t="s">
        <v>745</v>
      </c>
      <c r="T29" t="s">
        <v>315</v>
      </c>
      <c r="U29" t="s">
        <v>1194</v>
      </c>
      <c r="V29" t="s">
        <v>204</v>
      </c>
      <c r="W29" s="327"/>
    </row>
    <row r="30" spans="1:23" x14ac:dyDescent="0.2">
      <c r="A30">
        <v>114819</v>
      </c>
      <c r="B30" t="s">
        <v>144</v>
      </c>
      <c r="C30">
        <v>14.37951</v>
      </c>
      <c r="D30">
        <v>4.3168100000000003</v>
      </c>
      <c r="E30">
        <v>16.23441</v>
      </c>
      <c r="F30">
        <v>14.37951</v>
      </c>
      <c r="G30">
        <v>23.41291</v>
      </c>
      <c r="H30">
        <v>52.87115</v>
      </c>
      <c r="I30">
        <v>91.099879999999999</v>
      </c>
      <c r="J30">
        <v>13.82878</v>
      </c>
      <c r="K30">
        <v>3.9E-2</v>
      </c>
      <c r="L30">
        <v>0.20030999999999999</v>
      </c>
      <c r="M30">
        <v>13.283200000000001</v>
      </c>
      <c r="N30">
        <v>0.92710999999999999</v>
      </c>
      <c r="O30" t="s">
        <v>554</v>
      </c>
      <c r="P30" t="s">
        <v>1019</v>
      </c>
      <c r="Q30" t="s">
        <v>192</v>
      </c>
      <c r="R30" t="s">
        <v>1184</v>
      </c>
      <c r="S30" t="s">
        <v>673</v>
      </c>
      <c r="T30" t="s">
        <v>210</v>
      </c>
      <c r="U30" t="s">
        <v>1194</v>
      </c>
      <c r="V30" t="s">
        <v>208</v>
      </c>
      <c r="W30"/>
    </row>
    <row r="31" spans="1:23" x14ac:dyDescent="0.2">
      <c r="A31">
        <v>755504</v>
      </c>
      <c r="B31" t="s">
        <v>486</v>
      </c>
      <c r="C31">
        <v>12.50281</v>
      </c>
      <c r="D31">
        <v>5.5672699999999997</v>
      </c>
      <c r="E31">
        <v>13.44186</v>
      </c>
      <c r="F31">
        <v>12.50281</v>
      </c>
      <c r="G31">
        <v>20.057559999999999</v>
      </c>
      <c r="H31">
        <v>41.319279999999999</v>
      </c>
      <c r="I31">
        <v>76.112579999999994</v>
      </c>
      <c r="J31">
        <v>11.984540000000001</v>
      </c>
      <c r="K31">
        <v>3.9E-2</v>
      </c>
      <c r="L31">
        <v>0.2006</v>
      </c>
      <c r="M31">
        <v>10.63007</v>
      </c>
      <c r="N31">
        <v>0.87760000000000005</v>
      </c>
      <c r="O31" t="s">
        <v>554</v>
      </c>
      <c r="P31" t="s">
        <v>1139</v>
      </c>
      <c r="Q31" t="s">
        <v>192</v>
      </c>
      <c r="R31" t="s">
        <v>1184</v>
      </c>
      <c r="S31" t="s">
        <v>583</v>
      </c>
      <c r="T31" t="s">
        <v>210</v>
      </c>
      <c r="U31" t="s">
        <v>1194</v>
      </c>
      <c r="V31" t="s">
        <v>215</v>
      </c>
      <c r="W31"/>
    </row>
    <row r="32" spans="1:23" x14ac:dyDescent="0.2">
      <c r="A32">
        <v>719674</v>
      </c>
      <c r="B32" t="s">
        <v>145</v>
      </c>
      <c r="C32">
        <v>10.911949999999999</v>
      </c>
      <c r="D32">
        <v>1.4802999999999999</v>
      </c>
      <c r="E32">
        <v>10.117290000000001</v>
      </c>
      <c r="F32">
        <v>10.911949999999999</v>
      </c>
      <c r="G32">
        <v>24.778210000000001</v>
      </c>
      <c r="H32">
        <v>43.953470000000003</v>
      </c>
      <c r="I32">
        <v>37.72719</v>
      </c>
      <c r="J32">
        <v>6.6114699999999997</v>
      </c>
      <c r="K32">
        <v>3.9E-2</v>
      </c>
      <c r="L32">
        <v>0.20072000000000001</v>
      </c>
      <c r="M32">
        <v>13.640309999999999</v>
      </c>
      <c r="N32">
        <v>0.75641999999999998</v>
      </c>
      <c r="O32" t="s">
        <v>554</v>
      </c>
      <c r="P32" t="s">
        <v>1139</v>
      </c>
      <c r="Q32" t="s">
        <v>192</v>
      </c>
      <c r="R32" t="s">
        <v>1184</v>
      </c>
      <c r="S32" t="s">
        <v>564</v>
      </c>
      <c r="T32" t="s">
        <v>210</v>
      </c>
      <c r="U32" t="s">
        <v>1194</v>
      </c>
      <c r="V32" t="s">
        <v>204</v>
      </c>
      <c r="W32"/>
    </row>
    <row r="33" spans="1:23" x14ac:dyDescent="0.2">
      <c r="A33">
        <v>602979</v>
      </c>
      <c r="B33" t="s">
        <v>1228</v>
      </c>
      <c r="C33">
        <v>10.335089999999999</v>
      </c>
      <c r="D33">
        <v>2.1497199999999999</v>
      </c>
      <c r="E33">
        <v>9.5173500000000004</v>
      </c>
      <c r="F33">
        <v>10.335089999999999</v>
      </c>
      <c r="G33"/>
      <c r="H33"/>
      <c r="I33"/>
      <c r="J33"/>
      <c r="K33">
        <v>3.9100000000000003E-2</v>
      </c>
      <c r="L33">
        <v>0.20058999999999999</v>
      </c>
      <c r="M33"/>
      <c r="N33"/>
      <c r="O33" t="s">
        <v>554</v>
      </c>
      <c r="P33" t="s">
        <v>1238</v>
      </c>
      <c r="Q33" t="s">
        <v>192</v>
      </c>
      <c r="R33" t="s">
        <v>1184</v>
      </c>
      <c r="S33" t="s">
        <v>1239</v>
      </c>
      <c r="T33" t="s">
        <v>217</v>
      </c>
      <c r="U33" t="s">
        <v>1194</v>
      </c>
      <c r="V33" t="s">
        <v>204</v>
      </c>
      <c r="W33"/>
    </row>
    <row r="34" spans="1:23" x14ac:dyDescent="0.2">
      <c r="A34">
        <v>638809</v>
      </c>
      <c r="B34" t="s">
        <v>1230</v>
      </c>
      <c r="C34">
        <v>10.49391</v>
      </c>
      <c r="D34">
        <v>2.1374599999999999</v>
      </c>
      <c r="E34">
        <v>10.75145</v>
      </c>
      <c r="F34">
        <v>10.49391</v>
      </c>
      <c r="G34"/>
      <c r="H34">
        <v>43.188450000000003</v>
      </c>
      <c r="I34">
        <v>35.495939999999997</v>
      </c>
      <c r="J34">
        <v>6.2637799999999997</v>
      </c>
      <c r="K34">
        <v>3.9300000000000002E-2</v>
      </c>
      <c r="L34">
        <v>0.65824000000000005</v>
      </c>
      <c r="M34">
        <v>13.718299999999999</v>
      </c>
      <c r="N34">
        <v>0.73995</v>
      </c>
      <c r="O34" t="s">
        <v>554</v>
      </c>
      <c r="P34" t="s">
        <v>1238</v>
      </c>
      <c r="Q34" t="s">
        <v>192</v>
      </c>
      <c r="R34" t="s">
        <v>1184</v>
      </c>
      <c r="S34" t="s">
        <v>1241</v>
      </c>
      <c r="T34" t="s">
        <v>217</v>
      </c>
      <c r="U34" t="s">
        <v>1194</v>
      </c>
      <c r="V34" t="s">
        <v>204</v>
      </c>
      <c r="W34"/>
    </row>
    <row r="35" spans="1:23" x14ac:dyDescent="0.2">
      <c r="A35">
        <v>629543</v>
      </c>
      <c r="B35" t="s">
        <v>449</v>
      </c>
      <c r="C35">
        <v>13.48377</v>
      </c>
      <c r="D35">
        <v>7.3950500000000003</v>
      </c>
      <c r="E35">
        <v>16.683610000000002</v>
      </c>
      <c r="F35">
        <v>13.48377</v>
      </c>
      <c r="G35">
        <v>22.549199999999999</v>
      </c>
      <c r="H35">
        <v>41.474649999999997</v>
      </c>
      <c r="I35">
        <v>74.639499999999998</v>
      </c>
      <c r="J35">
        <v>11.796580000000001</v>
      </c>
      <c r="K35">
        <v>0.04</v>
      </c>
      <c r="L35">
        <v>0.20285</v>
      </c>
      <c r="M35">
        <v>11.415940000000001</v>
      </c>
      <c r="N35">
        <v>0.82742000000000004</v>
      </c>
      <c r="O35" t="s">
        <v>554</v>
      </c>
      <c r="P35" t="s">
        <v>1020</v>
      </c>
      <c r="Q35" t="s">
        <v>192</v>
      </c>
      <c r="R35" t="s">
        <v>1184</v>
      </c>
      <c r="S35" t="s">
        <v>892</v>
      </c>
      <c r="T35" t="s">
        <v>217</v>
      </c>
      <c r="U35" t="s">
        <v>1194</v>
      </c>
      <c r="V35" t="s">
        <v>215</v>
      </c>
      <c r="W35"/>
    </row>
    <row r="36" spans="1:23" x14ac:dyDescent="0.2">
      <c r="A36">
        <v>545541</v>
      </c>
      <c r="B36" t="s">
        <v>421</v>
      </c>
      <c r="C36">
        <v>1.5642199999999999</v>
      </c>
      <c r="D36">
        <v>0.53564999999999996</v>
      </c>
      <c r="E36">
        <v>1.9954099999999999</v>
      </c>
      <c r="F36">
        <v>1.5642199999999999</v>
      </c>
      <c r="G36">
        <v>2.0560700000000001</v>
      </c>
      <c r="H36">
        <v>13.171279999999999</v>
      </c>
      <c r="I36">
        <v>6.6690300000000002</v>
      </c>
      <c r="J36">
        <v>1.29959</v>
      </c>
      <c r="K36">
        <v>4.0099999999999997E-2</v>
      </c>
      <c r="L36">
        <v>4.0099999999999997E-2</v>
      </c>
      <c r="M36">
        <v>2.3890099999999999</v>
      </c>
      <c r="N36">
        <v>0.58394000000000001</v>
      </c>
      <c r="O36" t="s">
        <v>554</v>
      </c>
      <c r="P36" t="s">
        <v>1114</v>
      </c>
      <c r="Q36" t="s">
        <v>192</v>
      </c>
      <c r="R36"/>
      <c r="S36" t="s">
        <v>864</v>
      </c>
      <c r="T36" t="s">
        <v>195</v>
      </c>
      <c r="U36" t="s">
        <v>1195</v>
      </c>
      <c r="V36" t="s">
        <v>202</v>
      </c>
      <c r="W36"/>
    </row>
    <row r="37" spans="1:23" x14ac:dyDescent="0.2">
      <c r="A37">
        <v>491233</v>
      </c>
      <c r="B37" t="s">
        <v>1199</v>
      </c>
      <c r="C37">
        <v>14.370760000000001</v>
      </c>
      <c r="D37">
        <v>4.0446999999999997</v>
      </c>
      <c r="E37">
        <v>19.720749999999999</v>
      </c>
      <c r="F37">
        <v>14.370760000000001</v>
      </c>
      <c r="G37">
        <v>23.995100000000001</v>
      </c>
      <c r="H37"/>
      <c r="I37"/>
      <c r="J37"/>
      <c r="K37">
        <v>4.0099999999999997E-2</v>
      </c>
      <c r="L37">
        <v>0.20172000000000001</v>
      </c>
      <c r="M37"/>
      <c r="N37"/>
      <c r="O37" t="s">
        <v>554</v>
      </c>
      <c r="P37" t="s">
        <v>1201</v>
      </c>
      <c r="Q37" t="s">
        <v>192</v>
      </c>
      <c r="R37" t="s">
        <v>1184</v>
      </c>
      <c r="S37" t="s">
        <v>1203</v>
      </c>
      <c r="T37" t="s">
        <v>217</v>
      </c>
      <c r="U37" t="s">
        <v>1194</v>
      </c>
      <c r="V37" t="s">
        <v>208</v>
      </c>
      <c r="W37"/>
    </row>
    <row r="38" spans="1:23" x14ac:dyDescent="0.2">
      <c r="A38">
        <v>785907</v>
      </c>
      <c r="B38" t="s">
        <v>493</v>
      </c>
      <c r="C38">
        <v>16.82629</v>
      </c>
      <c r="D38">
        <v>4.1144600000000002</v>
      </c>
      <c r="E38">
        <v>21.327950000000001</v>
      </c>
      <c r="F38">
        <v>16.82629</v>
      </c>
      <c r="G38">
        <v>27.502659999999999</v>
      </c>
      <c r="H38">
        <v>52.241860000000003</v>
      </c>
      <c r="I38">
        <v>83.842669999999998</v>
      </c>
      <c r="J38">
        <v>12.95079</v>
      </c>
      <c r="K38">
        <v>4.0599999999999997E-2</v>
      </c>
      <c r="L38">
        <v>0.40510000000000002</v>
      </c>
      <c r="M38">
        <v>13.705109999999999</v>
      </c>
      <c r="N38">
        <v>0.89149999999999996</v>
      </c>
      <c r="O38" t="s">
        <v>554</v>
      </c>
      <c r="P38" t="s">
        <v>1145</v>
      </c>
      <c r="Q38" t="s">
        <v>192</v>
      </c>
      <c r="R38" t="s">
        <v>1184</v>
      </c>
      <c r="S38" t="s">
        <v>596</v>
      </c>
      <c r="T38" t="s">
        <v>217</v>
      </c>
      <c r="U38" t="s">
        <v>1194</v>
      </c>
      <c r="V38" t="s">
        <v>208</v>
      </c>
      <c r="W38"/>
    </row>
    <row r="39" spans="1:23" x14ac:dyDescent="0.2">
      <c r="A39">
        <v>545426</v>
      </c>
      <c r="B39" t="s">
        <v>420</v>
      </c>
      <c r="C39">
        <v>14.003220000000001</v>
      </c>
      <c r="D39">
        <v>3.90503</v>
      </c>
      <c r="E39">
        <v>19.73725</v>
      </c>
      <c r="F39">
        <v>14.003220000000001</v>
      </c>
      <c r="G39">
        <v>23.4467</v>
      </c>
      <c r="H39">
        <v>50.970179999999999</v>
      </c>
      <c r="I39">
        <v>89.648910000000001</v>
      </c>
      <c r="J39">
        <v>13.6554</v>
      </c>
      <c r="K39">
        <v>4.4400000000000002E-2</v>
      </c>
      <c r="L39">
        <v>0.25051000000000001</v>
      </c>
      <c r="M39">
        <v>14.26878</v>
      </c>
      <c r="N39">
        <v>0.84267999999999998</v>
      </c>
      <c r="O39" t="s">
        <v>554</v>
      </c>
      <c r="P39" t="s">
        <v>1113</v>
      </c>
      <c r="Q39" t="s">
        <v>192</v>
      </c>
      <c r="R39" t="s">
        <v>1184</v>
      </c>
      <c r="S39" t="s">
        <v>863</v>
      </c>
      <c r="T39" t="s">
        <v>201</v>
      </c>
      <c r="U39" t="s">
        <v>1194</v>
      </c>
      <c r="V39" t="s">
        <v>208</v>
      </c>
      <c r="W39"/>
    </row>
    <row r="40" spans="1:23" x14ac:dyDescent="0.2">
      <c r="A40">
        <v>654459</v>
      </c>
      <c r="B40" t="s">
        <v>458</v>
      </c>
      <c r="C40">
        <v>12.8436</v>
      </c>
      <c r="D40">
        <v>6.4564899999999996</v>
      </c>
      <c r="E40">
        <v>15.24484</v>
      </c>
      <c r="F40">
        <v>12.8436</v>
      </c>
      <c r="G40">
        <v>20.398</v>
      </c>
      <c r="H40">
        <v>38.440550000000002</v>
      </c>
      <c r="I40">
        <v>70.331969999999998</v>
      </c>
      <c r="J40">
        <v>11.239549999999999</v>
      </c>
      <c r="K40">
        <v>4.5400000000000003E-2</v>
      </c>
      <c r="L40">
        <v>0.25219000000000003</v>
      </c>
      <c r="M40">
        <v>10.94862</v>
      </c>
      <c r="N40">
        <v>0.79191999999999996</v>
      </c>
      <c r="O40" t="s">
        <v>554</v>
      </c>
      <c r="P40" t="s">
        <v>1020</v>
      </c>
      <c r="Q40" t="s">
        <v>192</v>
      </c>
      <c r="R40" t="s">
        <v>1184</v>
      </c>
      <c r="S40" t="s">
        <v>903</v>
      </c>
      <c r="T40" t="s">
        <v>201</v>
      </c>
      <c r="U40" t="s">
        <v>1194</v>
      </c>
      <c r="V40" t="s">
        <v>215</v>
      </c>
      <c r="W40"/>
    </row>
    <row r="41" spans="1:23" x14ac:dyDescent="0.2">
      <c r="A41">
        <v>527060</v>
      </c>
      <c r="B41" t="s">
        <v>1200</v>
      </c>
      <c r="C41">
        <v>15.280939999999999</v>
      </c>
      <c r="D41">
        <v>4.1624800000000004</v>
      </c>
      <c r="E41">
        <v>15.868690000000001</v>
      </c>
      <c r="F41">
        <v>15.280939999999999</v>
      </c>
      <c r="G41">
        <v>23.363849999999999</v>
      </c>
      <c r="H41">
        <v>48.573920000000001</v>
      </c>
      <c r="I41">
        <v>92.994259999999997</v>
      </c>
      <c r="J41">
        <v>14.053570000000001</v>
      </c>
      <c r="K41">
        <v>0.05</v>
      </c>
      <c r="L41">
        <v>0.25</v>
      </c>
      <c r="M41">
        <v>12.619949999999999</v>
      </c>
      <c r="N41">
        <v>0.89317999999999997</v>
      </c>
      <c r="O41" t="s">
        <v>557</v>
      </c>
      <c r="P41" t="s">
        <v>1201</v>
      </c>
      <c r="Q41" t="s">
        <v>45</v>
      </c>
      <c r="R41" t="s">
        <v>1184</v>
      </c>
      <c r="S41" t="s">
        <v>1204</v>
      </c>
      <c r="T41" t="s">
        <v>260</v>
      </c>
      <c r="U41" t="s">
        <v>1194</v>
      </c>
      <c r="V41" t="s">
        <v>208</v>
      </c>
      <c r="W41"/>
    </row>
    <row r="42" spans="1:23" x14ac:dyDescent="0.2">
      <c r="A42">
        <v>581371</v>
      </c>
      <c r="B42" t="s">
        <v>116</v>
      </c>
      <c r="C42">
        <v>20.033339999999999</v>
      </c>
      <c r="D42">
        <v>4.3939500000000002</v>
      </c>
      <c r="E42">
        <v>21.34496</v>
      </c>
      <c r="F42">
        <v>20.033339999999999</v>
      </c>
      <c r="G42">
        <v>31.07471</v>
      </c>
      <c r="H42">
        <v>63.324280000000002</v>
      </c>
      <c r="I42">
        <v>97.909679999999994</v>
      </c>
      <c r="J42">
        <v>14.62871</v>
      </c>
      <c r="K42">
        <v>5.11E-2</v>
      </c>
      <c r="L42">
        <v>5.11E-2</v>
      </c>
      <c r="M42">
        <v>13.71604</v>
      </c>
      <c r="N42">
        <v>1.06328</v>
      </c>
      <c r="O42" t="s">
        <v>554</v>
      </c>
      <c r="P42" t="s">
        <v>1114</v>
      </c>
      <c r="Q42" t="s">
        <v>192</v>
      </c>
      <c r="R42"/>
      <c r="S42" t="s">
        <v>880</v>
      </c>
      <c r="T42" t="s">
        <v>195</v>
      </c>
      <c r="U42" t="s">
        <v>1195</v>
      </c>
      <c r="V42" t="s">
        <v>208</v>
      </c>
      <c r="W42"/>
    </row>
    <row r="43" spans="1:23" x14ac:dyDescent="0.2">
      <c r="A43">
        <v>140673</v>
      </c>
      <c r="B43" t="s">
        <v>224</v>
      </c>
      <c r="C43">
        <v>12.97791</v>
      </c>
      <c r="D43">
        <v>6.1841900000000001</v>
      </c>
      <c r="E43">
        <v>14.40685</v>
      </c>
      <c r="F43">
        <v>12.97791</v>
      </c>
      <c r="G43">
        <v>20.36478</v>
      </c>
      <c r="H43">
        <v>43.588259999999998</v>
      </c>
      <c r="I43">
        <v>78.217960000000005</v>
      </c>
      <c r="J43">
        <v>12.25102</v>
      </c>
      <c r="K43">
        <v>0.06</v>
      </c>
      <c r="L43">
        <v>0.20916999999999999</v>
      </c>
      <c r="M43">
        <v>10.900180000000001</v>
      </c>
      <c r="N43">
        <v>0.90734999999999999</v>
      </c>
      <c r="O43" t="s">
        <v>554</v>
      </c>
      <c r="P43" t="s">
        <v>1020</v>
      </c>
      <c r="Q43" t="s">
        <v>192</v>
      </c>
      <c r="R43" t="s">
        <v>1184</v>
      </c>
      <c r="S43" t="s">
        <v>682</v>
      </c>
      <c r="T43" t="s">
        <v>260</v>
      </c>
      <c r="U43" t="s">
        <v>1194</v>
      </c>
      <c r="V43" t="s">
        <v>215</v>
      </c>
      <c r="W43"/>
    </row>
    <row r="44" spans="1:23" x14ac:dyDescent="0.2">
      <c r="A44">
        <v>343665</v>
      </c>
      <c r="B44" t="s">
        <v>1197</v>
      </c>
      <c r="C44">
        <v>10.85838</v>
      </c>
      <c r="D44">
        <v>2.1911800000000001</v>
      </c>
      <c r="E44">
        <v>15.964700000000001</v>
      </c>
      <c r="F44">
        <v>10.85838</v>
      </c>
      <c r="G44">
        <v>19.015419999999999</v>
      </c>
      <c r="H44"/>
      <c r="I44"/>
      <c r="J44"/>
      <c r="K44">
        <v>6.1400000000000003E-2</v>
      </c>
      <c r="L44">
        <v>6.1370000000000001E-2</v>
      </c>
      <c r="M44"/>
      <c r="N44"/>
      <c r="O44" t="s">
        <v>554</v>
      </c>
      <c r="P44" t="s">
        <v>1201</v>
      </c>
      <c r="Q44" t="s">
        <v>45</v>
      </c>
      <c r="R44" t="s">
        <v>1184</v>
      </c>
      <c r="S44" t="s">
        <v>1202</v>
      </c>
      <c r="T44" t="s">
        <v>1198</v>
      </c>
      <c r="U44" t="s">
        <v>1194</v>
      </c>
      <c r="V44" t="s">
        <v>208</v>
      </c>
      <c r="W44"/>
    </row>
    <row r="45" spans="1:23" x14ac:dyDescent="0.2">
      <c r="A45">
        <v>717611</v>
      </c>
      <c r="B45" t="s">
        <v>471</v>
      </c>
      <c r="C45">
        <v>1.1510800000000001</v>
      </c>
      <c r="D45">
        <v>0.21382999999999999</v>
      </c>
      <c r="E45">
        <v>0.68027000000000004</v>
      </c>
      <c r="F45">
        <v>1.1510800000000001</v>
      </c>
      <c r="G45">
        <v>2.2545500000000001</v>
      </c>
      <c r="H45">
        <v>10.252890000000001</v>
      </c>
      <c r="I45">
        <v>11.135260000000001</v>
      </c>
      <c r="J45">
        <v>2.13401</v>
      </c>
      <c r="K45">
        <v>7.3120000000000004E-2</v>
      </c>
      <c r="L45">
        <v>0.10044</v>
      </c>
      <c r="M45">
        <v>0.37906000000000001</v>
      </c>
      <c r="N45">
        <v>1.7442800000000001</v>
      </c>
      <c r="O45" t="s">
        <v>554</v>
      </c>
      <c r="P45" t="s">
        <v>1020</v>
      </c>
      <c r="Q45" t="s">
        <v>192</v>
      </c>
      <c r="R45"/>
      <c r="S45" t="s">
        <v>560</v>
      </c>
      <c r="T45" t="s">
        <v>210</v>
      </c>
      <c r="U45" t="s">
        <v>1195</v>
      </c>
      <c r="V45" t="s">
        <v>273</v>
      </c>
      <c r="W45"/>
    </row>
    <row r="46" spans="1:23" x14ac:dyDescent="0.2">
      <c r="A46">
        <v>305185</v>
      </c>
      <c r="B46" t="s">
        <v>323</v>
      </c>
      <c r="C46">
        <v>1.2170399999999999</v>
      </c>
      <c r="D46">
        <v>0.18471000000000001</v>
      </c>
      <c r="E46">
        <v>0.79178999999999999</v>
      </c>
      <c r="F46">
        <v>1.2170399999999999</v>
      </c>
      <c r="G46">
        <v>2.3379799999999999</v>
      </c>
      <c r="H46">
        <v>11.116059999999999</v>
      </c>
      <c r="I46">
        <v>11.983840000000001</v>
      </c>
      <c r="J46">
        <v>2.2894999999999999</v>
      </c>
      <c r="K46">
        <v>7.349E-2</v>
      </c>
      <c r="L46">
        <v>0.1</v>
      </c>
      <c r="M46">
        <v>0.54147999999999996</v>
      </c>
      <c r="N46">
        <v>1.6918800000000001</v>
      </c>
      <c r="O46" t="s">
        <v>554</v>
      </c>
      <c r="P46" t="s">
        <v>1058</v>
      </c>
      <c r="Q46" t="s">
        <v>192</v>
      </c>
      <c r="R46"/>
      <c r="S46" t="s">
        <v>755</v>
      </c>
      <c r="T46" t="s">
        <v>303</v>
      </c>
      <c r="U46" t="s">
        <v>1195</v>
      </c>
      <c r="V46" t="s">
        <v>273</v>
      </c>
      <c r="W46"/>
    </row>
    <row r="47" spans="1:23" x14ac:dyDescent="0.2">
      <c r="A47">
        <v>574293</v>
      </c>
      <c r="B47" t="s">
        <v>436</v>
      </c>
      <c r="C47">
        <v>2.1732300000000002</v>
      </c>
      <c r="D47">
        <v>0.74124999999999996</v>
      </c>
      <c r="E47">
        <v>2.5815000000000001</v>
      </c>
      <c r="F47">
        <v>2.1732300000000002</v>
      </c>
      <c r="G47">
        <v>2.4385599999999998</v>
      </c>
      <c r="H47">
        <v>15.430730000000001</v>
      </c>
      <c r="I47">
        <v>7.05633</v>
      </c>
      <c r="J47">
        <v>1.37304</v>
      </c>
      <c r="K47">
        <v>7.349E-2</v>
      </c>
      <c r="L47">
        <v>0.1</v>
      </c>
      <c r="M47">
        <v>3.0164300000000002</v>
      </c>
      <c r="N47">
        <v>0.68908000000000003</v>
      </c>
      <c r="O47" t="s">
        <v>554</v>
      </c>
      <c r="P47" t="s">
        <v>1020</v>
      </c>
      <c r="Q47" t="s">
        <v>192</v>
      </c>
      <c r="R47"/>
      <c r="S47" t="s">
        <v>878</v>
      </c>
      <c r="T47" t="s">
        <v>303</v>
      </c>
      <c r="U47" t="s">
        <v>1195</v>
      </c>
      <c r="V47" t="s">
        <v>202</v>
      </c>
      <c r="W47"/>
    </row>
    <row r="48" spans="1:23" x14ac:dyDescent="0.2">
      <c r="A48">
        <v>265512</v>
      </c>
      <c r="B48" t="s">
        <v>302</v>
      </c>
      <c r="C48">
        <v>0.90963000000000005</v>
      </c>
      <c r="D48">
        <v>0.5847</v>
      </c>
      <c r="E48">
        <v>1.6876599999999999</v>
      </c>
      <c r="F48">
        <v>0.90963000000000005</v>
      </c>
      <c r="G48">
        <v>1.52241</v>
      </c>
      <c r="H48">
        <v>10.34675</v>
      </c>
      <c r="I48">
        <v>-0.65283000000000002</v>
      </c>
      <c r="J48">
        <v>-0.13091</v>
      </c>
      <c r="K48">
        <v>7.349E-2</v>
      </c>
      <c r="L48">
        <v>0.1</v>
      </c>
      <c r="M48">
        <v>3.3048600000000001</v>
      </c>
      <c r="N48">
        <v>0.16816</v>
      </c>
      <c r="O48" t="s">
        <v>554</v>
      </c>
      <c r="P48" t="s">
        <v>1057</v>
      </c>
      <c r="Q48" t="s">
        <v>192</v>
      </c>
      <c r="R48"/>
      <c r="S48" t="s">
        <v>732</v>
      </c>
      <c r="T48" t="s">
        <v>303</v>
      </c>
      <c r="U48" t="s">
        <v>1195</v>
      </c>
      <c r="V48" t="s">
        <v>202</v>
      </c>
      <c r="W48"/>
    </row>
    <row r="49" spans="1:23" x14ac:dyDescent="0.2">
      <c r="A49">
        <v>294918</v>
      </c>
      <c r="B49" t="s">
        <v>1220</v>
      </c>
      <c r="C49">
        <v>1.1010200000000001</v>
      </c>
      <c r="D49">
        <v>0.20100999999999999</v>
      </c>
      <c r="E49">
        <v>0.66352999999999995</v>
      </c>
      <c r="F49">
        <v>1.1010200000000001</v>
      </c>
      <c r="G49">
        <v>2.1069100000000001</v>
      </c>
      <c r="H49">
        <v>9.5208200000000005</v>
      </c>
      <c r="I49">
        <v>9.6125699999999998</v>
      </c>
      <c r="J49">
        <v>1.85259</v>
      </c>
      <c r="K49">
        <v>7.5249999999999997E-2</v>
      </c>
      <c r="L49">
        <v>0.10954</v>
      </c>
      <c r="M49">
        <v>0.33618999999999999</v>
      </c>
      <c r="N49">
        <v>1.1717</v>
      </c>
      <c r="O49" t="s">
        <v>554</v>
      </c>
      <c r="P49" t="s">
        <v>1065</v>
      </c>
      <c r="Q49" t="s">
        <v>192</v>
      </c>
      <c r="R49"/>
      <c r="S49" t="s">
        <v>747</v>
      </c>
      <c r="T49" t="s">
        <v>1011</v>
      </c>
      <c r="U49" t="s">
        <v>1195</v>
      </c>
      <c r="V49" t="s">
        <v>273</v>
      </c>
      <c r="W49"/>
    </row>
    <row r="50" spans="1:23" x14ac:dyDescent="0.2">
      <c r="A50">
        <v>972497</v>
      </c>
      <c r="B50" t="s">
        <v>544</v>
      </c>
      <c r="C50">
        <v>1.5459799999999999</v>
      </c>
      <c r="D50">
        <v>0.28420000000000001</v>
      </c>
      <c r="E50">
        <v>0.93799999999999994</v>
      </c>
      <c r="F50">
        <v>1.5459799999999999</v>
      </c>
      <c r="G50">
        <v>2.8887200000000002</v>
      </c>
      <c r="H50">
        <v>15.348940000000001</v>
      </c>
      <c r="I50">
        <v>18.087009999999999</v>
      </c>
      <c r="J50">
        <v>3.3809300000000002</v>
      </c>
      <c r="K50">
        <v>7.6329999999999995E-2</v>
      </c>
      <c r="L50">
        <v>0.10012</v>
      </c>
      <c r="M50">
        <v>0.95933000000000002</v>
      </c>
      <c r="N50">
        <v>2.42997</v>
      </c>
      <c r="O50" t="s">
        <v>554</v>
      </c>
      <c r="P50" t="s">
        <v>1178</v>
      </c>
      <c r="Q50" t="s">
        <v>192</v>
      </c>
      <c r="R50"/>
      <c r="S50" t="s">
        <v>659</v>
      </c>
      <c r="T50" t="s">
        <v>235</v>
      </c>
      <c r="U50" t="s">
        <v>1195</v>
      </c>
      <c r="V50" t="s">
        <v>273</v>
      </c>
      <c r="W50"/>
    </row>
    <row r="51" spans="1:23" x14ac:dyDescent="0.2">
      <c r="A51">
        <v>718205</v>
      </c>
      <c r="B51" t="s">
        <v>473</v>
      </c>
      <c r="C51">
        <v>1.1985699999999999</v>
      </c>
      <c r="D51">
        <v>0.29389999999999999</v>
      </c>
      <c r="E51">
        <v>0.95531999999999995</v>
      </c>
      <c r="F51">
        <v>1.1985699999999999</v>
      </c>
      <c r="G51">
        <v>2.2535699999999999</v>
      </c>
      <c r="H51">
        <v>11.22428</v>
      </c>
      <c r="I51">
        <v>12.58506</v>
      </c>
      <c r="J51">
        <v>2.3990999999999998</v>
      </c>
      <c r="K51">
        <v>7.9030000000000003E-2</v>
      </c>
      <c r="L51">
        <v>0.15</v>
      </c>
      <c r="M51">
        <v>0.60412999999999994</v>
      </c>
      <c r="N51">
        <v>1.5434099999999999</v>
      </c>
      <c r="O51" t="s">
        <v>554</v>
      </c>
      <c r="P51" t="s">
        <v>1020</v>
      </c>
      <c r="Q51" t="s">
        <v>192</v>
      </c>
      <c r="R51"/>
      <c r="S51" t="s">
        <v>563</v>
      </c>
      <c r="T51" t="s">
        <v>217</v>
      </c>
      <c r="U51" t="s">
        <v>1195</v>
      </c>
      <c r="V51" t="s">
        <v>273</v>
      </c>
      <c r="W51"/>
    </row>
    <row r="52" spans="1:23" x14ac:dyDescent="0.2">
      <c r="A52">
        <v>538462</v>
      </c>
      <c r="B52" t="s">
        <v>418</v>
      </c>
      <c r="C52">
        <v>12.010949999999999</v>
      </c>
      <c r="D52">
        <v>5.9793799999999999</v>
      </c>
      <c r="E52">
        <v>14.408469999999999</v>
      </c>
      <c r="F52">
        <v>12.010949999999999</v>
      </c>
      <c r="G52">
        <v>19.141829999999999</v>
      </c>
      <c r="H52">
        <v>37.015680000000003</v>
      </c>
      <c r="I52">
        <v>67.445740000000001</v>
      </c>
      <c r="J52">
        <v>10.85999</v>
      </c>
      <c r="K52">
        <v>0.08</v>
      </c>
      <c r="L52">
        <v>0.4</v>
      </c>
      <c r="M52">
        <v>10.649660000000001</v>
      </c>
      <c r="N52">
        <v>0.77773999999999999</v>
      </c>
      <c r="O52" t="s">
        <v>554</v>
      </c>
      <c r="P52" t="s">
        <v>1020</v>
      </c>
      <c r="Q52" t="s">
        <v>192</v>
      </c>
      <c r="R52" t="s">
        <v>1184</v>
      </c>
      <c r="S52" t="s">
        <v>860</v>
      </c>
      <c r="T52" t="s">
        <v>303</v>
      </c>
      <c r="U52" t="s">
        <v>1195</v>
      </c>
      <c r="V52" t="s">
        <v>215</v>
      </c>
      <c r="W52"/>
    </row>
    <row r="53" spans="1:23" x14ac:dyDescent="0.2">
      <c r="A53">
        <v>681783</v>
      </c>
      <c r="B53" t="s">
        <v>81</v>
      </c>
      <c r="C53">
        <v>6.4387800000000004</v>
      </c>
      <c r="D53">
        <v>1.9125000000000001</v>
      </c>
      <c r="E53">
        <v>9.4766100000000009</v>
      </c>
      <c r="F53">
        <v>6.4387800000000004</v>
      </c>
      <c r="G53">
        <v>16.673400000000001</v>
      </c>
      <c r="H53">
        <v>36.033340000000003</v>
      </c>
      <c r="I53">
        <v>21.906649999999999</v>
      </c>
      <c r="J53">
        <v>4.0412299999999997</v>
      </c>
      <c r="K53">
        <v>0.08</v>
      </c>
      <c r="L53">
        <v>0.4</v>
      </c>
      <c r="M53">
        <v>14.082750000000001</v>
      </c>
      <c r="N53">
        <v>0.60231000000000001</v>
      </c>
      <c r="O53" t="s">
        <v>554</v>
      </c>
      <c r="P53" t="s">
        <v>1020</v>
      </c>
      <c r="Q53" t="s">
        <v>192</v>
      </c>
      <c r="R53" t="s">
        <v>1184</v>
      </c>
      <c r="S53" t="s">
        <v>912</v>
      </c>
      <c r="T53" t="s">
        <v>303</v>
      </c>
      <c r="U53" t="s">
        <v>1195</v>
      </c>
      <c r="V53" t="s">
        <v>204</v>
      </c>
      <c r="W53"/>
    </row>
    <row r="54" spans="1:23" x14ac:dyDescent="0.2">
      <c r="A54">
        <v>534800</v>
      </c>
      <c r="B54" t="s">
        <v>417</v>
      </c>
      <c r="C54">
        <v>2.2934899999999998</v>
      </c>
      <c r="D54">
        <v>0.89864999999999995</v>
      </c>
      <c r="E54">
        <v>2.5770300000000002</v>
      </c>
      <c r="F54">
        <v>2.2934899999999998</v>
      </c>
      <c r="G54">
        <v>1.3906400000000001</v>
      </c>
      <c r="H54">
        <v>13.020799999999999</v>
      </c>
      <c r="I54">
        <v>2.4554299999999998</v>
      </c>
      <c r="J54">
        <v>0.48632999999999998</v>
      </c>
      <c r="K54">
        <v>8.5169999999999996E-2</v>
      </c>
      <c r="L54">
        <v>0.20513999999999999</v>
      </c>
      <c r="M54">
        <v>3.8450099999999998</v>
      </c>
      <c r="N54">
        <v>0.36036000000000001</v>
      </c>
      <c r="O54" t="s">
        <v>554</v>
      </c>
      <c r="P54" t="s">
        <v>1020</v>
      </c>
      <c r="Q54" t="s">
        <v>192</v>
      </c>
      <c r="R54"/>
      <c r="S54" t="s">
        <v>858</v>
      </c>
      <c r="T54" t="s">
        <v>260</v>
      </c>
      <c r="U54" t="s">
        <v>1195</v>
      </c>
      <c r="V54" t="s">
        <v>202</v>
      </c>
      <c r="W54"/>
    </row>
    <row r="55" spans="1:23" x14ac:dyDescent="0.2">
      <c r="A55">
        <v>442897</v>
      </c>
      <c r="B55" t="s">
        <v>380</v>
      </c>
      <c r="C55">
        <v>1.15971</v>
      </c>
      <c r="D55">
        <v>0.20232</v>
      </c>
      <c r="E55">
        <v>0.73595999999999995</v>
      </c>
      <c r="F55">
        <v>1.15971</v>
      </c>
      <c r="G55">
        <v>2.2729599999999999</v>
      </c>
      <c r="H55">
        <v>10.43985</v>
      </c>
      <c r="I55">
        <v>12.613390000000001</v>
      </c>
      <c r="J55">
        <v>2.4042599999999998</v>
      </c>
      <c r="K55">
        <v>8.5220000000000004E-2</v>
      </c>
      <c r="L55">
        <v>0.20555000000000001</v>
      </c>
      <c r="M55">
        <v>0.35618</v>
      </c>
      <c r="N55">
        <v>2.4404699999999999</v>
      </c>
      <c r="O55" t="s">
        <v>554</v>
      </c>
      <c r="P55" t="s">
        <v>1086</v>
      </c>
      <c r="Q55" t="s">
        <v>192</v>
      </c>
      <c r="R55"/>
      <c r="S55" t="s">
        <v>814</v>
      </c>
      <c r="T55" t="s">
        <v>260</v>
      </c>
      <c r="U55" t="s">
        <v>1195</v>
      </c>
      <c r="V55" t="s">
        <v>273</v>
      </c>
      <c r="W55"/>
    </row>
    <row r="56" spans="1:23" x14ac:dyDescent="0.2">
      <c r="A56">
        <v>420646</v>
      </c>
      <c r="B56" t="s">
        <v>375</v>
      </c>
      <c r="C56">
        <v>1.25298</v>
      </c>
      <c r="D56">
        <v>0.19227</v>
      </c>
      <c r="E56">
        <v>0.76429999999999998</v>
      </c>
      <c r="F56">
        <v>1.25298</v>
      </c>
      <c r="G56">
        <v>2.54481</v>
      </c>
      <c r="H56">
        <v>11.347910000000001</v>
      </c>
      <c r="I56">
        <v>12.477040000000001</v>
      </c>
      <c r="J56">
        <v>2.3794499999999998</v>
      </c>
      <c r="K56">
        <v>8.6309999999999998E-2</v>
      </c>
      <c r="L56">
        <v>0.19980000000000001</v>
      </c>
      <c r="M56">
        <v>0.39284999999999998</v>
      </c>
      <c r="N56">
        <v>3.2150699999999999</v>
      </c>
      <c r="O56" t="s">
        <v>554</v>
      </c>
      <c r="P56" t="s">
        <v>1020</v>
      </c>
      <c r="Q56" t="s">
        <v>192</v>
      </c>
      <c r="R56"/>
      <c r="S56" t="s">
        <v>806</v>
      </c>
      <c r="T56" t="s">
        <v>271</v>
      </c>
      <c r="U56" t="s">
        <v>1195</v>
      </c>
      <c r="V56" t="s">
        <v>273</v>
      </c>
      <c r="W56"/>
    </row>
    <row r="57" spans="1:23" x14ac:dyDescent="0.2">
      <c r="A57">
        <v>976928</v>
      </c>
      <c r="B57" t="s">
        <v>546</v>
      </c>
      <c r="C57">
        <v>11.351240000000001</v>
      </c>
      <c r="D57">
        <v>1.54023</v>
      </c>
      <c r="E57">
        <v>13.90856</v>
      </c>
      <c r="F57">
        <v>11.351240000000001</v>
      </c>
      <c r="G57">
        <v>25.843499999999999</v>
      </c>
      <c r="H57">
        <v>45.067950000000003</v>
      </c>
      <c r="I57">
        <v>34.131279999999997</v>
      </c>
      <c r="J57">
        <v>6.0488600000000003</v>
      </c>
      <c r="K57">
        <v>8.8999999999999996E-2</v>
      </c>
      <c r="L57">
        <v>0.40009</v>
      </c>
      <c r="M57">
        <v>14.306699999999999</v>
      </c>
      <c r="N57">
        <v>0.74577000000000004</v>
      </c>
      <c r="O57" t="s">
        <v>554</v>
      </c>
      <c r="P57" t="s">
        <v>1020</v>
      </c>
      <c r="Q57" t="s">
        <v>192</v>
      </c>
      <c r="R57" t="s">
        <v>1184</v>
      </c>
      <c r="S57" t="s">
        <v>661</v>
      </c>
      <c r="T57" t="s">
        <v>210</v>
      </c>
      <c r="U57" t="s">
        <v>1195</v>
      </c>
      <c r="V57" t="s">
        <v>204</v>
      </c>
      <c r="W57"/>
    </row>
    <row r="58" spans="1:23" x14ac:dyDescent="0.2">
      <c r="A58">
        <v>331983</v>
      </c>
      <c r="B58" t="s">
        <v>343</v>
      </c>
      <c r="C58">
        <v>1.18604</v>
      </c>
      <c r="D58">
        <v>0.21171000000000001</v>
      </c>
      <c r="E58">
        <v>0.74145000000000005</v>
      </c>
      <c r="F58">
        <v>1.18604</v>
      </c>
      <c r="G58">
        <v>2.3006099999999998</v>
      </c>
      <c r="H58">
        <v>10.56359</v>
      </c>
      <c r="I58">
        <v>11.84451</v>
      </c>
      <c r="J58">
        <v>2.2640400000000001</v>
      </c>
      <c r="K58">
        <v>9.0060000000000001E-2</v>
      </c>
      <c r="L58">
        <v>0.20033000000000001</v>
      </c>
      <c r="M58">
        <v>0.44450000000000001</v>
      </c>
      <c r="N58">
        <v>1.7241599999999999</v>
      </c>
      <c r="O58" t="s">
        <v>554</v>
      </c>
      <c r="P58" t="s">
        <v>1020</v>
      </c>
      <c r="Q58" t="s">
        <v>192</v>
      </c>
      <c r="R58"/>
      <c r="S58" t="s">
        <v>771</v>
      </c>
      <c r="T58" t="s">
        <v>201</v>
      </c>
      <c r="U58" t="s">
        <v>1195</v>
      </c>
      <c r="V58" t="s">
        <v>273</v>
      </c>
      <c r="W58"/>
    </row>
    <row r="59" spans="1:23" x14ac:dyDescent="0.2">
      <c r="A59">
        <v>988600</v>
      </c>
      <c r="B59" t="s">
        <v>1002</v>
      </c>
      <c r="C59">
        <v>14.30606</v>
      </c>
      <c r="D59">
        <v>5.9196400000000002</v>
      </c>
      <c r="E59">
        <v>12.820449999999999</v>
      </c>
      <c r="F59">
        <v>14.30606</v>
      </c>
      <c r="G59">
        <v>22.436869999999999</v>
      </c>
      <c r="H59"/>
      <c r="I59"/>
      <c r="J59"/>
      <c r="K59">
        <v>9.2100000000000001E-2</v>
      </c>
      <c r="L59">
        <v>9.2100000000000001E-2</v>
      </c>
      <c r="M59"/>
      <c r="N59"/>
      <c r="O59" t="s">
        <v>561</v>
      </c>
      <c r="P59" t="s">
        <v>1023</v>
      </c>
      <c r="Q59" t="s">
        <v>45</v>
      </c>
      <c r="R59" t="s">
        <v>1184</v>
      </c>
      <c r="S59" t="s">
        <v>1007</v>
      </c>
      <c r="T59" t="s">
        <v>1196</v>
      </c>
      <c r="U59" t="s">
        <v>1195</v>
      </c>
      <c r="V59" t="s">
        <v>215</v>
      </c>
      <c r="W59"/>
    </row>
    <row r="60" spans="1:23" x14ac:dyDescent="0.2">
      <c r="A60">
        <v>677534</v>
      </c>
      <c r="B60" t="s">
        <v>462</v>
      </c>
      <c r="C60">
        <v>1.5118799999999999</v>
      </c>
      <c r="D60">
        <v>0.57060999999999995</v>
      </c>
      <c r="E60">
        <v>2.09992</v>
      </c>
      <c r="F60">
        <v>1.5118799999999999</v>
      </c>
      <c r="G60">
        <v>1.5118799999999999</v>
      </c>
      <c r="H60">
        <v>12.52993</v>
      </c>
      <c r="I60">
        <v>2.8446400000000001</v>
      </c>
      <c r="J60">
        <v>0.56255999999999995</v>
      </c>
      <c r="K60">
        <v>9.3789999999999998E-2</v>
      </c>
      <c r="L60">
        <v>0.30232999999999999</v>
      </c>
      <c r="M60">
        <v>3.00528</v>
      </c>
      <c r="N60">
        <v>0.40401999999999999</v>
      </c>
      <c r="O60" t="s">
        <v>554</v>
      </c>
      <c r="P60" t="s">
        <v>1020</v>
      </c>
      <c r="Q60" t="s">
        <v>192</v>
      </c>
      <c r="R60"/>
      <c r="S60" t="s">
        <v>910</v>
      </c>
      <c r="T60" t="s">
        <v>210</v>
      </c>
      <c r="U60" t="s">
        <v>1195</v>
      </c>
      <c r="V60" t="s">
        <v>202</v>
      </c>
      <c r="W60"/>
    </row>
    <row r="61" spans="1:23" x14ac:dyDescent="0.2">
      <c r="A61">
        <v>613133</v>
      </c>
      <c r="B61" t="s">
        <v>444</v>
      </c>
      <c r="C61">
        <v>1.36615</v>
      </c>
      <c r="D61">
        <v>0.41139999999999999</v>
      </c>
      <c r="E61">
        <v>1.6865699999999999</v>
      </c>
      <c r="F61">
        <v>1.36615</v>
      </c>
      <c r="G61">
        <v>2.2338900000000002</v>
      </c>
      <c r="H61">
        <v>13.00309</v>
      </c>
      <c r="I61">
        <v>9.5172100000000004</v>
      </c>
      <c r="J61">
        <v>1.8348599999999999</v>
      </c>
      <c r="K61">
        <v>9.4530000000000003E-2</v>
      </c>
      <c r="L61">
        <v>0.30025000000000002</v>
      </c>
      <c r="M61">
        <v>1.6958800000000001</v>
      </c>
      <c r="N61">
        <v>0.79446000000000006</v>
      </c>
      <c r="O61" t="s">
        <v>554</v>
      </c>
      <c r="P61" t="s">
        <v>1120</v>
      </c>
      <c r="Q61" t="s">
        <v>192</v>
      </c>
      <c r="R61"/>
      <c r="S61" t="s">
        <v>887</v>
      </c>
      <c r="T61" t="s">
        <v>222</v>
      </c>
      <c r="U61" t="s">
        <v>1195</v>
      </c>
      <c r="V61" t="s">
        <v>202</v>
      </c>
      <c r="W61"/>
    </row>
    <row r="62" spans="1:23" x14ac:dyDescent="0.2">
      <c r="A62">
        <v>721506</v>
      </c>
      <c r="B62" t="s">
        <v>476</v>
      </c>
      <c r="C62">
        <v>1.8068900000000001</v>
      </c>
      <c r="D62">
        <v>0.59128999999999998</v>
      </c>
      <c r="E62">
        <v>2.3394300000000001</v>
      </c>
      <c r="F62">
        <v>1.8068900000000001</v>
      </c>
      <c r="G62">
        <v>2.5304000000000002</v>
      </c>
      <c r="H62">
        <v>16.51923</v>
      </c>
      <c r="I62">
        <v>10.0039</v>
      </c>
      <c r="J62">
        <v>1.9252100000000001</v>
      </c>
      <c r="K62">
        <v>9.6439999999999998E-2</v>
      </c>
      <c r="L62">
        <v>0.30548999999999998</v>
      </c>
      <c r="M62">
        <v>2.4857900000000002</v>
      </c>
      <c r="N62">
        <v>0.96611999999999998</v>
      </c>
      <c r="O62" t="s">
        <v>554</v>
      </c>
      <c r="P62" t="s">
        <v>1142</v>
      </c>
      <c r="Q62" t="s">
        <v>192</v>
      </c>
      <c r="R62"/>
      <c r="S62" t="s">
        <v>569</v>
      </c>
      <c r="T62" t="s">
        <v>260</v>
      </c>
      <c r="U62" t="s">
        <v>1195</v>
      </c>
      <c r="V62" t="s">
        <v>202</v>
      </c>
      <c r="W62"/>
    </row>
    <row r="63" spans="1:23" x14ac:dyDescent="0.2">
      <c r="A63">
        <v>418699</v>
      </c>
      <c r="B63" t="s">
        <v>371</v>
      </c>
      <c r="C63">
        <v>1.3106599999999999</v>
      </c>
      <c r="D63">
        <v>0.24703</v>
      </c>
      <c r="E63">
        <v>0.83081000000000005</v>
      </c>
      <c r="F63">
        <v>1.3106599999999999</v>
      </c>
      <c r="G63">
        <v>2.7536</v>
      </c>
      <c r="H63">
        <v>11.91933</v>
      </c>
      <c r="I63">
        <v>15.02214</v>
      </c>
      <c r="J63">
        <v>2.8386300000000002</v>
      </c>
      <c r="K63">
        <v>9.8150000000000001E-2</v>
      </c>
      <c r="L63">
        <v>0.16384000000000001</v>
      </c>
      <c r="M63">
        <v>0.46537000000000001</v>
      </c>
      <c r="N63">
        <v>2.6173600000000001</v>
      </c>
      <c r="O63" t="s">
        <v>554</v>
      </c>
      <c r="P63" t="s">
        <v>1091</v>
      </c>
      <c r="Q63" t="s">
        <v>192</v>
      </c>
      <c r="R63"/>
      <c r="S63" t="s">
        <v>803</v>
      </c>
      <c r="T63" t="s">
        <v>372</v>
      </c>
      <c r="U63" t="s">
        <v>1195</v>
      </c>
      <c r="V63" t="s">
        <v>273</v>
      </c>
      <c r="W63"/>
    </row>
    <row r="64" spans="1:23" x14ac:dyDescent="0.2">
      <c r="A64">
        <v>567140</v>
      </c>
      <c r="B64" t="s">
        <v>1227</v>
      </c>
      <c r="C64">
        <v>12.796889999999999</v>
      </c>
      <c r="D64">
        <v>2.38293</v>
      </c>
      <c r="E64">
        <v>10.712619999999999</v>
      </c>
      <c r="F64">
        <v>12.796889999999999</v>
      </c>
      <c r="G64"/>
      <c r="H64">
        <v>45.409860000000002</v>
      </c>
      <c r="I64">
        <v>41.737789999999997</v>
      </c>
      <c r="J64">
        <v>7.2252700000000001</v>
      </c>
      <c r="K64">
        <v>0.1</v>
      </c>
      <c r="L64">
        <v>0.80911999999999995</v>
      </c>
      <c r="M64">
        <v>12.195779999999999</v>
      </c>
      <c r="N64">
        <v>0.85955999999999999</v>
      </c>
      <c r="O64" t="s">
        <v>554</v>
      </c>
      <c r="P64" t="s">
        <v>1232</v>
      </c>
      <c r="Q64" t="s">
        <v>192</v>
      </c>
      <c r="R64" t="s">
        <v>1184</v>
      </c>
      <c r="S64" t="s">
        <v>1237</v>
      </c>
      <c r="T64" t="s">
        <v>372</v>
      </c>
      <c r="U64" t="s">
        <v>1195</v>
      </c>
      <c r="V64" t="s">
        <v>204</v>
      </c>
      <c r="W64"/>
    </row>
    <row r="65" spans="1:23" x14ac:dyDescent="0.2">
      <c r="A65">
        <v>513722</v>
      </c>
      <c r="B65" t="s">
        <v>1251</v>
      </c>
      <c r="C65">
        <v>1.6146400000000001</v>
      </c>
      <c r="D65">
        <v>0.60065999999999997</v>
      </c>
      <c r="E65">
        <v>2.13436</v>
      </c>
      <c r="F65">
        <v>1.6146400000000001</v>
      </c>
      <c r="G65">
        <v>1.5053799999999999</v>
      </c>
      <c r="H65">
        <v>12.588100000000001</v>
      </c>
      <c r="I65">
        <v>2.5681500000000002</v>
      </c>
      <c r="J65">
        <v>0.50844</v>
      </c>
      <c r="K65">
        <v>0.10162</v>
      </c>
      <c r="L65">
        <v>0.30829000000000001</v>
      </c>
      <c r="M65">
        <v>3.1325400000000001</v>
      </c>
      <c r="N65">
        <v>0.39462000000000003</v>
      </c>
      <c r="O65" t="s">
        <v>554</v>
      </c>
      <c r="P65" t="s">
        <v>1107</v>
      </c>
      <c r="Q65" t="s">
        <v>192</v>
      </c>
      <c r="R65"/>
      <c r="S65" t="s">
        <v>847</v>
      </c>
      <c r="T65" t="s">
        <v>1011</v>
      </c>
      <c r="U65" t="s">
        <v>1195</v>
      </c>
      <c r="V65" t="s">
        <v>202</v>
      </c>
      <c r="W65"/>
    </row>
    <row r="66" spans="1:23" x14ac:dyDescent="0.2">
      <c r="A66">
        <v>214163</v>
      </c>
      <c r="B66" t="s">
        <v>272</v>
      </c>
      <c r="C66">
        <v>1.1451199999999999</v>
      </c>
      <c r="D66">
        <v>0.19474</v>
      </c>
      <c r="E66">
        <v>0.68479999999999996</v>
      </c>
      <c r="F66">
        <v>1.1451199999999999</v>
      </c>
      <c r="G66">
        <v>2.3185600000000002</v>
      </c>
      <c r="H66">
        <v>10.40119</v>
      </c>
      <c r="I66">
        <v>12.245850000000001</v>
      </c>
      <c r="J66">
        <v>2.3373200000000001</v>
      </c>
      <c r="K66">
        <v>0.10477</v>
      </c>
      <c r="L66">
        <v>0.3</v>
      </c>
      <c r="M66">
        <v>0.36152000000000001</v>
      </c>
      <c r="N66">
        <v>2.4015300000000002</v>
      </c>
      <c r="O66" t="s">
        <v>554</v>
      </c>
      <c r="P66" t="s">
        <v>1020</v>
      </c>
      <c r="Q66" t="s">
        <v>192</v>
      </c>
      <c r="R66"/>
      <c r="S66" t="s">
        <v>712</v>
      </c>
      <c r="T66" t="s">
        <v>274</v>
      </c>
      <c r="U66" t="s">
        <v>1195</v>
      </c>
      <c r="V66" t="s">
        <v>273</v>
      </c>
      <c r="W66"/>
    </row>
    <row r="67" spans="1:23" x14ac:dyDescent="0.2">
      <c r="A67">
        <v>331686</v>
      </c>
      <c r="B67" t="s">
        <v>342</v>
      </c>
      <c r="C67">
        <v>1.73275</v>
      </c>
      <c r="D67">
        <v>0.31125999999999998</v>
      </c>
      <c r="E67">
        <v>1.2410699999999999</v>
      </c>
      <c r="F67">
        <v>1.73275</v>
      </c>
      <c r="G67">
        <v>3.56155</v>
      </c>
      <c r="H67">
        <v>17.28933</v>
      </c>
      <c r="I67">
        <v>16.501850000000001</v>
      </c>
      <c r="J67">
        <v>3.10188</v>
      </c>
      <c r="K67">
        <v>0.10772</v>
      </c>
      <c r="L67">
        <v>0.40600000000000003</v>
      </c>
      <c r="M67">
        <v>0.92098999999999998</v>
      </c>
      <c r="N67">
        <v>3.2261000000000002</v>
      </c>
      <c r="O67" t="s">
        <v>554</v>
      </c>
      <c r="P67" t="s">
        <v>1073</v>
      </c>
      <c r="Q67" t="s">
        <v>192</v>
      </c>
      <c r="R67"/>
      <c r="S67" t="s">
        <v>770</v>
      </c>
      <c r="T67" t="s">
        <v>260</v>
      </c>
      <c r="U67" t="s">
        <v>1195</v>
      </c>
      <c r="V67" t="s">
        <v>206</v>
      </c>
      <c r="W67"/>
    </row>
    <row r="68" spans="1:23" x14ac:dyDescent="0.2">
      <c r="A68">
        <v>865774</v>
      </c>
      <c r="B68" t="s">
        <v>514</v>
      </c>
      <c r="C68">
        <v>1.3907499999999999</v>
      </c>
      <c r="D68">
        <v>0.30997000000000002</v>
      </c>
      <c r="E68">
        <v>1.20597</v>
      </c>
      <c r="F68">
        <v>1.3907499999999999</v>
      </c>
      <c r="G68">
        <v>2.5160900000000002</v>
      </c>
      <c r="H68">
        <v>12.668240000000001</v>
      </c>
      <c r="I68">
        <v>13.5633</v>
      </c>
      <c r="J68">
        <v>2.5764399999999998</v>
      </c>
      <c r="K68">
        <v>0.109</v>
      </c>
      <c r="L68">
        <v>0.2</v>
      </c>
      <c r="M68">
        <v>0.77193999999999996</v>
      </c>
      <c r="N68">
        <v>1.7785899999999999</v>
      </c>
      <c r="O68" t="s">
        <v>554</v>
      </c>
      <c r="P68" t="s">
        <v>1020</v>
      </c>
      <c r="Q68" t="s">
        <v>45</v>
      </c>
      <c r="R68"/>
      <c r="S68" t="s">
        <v>621</v>
      </c>
      <c r="T68" t="s">
        <v>296</v>
      </c>
      <c r="U68" t="s">
        <v>1195</v>
      </c>
      <c r="V68" t="s">
        <v>273</v>
      </c>
      <c r="W68"/>
    </row>
    <row r="69" spans="1:23" x14ac:dyDescent="0.2">
      <c r="A69">
        <v>131409</v>
      </c>
      <c r="B69" t="s">
        <v>221</v>
      </c>
      <c r="C69">
        <v>0.59355000000000002</v>
      </c>
      <c r="D69">
        <v>0.50570000000000004</v>
      </c>
      <c r="E69">
        <v>0.64242999999999995</v>
      </c>
      <c r="F69">
        <v>0.59355000000000002</v>
      </c>
      <c r="G69">
        <v>-0.78081999999999996</v>
      </c>
      <c r="H69">
        <v>5.9429499999999997</v>
      </c>
      <c r="I69">
        <v>5.9277800000000003</v>
      </c>
      <c r="J69">
        <v>1.1584099999999999</v>
      </c>
      <c r="K69">
        <v>0.11577999999999999</v>
      </c>
      <c r="L69">
        <v>0.49975000000000003</v>
      </c>
      <c r="M69">
        <v>2.9397899999999999</v>
      </c>
      <c r="N69">
        <v>-0.28323999999999999</v>
      </c>
      <c r="O69" t="s">
        <v>554</v>
      </c>
      <c r="P69" t="s">
        <v>1026</v>
      </c>
      <c r="Q69" t="s">
        <v>45</v>
      </c>
      <c r="R69"/>
      <c r="S69" t="s">
        <v>679</v>
      </c>
      <c r="T69" t="s">
        <v>222</v>
      </c>
      <c r="U69" t="s">
        <v>1195</v>
      </c>
      <c r="V69" t="s">
        <v>202</v>
      </c>
      <c r="W69"/>
    </row>
    <row r="70" spans="1:23" x14ac:dyDescent="0.2">
      <c r="A70">
        <v>126268</v>
      </c>
      <c r="B70" t="s">
        <v>1242</v>
      </c>
      <c r="C70">
        <v>0.13041</v>
      </c>
      <c r="D70">
        <v>0.26488</v>
      </c>
      <c r="E70">
        <v>1.1267499999999999</v>
      </c>
      <c r="F70">
        <v>0.13041</v>
      </c>
      <c r="G70">
        <v>1.4356199999999999</v>
      </c>
      <c r="H70">
        <v>11.397729999999999</v>
      </c>
      <c r="I70">
        <v>-1.65452</v>
      </c>
      <c r="J70">
        <v>-0.33312000000000003</v>
      </c>
      <c r="K70">
        <v>0.11889</v>
      </c>
      <c r="L70">
        <v>0.50551999999999997</v>
      </c>
      <c r="M70">
        <v>3.2057099999999998</v>
      </c>
      <c r="N70">
        <v>0.27254</v>
      </c>
      <c r="O70" t="s">
        <v>554</v>
      </c>
      <c r="P70" t="s">
        <v>1024</v>
      </c>
      <c r="Q70" t="s">
        <v>192</v>
      </c>
      <c r="R70"/>
      <c r="S70" t="s">
        <v>678</v>
      </c>
      <c r="T70" t="s">
        <v>260</v>
      </c>
      <c r="U70" t="s">
        <v>1195</v>
      </c>
      <c r="V70" t="s">
        <v>220</v>
      </c>
      <c r="W70"/>
    </row>
    <row r="71" spans="1:23" x14ac:dyDescent="0.2">
      <c r="A71">
        <v>405704</v>
      </c>
      <c r="B71" t="s">
        <v>363</v>
      </c>
      <c r="C71">
        <v>0.50605</v>
      </c>
      <c r="D71">
        <v>0.28910000000000002</v>
      </c>
      <c r="E71">
        <v>1.32114</v>
      </c>
      <c r="F71">
        <v>0.50605</v>
      </c>
      <c r="G71">
        <v>1.4554800000000001</v>
      </c>
      <c r="H71">
        <v>11.49668</v>
      </c>
      <c r="I71">
        <v>2.7871899999999998</v>
      </c>
      <c r="J71">
        <v>0.55132999999999999</v>
      </c>
      <c r="K71">
        <v>0.11916</v>
      </c>
      <c r="L71">
        <v>0.46039999999999998</v>
      </c>
      <c r="M71">
        <v>2.18729</v>
      </c>
      <c r="N71">
        <v>0.40589999999999998</v>
      </c>
      <c r="O71" t="s">
        <v>554</v>
      </c>
      <c r="P71" t="s">
        <v>1085</v>
      </c>
      <c r="Q71" t="s">
        <v>45</v>
      </c>
      <c r="R71"/>
      <c r="S71" t="s">
        <v>1186</v>
      </c>
      <c r="T71" t="s">
        <v>1196</v>
      </c>
      <c r="U71" t="s">
        <v>1195</v>
      </c>
      <c r="V71" t="s">
        <v>220</v>
      </c>
      <c r="W71"/>
    </row>
    <row r="72" spans="1:23" x14ac:dyDescent="0.2">
      <c r="A72">
        <v>150649</v>
      </c>
      <c r="B72" t="s">
        <v>232</v>
      </c>
      <c r="C72">
        <v>15.09478</v>
      </c>
      <c r="D72">
        <v>4.1543799999999997</v>
      </c>
      <c r="E72">
        <v>18.365780000000001</v>
      </c>
      <c r="F72">
        <v>15.09478</v>
      </c>
      <c r="G72">
        <v>24.808689999999999</v>
      </c>
      <c r="H72">
        <v>58.336880000000001</v>
      </c>
      <c r="I72">
        <v>99.825609999999998</v>
      </c>
      <c r="J72">
        <v>14.8498</v>
      </c>
      <c r="K72">
        <v>0.11928999999999999</v>
      </c>
      <c r="L72">
        <v>0.20072999999999999</v>
      </c>
      <c r="M72">
        <v>15.61721</v>
      </c>
      <c r="N72">
        <v>0.88588</v>
      </c>
      <c r="O72" t="s">
        <v>554</v>
      </c>
      <c r="P72" t="s">
        <v>1033</v>
      </c>
      <c r="Q72" t="s">
        <v>192</v>
      </c>
      <c r="R72"/>
      <c r="S72" t="s">
        <v>686</v>
      </c>
      <c r="T72" t="s">
        <v>210</v>
      </c>
      <c r="U72" t="s">
        <v>1194</v>
      </c>
      <c r="V72" t="s">
        <v>233</v>
      </c>
      <c r="W72"/>
    </row>
    <row r="73" spans="1:23" x14ac:dyDescent="0.2">
      <c r="A73">
        <v>929224</v>
      </c>
      <c r="B73" t="s">
        <v>533</v>
      </c>
      <c r="C73">
        <v>14.72925</v>
      </c>
      <c r="D73">
        <v>3.3499400000000001</v>
      </c>
      <c r="E73">
        <v>21.74541</v>
      </c>
      <c r="F73">
        <v>14.72925</v>
      </c>
      <c r="G73">
        <v>25.352139999999999</v>
      </c>
      <c r="H73">
        <v>55.846829999999997</v>
      </c>
      <c r="I73">
        <v>101.51654000000001</v>
      </c>
      <c r="J73">
        <v>15.043509999999999</v>
      </c>
      <c r="K73">
        <v>0.12018</v>
      </c>
      <c r="L73">
        <v>0.20022999999999999</v>
      </c>
      <c r="M73">
        <v>16.262589999999999</v>
      </c>
      <c r="N73">
        <v>0.82374999999999998</v>
      </c>
      <c r="O73" t="s">
        <v>554</v>
      </c>
      <c r="P73" t="s">
        <v>1145</v>
      </c>
      <c r="Q73" t="s">
        <v>192</v>
      </c>
      <c r="R73"/>
      <c r="S73" t="s">
        <v>645</v>
      </c>
      <c r="T73" t="s">
        <v>217</v>
      </c>
      <c r="U73" t="s">
        <v>1194</v>
      </c>
      <c r="V73" t="s">
        <v>233</v>
      </c>
      <c r="W73"/>
    </row>
    <row r="74" spans="1:23" x14ac:dyDescent="0.2">
      <c r="A74">
        <v>978981</v>
      </c>
      <c r="B74" t="s">
        <v>547</v>
      </c>
      <c r="C74">
        <v>32.086730000000003</v>
      </c>
      <c r="D74">
        <v>2.8919000000000001</v>
      </c>
      <c r="E74">
        <v>29.186019999999999</v>
      </c>
      <c r="F74">
        <v>32.086730000000003</v>
      </c>
      <c r="G74">
        <v>47.310040000000001</v>
      </c>
      <c r="H74">
        <v>71.388009999999994</v>
      </c>
      <c r="I74">
        <v>59.995179999999998</v>
      </c>
      <c r="J74">
        <v>9.8553899999999999</v>
      </c>
      <c r="K74">
        <v>0.12048</v>
      </c>
      <c r="L74">
        <v>0.21235999999999999</v>
      </c>
      <c r="M74">
        <v>16.300429999999999</v>
      </c>
      <c r="N74">
        <v>1.0136799999999999</v>
      </c>
      <c r="O74" t="s">
        <v>554</v>
      </c>
      <c r="P74" t="s">
        <v>1033</v>
      </c>
      <c r="Q74" t="s">
        <v>192</v>
      </c>
      <c r="R74"/>
      <c r="S74" t="s">
        <v>662</v>
      </c>
      <c r="T74" t="s">
        <v>210</v>
      </c>
      <c r="U74" t="s">
        <v>1194</v>
      </c>
      <c r="V74" t="s">
        <v>294</v>
      </c>
      <c r="W74"/>
    </row>
    <row r="75" spans="1:23" x14ac:dyDescent="0.2">
      <c r="A75">
        <v>248161</v>
      </c>
      <c r="B75" t="s">
        <v>292</v>
      </c>
      <c r="C75">
        <v>15.48066</v>
      </c>
      <c r="D75">
        <v>4.1095300000000003</v>
      </c>
      <c r="E75">
        <v>18.93749</v>
      </c>
      <c r="F75">
        <v>15.48066</v>
      </c>
      <c r="G75">
        <v>22.666979999999999</v>
      </c>
      <c r="H75">
        <v>51.31962</v>
      </c>
      <c r="I75">
        <v>91.244119999999995</v>
      </c>
      <c r="J75">
        <v>13.84596</v>
      </c>
      <c r="K75">
        <v>0.12057</v>
      </c>
      <c r="L75">
        <v>0.20412</v>
      </c>
      <c r="M75">
        <v>14.56359</v>
      </c>
      <c r="N75">
        <v>0.83460000000000001</v>
      </c>
      <c r="O75" t="s">
        <v>554</v>
      </c>
      <c r="P75" t="s">
        <v>1020</v>
      </c>
      <c r="Q75" t="s">
        <v>192</v>
      </c>
      <c r="R75"/>
      <c r="S75" t="s">
        <v>726</v>
      </c>
      <c r="T75" t="s">
        <v>260</v>
      </c>
      <c r="U75" t="s">
        <v>1194</v>
      </c>
      <c r="V75" t="s">
        <v>233</v>
      </c>
      <c r="W75"/>
    </row>
    <row r="76" spans="1:23" x14ac:dyDescent="0.2">
      <c r="A76">
        <v>726117</v>
      </c>
      <c r="B76" t="s">
        <v>477</v>
      </c>
      <c r="C76">
        <v>1.7672000000000001</v>
      </c>
      <c r="D76">
        <v>0.64810999999999996</v>
      </c>
      <c r="E76">
        <v>2.1788400000000001</v>
      </c>
      <c r="F76">
        <v>1.7672000000000001</v>
      </c>
      <c r="G76">
        <v>1.7180299999999999</v>
      </c>
      <c r="H76">
        <v>13.0632</v>
      </c>
      <c r="I76">
        <v>3.0626099999999998</v>
      </c>
      <c r="J76">
        <v>0.60514999999999997</v>
      </c>
      <c r="K76">
        <v>0.12093</v>
      </c>
      <c r="L76">
        <v>0.40083000000000002</v>
      </c>
      <c r="M76">
        <v>3.0367999999999999</v>
      </c>
      <c r="N76">
        <v>0.45277000000000001</v>
      </c>
      <c r="O76" t="s">
        <v>554</v>
      </c>
      <c r="P76" t="s">
        <v>1020</v>
      </c>
      <c r="Q76" t="s">
        <v>192</v>
      </c>
      <c r="R76"/>
      <c r="S76" t="s">
        <v>571</v>
      </c>
      <c r="T76" t="s">
        <v>201</v>
      </c>
      <c r="U76" t="s">
        <v>1195</v>
      </c>
      <c r="V76" t="s">
        <v>202</v>
      </c>
      <c r="W76"/>
    </row>
    <row r="77" spans="1:23" x14ac:dyDescent="0.2">
      <c r="A77">
        <v>176503</v>
      </c>
      <c r="B77" t="s">
        <v>252</v>
      </c>
      <c r="C77">
        <v>24.529240000000001</v>
      </c>
      <c r="D77">
        <v>5.54772</v>
      </c>
      <c r="E77">
        <v>21.203710000000001</v>
      </c>
      <c r="F77">
        <v>24.529240000000001</v>
      </c>
      <c r="G77">
        <v>33.682209999999998</v>
      </c>
      <c r="H77">
        <v>49.347940000000001</v>
      </c>
      <c r="I77">
        <v>72.089910000000003</v>
      </c>
      <c r="J77">
        <v>11.46823</v>
      </c>
      <c r="K77">
        <v>0.12109</v>
      </c>
      <c r="L77">
        <v>0.20882000000000001</v>
      </c>
      <c r="M77">
        <v>14.578760000000001</v>
      </c>
      <c r="N77">
        <v>0.79974000000000001</v>
      </c>
      <c r="O77" t="s">
        <v>554</v>
      </c>
      <c r="P77" t="s">
        <v>1020</v>
      </c>
      <c r="Q77" t="s">
        <v>192</v>
      </c>
      <c r="R77"/>
      <c r="S77" t="s">
        <v>700</v>
      </c>
      <c r="T77" t="s">
        <v>260</v>
      </c>
      <c r="U77" t="s">
        <v>1194</v>
      </c>
      <c r="V77" t="s">
        <v>226</v>
      </c>
      <c r="W77"/>
    </row>
    <row r="78" spans="1:23" x14ac:dyDescent="0.2">
      <c r="A78">
        <v>551507</v>
      </c>
      <c r="B78" t="s">
        <v>424</v>
      </c>
      <c r="C78">
        <v>12.75198</v>
      </c>
      <c r="D78">
        <v>3.7093099999999999</v>
      </c>
      <c r="E78">
        <v>17.535820000000001</v>
      </c>
      <c r="F78">
        <v>12.75198</v>
      </c>
      <c r="G78">
        <v>21.606310000000001</v>
      </c>
      <c r="H78">
        <v>55.46434</v>
      </c>
      <c r="I78">
        <v>110.54812</v>
      </c>
      <c r="J78">
        <v>16.056719999999999</v>
      </c>
      <c r="K78">
        <v>0.12131</v>
      </c>
      <c r="L78">
        <v>0.2</v>
      </c>
      <c r="M78">
        <v>15.00238</v>
      </c>
      <c r="N78">
        <v>0.87592000000000003</v>
      </c>
      <c r="O78" t="s">
        <v>554</v>
      </c>
      <c r="P78" t="s">
        <v>1098</v>
      </c>
      <c r="Q78" t="s">
        <v>192</v>
      </c>
      <c r="R78"/>
      <c r="S78" t="s">
        <v>867</v>
      </c>
      <c r="T78" t="s">
        <v>271</v>
      </c>
      <c r="U78" t="s">
        <v>1194</v>
      </c>
      <c r="V78" t="s">
        <v>233</v>
      </c>
      <c r="W78"/>
    </row>
    <row r="79" spans="1:23" x14ac:dyDescent="0.2">
      <c r="A79">
        <v>470104</v>
      </c>
      <c r="B79" t="s">
        <v>393</v>
      </c>
      <c r="C79">
        <v>20.286650000000002</v>
      </c>
      <c r="D79">
        <v>4.9111000000000002</v>
      </c>
      <c r="E79">
        <v>17.659700000000001</v>
      </c>
      <c r="F79">
        <v>20.286650000000002</v>
      </c>
      <c r="G79">
        <v>28.97982</v>
      </c>
      <c r="H79">
        <v>42.831659999999999</v>
      </c>
      <c r="I79">
        <v>64.999129999999994</v>
      </c>
      <c r="J79">
        <v>10.53411</v>
      </c>
      <c r="K79">
        <v>0.12155000000000001</v>
      </c>
      <c r="L79">
        <v>0.20191999999999999</v>
      </c>
      <c r="M79">
        <v>14.03692</v>
      </c>
      <c r="N79">
        <v>0.71889000000000003</v>
      </c>
      <c r="O79" t="s">
        <v>554</v>
      </c>
      <c r="P79" t="s">
        <v>1094</v>
      </c>
      <c r="Q79" t="s">
        <v>192</v>
      </c>
      <c r="R79"/>
      <c r="S79" t="s">
        <v>828</v>
      </c>
      <c r="T79" t="s">
        <v>271</v>
      </c>
      <c r="U79" t="s">
        <v>1194</v>
      </c>
      <c r="V79" t="s">
        <v>226</v>
      </c>
      <c r="W79"/>
    </row>
    <row r="80" spans="1:23" x14ac:dyDescent="0.2">
      <c r="A80">
        <v>224493</v>
      </c>
      <c r="B80" t="s">
        <v>979</v>
      </c>
      <c r="C80">
        <v>9.1275700000000004</v>
      </c>
      <c r="D80">
        <v>2.2301899999999999</v>
      </c>
      <c r="E80">
        <v>9.5854300000000006</v>
      </c>
      <c r="F80">
        <v>9.1275700000000004</v>
      </c>
      <c r="G80">
        <v>15.978630000000001</v>
      </c>
      <c r="H80">
        <v>35.000770000000003</v>
      </c>
      <c r="I80">
        <v>39.218429999999998</v>
      </c>
      <c r="J80">
        <v>6.8413500000000003</v>
      </c>
      <c r="K80">
        <v>0.12243</v>
      </c>
      <c r="L80">
        <v>0.40670000000000001</v>
      </c>
      <c r="M80">
        <v>8.3159200000000002</v>
      </c>
      <c r="N80">
        <v>0.91395999999999999</v>
      </c>
      <c r="O80" t="s">
        <v>554</v>
      </c>
      <c r="P80" t="s">
        <v>1020</v>
      </c>
      <c r="Q80" t="s">
        <v>192</v>
      </c>
      <c r="R80"/>
      <c r="S80" t="s">
        <v>715</v>
      </c>
      <c r="T80" t="s">
        <v>210</v>
      </c>
      <c r="U80" t="s">
        <v>1194</v>
      </c>
      <c r="V80" t="s">
        <v>211</v>
      </c>
      <c r="W80"/>
    </row>
    <row r="81" spans="1:23" x14ac:dyDescent="0.2">
      <c r="A81">
        <v>242081</v>
      </c>
      <c r="B81" t="s">
        <v>290</v>
      </c>
      <c r="C81">
        <v>1.7114199999999999</v>
      </c>
      <c r="D81">
        <v>0.86363999999999996</v>
      </c>
      <c r="E81">
        <v>1.85015</v>
      </c>
      <c r="F81">
        <v>1.7114199999999999</v>
      </c>
      <c r="G81">
        <v>-0.82723999999999998</v>
      </c>
      <c r="H81">
        <v>6.3457600000000003</v>
      </c>
      <c r="I81">
        <v>2.2651500000000002</v>
      </c>
      <c r="J81">
        <v>0.44897999999999999</v>
      </c>
      <c r="K81">
        <v>0.12429</v>
      </c>
      <c r="L81">
        <v>0.50217000000000001</v>
      </c>
      <c r="M81">
        <v>2.7426699999999999</v>
      </c>
      <c r="N81">
        <v>-0.25813000000000003</v>
      </c>
      <c r="O81" t="s">
        <v>554</v>
      </c>
      <c r="P81" t="s">
        <v>1050</v>
      </c>
      <c r="Q81" t="s">
        <v>192</v>
      </c>
      <c r="R81"/>
      <c r="S81" t="s">
        <v>724</v>
      </c>
      <c r="T81" t="s">
        <v>271</v>
      </c>
      <c r="U81" t="s">
        <v>1195</v>
      </c>
      <c r="V81" t="s">
        <v>202</v>
      </c>
      <c r="W81"/>
    </row>
    <row r="82" spans="1:23" x14ac:dyDescent="0.2">
      <c r="A82">
        <v>427310</v>
      </c>
      <c r="B82" t="s">
        <v>377</v>
      </c>
      <c r="C82">
        <v>5.8692700000000002</v>
      </c>
      <c r="D82">
        <v>1.3390500000000001</v>
      </c>
      <c r="E82">
        <v>6.0841000000000003</v>
      </c>
      <c r="F82">
        <v>5.8692700000000002</v>
      </c>
      <c r="G82">
        <v>9.0821799999999993</v>
      </c>
      <c r="H82">
        <v>23.796769999999999</v>
      </c>
      <c r="I82">
        <v>24.629439999999999</v>
      </c>
      <c r="J82">
        <v>4.5018900000000004</v>
      </c>
      <c r="K82">
        <v>0.12551000000000001</v>
      </c>
      <c r="L82">
        <v>0.40633000000000002</v>
      </c>
      <c r="M82">
        <v>4.45967</v>
      </c>
      <c r="N82">
        <v>0.99892000000000003</v>
      </c>
      <c r="O82" t="s">
        <v>554</v>
      </c>
      <c r="P82" t="s">
        <v>1020</v>
      </c>
      <c r="Q82" t="s">
        <v>192</v>
      </c>
      <c r="R82"/>
      <c r="S82" t="s">
        <v>809</v>
      </c>
      <c r="T82" t="s">
        <v>260</v>
      </c>
      <c r="U82" t="s">
        <v>1195</v>
      </c>
      <c r="V82" t="s">
        <v>245</v>
      </c>
      <c r="W82"/>
    </row>
    <row r="83" spans="1:23" x14ac:dyDescent="0.2">
      <c r="A83">
        <v>463141</v>
      </c>
      <c r="B83" t="s">
        <v>388</v>
      </c>
      <c r="C83">
        <v>9.7099299999999999</v>
      </c>
      <c r="D83">
        <v>2.1562600000000001</v>
      </c>
      <c r="E83">
        <v>9.7642299999999995</v>
      </c>
      <c r="F83">
        <v>9.7099299999999999</v>
      </c>
      <c r="G83">
        <v>16.5137</v>
      </c>
      <c r="H83">
        <v>36.033999999999999</v>
      </c>
      <c r="I83">
        <v>50.184609999999999</v>
      </c>
      <c r="J83">
        <v>8.4738600000000002</v>
      </c>
      <c r="K83">
        <v>0.12553</v>
      </c>
      <c r="L83">
        <v>0.40645999999999999</v>
      </c>
      <c r="M83">
        <v>7.3877199999999998</v>
      </c>
      <c r="N83">
        <v>1.0531699999999999</v>
      </c>
      <c r="O83" t="s">
        <v>554</v>
      </c>
      <c r="P83" t="s">
        <v>1020</v>
      </c>
      <c r="Q83" t="s">
        <v>192</v>
      </c>
      <c r="R83"/>
      <c r="S83" t="s">
        <v>823</v>
      </c>
      <c r="T83" t="s">
        <v>260</v>
      </c>
      <c r="U83" t="s">
        <v>1195</v>
      </c>
      <c r="V83" t="s">
        <v>245</v>
      </c>
      <c r="W83"/>
    </row>
    <row r="84" spans="1:23" x14ac:dyDescent="0.2">
      <c r="A84">
        <v>498972</v>
      </c>
      <c r="B84" t="s">
        <v>403</v>
      </c>
      <c r="C84">
        <v>14.5618</v>
      </c>
      <c r="D84">
        <v>3.2227899999999998</v>
      </c>
      <c r="E84">
        <v>14.638299999999999</v>
      </c>
      <c r="F84">
        <v>14.5618</v>
      </c>
      <c r="G84">
        <v>25.312139999999999</v>
      </c>
      <c r="H84">
        <v>48.574800000000003</v>
      </c>
      <c r="I84">
        <v>71.073639999999997</v>
      </c>
      <c r="J84">
        <v>11.336259999999999</v>
      </c>
      <c r="K84">
        <v>0.12559999999999999</v>
      </c>
      <c r="L84">
        <v>0.40706999999999999</v>
      </c>
      <c r="M84">
        <v>10.276770000000001</v>
      </c>
      <c r="N84">
        <v>1.0694600000000001</v>
      </c>
      <c r="O84" t="s">
        <v>554</v>
      </c>
      <c r="P84" t="s">
        <v>1020</v>
      </c>
      <c r="Q84" t="s">
        <v>192</v>
      </c>
      <c r="R84"/>
      <c r="S84" t="s">
        <v>839</v>
      </c>
      <c r="T84" t="s">
        <v>260</v>
      </c>
      <c r="U84" t="s">
        <v>1195</v>
      </c>
      <c r="V84" t="s">
        <v>277</v>
      </c>
      <c r="W84"/>
    </row>
    <row r="85" spans="1:23" x14ac:dyDescent="0.2">
      <c r="A85">
        <v>844522</v>
      </c>
      <c r="B85" t="s">
        <v>506</v>
      </c>
      <c r="C85">
        <v>15.46167</v>
      </c>
      <c r="D85">
        <v>3.3610799999999998</v>
      </c>
      <c r="E85">
        <v>15.464180000000001</v>
      </c>
      <c r="F85">
        <v>15.46167</v>
      </c>
      <c r="G85">
        <v>26.899940000000001</v>
      </c>
      <c r="H85">
        <v>50.420850000000002</v>
      </c>
      <c r="I85">
        <v>73.235730000000004</v>
      </c>
      <c r="J85">
        <v>11.61627</v>
      </c>
      <c r="K85">
        <v>0.12572</v>
      </c>
      <c r="L85">
        <v>0.40816000000000002</v>
      </c>
      <c r="M85">
        <v>10.70937</v>
      </c>
      <c r="N85">
        <v>1.06914</v>
      </c>
      <c r="O85" t="s">
        <v>554</v>
      </c>
      <c r="P85" t="s">
        <v>1020</v>
      </c>
      <c r="Q85" t="s">
        <v>192</v>
      </c>
      <c r="R85"/>
      <c r="S85" t="s">
        <v>611</v>
      </c>
      <c r="T85" t="s">
        <v>260</v>
      </c>
      <c r="U85" t="s">
        <v>1195</v>
      </c>
      <c r="V85" t="s">
        <v>277</v>
      </c>
      <c r="W85"/>
    </row>
    <row r="86" spans="1:23" x14ac:dyDescent="0.2">
      <c r="A86">
        <v>391482</v>
      </c>
      <c r="B86" t="s">
        <v>358</v>
      </c>
      <c r="C86">
        <v>5.2441000000000004</v>
      </c>
      <c r="D86">
        <v>1.21496</v>
      </c>
      <c r="E86">
        <v>5.5076200000000002</v>
      </c>
      <c r="F86">
        <v>5.2441000000000004</v>
      </c>
      <c r="G86">
        <v>7.8829900000000004</v>
      </c>
      <c r="H86">
        <v>21.914439999999999</v>
      </c>
      <c r="I86">
        <v>19.862770000000001</v>
      </c>
      <c r="J86">
        <v>3.69</v>
      </c>
      <c r="K86">
        <v>0.12573999999999999</v>
      </c>
      <c r="L86">
        <v>0.40833000000000003</v>
      </c>
      <c r="M86">
        <v>4.0271499999999998</v>
      </c>
      <c r="N86">
        <v>0.97448999999999997</v>
      </c>
      <c r="O86" t="s">
        <v>554</v>
      </c>
      <c r="P86" t="s">
        <v>1020</v>
      </c>
      <c r="Q86" t="s">
        <v>192</v>
      </c>
      <c r="R86"/>
      <c r="S86" t="s">
        <v>791</v>
      </c>
      <c r="T86" t="s">
        <v>260</v>
      </c>
      <c r="U86" t="s">
        <v>1195</v>
      </c>
      <c r="V86" t="s">
        <v>245</v>
      </c>
      <c r="W86"/>
    </row>
    <row r="87" spans="1:23" x14ac:dyDescent="0.2">
      <c r="A87">
        <v>610121</v>
      </c>
      <c r="B87" t="s">
        <v>443</v>
      </c>
      <c r="C87">
        <v>7.3658999999999999</v>
      </c>
      <c r="D87">
        <v>1.9896499999999999</v>
      </c>
      <c r="E87">
        <v>9.0938300000000005</v>
      </c>
      <c r="F87">
        <v>7.3658999999999999</v>
      </c>
      <c r="G87">
        <v>13.856479999999999</v>
      </c>
      <c r="H87">
        <v>30.784690000000001</v>
      </c>
      <c r="I87">
        <v>29.311240000000002</v>
      </c>
      <c r="J87">
        <v>5.2754899999999996</v>
      </c>
      <c r="K87">
        <v>0.12609000000000001</v>
      </c>
      <c r="L87">
        <v>0.4</v>
      </c>
      <c r="M87">
        <v>8.4407099999999993</v>
      </c>
      <c r="N87">
        <v>0.77607999999999999</v>
      </c>
      <c r="O87" t="s">
        <v>554</v>
      </c>
      <c r="P87" t="s">
        <v>1020</v>
      </c>
      <c r="Q87" t="s">
        <v>192</v>
      </c>
      <c r="R87"/>
      <c r="S87" t="s">
        <v>886</v>
      </c>
      <c r="T87" t="s">
        <v>303</v>
      </c>
      <c r="U87" t="s">
        <v>1195</v>
      </c>
      <c r="V87" t="s">
        <v>211</v>
      </c>
      <c r="W87"/>
    </row>
    <row r="88" spans="1:23" x14ac:dyDescent="0.2">
      <c r="A88">
        <v>749192</v>
      </c>
      <c r="B88" t="s">
        <v>481</v>
      </c>
      <c r="C88">
        <v>10.76779</v>
      </c>
      <c r="D88">
        <v>3.0787100000000001</v>
      </c>
      <c r="E88">
        <v>8.8650300000000009</v>
      </c>
      <c r="F88">
        <v>10.76779</v>
      </c>
      <c r="G88">
        <v>18.339449999999999</v>
      </c>
      <c r="H88">
        <v>34.025680000000001</v>
      </c>
      <c r="I88">
        <v>42.073659999999997</v>
      </c>
      <c r="J88">
        <v>7.2760400000000001</v>
      </c>
      <c r="K88">
        <v>0.12670000000000001</v>
      </c>
      <c r="L88">
        <v>0.44835000000000003</v>
      </c>
      <c r="M88">
        <v>6.7880099999999999</v>
      </c>
      <c r="N88">
        <v>1.06359</v>
      </c>
      <c r="O88" t="s">
        <v>554</v>
      </c>
      <c r="P88" t="s">
        <v>1020</v>
      </c>
      <c r="Q88" t="s">
        <v>192</v>
      </c>
      <c r="R88"/>
      <c r="S88" t="s">
        <v>576</v>
      </c>
      <c r="T88" t="s">
        <v>210</v>
      </c>
      <c r="U88" t="s">
        <v>1195</v>
      </c>
      <c r="V88" t="s">
        <v>211</v>
      </c>
      <c r="W88"/>
    </row>
    <row r="89" spans="1:23" x14ac:dyDescent="0.2">
      <c r="A89">
        <v>443721</v>
      </c>
      <c r="B89" t="s">
        <v>381</v>
      </c>
      <c r="C89">
        <v>3.6842299999999999</v>
      </c>
      <c r="D89">
        <v>3.4820600000000002</v>
      </c>
      <c r="E89">
        <v>3.1490900000000002</v>
      </c>
      <c r="F89">
        <v>3.6842299999999999</v>
      </c>
      <c r="G89">
        <v>0.66291</v>
      </c>
      <c r="H89">
        <v>1.1963600000000001</v>
      </c>
      <c r="I89">
        <v>-2.6855000000000002</v>
      </c>
      <c r="J89">
        <v>-0.54296999999999995</v>
      </c>
      <c r="K89">
        <v>0.12703999999999999</v>
      </c>
      <c r="L89">
        <v>0.28294000000000002</v>
      </c>
      <c r="M89">
        <v>8.0976400000000002</v>
      </c>
      <c r="N89">
        <v>-0.25590000000000002</v>
      </c>
      <c r="O89" t="s">
        <v>561</v>
      </c>
      <c r="P89" t="s">
        <v>1020</v>
      </c>
      <c r="Q89" t="s">
        <v>45</v>
      </c>
      <c r="R89"/>
      <c r="S89" t="s">
        <v>815</v>
      </c>
      <c r="T89" t="s">
        <v>370</v>
      </c>
      <c r="U89" t="s">
        <v>1194</v>
      </c>
      <c r="V89" t="s">
        <v>230</v>
      </c>
      <c r="W89"/>
    </row>
    <row r="90" spans="1:23" x14ac:dyDescent="0.2">
      <c r="A90">
        <v>844100</v>
      </c>
      <c r="B90" t="s">
        <v>1255</v>
      </c>
      <c r="C90">
        <v>1.1451899999999999</v>
      </c>
      <c r="D90">
        <v>0.93503000000000003</v>
      </c>
      <c r="E90">
        <v>1.42134</v>
      </c>
      <c r="F90">
        <v>1.1451899999999999</v>
      </c>
      <c r="G90">
        <v>-0.51200999999999997</v>
      </c>
      <c r="H90">
        <v>5.7611800000000004</v>
      </c>
      <c r="I90">
        <v>5.3905200000000004</v>
      </c>
      <c r="J90">
        <v>1.05558</v>
      </c>
      <c r="K90">
        <v>0.12848000000000001</v>
      </c>
      <c r="L90">
        <v>0.51075000000000004</v>
      </c>
      <c r="M90">
        <v>2.8408000000000002</v>
      </c>
      <c r="N90">
        <v>-0.31464999999999999</v>
      </c>
      <c r="O90" t="s">
        <v>554</v>
      </c>
      <c r="P90" t="s">
        <v>1157</v>
      </c>
      <c r="Q90" t="s">
        <v>192</v>
      </c>
      <c r="R90"/>
      <c r="S90" t="s">
        <v>610</v>
      </c>
      <c r="T90" t="s">
        <v>1011</v>
      </c>
      <c r="U90" t="s">
        <v>1195</v>
      </c>
      <c r="V90" t="s">
        <v>202</v>
      </c>
      <c r="W90"/>
    </row>
    <row r="91" spans="1:23" x14ac:dyDescent="0.2">
      <c r="A91">
        <v>648964</v>
      </c>
      <c r="B91" t="s">
        <v>455</v>
      </c>
      <c r="C91">
        <v>2.0582199999999999</v>
      </c>
      <c r="D91">
        <v>0.95467999999999997</v>
      </c>
      <c r="E91">
        <v>2.50379</v>
      </c>
      <c r="F91">
        <v>2.0582199999999999</v>
      </c>
      <c r="G91">
        <v>0.44440000000000002</v>
      </c>
      <c r="H91">
        <v>10.22147</v>
      </c>
      <c r="I91">
        <v>-3.57117</v>
      </c>
      <c r="J91">
        <v>-0.72465999999999997</v>
      </c>
      <c r="K91">
        <v>0.12975</v>
      </c>
      <c r="L91">
        <v>0.63087000000000004</v>
      </c>
      <c r="M91">
        <v>4.5027799999999996</v>
      </c>
      <c r="N91">
        <v>0.12526000000000001</v>
      </c>
      <c r="O91" t="s">
        <v>554</v>
      </c>
      <c r="P91" t="s">
        <v>1120</v>
      </c>
      <c r="Q91" t="s">
        <v>192</v>
      </c>
      <c r="R91"/>
      <c r="S91" t="s">
        <v>900</v>
      </c>
      <c r="T91" t="s">
        <v>222</v>
      </c>
      <c r="U91" t="s">
        <v>1195</v>
      </c>
      <c r="V91" t="s">
        <v>202</v>
      </c>
      <c r="W91"/>
    </row>
    <row r="92" spans="1:23" x14ac:dyDescent="0.2">
      <c r="A92">
        <v>134593</v>
      </c>
      <c r="B92" t="s">
        <v>1214</v>
      </c>
      <c r="C92">
        <v>1.7362500000000001</v>
      </c>
      <c r="D92">
        <v>0.35450999999999999</v>
      </c>
      <c r="E92">
        <v>1.30908</v>
      </c>
      <c r="F92">
        <v>1.7362500000000001</v>
      </c>
      <c r="G92">
        <v>3.9055300000000002</v>
      </c>
      <c r="H92">
        <v>16.42165</v>
      </c>
      <c r="I92">
        <v>20.418289999999999</v>
      </c>
      <c r="J92">
        <v>3.78593</v>
      </c>
      <c r="K92">
        <v>0.12995999999999999</v>
      </c>
      <c r="L92">
        <v>0.26987</v>
      </c>
      <c r="M92">
        <v>0.77900999999999998</v>
      </c>
      <c r="N92">
        <v>3.34104</v>
      </c>
      <c r="O92" t="s">
        <v>554</v>
      </c>
      <c r="P92" t="s">
        <v>1027</v>
      </c>
      <c r="Q92" t="s">
        <v>192</v>
      </c>
      <c r="R92"/>
      <c r="S92" t="s">
        <v>680</v>
      </c>
      <c r="T92" t="s">
        <v>982</v>
      </c>
      <c r="U92" t="s">
        <v>1195</v>
      </c>
      <c r="V92" t="s">
        <v>202</v>
      </c>
      <c r="W92"/>
    </row>
    <row r="93" spans="1:23" x14ac:dyDescent="0.2">
      <c r="A93">
        <v>291906</v>
      </c>
      <c r="B93" t="s">
        <v>1014</v>
      </c>
      <c r="C93">
        <v>1.8972500000000001</v>
      </c>
      <c r="D93">
        <v>1.9806600000000001</v>
      </c>
      <c r="E93">
        <v>9.8412199999999999</v>
      </c>
      <c r="F93">
        <v>1.8972500000000001</v>
      </c>
      <c r="G93">
        <v>6.7823000000000002</v>
      </c>
      <c r="H93">
        <v>23.780619999999999</v>
      </c>
      <c r="I93">
        <v>8.9151799999999994</v>
      </c>
      <c r="J93">
        <v>1.72265</v>
      </c>
      <c r="K93">
        <v>0.13</v>
      </c>
      <c r="L93">
        <v>1.23</v>
      </c>
      <c r="M93">
        <v>14.280279999999999</v>
      </c>
      <c r="N93">
        <v>0.37370999999999999</v>
      </c>
      <c r="O93" t="s">
        <v>554</v>
      </c>
      <c r="P93" t="s">
        <v>1020</v>
      </c>
      <c r="Q93" t="s">
        <v>192</v>
      </c>
      <c r="R93" t="s">
        <v>1184</v>
      </c>
      <c r="S93" t="s">
        <v>746</v>
      </c>
      <c r="T93" t="s">
        <v>274</v>
      </c>
      <c r="U93" t="s">
        <v>1195</v>
      </c>
      <c r="V93" t="s">
        <v>204</v>
      </c>
      <c r="W93"/>
    </row>
    <row r="94" spans="1:23" x14ac:dyDescent="0.2">
      <c r="A94">
        <v>496497</v>
      </c>
      <c r="B94" t="s">
        <v>402</v>
      </c>
      <c r="C94">
        <v>0.98189000000000004</v>
      </c>
      <c r="D94">
        <v>0.83718999999999999</v>
      </c>
      <c r="E94">
        <v>1.23186</v>
      </c>
      <c r="F94">
        <v>0.98189000000000004</v>
      </c>
      <c r="G94">
        <v>-0.61333000000000004</v>
      </c>
      <c r="H94">
        <v>5.6169099999999998</v>
      </c>
      <c r="I94">
        <v>5.51607</v>
      </c>
      <c r="J94">
        <v>1.07965</v>
      </c>
      <c r="K94">
        <v>0.13083</v>
      </c>
      <c r="L94">
        <v>0.55310000000000004</v>
      </c>
      <c r="M94">
        <v>2.7825799999999998</v>
      </c>
      <c r="N94">
        <v>-0.33866000000000002</v>
      </c>
      <c r="O94" t="s">
        <v>554</v>
      </c>
      <c r="P94" t="s">
        <v>1101</v>
      </c>
      <c r="Q94" t="s">
        <v>45</v>
      </c>
      <c r="R94"/>
      <c r="S94" t="s">
        <v>837</v>
      </c>
      <c r="T94" t="s">
        <v>1196</v>
      </c>
      <c r="U94" t="s">
        <v>1195</v>
      </c>
      <c r="V94" t="s">
        <v>202</v>
      </c>
      <c r="W94"/>
    </row>
    <row r="95" spans="1:23" x14ac:dyDescent="0.2">
      <c r="A95">
        <v>651679</v>
      </c>
      <c r="B95" t="s">
        <v>456</v>
      </c>
      <c r="C95">
        <v>1.83365</v>
      </c>
      <c r="D95">
        <v>0.44885000000000003</v>
      </c>
      <c r="E95">
        <v>1.8551500000000001</v>
      </c>
      <c r="F95">
        <v>1.83365</v>
      </c>
      <c r="G95">
        <v>2.5880000000000001</v>
      </c>
      <c r="H95">
        <v>20.813680000000002</v>
      </c>
      <c r="I95">
        <v>14.97636</v>
      </c>
      <c r="J95">
        <v>2.8304399999999998</v>
      </c>
      <c r="K95">
        <v>0.13117000000000001</v>
      </c>
      <c r="L95">
        <v>0.55579999999999996</v>
      </c>
      <c r="M95">
        <v>2.3261500000000002</v>
      </c>
      <c r="N95">
        <v>1.59541</v>
      </c>
      <c r="O95" t="s">
        <v>554</v>
      </c>
      <c r="P95" t="s">
        <v>1127</v>
      </c>
      <c r="Q95" t="s">
        <v>45</v>
      </c>
      <c r="R95"/>
      <c r="S95" t="s">
        <v>901</v>
      </c>
      <c r="T95" t="s">
        <v>1196</v>
      </c>
      <c r="U95" t="s">
        <v>1195</v>
      </c>
      <c r="V95" t="s">
        <v>202</v>
      </c>
      <c r="W95"/>
    </row>
    <row r="96" spans="1:23" x14ac:dyDescent="0.2">
      <c r="A96">
        <v>256362</v>
      </c>
      <c r="B96" t="s">
        <v>297</v>
      </c>
      <c r="C96">
        <v>13.854139999999999</v>
      </c>
      <c r="D96">
        <v>3.2847</v>
      </c>
      <c r="E96">
        <v>21.171869999999998</v>
      </c>
      <c r="F96">
        <v>13.854139999999999</v>
      </c>
      <c r="G96">
        <v>24.076000000000001</v>
      </c>
      <c r="H96">
        <v>54.640389999999996</v>
      </c>
      <c r="I96">
        <v>98.327780000000004</v>
      </c>
      <c r="J96">
        <v>14.677099999999999</v>
      </c>
      <c r="K96">
        <v>0.13158</v>
      </c>
      <c r="L96">
        <v>0.25015999999999999</v>
      </c>
      <c r="M96">
        <v>16.357690000000002</v>
      </c>
      <c r="N96">
        <v>0.80396999999999996</v>
      </c>
      <c r="O96" t="s">
        <v>554</v>
      </c>
      <c r="P96" t="s">
        <v>1055</v>
      </c>
      <c r="Q96" t="s">
        <v>192</v>
      </c>
      <c r="R96"/>
      <c r="S96" t="s">
        <v>728</v>
      </c>
      <c r="T96" t="s">
        <v>201</v>
      </c>
      <c r="U96" t="s">
        <v>1194</v>
      </c>
      <c r="V96" t="s">
        <v>233</v>
      </c>
      <c r="W96"/>
    </row>
    <row r="97" spans="1:23" x14ac:dyDescent="0.2">
      <c r="A97">
        <v>582791</v>
      </c>
      <c r="B97" t="s">
        <v>438</v>
      </c>
      <c r="C97">
        <v>23.643969999999999</v>
      </c>
      <c r="D97">
        <v>5.8504399999999999</v>
      </c>
      <c r="E97">
        <v>21.368449999999999</v>
      </c>
      <c r="F97">
        <v>23.643969999999999</v>
      </c>
      <c r="G97">
        <v>32.634860000000003</v>
      </c>
      <c r="H97">
        <v>48.31241</v>
      </c>
      <c r="I97">
        <v>73.630499999999998</v>
      </c>
      <c r="J97">
        <v>11.66709</v>
      </c>
      <c r="K97">
        <v>0.13166</v>
      </c>
      <c r="L97">
        <v>0.25070999999999999</v>
      </c>
      <c r="M97">
        <v>14.380520000000001</v>
      </c>
      <c r="N97">
        <v>0.79283000000000003</v>
      </c>
      <c r="O97" t="s">
        <v>554</v>
      </c>
      <c r="P97" t="s">
        <v>1020</v>
      </c>
      <c r="Q97" t="s">
        <v>192</v>
      </c>
      <c r="R97"/>
      <c r="S97" t="s">
        <v>881</v>
      </c>
      <c r="T97" t="s">
        <v>201</v>
      </c>
      <c r="U97" t="s">
        <v>1194</v>
      </c>
      <c r="V97" t="s">
        <v>226</v>
      </c>
      <c r="W97"/>
    </row>
    <row r="98" spans="1:23" x14ac:dyDescent="0.2">
      <c r="A98">
        <v>840090</v>
      </c>
      <c r="B98" t="s">
        <v>504</v>
      </c>
      <c r="C98">
        <v>1.19417</v>
      </c>
      <c r="D98">
        <v>0.63399000000000005</v>
      </c>
      <c r="E98">
        <v>2.4427500000000002</v>
      </c>
      <c r="F98">
        <v>1.19417</v>
      </c>
      <c r="G98">
        <v>2.2784900000000001</v>
      </c>
      <c r="H98">
        <v>13.29621</v>
      </c>
      <c r="I98">
        <v>1.9071199999999999</v>
      </c>
      <c r="J98">
        <v>0.37855</v>
      </c>
      <c r="K98">
        <v>0.13188</v>
      </c>
      <c r="L98">
        <v>0.65081999999999995</v>
      </c>
      <c r="M98">
        <v>3.41167</v>
      </c>
      <c r="N98">
        <v>0.42491000000000001</v>
      </c>
      <c r="O98" t="s">
        <v>554</v>
      </c>
      <c r="P98" t="s">
        <v>1156</v>
      </c>
      <c r="Q98" t="s">
        <v>45</v>
      </c>
      <c r="R98"/>
      <c r="S98" t="s">
        <v>608</v>
      </c>
      <c r="T98" t="s">
        <v>222</v>
      </c>
      <c r="U98" t="s">
        <v>1195</v>
      </c>
      <c r="V98" t="s">
        <v>426</v>
      </c>
      <c r="W98"/>
    </row>
    <row r="99" spans="1:23" x14ac:dyDescent="0.2">
      <c r="A99">
        <v>783720</v>
      </c>
      <c r="B99" t="s">
        <v>37</v>
      </c>
      <c r="C99">
        <v>14.75113</v>
      </c>
      <c r="D99">
        <v>3.3513500000000001</v>
      </c>
      <c r="E99">
        <v>14.72803</v>
      </c>
      <c r="F99">
        <v>14.75113</v>
      </c>
      <c r="G99">
        <v>25.255500000000001</v>
      </c>
      <c r="H99">
        <v>55.24803</v>
      </c>
      <c r="I99">
        <v>86.333169999999996</v>
      </c>
      <c r="J99">
        <v>13.25517</v>
      </c>
      <c r="K99">
        <v>0.13225000000000001</v>
      </c>
      <c r="L99">
        <v>0.50261</v>
      </c>
      <c r="M99">
        <v>11.36693</v>
      </c>
      <c r="N99">
        <v>1.10792</v>
      </c>
      <c r="O99" t="s">
        <v>554</v>
      </c>
      <c r="P99" t="s">
        <v>1144</v>
      </c>
      <c r="Q99" t="s">
        <v>192</v>
      </c>
      <c r="R99"/>
      <c r="S99" t="s">
        <v>594</v>
      </c>
      <c r="T99" t="s">
        <v>210</v>
      </c>
      <c r="U99" t="s">
        <v>1195</v>
      </c>
      <c r="V99" t="s">
        <v>277</v>
      </c>
      <c r="W99"/>
    </row>
    <row r="100" spans="1:23" x14ac:dyDescent="0.2">
      <c r="A100">
        <v>819557</v>
      </c>
      <c r="B100" t="s">
        <v>498</v>
      </c>
      <c r="C100">
        <v>10.90089</v>
      </c>
      <c r="D100">
        <v>2.0603600000000002</v>
      </c>
      <c r="E100">
        <v>10.392670000000001</v>
      </c>
      <c r="F100">
        <v>10.90089</v>
      </c>
      <c r="G100">
        <v>18.214510000000001</v>
      </c>
      <c r="H100">
        <v>40.916739999999997</v>
      </c>
      <c r="I100">
        <v>58.259459999999997</v>
      </c>
      <c r="J100">
        <v>9.6159999999999997</v>
      </c>
      <c r="K100">
        <v>0.13238</v>
      </c>
      <c r="L100">
        <v>0.50383</v>
      </c>
      <c r="M100">
        <v>7.9715299999999996</v>
      </c>
      <c r="N100">
        <v>1.1297999999999999</v>
      </c>
      <c r="O100" t="s">
        <v>554</v>
      </c>
      <c r="P100" t="s">
        <v>1144</v>
      </c>
      <c r="Q100" t="s">
        <v>192</v>
      </c>
      <c r="R100"/>
      <c r="S100" t="s">
        <v>601</v>
      </c>
      <c r="T100" t="s">
        <v>210</v>
      </c>
      <c r="U100" t="s">
        <v>1195</v>
      </c>
      <c r="V100" t="s">
        <v>245</v>
      </c>
      <c r="W100"/>
    </row>
    <row r="101" spans="1:23" x14ac:dyDescent="0.2">
      <c r="A101">
        <v>747899</v>
      </c>
      <c r="B101" t="s">
        <v>36</v>
      </c>
      <c r="C101">
        <v>19.48705</v>
      </c>
      <c r="D101">
        <v>4.06698</v>
      </c>
      <c r="E101">
        <v>18.604130000000001</v>
      </c>
      <c r="F101">
        <v>19.48705</v>
      </c>
      <c r="G101">
        <v>32.892020000000002</v>
      </c>
      <c r="H101">
        <v>67.647850000000005</v>
      </c>
      <c r="I101">
        <v>104.35066</v>
      </c>
      <c r="J101">
        <v>15.3653</v>
      </c>
      <c r="K101">
        <v>0.13242999999999999</v>
      </c>
      <c r="L101">
        <v>0.50436999999999999</v>
      </c>
      <c r="M101">
        <v>12.71231</v>
      </c>
      <c r="N101">
        <v>1.20621</v>
      </c>
      <c r="O101" t="s">
        <v>554</v>
      </c>
      <c r="P101" t="s">
        <v>1144</v>
      </c>
      <c r="Q101" t="s">
        <v>192</v>
      </c>
      <c r="R101"/>
      <c r="S101" t="s">
        <v>575</v>
      </c>
      <c r="T101" t="s">
        <v>210</v>
      </c>
      <c r="U101" t="s">
        <v>1195</v>
      </c>
      <c r="V101" t="s">
        <v>277</v>
      </c>
      <c r="W101"/>
    </row>
    <row r="102" spans="1:23" x14ac:dyDescent="0.2">
      <c r="A102">
        <v>320762</v>
      </c>
      <c r="B102" t="s">
        <v>336</v>
      </c>
      <c r="C102">
        <v>14.219150000000001</v>
      </c>
      <c r="D102">
        <v>2.6585000000000001</v>
      </c>
      <c r="E102">
        <v>13.43882</v>
      </c>
      <c r="F102">
        <v>14.219150000000001</v>
      </c>
      <c r="G102">
        <v>25.134309999999999</v>
      </c>
      <c r="H102">
        <v>56.313389999999998</v>
      </c>
      <c r="I102">
        <v>90.941460000000006</v>
      </c>
      <c r="J102">
        <v>13.809900000000001</v>
      </c>
      <c r="K102">
        <v>0.13249</v>
      </c>
      <c r="L102">
        <v>0.50492000000000004</v>
      </c>
      <c r="M102">
        <v>11.90067</v>
      </c>
      <c r="N102">
        <v>1.0827800000000001</v>
      </c>
      <c r="O102" t="s">
        <v>554</v>
      </c>
      <c r="P102" t="s">
        <v>1070</v>
      </c>
      <c r="Q102" t="s">
        <v>192</v>
      </c>
      <c r="R102"/>
      <c r="S102" t="s">
        <v>766</v>
      </c>
      <c r="T102" t="s">
        <v>210</v>
      </c>
      <c r="U102" t="s">
        <v>1195</v>
      </c>
      <c r="V102" t="s">
        <v>277</v>
      </c>
      <c r="W102"/>
    </row>
    <row r="103" spans="1:23" x14ac:dyDescent="0.2">
      <c r="A103">
        <v>855387</v>
      </c>
      <c r="B103" t="s">
        <v>508</v>
      </c>
      <c r="C103">
        <v>5.1676099999999998</v>
      </c>
      <c r="D103">
        <v>1.3468500000000001</v>
      </c>
      <c r="E103">
        <v>5.4013499999999999</v>
      </c>
      <c r="F103">
        <v>5.1676099999999998</v>
      </c>
      <c r="G103">
        <v>8.4911700000000003</v>
      </c>
      <c r="H103">
        <v>23.79045</v>
      </c>
      <c r="I103">
        <v>22.821179999999998</v>
      </c>
      <c r="J103">
        <v>4.1968699999999997</v>
      </c>
      <c r="K103">
        <v>0.13321</v>
      </c>
      <c r="L103">
        <v>0.51195000000000002</v>
      </c>
      <c r="M103">
        <v>4.2995099999999997</v>
      </c>
      <c r="N103">
        <v>1.03522</v>
      </c>
      <c r="O103" t="s">
        <v>554</v>
      </c>
      <c r="P103" t="s">
        <v>1144</v>
      </c>
      <c r="Q103" t="s">
        <v>192</v>
      </c>
      <c r="R103"/>
      <c r="S103" t="s">
        <v>614</v>
      </c>
      <c r="T103" t="s">
        <v>210</v>
      </c>
      <c r="U103" t="s">
        <v>1195</v>
      </c>
      <c r="V103" t="s">
        <v>245</v>
      </c>
      <c r="W103"/>
    </row>
    <row r="104" spans="1:23" x14ac:dyDescent="0.2">
      <c r="A104">
        <v>359315</v>
      </c>
      <c r="B104" t="s">
        <v>100</v>
      </c>
      <c r="C104">
        <v>9.6379999999999999</v>
      </c>
      <c r="D104">
        <v>2.5964499999999999</v>
      </c>
      <c r="E104">
        <v>10.692019999999999</v>
      </c>
      <c r="F104">
        <v>9.6379999999999999</v>
      </c>
      <c r="G104">
        <v>17.706569999999999</v>
      </c>
      <c r="H104">
        <v>42.47148</v>
      </c>
      <c r="I104">
        <v>56.778500000000001</v>
      </c>
      <c r="J104">
        <v>9.4100699999999993</v>
      </c>
      <c r="K104">
        <v>0.13372999999999999</v>
      </c>
      <c r="L104">
        <v>0.50044</v>
      </c>
      <c r="M104">
        <v>7.6819699999999997</v>
      </c>
      <c r="N104">
        <v>1.21705</v>
      </c>
      <c r="O104" t="s">
        <v>554</v>
      </c>
      <c r="P104" t="s">
        <v>1020</v>
      </c>
      <c r="Q104" t="s">
        <v>192</v>
      </c>
      <c r="R104"/>
      <c r="S104" t="s">
        <v>779</v>
      </c>
      <c r="T104" t="s">
        <v>222</v>
      </c>
      <c r="U104" t="s">
        <v>1195</v>
      </c>
      <c r="V104" t="s">
        <v>245</v>
      </c>
      <c r="W104"/>
    </row>
    <row r="105" spans="1:23" x14ac:dyDescent="0.2">
      <c r="A105">
        <v>287656</v>
      </c>
      <c r="B105" t="s">
        <v>146</v>
      </c>
      <c r="C105">
        <v>14.850390000000001</v>
      </c>
      <c r="D105">
        <v>3.9221900000000001</v>
      </c>
      <c r="E105">
        <v>17.017720000000001</v>
      </c>
      <c r="F105">
        <v>14.850390000000001</v>
      </c>
      <c r="G105">
        <v>26.000419999999998</v>
      </c>
      <c r="H105">
        <v>53.683430000000001</v>
      </c>
      <c r="I105">
        <v>79.384180000000001</v>
      </c>
      <c r="J105">
        <v>12.397550000000001</v>
      </c>
      <c r="K105">
        <v>0.13375000000000001</v>
      </c>
      <c r="L105">
        <v>0.50068000000000001</v>
      </c>
      <c r="M105">
        <v>11.34825</v>
      </c>
      <c r="N105">
        <v>1.07874</v>
      </c>
      <c r="O105" t="s">
        <v>554</v>
      </c>
      <c r="P105" t="s">
        <v>1020</v>
      </c>
      <c r="Q105" t="s">
        <v>192</v>
      </c>
      <c r="R105"/>
      <c r="S105" t="s">
        <v>744</v>
      </c>
      <c r="T105" t="s">
        <v>222</v>
      </c>
      <c r="U105" t="s">
        <v>1195</v>
      </c>
      <c r="V105" t="s">
        <v>277</v>
      </c>
      <c r="W105"/>
    </row>
    <row r="106" spans="1:23" x14ac:dyDescent="0.2">
      <c r="A106">
        <v>430975</v>
      </c>
      <c r="B106" t="s">
        <v>379</v>
      </c>
      <c r="C106">
        <v>3.52929</v>
      </c>
      <c r="D106">
        <v>1.0123200000000001</v>
      </c>
      <c r="E106">
        <v>3.9366400000000001</v>
      </c>
      <c r="F106">
        <v>3.52929</v>
      </c>
      <c r="G106">
        <v>6.1021400000000003</v>
      </c>
      <c r="H106">
        <v>22.891439999999999</v>
      </c>
      <c r="I106">
        <v>19.523820000000001</v>
      </c>
      <c r="J106">
        <v>3.6312899999999999</v>
      </c>
      <c r="K106">
        <v>0.13377</v>
      </c>
      <c r="L106">
        <v>0.50087000000000004</v>
      </c>
      <c r="M106">
        <v>3.9706600000000001</v>
      </c>
      <c r="N106">
        <v>1.05779</v>
      </c>
      <c r="O106" t="s">
        <v>554</v>
      </c>
      <c r="P106" t="s">
        <v>1020</v>
      </c>
      <c r="Q106" t="s">
        <v>192</v>
      </c>
      <c r="R106"/>
      <c r="S106" t="s">
        <v>811</v>
      </c>
      <c r="T106" t="s">
        <v>222</v>
      </c>
      <c r="U106" t="s">
        <v>1195</v>
      </c>
      <c r="V106" t="s">
        <v>245</v>
      </c>
      <c r="W106"/>
    </row>
    <row r="107" spans="1:23" x14ac:dyDescent="0.2">
      <c r="A107">
        <v>215996</v>
      </c>
      <c r="B107" t="s">
        <v>276</v>
      </c>
      <c r="C107">
        <v>14.84634</v>
      </c>
      <c r="D107">
        <v>3.8958900000000001</v>
      </c>
      <c r="E107">
        <v>17.009589999999999</v>
      </c>
      <c r="F107">
        <v>14.84634</v>
      </c>
      <c r="G107">
        <v>26.027349999999998</v>
      </c>
      <c r="H107">
        <v>53.810639999999999</v>
      </c>
      <c r="I107">
        <v>79.441779999999994</v>
      </c>
      <c r="J107">
        <v>12.40476</v>
      </c>
      <c r="K107">
        <v>0.13397000000000001</v>
      </c>
      <c r="L107">
        <v>0.50271999999999994</v>
      </c>
      <c r="M107">
        <v>11.35397</v>
      </c>
      <c r="N107">
        <v>1.0807</v>
      </c>
      <c r="O107" t="s">
        <v>554</v>
      </c>
      <c r="P107" t="s">
        <v>1020</v>
      </c>
      <c r="Q107" t="s">
        <v>192</v>
      </c>
      <c r="R107"/>
      <c r="S107" t="s">
        <v>714</v>
      </c>
      <c r="T107" t="s">
        <v>222</v>
      </c>
      <c r="U107" t="s">
        <v>1195</v>
      </c>
      <c r="V107" t="s">
        <v>277</v>
      </c>
      <c r="W107"/>
    </row>
    <row r="108" spans="1:23" x14ac:dyDescent="0.2">
      <c r="A108">
        <v>502633</v>
      </c>
      <c r="B108" t="s">
        <v>405</v>
      </c>
      <c r="C108">
        <v>3.5143300000000002</v>
      </c>
      <c r="D108">
        <v>1.0062800000000001</v>
      </c>
      <c r="E108">
        <v>3.9167100000000001</v>
      </c>
      <c r="F108">
        <v>3.5143300000000002</v>
      </c>
      <c r="G108">
        <v>6.0526099999999996</v>
      </c>
      <c r="H108">
        <v>22.141940000000002</v>
      </c>
      <c r="I108">
        <v>15.959059999999999</v>
      </c>
      <c r="J108">
        <v>3.00562</v>
      </c>
      <c r="K108">
        <v>0.13450999999999999</v>
      </c>
      <c r="L108">
        <v>0.50783</v>
      </c>
      <c r="M108">
        <v>3.7041300000000001</v>
      </c>
      <c r="N108">
        <v>1.07561</v>
      </c>
      <c r="O108" t="s">
        <v>554</v>
      </c>
      <c r="P108" t="s">
        <v>1020</v>
      </c>
      <c r="Q108" t="s">
        <v>192</v>
      </c>
      <c r="R108"/>
      <c r="S108" t="s">
        <v>842</v>
      </c>
      <c r="T108" t="s">
        <v>222</v>
      </c>
      <c r="U108" t="s">
        <v>1195</v>
      </c>
      <c r="V108" t="s">
        <v>245</v>
      </c>
      <c r="W108"/>
    </row>
    <row r="109" spans="1:23" x14ac:dyDescent="0.2">
      <c r="A109">
        <v>554691</v>
      </c>
      <c r="B109" t="s">
        <v>428</v>
      </c>
      <c r="C109">
        <v>1.9366699999999999</v>
      </c>
      <c r="D109">
        <v>0.85592999999999997</v>
      </c>
      <c r="E109">
        <v>2.3586299999999998</v>
      </c>
      <c r="F109">
        <v>1.9366699999999999</v>
      </c>
      <c r="G109">
        <v>0.73902000000000001</v>
      </c>
      <c r="H109">
        <v>10.46523</v>
      </c>
      <c r="I109">
        <v>-1.58439</v>
      </c>
      <c r="J109">
        <v>-0.31891000000000003</v>
      </c>
      <c r="K109">
        <v>0.13500000000000001</v>
      </c>
      <c r="L109">
        <v>0.5</v>
      </c>
      <c r="M109">
        <v>4.1688099999999997</v>
      </c>
      <c r="N109">
        <v>0.14979000000000001</v>
      </c>
      <c r="O109" t="s">
        <v>554</v>
      </c>
      <c r="P109" t="s">
        <v>1116</v>
      </c>
      <c r="Q109" t="s">
        <v>192</v>
      </c>
      <c r="R109"/>
      <c r="S109" t="s">
        <v>870</v>
      </c>
      <c r="T109" t="s">
        <v>274</v>
      </c>
      <c r="U109" t="s">
        <v>1195</v>
      </c>
      <c r="V109" t="s">
        <v>202</v>
      </c>
      <c r="W109"/>
    </row>
    <row r="110" spans="1:23" x14ac:dyDescent="0.2">
      <c r="A110">
        <v>574582</v>
      </c>
      <c r="B110" t="s">
        <v>437</v>
      </c>
      <c r="C110">
        <v>0.96836</v>
      </c>
      <c r="D110">
        <v>0.22517000000000001</v>
      </c>
      <c r="E110">
        <v>0.79823999999999995</v>
      </c>
      <c r="F110">
        <v>0.96836</v>
      </c>
      <c r="G110">
        <v>2.19225</v>
      </c>
      <c r="H110">
        <v>11.17956</v>
      </c>
      <c r="I110">
        <v>13.378399999999999</v>
      </c>
      <c r="J110">
        <v>2.5430100000000002</v>
      </c>
      <c r="K110">
        <v>0.13527</v>
      </c>
      <c r="L110">
        <v>0.29369000000000001</v>
      </c>
      <c r="M110">
        <v>0.48307</v>
      </c>
      <c r="N110">
        <v>2.16438</v>
      </c>
      <c r="O110" t="s">
        <v>554</v>
      </c>
      <c r="P110" t="s">
        <v>1118</v>
      </c>
      <c r="Q110" t="s">
        <v>45</v>
      </c>
      <c r="R110"/>
      <c r="S110" t="s">
        <v>879</v>
      </c>
      <c r="T110" t="s">
        <v>280</v>
      </c>
      <c r="U110" t="s">
        <v>1195</v>
      </c>
      <c r="V110" t="s">
        <v>206</v>
      </c>
      <c r="W110"/>
    </row>
    <row r="111" spans="1:23" x14ac:dyDescent="0.2">
      <c r="A111">
        <v>596429</v>
      </c>
      <c r="B111" t="s">
        <v>440</v>
      </c>
      <c r="C111">
        <v>14.743840000000001</v>
      </c>
      <c r="D111">
        <v>3.90144</v>
      </c>
      <c r="E111">
        <v>16.927199999999999</v>
      </c>
      <c r="F111">
        <v>14.743840000000001</v>
      </c>
      <c r="G111">
        <v>25.90109</v>
      </c>
      <c r="H111">
        <v>53.489559999999997</v>
      </c>
      <c r="I111">
        <v>79.144810000000007</v>
      </c>
      <c r="J111">
        <v>12.36753</v>
      </c>
      <c r="K111">
        <v>0.13582</v>
      </c>
      <c r="L111">
        <v>0.52009000000000005</v>
      </c>
      <c r="M111">
        <v>11.35066</v>
      </c>
      <c r="N111">
        <v>1.07481</v>
      </c>
      <c r="O111" t="s">
        <v>554</v>
      </c>
      <c r="P111" t="s">
        <v>1117</v>
      </c>
      <c r="Q111" t="s">
        <v>192</v>
      </c>
      <c r="R111"/>
      <c r="S111" t="s">
        <v>883</v>
      </c>
      <c r="T111" t="s">
        <v>222</v>
      </c>
      <c r="U111" t="s">
        <v>1195</v>
      </c>
      <c r="V111" t="s">
        <v>277</v>
      </c>
      <c r="W111"/>
    </row>
    <row r="112" spans="1:23" x14ac:dyDescent="0.2">
      <c r="A112">
        <v>469817</v>
      </c>
      <c r="B112" t="s">
        <v>392</v>
      </c>
      <c r="C112">
        <v>0.87005999999999994</v>
      </c>
      <c r="D112">
        <v>0.79325000000000001</v>
      </c>
      <c r="E112">
        <v>0.68462999999999996</v>
      </c>
      <c r="F112">
        <v>0.87005999999999994</v>
      </c>
      <c r="G112">
        <v>-0.61944999999999995</v>
      </c>
      <c r="H112">
        <v>5.75976</v>
      </c>
      <c r="I112">
        <v>5.4858200000000004</v>
      </c>
      <c r="J112">
        <v>1.07385</v>
      </c>
      <c r="K112">
        <v>0.13627</v>
      </c>
      <c r="L112">
        <v>0.50048999999999999</v>
      </c>
      <c r="M112">
        <v>2.8245100000000001</v>
      </c>
      <c r="N112">
        <v>-0.31728000000000001</v>
      </c>
      <c r="O112" t="s">
        <v>554</v>
      </c>
      <c r="P112" t="s">
        <v>1050</v>
      </c>
      <c r="Q112" t="s">
        <v>192</v>
      </c>
      <c r="R112"/>
      <c r="S112" t="s">
        <v>827</v>
      </c>
      <c r="T112" t="s">
        <v>201</v>
      </c>
      <c r="U112" t="s">
        <v>1195</v>
      </c>
      <c r="V112" t="s">
        <v>202</v>
      </c>
      <c r="W112"/>
    </row>
    <row r="113" spans="1:23" x14ac:dyDescent="0.2">
      <c r="A113">
        <v>941096</v>
      </c>
      <c r="B113" t="s">
        <v>536</v>
      </c>
      <c r="C113">
        <v>9.3463700000000003</v>
      </c>
      <c r="D113">
        <v>4.7072099999999999</v>
      </c>
      <c r="E113">
        <v>13.59601</v>
      </c>
      <c r="F113">
        <v>9.3463700000000003</v>
      </c>
      <c r="G113">
        <v>16.956430000000001</v>
      </c>
      <c r="H113">
        <v>37.492260000000002</v>
      </c>
      <c r="I113">
        <v>71.378389999999996</v>
      </c>
      <c r="J113">
        <v>11.3759</v>
      </c>
      <c r="K113">
        <v>0.13969999999999999</v>
      </c>
      <c r="L113">
        <v>0.40006000000000003</v>
      </c>
      <c r="M113">
        <v>13.31671</v>
      </c>
      <c r="N113">
        <v>0.65773000000000004</v>
      </c>
      <c r="O113" t="s">
        <v>554</v>
      </c>
      <c r="P113" t="s">
        <v>1020</v>
      </c>
      <c r="Q113" t="s">
        <v>192</v>
      </c>
      <c r="R113"/>
      <c r="S113" t="s">
        <v>649</v>
      </c>
      <c r="T113" t="s">
        <v>210</v>
      </c>
      <c r="U113" t="s">
        <v>1195</v>
      </c>
      <c r="V113" t="s">
        <v>208</v>
      </c>
      <c r="W113"/>
    </row>
    <row r="114" spans="1:23" x14ac:dyDescent="0.2">
      <c r="A114">
        <v>715955</v>
      </c>
      <c r="B114" t="s">
        <v>469</v>
      </c>
      <c r="C114">
        <v>30.262979999999999</v>
      </c>
      <c r="D114">
        <v>3.3336800000000002</v>
      </c>
      <c r="E114">
        <v>24.362860000000001</v>
      </c>
      <c r="F114">
        <v>30.262979999999999</v>
      </c>
      <c r="G114">
        <v>45.490769999999998</v>
      </c>
      <c r="H114">
        <v>66.026610000000005</v>
      </c>
      <c r="I114">
        <v>58.72786</v>
      </c>
      <c r="J114">
        <v>9.6808099999999992</v>
      </c>
      <c r="K114">
        <v>0.14163000000000001</v>
      </c>
      <c r="L114">
        <v>0.24</v>
      </c>
      <c r="M114">
        <v>14.69843</v>
      </c>
      <c r="N114">
        <v>1.0351699999999999</v>
      </c>
      <c r="O114" t="s">
        <v>554</v>
      </c>
      <c r="P114" t="s">
        <v>1132</v>
      </c>
      <c r="Q114" t="s">
        <v>192</v>
      </c>
      <c r="R114"/>
      <c r="S114" t="s">
        <v>556</v>
      </c>
      <c r="T114" t="s">
        <v>463</v>
      </c>
      <c r="U114" t="s">
        <v>1194</v>
      </c>
      <c r="V114" t="s">
        <v>212</v>
      </c>
      <c r="W114"/>
    </row>
    <row r="115" spans="1:23" x14ac:dyDescent="0.2">
      <c r="A115">
        <v>660829</v>
      </c>
      <c r="B115" t="s">
        <v>1243</v>
      </c>
      <c r="C115">
        <v>1.56613</v>
      </c>
      <c r="D115">
        <v>0.32933000000000001</v>
      </c>
      <c r="E115">
        <v>1.1192599999999999</v>
      </c>
      <c r="F115">
        <v>1.56613</v>
      </c>
      <c r="G115">
        <v>3.4755099999999999</v>
      </c>
      <c r="H115">
        <v>15.75506</v>
      </c>
      <c r="I115">
        <v>16.268750000000001</v>
      </c>
      <c r="J115">
        <v>3.0605799999999999</v>
      </c>
      <c r="K115">
        <v>0.14171</v>
      </c>
      <c r="L115">
        <v>0.61048999999999998</v>
      </c>
      <c r="M115">
        <v>0.79910999999999999</v>
      </c>
      <c r="N115">
        <v>3.0766</v>
      </c>
      <c r="O115" t="s">
        <v>554</v>
      </c>
      <c r="P115" t="s">
        <v>1128</v>
      </c>
      <c r="Q115" t="s">
        <v>192</v>
      </c>
      <c r="R115"/>
      <c r="S115" t="s">
        <v>904</v>
      </c>
      <c r="T115" t="s">
        <v>1011</v>
      </c>
      <c r="U115" t="s">
        <v>1195</v>
      </c>
      <c r="V115" t="s">
        <v>273</v>
      </c>
      <c r="W115"/>
    </row>
    <row r="116" spans="1:23" x14ac:dyDescent="0.2">
      <c r="A116">
        <v>785022</v>
      </c>
      <c r="B116" t="s">
        <v>38</v>
      </c>
      <c r="C116">
        <v>15.12642</v>
      </c>
      <c r="D116">
        <v>2.8262</v>
      </c>
      <c r="E116">
        <v>14.24798</v>
      </c>
      <c r="F116">
        <v>15.12642</v>
      </c>
      <c r="G116">
        <v>27.660270000000001</v>
      </c>
      <c r="H116">
        <v>63.091749999999998</v>
      </c>
      <c r="I116">
        <v>103.55555</v>
      </c>
      <c r="J116">
        <v>15.27539</v>
      </c>
      <c r="K116">
        <v>0.14201</v>
      </c>
      <c r="L116">
        <v>0.42255999999999999</v>
      </c>
      <c r="M116">
        <v>11.77542</v>
      </c>
      <c r="N116">
        <v>1.21469</v>
      </c>
      <c r="O116" t="s">
        <v>554</v>
      </c>
      <c r="P116" t="s">
        <v>1020</v>
      </c>
      <c r="Q116" t="s">
        <v>192</v>
      </c>
      <c r="R116"/>
      <c r="S116" t="s">
        <v>595</v>
      </c>
      <c r="T116" t="s">
        <v>210</v>
      </c>
      <c r="U116" t="s">
        <v>1195</v>
      </c>
      <c r="V116" t="s">
        <v>236</v>
      </c>
      <c r="W116"/>
    </row>
    <row r="117" spans="1:23" x14ac:dyDescent="0.2">
      <c r="A117">
        <v>635623</v>
      </c>
      <c r="B117" t="s">
        <v>450</v>
      </c>
      <c r="C117">
        <v>12.50244</v>
      </c>
      <c r="D117">
        <v>3.24024</v>
      </c>
      <c r="E117">
        <v>14.27576</v>
      </c>
      <c r="F117">
        <v>12.50244</v>
      </c>
      <c r="G117">
        <v>22.383700000000001</v>
      </c>
      <c r="H117">
        <v>45.330970000000001</v>
      </c>
      <c r="I117">
        <v>58.554699999999997</v>
      </c>
      <c r="J117">
        <v>9.6568699999999996</v>
      </c>
      <c r="K117">
        <v>0.14273</v>
      </c>
      <c r="L117">
        <v>0.50975000000000004</v>
      </c>
      <c r="M117">
        <v>10.965</v>
      </c>
      <c r="N117">
        <v>0.94211</v>
      </c>
      <c r="O117" t="s">
        <v>554</v>
      </c>
      <c r="P117" t="s">
        <v>1020</v>
      </c>
      <c r="Q117" t="s">
        <v>192</v>
      </c>
      <c r="R117"/>
      <c r="S117" t="s">
        <v>893</v>
      </c>
      <c r="T117" t="s">
        <v>271</v>
      </c>
      <c r="U117" t="s">
        <v>1195</v>
      </c>
      <c r="V117" t="s">
        <v>277</v>
      </c>
      <c r="W117"/>
    </row>
    <row r="118" spans="1:23" x14ac:dyDescent="0.2">
      <c r="A118">
        <v>832360</v>
      </c>
      <c r="B118" t="s">
        <v>501</v>
      </c>
      <c r="C118">
        <v>12.577260000000001</v>
      </c>
      <c r="D118">
        <v>3.2553399999999999</v>
      </c>
      <c r="E118">
        <v>14.358129999999999</v>
      </c>
      <c r="F118">
        <v>12.577260000000001</v>
      </c>
      <c r="G118">
        <v>22.553090000000001</v>
      </c>
      <c r="H118">
        <v>45.469439999999999</v>
      </c>
      <c r="I118">
        <v>60.126170000000002</v>
      </c>
      <c r="J118">
        <v>9.8733799999999992</v>
      </c>
      <c r="K118">
        <v>0.14276</v>
      </c>
      <c r="L118">
        <v>0.50997999999999999</v>
      </c>
      <c r="M118">
        <v>11.04363</v>
      </c>
      <c r="N118">
        <v>0.93908000000000003</v>
      </c>
      <c r="O118" t="s">
        <v>554</v>
      </c>
      <c r="P118" t="s">
        <v>1153</v>
      </c>
      <c r="Q118" t="s">
        <v>192</v>
      </c>
      <c r="R118"/>
      <c r="S118" t="s">
        <v>604</v>
      </c>
      <c r="T118" t="s">
        <v>271</v>
      </c>
      <c r="U118" t="s">
        <v>1195</v>
      </c>
      <c r="V118" t="s">
        <v>277</v>
      </c>
      <c r="W118"/>
    </row>
    <row r="119" spans="1:23" x14ac:dyDescent="0.2">
      <c r="A119">
        <v>874560</v>
      </c>
      <c r="B119" t="s">
        <v>517</v>
      </c>
      <c r="C119">
        <v>2.1026799999999999</v>
      </c>
      <c r="D119">
        <v>0.61007</v>
      </c>
      <c r="E119">
        <v>2.2950200000000001</v>
      </c>
      <c r="F119">
        <v>2.1026799999999999</v>
      </c>
      <c r="G119">
        <v>3.47953</v>
      </c>
      <c r="H119">
        <v>20.053260000000002</v>
      </c>
      <c r="I119">
        <v>12.483969999999999</v>
      </c>
      <c r="J119">
        <v>2.3807100000000001</v>
      </c>
      <c r="K119">
        <v>0.14299000000000001</v>
      </c>
      <c r="L119">
        <v>0.65105000000000002</v>
      </c>
      <c r="M119">
        <v>2.1756099999999998</v>
      </c>
      <c r="N119">
        <v>1.60219</v>
      </c>
      <c r="O119" t="s">
        <v>554</v>
      </c>
      <c r="P119" t="s">
        <v>1165</v>
      </c>
      <c r="Q119" t="s">
        <v>192</v>
      </c>
      <c r="R119"/>
      <c r="S119" t="s">
        <v>624</v>
      </c>
      <c r="T119" t="s">
        <v>271</v>
      </c>
      <c r="U119" t="s">
        <v>1195</v>
      </c>
      <c r="V119" t="s">
        <v>206</v>
      </c>
      <c r="W119"/>
    </row>
    <row r="120" spans="1:23" x14ac:dyDescent="0.2">
      <c r="A120">
        <v>671453</v>
      </c>
      <c r="B120" t="s">
        <v>461</v>
      </c>
      <c r="C120">
        <v>11.24742</v>
      </c>
      <c r="D120">
        <v>2.9645999999999999</v>
      </c>
      <c r="E120">
        <v>12.977510000000001</v>
      </c>
      <c r="F120">
        <v>11.24742</v>
      </c>
      <c r="G120">
        <v>20.224</v>
      </c>
      <c r="H120">
        <v>41.528730000000003</v>
      </c>
      <c r="I120">
        <v>51.687489999999997</v>
      </c>
      <c r="J120">
        <v>8.6900899999999996</v>
      </c>
      <c r="K120">
        <v>0.14358000000000001</v>
      </c>
      <c r="L120">
        <v>0.51654</v>
      </c>
      <c r="M120">
        <v>10.19861</v>
      </c>
      <c r="N120">
        <v>0.91766000000000003</v>
      </c>
      <c r="O120" t="s">
        <v>554</v>
      </c>
      <c r="P120" t="s">
        <v>1020</v>
      </c>
      <c r="Q120" t="s">
        <v>192</v>
      </c>
      <c r="R120"/>
      <c r="S120" t="s">
        <v>909</v>
      </c>
      <c r="T120" t="s">
        <v>271</v>
      </c>
      <c r="U120" t="s">
        <v>1195</v>
      </c>
      <c r="V120" t="s">
        <v>277</v>
      </c>
      <c r="W120"/>
    </row>
    <row r="121" spans="1:23" x14ac:dyDescent="0.2">
      <c r="A121">
        <v>520692</v>
      </c>
      <c r="B121" t="s">
        <v>186</v>
      </c>
      <c r="C121">
        <v>12.07077</v>
      </c>
      <c r="D121">
        <v>2.4658899999999999</v>
      </c>
      <c r="E121">
        <v>18.570150000000002</v>
      </c>
      <c r="F121">
        <v>12.07077</v>
      </c>
      <c r="G121">
        <v>23.581910000000001</v>
      </c>
      <c r="H121">
        <v>49.72428</v>
      </c>
      <c r="I121">
        <v>106.87464</v>
      </c>
      <c r="J121">
        <v>15.64889</v>
      </c>
      <c r="K121">
        <v>0.14376</v>
      </c>
      <c r="L121">
        <v>0.4</v>
      </c>
      <c r="M121">
        <v>16.454260000000001</v>
      </c>
      <c r="N121">
        <v>0.73375000000000001</v>
      </c>
      <c r="O121" t="s">
        <v>554</v>
      </c>
      <c r="P121" t="s">
        <v>1108</v>
      </c>
      <c r="Q121" t="s">
        <v>192</v>
      </c>
      <c r="R121"/>
      <c r="S121" t="s">
        <v>852</v>
      </c>
      <c r="T121" t="s">
        <v>303</v>
      </c>
      <c r="U121" t="s">
        <v>1195</v>
      </c>
      <c r="V121" t="s">
        <v>233</v>
      </c>
      <c r="W121"/>
    </row>
    <row r="122" spans="1:23" x14ac:dyDescent="0.2">
      <c r="A122">
        <v>908277</v>
      </c>
      <c r="B122" t="s">
        <v>525</v>
      </c>
      <c r="C122">
        <v>13.52844</v>
      </c>
      <c r="D122">
        <v>3.8931399999999998</v>
      </c>
      <c r="E122">
        <v>16.593520000000002</v>
      </c>
      <c r="F122">
        <v>13.52844</v>
      </c>
      <c r="G122">
        <v>23.767900000000001</v>
      </c>
      <c r="H122">
        <v>45.752679999999998</v>
      </c>
      <c r="I122">
        <v>85.138199999999998</v>
      </c>
      <c r="J122">
        <v>13.109529999999999</v>
      </c>
      <c r="K122">
        <v>0.14376</v>
      </c>
      <c r="L122">
        <v>0.4</v>
      </c>
      <c r="M122">
        <v>13.16174</v>
      </c>
      <c r="N122">
        <v>0.81164000000000003</v>
      </c>
      <c r="O122" t="s">
        <v>554</v>
      </c>
      <c r="P122" t="s">
        <v>1169</v>
      </c>
      <c r="Q122" t="s">
        <v>192</v>
      </c>
      <c r="R122"/>
      <c r="S122" t="s">
        <v>635</v>
      </c>
      <c r="T122" t="s">
        <v>303</v>
      </c>
      <c r="U122" t="s">
        <v>1195</v>
      </c>
      <c r="V122" t="s">
        <v>208</v>
      </c>
      <c r="W122"/>
    </row>
    <row r="123" spans="1:23" x14ac:dyDescent="0.2">
      <c r="A123">
        <v>823096</v>
      </c>
      <c r="B123" t="s">
        <v>499</v>
      </c>
      <c r="C123">
        <v>28.372340000000001</v>
      </c>
      <c r="D123">
        <v>3.5436800000000002</v>
      </c>
      <c r="E123">
        <v>25.572289999999999</v>
      </c>
      <c r="F123">
        <v>28.372340000000001</v>
      </c>
      <c r="G123">
        <v>40.662230000000001</v>
      </c>
      <c r="H123">
        <v>59.64376</v>
      </c>
      <c r="I123">
        <v>61.008620000000001</v>
      </c>
      <c r="J123">
        <v>9.9942100000000007</v>
      </c>
      <c r="K123">
        <v>0.14376</v>
      </c>
      <c r="L123">
        <v>0.4</v>
      </c>
      <c r="M123">
        <v>13.48354</v>
      </c>
      <c r="N123">
        <v>1.0183500000000001</v>
      </c>
      <c r="O123" t="s">
        <v>554</v>
      </c>
      <c r="P123" t="s">
        <v>1152</v>
      </c>
      <c r="Q123" t="s">
        <v>192</v>
      </c>
      <c r="R123"/>
      <c r="S123" t="s">
        <v>602</v>
      </c>
      <c r="T123" t="s">
        <v>303</v>
      </c>
      <c r="U123" t="s">
        <v>1195</v>
      </c>
      <c r="V123" t="s">
        <v>294</v>
      </c>
      <c r="W123"/>
    </row>
    <row r="124" spans="1:23" x14ac:dyDescent="0.2">
      <c r="A124">
        <v>645952</v>
      </c>
      <c r="B124" t="s">
        <v>80</v>
      </c>
      <c r="C124">
        <v>10.769880000000001</v>
      </c>
      <c r="D124">
        <v>3.15957</v>
      </c>
      <c r="E124">
        <v>13.20214</v>
      </c>
      <c r="F124">
        <v>10.769880000000001</v>
      </c>
      <c r="G124">
        <v>21.5137</v>
      </c>
      <c r="H124">
        <v>41.672400000000003</v>
      </c>
      <c r="I124">
        <v>49.310929999999999</v>
      </c>
      <c r="J124">
        <v>8.3473600000000001</v>
      </c>
      <c r="K124">
        <v>0.14376</v>
      </c>
      <c r="L124">
        <v>0.4</v>
      </c>
      <c r="M124">
        <v>11.738250000000001</v>
      </c>
      <c r="N124">
        <v>0.81449000000000005</v>
      </c>
      <c r="O124" t="s">
        <v>554</v>
      </c>
      <c r="P124" t="s">
        <v>1020</v>
      </c>
      <c r="Q124" t="s">
        <v>192</v>
      </c>
      <c r="R124"/>
      <c r="S124" t="s">
        <v>898</v>
      </c>
      <c r="T124" t="s">
        <v>303</v>
      </c>
      <c r="U124" t="s">
        <v>1195</v>
      </c>
      <c r="V124" t="s">
        <v>236</v>
      </c>
      <c r="W124"/>
    </row>
    <row r="125" spans="1:23" x14ac:dyDescent="0.2">
      <c r="A125">
        <v>269357</v>
      </c>
      <c r="B125" t="s">
        <v>304</v>
      </c>
      <c r="C125">
        <v>-1.16439</v>
      </c>
      <c r="D125">
        <v>0.31673000000000001</v>
      </c>
      <c r="E125">
        <v>7.6267500000000004</v>
      </c>
      <c r="F125">
        <v>-1.16439</v>
      </c>
      <c r="G125">
        <v>-5.0962699999999996</v>
      </c>
      <c r="H125">
        <v>6.38551</v>
      </c>
      <c r="I125">
        <v>-15.25784</v>
      </c>
      <c r="J125">
        <v>-3.25692</v>
      </c>
      <c r="K125">
        <v>0.14376</v>
      </c>
      <c r="L125">
        <v>0.4</v>
      </c>
      <c r="M125">
        <v>16.937899999999999</v>
      </c>
      <c r="N125">
        <v>3.8019999999999998E-2</v>
      </c>
      <c r="O125" t="s">
        <v>554</v>
      </c>
      <c r="P125" t="s">
        <v>1058</v>
      </c>
      <c r="Q125" t="s">
        <v>192</v>
      </c>
      <c r="R125"/>
      <c r="S125" t="s">
        <v>733</v>
      </c>
      <c r="T125" t="s">
        <v>303</v>
      </c>
      <c r="U125" t="s">
        <v>1195</v>
      </c>
      <c r="V125" t="s">
        <v>199</v>
      </c>
      <c r="W125"/>
    </row>
    <row r="126" spans="1:23" x14ac:dyDescent="0.2">
      <c r="A126">
        <v>459891</v>
      </c>
      <c r="B126" t="s">
        <v>386</v>
      </c>
      <c r="C126">
        <v>31.05499</v>
      </c>
      <c r="D126">
        <v>3.5220799999999999</v>
      </c>
      <c r="E126">
        <v>27.101400000000002</v>
      </c>
      <c r="F126">
        <v>31.05499</v>
      </c>
      <c r="G126">
        <v>45.560119999999998</v>
      </c>
      <c r="H126">
        <v>71.719390000000004</v>
      </c>
      <c r="I126">
        <v>66.737809999999996</v>
      </c>
      <c r="J126">
        <v>10.76609</v>
      </c>
      <c r="K126">
        <v>0.14513000000000001</v>
      </c>
      <c r="L126">
        <v>0.42291000000000001</v>
      </c>
      <c r="M126">
        <v>15.04252</v>
      </c>
      <c r="N126">
        <v>1.0905100000000001</v>
      </c>
      <c r="O126" t="s">
        <v>554</v>
      </c>
      <c r="P126" t="s">
        <v>1096</v>
      </c>
      <c r="Q126" t="s">
        <v>192</v>
      </c>
      <c r="R126"/>
      <c r="S126" t="s">
        <v>821</v>
      </c>
      <c r="T126" t="s">
        <v>260</v>
      </c>
      <c r="U126" t="s">
        <v>1194</v>
      </c>
      <c r="V126" t="s">
        <v>212</v>
      </c>
      <c r="W126"/>
    </row>
    <row r="127" spans="1:23" x14ac:dyDescent="0.2">
      <c r="A127">
        <v>707281</v>
      </c>
      <c r="B127" t="s">
        <v>467</v>
      </c>
      <c r="C127">
        <v>9.3770299999999995</v>
      </c>
      <c r="D127">
        <v>2.5199699999999998</v>
      </c>
      <c r="E127">
        <v>10.803710000000001</v>
      </c>
      <c r="F127">
        <v>9.3770299999999995</v>
      </c>
      <c r="G127">
        <v>16.869789999999998</v>
      </c>
      <c r="H127">
        <v>36.241950000000003</v>
      </c>
      <c r="I127">
        <v>41.891689999999997</v>
      </c>
      <c r="J127">
        <v>7.2485400000000002</v>
      </c>
      <c r="K127">
        <v>0.14530000000000001</v>
      </c>
      <c r="L127">
        <v>0.5302</v>
      </c>
      <c r="M127">
        <v>8.8290500000000005</v>
      </c>
      <c r="N127">
        <v>0.90068000000000004</v>
      </c>
      <c r="O127" t="s">
        <v>554</v>
      </c>
      <c r="P127" t="s">
        <v>1020</v>
      </c>
      <c r="Q127" t="s">
        <v>192</v>
      </c>
      <c r="R127"/>
      <c r="S127" t="s">
        <v>919</v>
      </c>
      <c r="T127" t="s">
        <v>271</v>
      </c>
      <c r="U127" t="s">
        <v>1195</v>
      </c>
      <c r="V127" t="s">
        <v>245</v>
      </c>
      <c r="W127"/>
    </row>
    <row r="128" spans="1:23" x14ac:dyDescent="0.2">
      <c r="A128">
        <v>524702</v>
      </c>
      <c r="B128" t="s">
        <v>415</v>
      </c>
      <c r="C128">
        <v>1.2544200000000001</v>
      </c>
      <c r="D128">
        <v>0.80027999999999999</v>
      </c>
      <c r="E128">
        <v>2.04772</v>
      </c>
      <c r="F128">
        <v>1.2544200000000001</v>
      </c>
      <c r="G128">
        <v>1.745E-2</v>
      </c>
      <c r="H128">
        <v>9.1203400000000006</v>
      </c>
      <c r="I128">
        <v>-2.4427599999999998</v>
      </c>
      <c r="J128">
        <v>-0.49340000000000001</v>
      </c>
      <c r="K128">
        <v>0.14671000000000001</v>
      </c>
      <c r="L128">
        <v>0.75</v>
      </c>
      <c r="M128">
        <v>3.87323</v>
      </c>
      <c r="N128">
        <v>5.1830000000000001E-2</v>
      </c>
      <c r="O128" t="s">
        <v>554</v>
      </c>
      <c r="P128" t="s">
        <v>1111</v>
      </c>
      <c r="Q128" t="s">
        <v>192</v>
      </c>
      <c r="R128"/>
      <c r="S128" t="s">
        <v>856</v>
      </c>
      <c r="T128" t="s">
        <v>217</v>
      </c>
      <c r="U128" t="s">
        <v>1195</v>
      </c>
      <c r="V128" t="s">
        <v>202</v>
      </c>
      <c r="W128"/>
    </row>
    <row r="129" spans="1:23" x14ac:dyDescent="0.2">
      <c r="A129">
        <v>434274</v>
      </c>
      <c r="B129" t="s">
        <v>920</v>
      </c>
      <c r="C129">
        <v>18.556349999999998</v>
      </c>
      <c r="D129">
        <v>3.8114699999999999</v>
      </c>
      <c r="E129">
        <v>18.292750000000002</v>
      </c>
      <c r="F129">
        <v>18.556349999999998</v>
      </c>
      <c r="G129">
        <v>28.99803</v>
      </c>
      <c r="H129">
        <v>44.747390000000003</v>
      </c>
      <c r="I129">
        <v>37.041809999999998</v>
      </c>
      <c r="J129">
        <v>6.5051500000000004</v>
      </c>
      <c r="K129">
        <v>0.14696999999999999</v>
      </c>
      <c r="L129">
        <v>0.40427000000000002</v>
      </c>
      <c r="M129">
        <v>13.230079999999999</v>
      </c>
      <c r="N129">
        <v>0.78825999999999996</v>
      </c>
      <c r="O129" t="s">
        <v>554</v>
      </c>
      <c r="P129" t="s">
        <v>1094</v>
      </c>
      <c r="Q129" t="s">
        <v>192</v>
      </c>
      <c r="R129"/>
      <c r="S129" t="s">
        <v>812</v>
      </c>
      <c r="T129" t="s">
        <v>271</v>
      </c>
      <c r="U129" t="s">
        <v>1194</v>
      </c>
      <c r="V129" t="s">
        <v>212</v>
      </c>
      <c r="W129"/>
    </row>
    <row r="130" spans="1:23" x14ac:dyDescent="0.2">
      <c r="A130">
        <v>743112</v>
      </c>
      <c r="B130" t="s">
        <v>480</v>
      </c>
      <c r="C130">
        <v>6.5289400000000004</v>
      </c>
      <c r="D130">
        <v>1.79169</v>
      </c>
      <c r="E130">
        <v>7.6036900000000003</v>
      </c>
      <c r="F130">
        <v>6.5289400000000004</v>
      </c>
      <c r="G130">
        <v>11.82807</v>
      </c>
      <c r="H130">
        <v>28.762080000000001</v>
      </c>
      <c r="I130">
        <v>28.133120000000002</v>
      </c>
      <c r="J130">
        <v>5.0829599999999999</v>
      </c>
      <c r="K130">
        <v>0.14771000000000001</v>
      </c>
      <c r="L130">
        <v>0.54935</v>
      </c>
      <c r="M130">
        <v>6.5826500000000001</v>
      </c>
      <c r="N130">
        <v>0.89471000000000001</v>
      </c>
      <c r="O130" t="s">
        <v>554</v>
      </c>
      <c r="P130" t="s">
        <v>1020</v>
      </c>
      <c r="Q130" t="s">
        <v>192</v>
      </c>
      <c r="R130"/>
      <c r="S130" t="s">
        <v>574</v>
      </c>
      <c r="T130" t="s">
        <v>271</v>
      </c>
      <c r="U130" t="s">
        <v>1195</v>
      </c>
      <c r="V130" t="s">
        <v>245</v>
      </c>
      <c r="W130"/>
    </row>
    <row r="131" spans="1:23" x14ac:dyDescent="0.2">
      <c r="A131">
        <v>814772</v>
      </c>
      <c r="B131" t="s">
        <v>497</v>
      </c>
      <c r="C131">
        <v>4.3333599999999999</v>
      </c>
      <c r="D131">
        <v>1.2821</v>
      </c>
      <c r="E131">
        <v>5.2853599999999998</v>
      </c>
      <c r="F131">
        <v>4.3333599999999999</v>
      </c>
      <c r="G131">
        <v>7.68445</v>
      </c>
      <c r="H131">
        <v>21.699549999999999</v>
      </c>
      <c r="I131">
        <v>15.309290000000001</v>
      </c>
      <c r="J131">
        <v>2.8899300000000001</v>
      </c>
      <c r="K131">
        <v>0.14965000000000001</v>
      </c>
      <c r="L131">
        <v>0.56486000000000003</v>
      </c>
      <c r="M131">
        <v>4.7219300000000004</v>
      </c>
      <c r="N131">
        <v>0.82521999999999995</v>
      </c>
      <c r="O131" t="s">
        <v>554</v>
      </c>
      <c r="P131" t="s">
        <v>1020</v>
      </c>
      <c r="Q131" t="s">
        <v>192</v>
      </c>
      <c r="R131"/>
      <c r="S131" t="s">
        <v>600</v>
      </c>
      <c r="T131" t="s">
        <v>271</v>
      </c>
      <c r="U131" t="s">
        <v>1195</v>
      </c>
      <c r="V131" t="s">
        <v>245</v>
      </c>
      <c r="W131"/>
    </row>
    <row r="132" spans="1:23" x14ac:dyDescent="0.2">
      <c r="A132">
        <v>778944</v>
      </c>
      <c r="B132" t="s">
        <v>490</v>
      </c>
      <c r="C132">
        <v>4.31935</v>
      </c>
      <c r="D132">
        <v>1.2791699999999999</v>
      </c>
      <c r="E132">
        <v>5.28409</v>
      </c>
      <c r="F132">
        <v>4.31935</v>
      </c>
      <c r="G132">
        <v>7.6677200000000001</v>
      </c>
      <c r="H132">
        <v>21.71791</v>
      </c>
      <c r="I132">
        <v>15.75337</v>
      </c>
      <c r="J132">
        <v>2.9690599999999998</v>
      </c>
      <c r="K132">
        <v>0.14965999999999999</v>
      </c>
      <c r="L132">
        <v>0.56494</v>
      </c>
      <c r="M132">
        <v>4.7523600000000004</v>
      </c>
      <c r="N132">
        <v>0.82128000000000001</v>
      </c>
      <c r="O132" t="s">
        <v>554</v>
      </c>
      <c r="P132" t="s">
        <v>1020</v>
      </c>
      <c r="Q132" t="s">
        <v>192</v>
      </c>
      <c r="R132"/>
      <c r="S132" t="s">
        <v>592</v>
      </c>
      <c r="T132" t="s">
        <v>271</v>
      </c>
      <c r="U132" t="s">
        <v>1195</v>
      </c>
      <c r="V132" t="s">
        <v>245</v>
      </c>
      <c r="W132"/>
    </row>
    <row r="133" spans="1:23" x14ac:dyDescent="0.2">
      <c r="A133">
        <v>607226</v>
      </c>
      <c r="B133" t="s">
        <v>1229</v>
      </c>
      <c r="C133">
        <v>7.3807200000000002</v>
      </c>
      <c r="D133">
        <v>2.87</v>
      </c>
      <c r="E133">
        <v>11.457940000000001</v>
      </c>
      <c r="F133">
        <v>7.3807200000000002</v>
      </c>
      <c r="G133"/>
      <c r="H133">
        <v>28.052</v>
      </c>
      <c r="I133">
        <v>22.823910000000001</v>
      </c>
      <c r="J133">
        <v>4.19733</v>
      </c>
      <c r="K133">
        <v>0.15</v>
      </c>
      <c r="L133">
        <v>1.2502200000000001</v>
      </c>
      <c r="M133">
        <v>13.584619999999999</v>
      </c>
      <c r="N133">
        <v>0.46998000000000001</v>
      </c>
      <c r="O133" t="s">
        <v>554</v>
      </c>
      <c r="P133" t="s">
        <v>1232</v>
      </c>
      <c r="Q133" t="s">
        <v>192</v>
      </c>
      <c r="R133" t="s">
        <v>1184</v>
      </c>
      <c r="S133" t="s">
        <v>1240</v>
      </c>
      <c r="T133" t="s">
        <v>210</v>
      </c>
      <c r="U133" t="s">
        <v>1195</v>
      </c>
      <c r="V133" t="s">
        <v>204</v>
      </c>
      <c r="W133"/>
    </row>
    <row r="134" spans="1:23" x14ac:dyDescent="0.2">
      <c r="A134">
        <v>117002</v>
      </c>
      <c r="B134" t="s">
        <v>930</v>
      </c>
      <c r="C134">
        <v>5.66899</v>
      </c>
      <c r="D134">
        <v>1.07941</v>
      </c>
      <c r="E134">
        <v>8.9775600000000004</v>
      </c>
      <c r="F134">
        <v>5.66899</v>
      </c>
      <c r="G134">
        <v>12.9199</v>
      </c>
      <c r="H134">
        <v>30.188680000000002</v>
      </c>
      <c r="I134">
        <v>35.480539999999998</v>
      </c>
      <c r="J134">
        <v>6.2613599999999998</v>
      </c>
      <c r="K134">
        <v>0.15461</v>
      </c>
      <c r="L134">
        <v>0.57696999999999998</v>
      </c>
      <c r="M134">
        <v>9.0636799999999997</v>
      </c>
      <c r="N134">
        <v>0.71174000000000004</v>
      </c>
      <c r="O134" t="s">
        <v>554</v>
      </c>
      <c r="P134" t="s">
        <v>1020</v>
      </c>
      <c r="Q134" t="s">
        <v>192</v>
      </c>
      <c r="R134"/>
      <c r="S134" t="s">
        <v>674</v>
      </c>
      <c r="T134" t="s">
        <v>1011</v>
      </c>
      <c r="U134" t="s">
        <v>1195</v>
      </c>
      <c r="V134" t="s">
        <v>211</v>
      </c>
      <c r="W134"/>
    </row>
    <row r="135" spans="1:23" x14ac:dyDescent="0.2">
      <c r="A135">
        <v>981175</v>
      </c>
      <c r="B135" t="s">
        <v>939</v>
      </c>
      <c r="C135">
        <v>2.91214</v>
      </c>
      <c r="D135">
        <v>0.67600000000000005</v>
      </c>
      <c r="E135">
        <v>4.5636900000000002</v>
      </c>
      <c r="F135">
        <v>2.91214</v>
      </c>
      <c r="G135">
        <v>6.5406199999999997</v>
      </c>
      <c r="H135">
        <v>18.533259999999999</v>
      </c>
      <c r="I135">
        <v>17.003360000000001</v>
      </c>
      <c r="J135">
        <v>3.19049</v>
      </c>
      <c r="K135">
        <v>0.15518000000000001</v>
      </c>
      <c r="L135">
        <v>0.58123999999999998</v>
      </c>
      <c r="M135">
        <v>4.7442200000000003</v>
      </c>
      <c r="N135">
        <v>0.63629000000000002</v>
      </c>
      <c r="O135" t="s">
        <v>554</v>
      </c>
      <c r="P135" t="s">
        <v>1020</v>
      </c>
      <c r="Q135" t="s">
        <v>192</v>
      </c>
      <c r="R135"/>
      <c r="S135" t="s">
        <v>663</v>
      </c>
      <c r="T135" t="s">
        <v>1011</v>
      </c>
      <c r="U135" t="s">
        <v>1195</v>
      </c>
      <c r="V135" t="s">
        <v>211</v>
      </c>
      <c r="W135"/>
    </row>
    <row r="136" spans="1:23" x14ac:dyDescent="0.2">
      <c r="A136">
        <v>429316</v>
      </c>
      <c r="B136" t="s">
        <v>378</v>
      </c>
      <c r="C136">
        <v>32.590870000000002</v>
      </c>
      <c r="D136">
        <v>2.61178</v>
      </c>
      <c r="E136">
        <v>28.07048</v>
      </c>
      <c r="F136">
        <v>32.590870000000002</v>
      </c>
      <c r="G136">
        <v>47.876089999999998</v>
      </c>
      <c r="H136">
        <v>69.169259999999994</v>
      </c>
      <c r="I136">
        <v>68.888949999999994</v>
      </c>
      <c r="J136">
        <v>11.05043</v>
      </c>
      <c r="K136">
        <v>0.15620999999999999</v>
      </c>
      <c r="L136">
        <v>0.52161000000000002</v>
      </c>
      <c r="M136">
        <v>15.915710000000001</v>
      </c>
      <c r="N136">
        <v>1.0067299999999999</v>
      </c>
      <c r="O136" t="s">
        <v>554</v>
      </c>
      <c r="P136" t="s">
        <v>1076</v>
      </c>
      <c r="Q136" t="s">
        <v>192</v>
      </c>
      <c r="R136"/>
      <c r="S136" t="s">
        <v>810</v>
      </c>
      <c r="T136" t="s">
        <v>260</v>
      </c>
      <c r="U136" t="s">
        <v>1194</v>
      </c>
      <c r="V136" t="s">
        <v>212</v>
      </c>
      <c r="W136"/>
    </row>
    <row r="137" spans="1:23" x14ac:dyDescent="0.2">
      <c r="A137">
        <v>521104</v>
      </c>
      <c r="B137" t="s">
        <v>1206</v>
      </c>
      <c r="C137">
        <v>5.7477299999999998</v>
      </c>
      <c r="D137">
        <v>1.45156</v>
      </c>
      <c r="E137">
        <v>9.6130499999999994</v>
      </c>
      <c r="F137">
        <v>5.7477299999999998</v>
      </c>
      <c r="G137">
        <v>16.384989999999998</v>
      </c>
      <c r="H137">
        <v>28.319569999999999</v>
      </c>
      <c r="I137">
        <v>42.170580000000001</v>
      </c>
      <c r="J137">
        <v>7.2906700000000004</v>
      </c>
      <c r="K137">
        <v>0.16</v>
      </c>
      <c r="L137">
        <v>1.4</v>
      </c>
      <c r="M137">
        <v>11.127280000000001</v>
      </c>
      <c r="N137">
        <v>0.55398000000000003</v>
      </c>
      <c r="O137" t="s">
        <v>554</v>
      </c>
      <c r="P137" t="s">
        <v>1109</v>
      </c>
      <c r="Q137" t="s">
        <v>45</v>
      </c>
      <c r="R137" t="s">
        <v>1184</v>
      </c>
      <c r="S137" t="s">
        <v>854</v>
      </c>
      <c r="T137" t="s">
        <v>219</v>
      </c>
      <c r="U137" t="s">
        <v>1195</v>
      </c>
      <c r="V137" t="s">
        <v>223</v>
      </c>
      <c r="W137"/>
    </row>
    <row r="138" spans="1:23" x14ac:dyDescent="0.2">
      <c r="A138">
        <v>144501</v>
      </c>
      <c r="B138" t="s">
        <v>229</v>
      </c>
      <c r="C138">
        <v>0.86048000000000002</v>
      </c>
      <c r="D138">
        <v>0.25601000000000002</v>
      </c>
      <c r="E138">
        <v>1.5230999999999999</v>
      </c>
      <c r="F138">
        <v>0.86048000000000002</v>
      </c>
      <c r="G138">
        <v>1.8802700000000001</v>
      </c>
      <c r="H138">
        <v>14.32884</v>
      </c>
      <c r="I138">
        <v>8.04176</v>
      </c>
      <c r="J138">
        <v>1.55898</v>
      </c>
      <c r="K138">
        <v>0.16181999999999999</v>
      </c>
      <c r="L138">
        <v>0.69</v>
      </c>
      <c r="M138">
        <v>1.8109</v>
      </c>
      <c r="N138">
        <v>0.98014000000000001</v>
      </c>
      <c r="O138" t="s">
        <v>554</v>
      </c>
      <c r="P138" t="s">
        <v>1030</v>
      </c>
      <c r="Q138" t="s">
        <v>45</v>
      </c>
      <c r="R138"/>
      <c r="S138" t="s">
        <v>684</v>
      </c>
      <c r="T138" t="s">
        <v>219</v>
      </c>
      <c r="U138" t="s">
        <v>1195</v>
      </c>
      <c r="V138" t="s">
        <v>230</v>
      </c>
      <c r="W138"/>
    </row>
    <row r="139" spans="1:23" x14ac:dyDescent="0.2">
      <c r="A139">
        <v>296327</v>
      </c>
      <c r="B139" t="s">
        <v>316</v>
      </c>
      <c r="C139">
        <v>10.54909</v>
      </c>
      <c r="D139">
        <v>-1.16238</v>
      </c>
      <c r="E139">
        <v>6.29955</v>
      </c>
      <c r="F139">
        <v>10.54909</v>
      </c>
      <c r="G139">
        <v>22.184519999999999</v>
      </c>
      <c r="H139">
        <v>47.82667</v>
      </c>
      <c r="I139">
        <v>84.61103</v>
      </c>
      <c r="J139">
        <v>13.04504</v>
      </c>
      <c r="K139">
        <v>0.16500999999999999</v>
      </c>
      <c r="L139">
        <v>0.6</v>
      </c>
      <c r="M139">
        <v>10.24736</v>
      </c>
      <c r="N139">
        <v>1.0559799999999999</v>
      </c>
      <c r="O139" t="s">
        <v>570</v>
      </c>
      <c r="P139" t="s">
        <v>1056</v>
      </c>
      <c r="Q139" t="s">
        <v>45</v>
      </c>
      <c r="R139"/>
      <c r="S139" t="s">
        <v>749</v>
      </c>
      <c r="T139" t="s">
        <v>260</v>
      </c>
      <c r="U139" t="s">
        <v>1195</v>
      </c>
      <c r="V139" t="s">
        <v>231</v>
      </c>
      <c r="W139"/>
    </row>
    <row r="140" spans="1:23" x14ac:dyDescent="0.2">
      <c r="A140">
        <v>750075</v>
      </c>
      <c r="B140" t="s">
        <v>482</v>
      </c>
      <c r="C140">
        <v>34.694809999999997</v>
      </c>
      <c r="D140">
        <v>4.0621499999999999</v>
      </c>
      <c r="E140">
        <v>31.281569999999999</v>
      </c>
      <c r="F140">
        <v>34.694809999999997</v>
      </c>
      <c r="G140">
        <v>51.697569999999999</v>
      </c>
      <c r="H140">
        <v>72.058899999999994</v>
      </c>
      <c r="I140">
        <v>68.690280000000001</v>
      </c>
      <c r="J140">
        <v>11.024290000000001</v>
      </c>
      <c r="K140">
        <v>0.16683000000000001</v>
      </c>
      <c r="L140">
        <v>0.61377999999999999</v>
      </c>
      <c r="M140">
        <v>16.399460000000001</v>
      </c>
      <c r="N140">
        <v>1.0165299999999999</v>
      </c>
      <c r="O140" t="s">
        <v>554</v>
      </c>
      <c r="P140" t="s">
        <v>1145</v>
      </c>
      <c r="Q140" t="s">
        <v>192</v>
      </c>
      <c r="R140"/>
      <c r="S140" t="s">
        <v>577</v>
      </c>
      <c r="T140" t="s">
        <v>217</v>
      </c>
      <c r="U140" t="s">
        <v>1194</v>
      </c>
      <c r="V140" t="s">
        <v>212</v>
      </c>
      <c r="W140"/>
    </row>
    <row r="141" spans="1:23" x14ac:dyDescent="0.2">
      <c r="A141">
        <v>549552</v>
      </c>
      <c r="B141" t="s">
        <v>423</v>
      </c>
      <c r="C141">
        <v>20.835290000000001</v>
      </c>
      <c r="D141">
        <v>6.5136599999999998</v>
      </c>
      <c r="E141">
        <v>21.24569</v>
      </c>
      <c r="F141">
        <v>20.835290000000001</v>
      </c>
      <c r="G141">
        <v>29.436050000000002</v>
      </c>
      <c r="H141">
        <v>40.400559999999999</v>
      </c>
      <c r="I141">
        <v>49.365949999999998</v>
      </c>
      <c r="J141">
        <v>8.35534</v>
      </c>
      <c r="K141">
        <v>0.16696</v>
      </c>
      <c r="L141">
        <v>0.61487000000000003</v>
      </c>
      <c r="M141">
        <v>16.65286</v>
      </c>
      <c r="N141">
        <v>0.59599000000000002</v>
      </c>
      <c r="O141" t="s">
        <v>554</v>
      </c>
      <c r="P141" t="s">
        <v>1115</v>
      </c>
      <c r="Q141" t="s">
        <v>192</v>
      </c>
      <c r="R141"/>
      <c r="S141" t="s">
        <v>866</v>
      </c>
      <c r="T141" t="s">
        <v>217</v>
      </c>
      <c r="U141" t="s">
        <v>1194</v>
      </c>
      <c r="V141" t="s">
        <v>208</v>
      </c>
      <c r="W141"/>
    </row>
    <row r="142" spans="1:23" x14ac:dyDescent="0.2">
      <c r="A142">
        <v>152835</v>
      </c>
      <c r="B142" t="s">
        <v>931</v>
      </c>
      <c r="C142">
        <v>7.20791</v>
      </c>
      <c r="D142">
        <v>1.3184400000000001</v>
      </c>
      <c r="E142">
        <v>11.41764</v>
      </c>
      <c r="F142">
        <v>7.20791</v>
      </c>
      <c r="G142">
        <v>16.50874</v>
      </c>
      <c r="H142">
        <v>36.482489999999999</v>
      </c>
      <c r="I142">
        <v>46.1051</v>
      </c>
      <c r="J142">
        <v>7.87805</v>
      </c>
      <c r="K142">
        <v>0.17222000000000001</v>
      </c>
      <c r="L142">
        <v>0.57896000000000003</v>
      </c>
      <c r="M142">
        <v>11.58501</v>
      </c>
      <c r="N142">
        <v>0.71557999999999999</v>
      </c>
      <c r="O142" t="s">
        <v>554</v>
      </c>
      <c r="P142" t="s">
        <v>1020</v>
      </c>
      <c r="Q142" t="s">
        <v>192</v>
      </c>
      <c r="R142"/>
      <c r="S142" t="s">
        <v>688</v>
      </c>
      <c r="T142" t="s">
        <v>1011</v>
      </c>
      <c r="U142" t="s">
        <v>1195</v>
      </c>
      <c r="V142" t="s">
        <v>236</v>
      </c>
      <c r="W142"/>
    </row>
    <row r="143" spans="1:23" x14ac:dyDescent="0.2">
      <c r="A143">
        <v>495482</v>
      </c>
      <c r="B143" t="s">
        <v>1225</v>
      </c>
      <c r="C143">
        <v>12.681430000000001</v>
      </c>
      <c r="D143">
        <v>3.0658599999999998</v>
      </c>
      <c r="E143">
        <v>11.217269999999999</v>
      </c>
      <c r="F143">
        <v>12.681430000000001</v>
      </c>
      <c r="G143"/>
      <c r="H143">
        <v>58.840789999999998</v>
      </c>
      <c r="I143">
        <v>73.006479999999996</v>
      </c>
      <c r="J143">
        <v>11.58671</v>
      </c>
      <c r="K143">
        <v>0.17499999999999999</v>
      </c>
      <c r="L143">
        <v>1.3</v>
      </c>
      <c r="M143">
        <v>12.19725</v>
      </c>
      <c r="N143">
        <v>1.1015299999999999</v>
      </c>
      <c r="O143" t="s">
        <v>554</v>
      </c>
      <c r="P143" t="s">
        <v>1232</v>
      </c>
      <c r="Q143" t="s">
        <v>192</v>
      </c>
      <c r="R143" t="s">
        <v>1184</v>
      </c>
      <c r="S143" t="s">
        <v>1235</v>
      </c>
      <c r="T143" t="s">
        <v>1196</v>
      </c>
      <c r="U143" t="s">
        <v>1195</v>
      </c>
      <c r="V143" t="s">
        <v>204</v>
      </c>
      <c r="W143"/>
    </row>
    <row r="144" spans="1:23" x14ac:dyDescent="0.2">
      <c r="A144">
        <v>531310</v>
      </c>
      <c r="B144" t="s">
        <v>1226</v>
      </c>
      <c r="C144">
        <v>9.2913200000000007</v>
      </c>
      <c r="D144">
        <v>2.9875400000000001</v>
      </c>
      <c r="E144">
        <v>11.135859999999999</v>
      </c>
      <c r="F144">
        <v>9.2913200000000007</v>
      </c>
      <c r="G144"/>
      <c r="H144">
        <v>35.470359999999999</v>
      </c>
      <c r="I144"/>
      <c r="J144"/>
      <c r="K144">
        <v>0.17499999999999999</v>
      </c>
      <c r="L144">
        <v>0.91080000000000005</v>
      </c>
      <c r="M144">
        <v>13.33559</v>
      </c>
      <c r="N144">
        <v>0.61716000000000004</v>
      </c>
      <c r="O144" t="s">
        <v>554</v>
      </c>
      <c r="P144" t="s">
        <v>1232</v>
      </c>
      <c r="Q144" t="s">
        <v>45</v>
      </c>
      <c r="R144" t="s">
        <v>1184</v>
      </c>
      <c r="S144" t="s">
        <v>1236</v>
      </c>
      <c r="T144" t="s">
        <v>1196</v>
      </c>
      <c r="U144" t="s">
        <v>1195</v>
      </c>
      <c r="V144" t="s">
        <v>204</v>
      </c>
      <c r="W144"/>
    </row>
    <row r="145" spans="1:23" x14ac:dyDescent="0.2">
      <c r="A145">
        <v>912220</v>
      </c>
      <c r="B145" t="s">
        <v>1219</v>
      </c>
      <c r="C145">
        <v>9.8605900000000002</v>
      </c>
      <c r="D145">
        <v>4.3760199999999996</v>
      </c>
      <c r="E145">
        <v>7.2760300000000004</v>
      </c>
      <c r="F145">
        <v>9.8605900000000002</v>
      </c>
      <c r="G145">
        <v>10.328189999999999</v>
      </c>
      <c r="H145">
        <v>22.78558</v>
      </c>
      <c r="I145">
        <v>60.260370000000002</v>
      </c>
      <c r="J145">
        <v>9.8917900000000003</v>
      </c>
      <c r="K145">
        <v>0.17701</v>
      </c>
      <c r="L145">
        <v>0.70691000000000004</v>
      </c>
      <c r="M145">
        <v>9.9568399999999997</v>
      </c>
      <c r="N145">
        <v>0.45774999999999999</v>
      </c>
      <c r="O145" t="s">
        <v>554</v>
      </c>
      <c r="P145" t="s">
        <v>1170</v>
      </c>
      <c r="Q145" t="s">
        <v>192</v>
      </c>
      <c r="R145"/>
      <c r="S145" t="s">
        <v>637</v>
      </c>
      <c r="T145" t="s">
        <v>260</v>
      </c>
      <c r="U145" t="s">
        <v>1195</v>
      </c>
      <c r="V145" t="s">
        <v>208</v>
      </c>
      <c r="W145"/>
    </row>
    <row r="146" spans="1:23" x14ac:dyDescent="0.2">
      <c r="A146">
        <v>393314</v>
      </c>
      <c r="B146" t="s">
        <v>360</v>
      </c>
      <c r="C146">
        <v>8.3296500000000009</v>
      </c>
      <c r="D146">
        <v>2.8384999999999998</v>
      </c>
      <c r="E146">
        <v>8.5080500000000008</v>
      </c>
      <c r="F146">
        <v>8.3296500000000009</v>
      </c>
      <c r="G146">
        <v>22.927859999999999</v>
      </c>
      <c r="H146">
        <v>45.189300000000003</v>
      </c>
      <c r="I146">
        <v>48.410649999999997</v>
      </c>
      <c r="J146">
        <v>8.2163799999999991</v>
      </c>
      <c r="K146">
        <v>0.18</v>
      </c>
      <c r="L146">
        <v>1.41</v>
      </c>
      <c r="M146">
        <v>11.817310000000001</v>
      </c>
      <c r="N146">
        <v>0.87909999999999999</v>
      </c>
      <c r="O146" t="s">
        <v>554</v>
      </c>
      <c r="P146" t="s">
        <v>1020</v>
      </c>
      <c r="Q146" t="s">
        <v>192</v>
      </c>
      <c r="R146" t="s">
        <v>1184</v>
      </c>
      <c r="S146" t="s">
        <v>793</v>
      </c>
      <c r="T146" t="s">
        <v>274</v>
      </c>
      <c r="U146" t="s">
        <v>1195</v>
      </c>
      <c r="V146" t="s">
        <v>204</v>
      </c>
      <c r="W146"/>
    </row>
    <row r="147" spans="1:23" x14ac:dyDescent="0.2">
      <c r="A147">
        <v>551804</v>
      </c>
      <c r="B147" t="s">
        <v>425</v>
      </c>
      <c r="C147">
        <v>5.7349800000000002</v>
      </c>
      <c r="D147">
        <v>5.0956200000000003</v>
      </c>
      <c r="E147">
        <v>1.69272</v>
      </c>
      <c r="F147">
        <v>5.7349800000000002</v>
      </c>
      <c r="G147">
        <v>4.9305599999999998</v>
      </c>
      <c r="H147">
        <v>-3.4674399999999999</v>
      </c>
      <c r="I147">
        <v>10.392060000000001</v>
      </c>
      <c r="J147">
        <v>1.9970399999999999</v>
      </c>
      <c r="K147">
        <v>0.18002000000000001</v>
      </c>
      <c r="L147">
        <v>0.46</v>
      </c>
      <c r="M147">
        <v>10.002599999999999</v>
      </c>
      <c r="N147">
        <v>-0.34749000000000002</v>
      </c>
      <c r="O147" t="s">
        <v>557</v>
      </c>
      <c r="P147" t="s">
        <v>1020</v>
      </c>
      <c r="Q147" t="s">
        <v>45</v>
      </c>
      <c r="R147"/>
      <c r="S147" t="s">
        <v>868</v>
      </c>
      <c r="T147" t="s">
        <v>228</v>
      </c>
      <c r="U147" t="s">
        <v>1195</v>
      </c>
      <c r="V147" t="s">
        <v>426</v>
      </c>
      <c r="W147"/>
    </row>
    <row r="148" spans="1:23" x14ac:dyDescent="0.2">
      <c r="A148">
        <v>384750</v>
      </c>
      <c r="B148" t="s">
        <v>356</v>
      </c>
      <c r="C148">
        <v>1.5961000000000001</v>
      </c>
      <c r="D148">
        <v>0.34960000000000002</v>
      </c>
      <c r="E148">
        <v>1.2239</v>
      </c>
      <c r="F148">
        <v>1.5961000000000001</v>
      </c>
      <c r="G148">
        <v>3.3311299999999999</v>
      </c>
      <c r="H148">
        <v>15.94746</v>
      </c>
      <c r="I148">
        <v>15.456060000000001</v>
      </c>
      <c r="J148">
        <v>2.9161100000000002</v>
      </c>
      <c r="K148">
        <v>0.18078</v>
      </c>
      <c r="L148">
        <v>0.51915</v>
      </c>
      <c r="M148">
        <v>0.90105000000000002</v>
      </c>
      <c r="N148">
        <v>2.7596400000000001</v>
      </c>
      <c r="O148" t="s">
        <v>554</v>
      </c>
      <c r="P148" t="s">
        <v>1080</v>
      </c>
      <c r="Q148" t="s">
        <v>192</v>
      </c>
      <c r="R148"/>
      <c r="S148" t="s">
        <v>787</v>
      </c>
      <c r="T148" t="s">
        <v>315</v>
      </c>
      <c r="U148" t="s">
        <v>1195</v>
      </c>
      <c r="V148" t="s">
        <v>202</v>
      </c>
      <c r="W148"/>
    </row>
    <row r="149" spans="1:23" x14ac:dyDescent="0.2">
      <c r="A149">
        <v>162099</v>
      </c>
      <c r="B149" t="s">
        <v>241</v>
      </c>
      <c r="C149">
        <v>27.570959999999999</v>
      </c>
      <c r="D149">
        <v>5.9852499999999997</v>
      </c>
      <c r="E149">
        <v>24.300529999999998</v>
      </c>
      <c r="F149">
        <v>27.570959999999999</v>
      </c>
      <c r="G149">
        <v>38.160519999999998</v>
      </c>
      <c r="H149">
        <v>56.71649</v>
      </c>
      <c r="I149">
        <v>91.761259999999993</v>
      </c>
      <c r="J149">
        <v>13.90746</v>
      </c>
      <c r="K149">
        <v>0.18271000000000001</v>
      </c>
      <c r="L149">
        <v>0.75765000000000005</v>
      </c>
      <c r="M149">
        <v>13.14499</v>
      </c>
      <c r="N149">
        <v>0.99526000000000003</v>
      </c>
      <c r="O149" t="s">
        <v>554</v>
      </c>
      <c r="P149" t="s">
        <v>1024</v>
      </c>
      <c r="Q149" t="s">
        <v>192</v>
      </c>
      <c r="R149"/>
      <c r="S149" t="s">
        <v>692</v>
      </c>
      <c r="T149" t="s">
        <v>260</v>
      </c>
      <c r="U149" t="s">
        <v>1195</v>
      </c>
      <c r="V149" t="s">
        <v>208</v>
      </c>
      <c r="W149"/>
    </row>
    <row r="150" spans="1:23" x14ac:dyDescent="0.2">
      <c r="A150">
        <v>184119</v>
      </c>
      <c r="B150" t="s">
        <v>258</v>
      </c>
      <c r="C150">
        <v>16.348939999999999</v>
      </c>
      <c r="D150">
        <v>2.8702999999999999</v>
      </c>
      <c r="E150">
        <v>16.57845</v>
      </c>
      <c r="F150">
        <v>16.348939999999999</v>
      </c>
      <c r="G150">
        <v>22.189319999999999</v>
      </c>
      <c r="H150">
        <v>31.403300000000002</v>
      </c>
      <c r="I150">
        <v>51.192959999999999</v>
      </c>
      <c r="J150">
        <v>8.6191300000000002</v>
      </c>
      <c r="K150">
        <v>0.18284</v>
      </c>
      <c r="L150">
        <v>0.75880000000000003</v>
      </c>
      <c r="M150">
        <v>12.95257</v>
      </c>
      <c r="N150">
        <v>0.55266000000000004</v>
      </c>
      <c r="O150" t="s">
        <v>554</v>
      </c>
      <c r="P150" t="s">
        <v>1045</v>
      </c>
      <c r="Q150" t="s">
        <v>192</v>
      </c>
      <c r="R150"/>
      <c r="S150" t="s">
        <v>704</v>
      </c>
      <c r="T150" t="s">
        <v>260</v>
      </c>
      <c r="U150" t="s">
        <v>1195</v>
      </c>
      <c r="V150" t="s">
        <v>208</v>
      </c>
      <c r="W150"/>
    </row>
    <row r="151" spans="1:23" x14ac:dyDescent="0.2">
      <c r="A151">
        <v>678128</v>
      </c>
      <c r="B151" t="s">
        <v>1253</v>
      </c>
      <c r="C151">
        <v>15.34586</v>
      </c>
      <c r="D151">
        <v>3.9847899999999998</v>
      </c>
      <c r="E151">
        <v>20.168790000000001</v>
      </c>
      <c r="F151">
        <v>15.34586</v>
      </c>
      <c r="G151">
        <v>23.575399999999998</v>
      </c>
      <c r="H151">
        <v>54.541989999999998</v>
      </c>
      <c r="I151">
        <v>95.878810000000001</v>
      </c>
      <c r="J151">
        <v>14.392480000000001</v>
      </c>
      <c r="K151">
        <v>0.18317</v>
      </c>
      <c r="L151">
        <v>0.66147</v>
      </c>
      <c r="M151">
        <v>15.051769999999999</v>
      </c>
      <c r="N151">
        <v>0.85963999999999996</v>
      </c>
      <c r="O151" t="s">
        <v>554</v>
      </c>
      <c r="P151" t="s">
        <v>1020</v>
      </c>
      <c r="Q151" t="s">
        <v>192</v>
      </c>
      <c r="R151"/>
      <c r="S151" t="s">
        <v>911</v>
      </c>
      <c r="T151" t="s">
        <v>1011</v>
      </c>
      <c r="U151" t="s">
        <v>1194</v>
      </c>
      <c r="V151" t="s">
        <v>233</v>
      </c>
      <c r="W151"/>
    </row>
    <row r="152" spans="1:23" x14ac:dyDescent="0.2">
      <c r="A152">
        <v>642298</v>
      </c>
      <c r="B152" t="s">
        <v>1252</v>
      </c>
      <c r="C152">
        <v>7.1824500000000002</v>
      </c>
      <c r="D152">
        <v>2.2806099999999998</v>
      </c>
      <c r="E152">
        <v>4.2483700000000004</v>
      </c>
      <c r="F152">
        <v>7.1824500000000002</v>
      </c>
      <c r="G152">
        <v>6.2424400000000002</v>
      </c>
      <c r="H152">
        <v>19.580760000000001</v>
      </c>
      <c r="I152">
        <v>34.472090000000001</v>
      </c>
      <c r="J152">
        <v>6.1026999999999996</v>
      </c>
      <c r="K152">
        <v>0.18506</v>
      </c>
      <c r="L152">
        <v>0.67574000000000001</v>
      </c>
      <c r="M152">
        <v>11.5915</v>
      </c>
      <c r="N152">
        <v>0.33217000000000002</v>
      </c>
      <c r="O152" t="s">
        <v>554</v>
      </c>
      <c r="P152" t="s">
        <v>1020</v>
      </c>
      <c r="Q152" t="s">
        <v>192</v>
      </c>
      <c r="R152"/>
      <c r="S152" t="s">
        <v>895</v>
      </c>
      <c r="T152" t="s">
        <v>1011</v>
      </c>
      <c r="U152" t="s">
        <v>1194</v>
      </c>
      <c r="V152" t="s">
        <v>294</v>
      </c>
      <c r="W152"/>
    </row>
    <row r="153" spans="1:23" x14ac:dyDescent="0.2">
      <c r="A153">
        <v>882358</v>
      </c>
      <c r="B153" t="s">
        <v>522</v>
      </c>
      <c r="C153">
        <v>0.87429000000000001</v>
      </c>
      <c r="D153">
        <v>0.34658</v>
      </c>
      <c r="E153">
        <v>2.3223699999999998</v>
      </c>
      <c r="F153">
        <v>0.87429000000000001</v>
      </c>
      <c r="G153">
        <v>3.23793</v>
      </c>
      <c r="H153">
        <v>19.825530000000001</v>
      </c>
      <c r="I153">
        <v>5.9767799999999998</v>
      </c>
      <c r="J153">
        <v>1.1677599999999999</v>
      </c>
      <c r="K153">
        <v>0.18709999999999999</v>
      </c>
      <c r="L153">
        <v>1.0783</v>
      </c>
      <c r="M153">
        <v>3.8829799999999999</v>
      </c>
      <c r="N153">
        <v>0.86624999999999996</v>
      </c>
      <c r="O153" t="s">
        <v>554</v>
      </c>
      <c r="P153" t="s">
        <v>1158</v>
      </c>
      <c r="Q153" t="s">
        <v>45</v>
      </c>
      <c r="R153"/>
      <c r="S153" t="s">
        <v>629</v>
      </c>
      <c r="T153" t="s">
        <v>1196</v>
      </c>
      <c r="U153" t="s">
        <v>1195</v>
      </c>
      <c r="V153" t="s">
        <v>220</v>
      </c>
      <c r="W153"/>
    </row>
    <row r="154" spans="1:23" x14ac:dyDescent="0.2">
      <c r="A154">
        <v>484923</v>
      </c>
      <c r="B154" t="s">
        <v>400</v>
      </c>
      <c r="C154">
        <v>13.245189999999999</v>
      </c>
      <c r="D154">
        <v>2.72926</v>
      </c>
      <c r="E154">
        <v>13.278840000000001</v>
      </c>
      <c r="F154">
        <v>13.245189999999999</v>
      </c>
      <c r="G154">
        <v>26.989519999999999</v>
      </c>
      <c r="H154">
        <v>52.066409999999998</v>
      </c>
      <c r="I154">
        <v>73.436269999999993</v>
      </c>
      <c r="J154">
        <v>11.642099999999999</v>
      </c>
      <c r="K154">
        <v>0.19</v>
      </c>
      <c r="L154">
        <v>1.3004</v>
      </c>
      <c r="M154">
        <v>11.895200000000001</v>
      </c>
      <c r="N154">
        <v>1.0041599999999999</v>
      </c>
      <c r="O154" t="s">
        <v>554</v>
      </c>
      <c r="P154" t="s">
        <v>1099</v>
      </c>
      <c r="Q154" t="s">
        <v>192</v>
      </c>
      <c r="R154" t="s">
        <v>1184</v>
      </c>
      <c r="S154" t="s">
        <v>835</v>
      </c>
      <c r="T154" t="s">
        <v>1196</v>
      </c>
      <c r="U154" t="s">
        <v>1195</v>
      </c>
      <c r="V154" t="s">
        <v>223</v>
      </c>
      <c r="W154"/>
    </row>
    <row r="155" spans="1:23" x14ac:dyDescent="0.2">
      <c r="A155">
        <v>751495</v>
      </c>
      <c r="B155" t="s">
        <v>483</v>
      </c>
      <c r="C155">
        <v>-2.0256599999999998</v>
      </c>
      <c r="D155">
        <v>-1.9567399999999999</v>
      </c>
      <c r="E155">
        <v>6.5575900000000003</v>
      </c>
      <c r="F155">
        <v>-2.0256599999999998</v>
      </c>
      <c r="G155">
        <v>0.25656000000000001</v>
      </c>
      <c r="H155">
        <v>21.060549999999999</v>
      </c>
      <c r="I155">
        <v>-3.4986899999999999</v>
      </c>
      <c r="J155">
        <v>-0.70974000000000004</v>
      </c>
      <c r="K155">
        <v>0.19</v>
      </c>
      <c r="L155">
        <v>1.60693</v>
      </c>
      <c r="M155">
        <v>12.716100000000001</v>
      </c>
      <c r="N155">
        <v>0.34555999999999998</v>
      </c>
      <c r="O155" t="s">
        <v>554</v>
      </c>
      <c r="P155" t="s">
        <v>1125</v>
      </c>
      <c r="Q155" t="s">
        <v>192</v>
      </c>
      <c r="R155" t="s">
        <v>1184</v>
      </c>
      <c r="S155" t="s">
        <v>578</v>
      </c>
      <c r="T155" t="s">
        <v>217</v>
      </c>
      <c r="U155" t="s">
        <v>1195</v>
      </c>
      <c r="V155" t="s">
        <v>1216</v>
      </c>
      <c r="W155"/>
    </row>
    <row r="156" spans="1:23" x14ac:dyDescent="0.2">
      <c r="A156">
        <v>237834</v>
      </c>
      <c r="B156" t="s">
        <v>288</v>
      </c>
      <c r="C156">
        <v>-2.7273999999999998</v>
      </c>
      <c r="D156">
        <v>-0.33829999999999999</v>
      </c>
      <c r="E156">
        <v>9.63124</v>
      </c>
      <c r="F156">
        <v>-2.7273999999999998</v>
      </c>
      <c r="G156">
        <v>-4.7356800000000003</v>
      </c>
      <c r="H156">
        <v>-2.2209599999999998</v>
      </c>
      <c r="I156">
        <v>-18.3081</v>
      </c>
      <c r="J156">
        <v>-3.9636200000000001</v>
      </c>
      <c r="K156">
        <v>0.19</v>
      </c>
      <c r="L156">
        <v>2</v>
      </c>
      <c r="M156">
        <v>15.57973</v>
      </c>
      <c r="N156">
        <v>-0.15229000000000001</v>
      </c>
      <c r="O156" t="s">
        <v>561</v>
      </c>
      <c r="P156" t="s">
        <v>1049</v>
      </c>
      <c r="Q156" t="s">
        <v>45</v>
      </c>
      <c r="R156" t="s">
        <v>1184</v>
      </c>
      <c r="S156" t="s">
        <v>722</v>
      </c>
      <c r="T156" t="s">
        <v>270</v>
      </c>
      <c r="U156" t="s">
        <v>1195</v>
      </c>
      <c r="V156" t="s">
        <v>1216</v>
      </c>
      <c r="W156"/>
    </row>
    <row r="157" spans="1:23" x14ac:dyDescent="0.2">
      <c r="A157">
        <v>465147</v>
      </c>
      <c r="B157" t="s">
        <v>389</v>
      </c>
      <c r="C157">
        <v>0.34055999999999997</v>
      </c>
      <c r="D157">
        <v>4.9209800000000001</v>
      </c>
      <c r="E157">
        <v>9.2755500000000008</v>
      </c>
      <c r="F157">
        <v>0.34055999999999997</v>
      </c>
      <c r="G157">
        <v>4.6406200000000002</v>
      </c>
      <c r="H157">
        <v>33.833710000000004</v>
      </c>
      <c r="I157">
        <v>76.500460000000004</v>
      </c>
      <c r="J157">
        <v>12.03383</v>
      </c>
      <c r="K157">
        <v>0.19206999999999999</v>
      </c>
      <c r="L157">
        <v>0.50034999999999996</v>
      </c>
      <c r="M157">
        <v>11.286799999999999</v>
      </c>
      <c r="N157">
        <v>0.67551000000000005</v>
      </c>
      <c r="O157" t="s">
        <v>554</v>
      </c>
      <c r="P157" t="s">
        <v>1025</v>
      </c>
      <c r="Q157" t="s">
        <v>192</v>
      </c>
      <c r="R157"/>
      <c r="S157" t="s">
        <v>824</v>
      </c>
      <c r="T157" t="s">
        <v>235</v>
      </c>
      <c r="U157" t="s">
        <v>1195</v>
      </c>
      <c r="V157" t="s">
        <v>208</v>
      </c>
      <c r="W157"/>
    </row>
    <row r="158" spans="1:23" x14ac:dyDescent="0.2">
      <c r="A158">
        <v>403642</v>
      </c>
      <c r="B158" t="s">
        <v>361</v>
      </c>
      <c r="C158">
        <v>4.37317</v>
      </c>
      <c r="D158">
        <v>0.96992</v>
      </c>
      <c r="E158">
        <v>5.88795</v>
      </c>
      <c r="F158">
        <v>4.37317</v>
      </c>
      <c r="G158">
        <v>7.55565</v>
      </c>
      <c r="H158">
        <v>23.28022</v>
      </c>
      <c r="I158">
        <v>21.444489999999998</v>
      </c>
      <c r="J158">
        <v>3.9622299999999999</v>
      </c>
      <c r="K158">
        <v>0.19217999999999999</v>
      </c>
      <c r="L158">
        <v>0.75378000000000001</v>
      </c>
      <c r="M158">
        <v>5.1394200000000003</v>
      </c>
      <c r="N158">
        <v>0.84755000000000003</v>
      </c>
      <c r="O158" t="s">
        <v>554</v>
      </c>
      <c r="P158" t="s">
        <v>1020</v>
      </c>
      <c r="Q158" t="s">
        <v>192</v>
      </c>
      <c r="R158"/>
      <c r="S158" t="s">
        <v>795</v>
      </c>
      <c r="T158" t="s">
        <v>201</v>
      </c>
      <c r="U158" t="s">
        <v>1195</v>
      </c>
      <c r="V158" t="s">
        <v>326</v>
      </c>
      <c r="W158"/>
    </row>
    <row r="159" spans="1:23" x14ac:dyDescent="0.2">
      <c r="A159">
        <v>201111</v>
      </c>
      <c r="B159" t="s">
        <v>268</v>
      </c>
      <c r="C159">
        <v>14.733829999999999</v>
      </c>
      <c r="D159">
        <v>3.0793699999999999</v>
      </c>
      <c r="E159">
        <v>15.153219999999999</v>
      </c>
      <c r="F159">
        <v>14.733829999999999</v>
      </c>
      <c r="G159">
        <v>25.184840000000001</v>
      </c>
      <c r="H159">
        <v>46.41319</v>
      </c>
      <c r="I159">
        <v>56.466929999999998</v>
      </c>
      <c r="J159">
        <v>9.3665500000000002</v>
      </c>
      <c r="K159">
        <v>0.19306999999999999</v>
      </c>
      <c r="L159">
        <v>0.85</v>
      </c>
      <c r="M159">
        <v>11.53575</v>
      </c>
      <c r="N159">
        <v>0.92210000000000003</v>
      </c>
      <c r="O159" t="s">
        <v>554</v>
      </c>
      <c r="P159" t="s">
        <v>1048</v>
      </c>
      <c r="Q159" t="s">
        <v>192</v>
      </c>
      <c r="R159"/>
      <c r="S159" t="s">
        <v>710</v>
      </c>
      <c r="T159" t="s">
        <v>260</v>
      </c>
      <c r="U159" t="s">
        <v>1194</v>
      </c>
      <c r="V159" t="s">
        <v>236</v>
      </c>
      <c r="W159"/>
    </row>
    <row r="160" spans="1:23" x14ac:dyDescent="0.2">
      <c r="A160">
        <v>104786</v>
      </c>
      <c r="B160" t="s">
        <v>1248</v>
      </c>
      <c r="C160">
        <v>2.3174399999999999</v>
      </c>
      <c r="D160">
        <v>0.72623000000000004</v>
      </c>
      <c r="E160">
        <v>2.6770399999999999</v>
      </c>
      <c r="F160">
        <v>2.3174399999999999</v>
      </c>
      <c r="G160">
        <v>3.5754700000000001</v>
      </c>
      <c r="H160">
        <v>17.711099999999998</v>
      </c>
      <c r="I160">
        <v>11.38963</v>
      </c>
      <c r="J160">
        <v>2.18072</v>
      </c>
      <c r="K160">
        <v>0.19339000000000001</v>
      </c>
      <c r="L160">
        <v>1.0132300000000001</v>
      </c>
      <c r="M160">
        <v>2.5021200000000001</v>
      </c>
      <c r="N160">
        <v>1.0940799999999999</v>
      </c>
      <c r="O160" t="s">
        <v>554</v>
      </c>
      <c r="P160" t="s">
        <v>1017</v>
      </c>
      <c r="Q160" t="s">
        <v>192</v>
      </c>
      <c r="R160"/>
      <c r="S160" t="s">
        <v>672</v>
      </c>
      <c r="T160" t="s">
        <v>1011</v>
      </c>
      <c r="U160" t="s">
        <v>1195</v>
      </c>
      <c r="V160" t="s">
        <v>202</v>
      </c>
      <c r="W160"/>
    </row>
    <row r="161" spans="1:23" x14ac:dyDescent="0.2">
      <c r="A161">
        <v>572637</v>
      </c>
      <c r="B161" t="s">
        <v>435</v>
      </c>
      <c r="C161">
        <v>7.6038699999999997</v>
      </c>
      <c r="D161">
        <v>5.2050000000000001</v>
      </c>
      <c r="E161">
        <v>4.4971100000000002</v>
      </c>
      <c r="F161">
        <v>7.6038699999999997</v>
      </c>
      <c r="G161">
        <v>8.2714200000000009</v>
      </c>
      <c r="H161">
        <v>13.575699999999999</v>
      </c>
      <c r="I161">
        <v>31.548100000000002</v>
      </c>
      <c r="J161">
        <v>5.6372099999999996</v>
      </c>
      <c r="K161">
        <v>0.19755</v>
      </c>
      <c r="L161">
        <v>1.4611000000000001</v>
      </c>
      <c r="M161">
        <v>10.191409999999999</v>
      </c>
      <c r="N161">
        <v>0.19389000000000001</v>
      </c>
      <c r="O161" t="s">
        <v>557</v>
      </c>
      <c r="P161" t="s">
        <v>1031</v>
      </c>
      <c r="Q161" t="s">
        <v>45</v>
      </c>
      <c r="R161"/>
      <c r="S161" t="s">
        <v>877</v>
      </c>
      <c r="T161" t="s">
        <v>589</v>
      </c>
      <c r="U161" t="s">
        <v>1195</v>
      </c>
      <c r="V161" t="s">
        <v>220</v>
      </c>
      <c r="W161"/>
    </row>
    <row r="162" spans="1:23" x14ac:dyDescent="0.2">
      <c r="A162">
        <v>901603</v>
      </c>
      <c r="B162" t="s">
        <v>524</v>
      </c>
      <c r="C162">
        <v>2.0739700000000001</v>
      </c>
      <c r="D162">
        <v>0.74972000000000005</v>
      </c>
      <c r="E162">
        <v>2.1990099999999999</v>
      </c>
      <c r="F162">
        <v>2.0739700000000001</v>
      </c>
      <c r="G162">
        <v>1.94232</v>
      </c>
      <c r="H162">
        <v>14.50329</v>
      </c>
      <c r="I162">
        <v>3.88876</v>
      </c>
      <c r="J162">
        <v>0.76593</v>
      </c>
      <c r="K162">
        <v>0.19900000000000001</v>
      </c>
      <c r="L162">
        <v>0.5</v>
      </c>
      <c r="M162">
        <v>2.8512</v>
      </c>
      <c r="N162">
        <v>0.63427999999999995</v>
      </c>
      <c r="O162" t="s">
        <v>554</v>
      </c>
      <c r="P162" t="s">
        <v>1020</v>
      </c>
      <c r="Q162" t="s">
        <v>45</v>
      </c>
      <c r="R162"/>
      <c r="S162" t="s">
        <v>634</v>
      </c>
      <c r="T162" t="s">
        <v>296</v>
      </c>
      <c r="U162" t="s">
        <v>1195</v>
      </c>
      <c r="V162" t="s">
        <v>202</v>
      </c>
      <c r="W162"/>
    </row>
    <row r="163" spans="1:23" x14ac:dyDescent="0.2">
      <c r="A163">
        <v>196097</v>
      </c>
      <c r="B163" t="s">
        <v>1205</v>
      </c>
      <c r="C163">
        <v>18.87734</v>
      </c>
      <c r="D163">
        <v>5.3493700000000004</v>
      </c>
      <c r="E163">
        <v>18.855879999999999</v>
      </c>
      <c r="F163">
        <v>18.87734</v>
      </c>
      <c r="G163">
        <v>25.37303</v>
      </c>
      <c r="H163"/>
      <c r="I163"/>
      <c r="J163"/>
      <c r="K163">
        <v>0.2</v>
      </c>
      <c r="L163">
        <v>0.20127</v>
      </c>
      <c r="M163"/>
      <c r="N163"/>
      <c r="O163" t="s">
        <v>554</v>
      </c>
      <c r="P163" t="s">
        <v>1023</v>
      </c>
      <c r="Q163" t="s">
        <v>45</v>
      </c>
      <c r="R163" t="s">
        <v>1184</v>
      </c>
      <c r="S163" t="s">
        <v>1005</v>
      </c>
      <c r="T163" t="s">
        <v>999</v>
      </c>
      <c r="U163" t="s">
        <v>1195</v>
      </c>
      <c r="V163" t="s">
        <v>215</v>
      </c>
      <c r="W163"/>
    </row>
    <row r="164" spans="1:23" x14ac:dyDescent="0.2">
      <c r="A164">
        <v>282517</v>
      </c>
      <c r="B164" t="s">
        <v>311</v>
      </c>
      <c r="C164">
        <v>22.5562</v>
      </c>
      <c r="D164">
        <v>6.2607799999999996</v>
      </c>
      <c r="E164">
        <v>23.125910000000001</v>
      </c>
      <c r="F164">
        <v>22.5562</v>
      </c>
      <c r="G164">
        <v>35.525910000000003</v>
      </c>
      <c r="H164">
        <v>64.259079999999997</v>
      </c>
      <c r="I164">
        <v>116.30131</v>
      </c>
      <c r="J164">
        <v>16.684139999999999</v>
      </c>
      <c r="K164">
        <v>0.20474000000000001</v>
      </c>
      <c r="L164">
        <v>0.99924000000000002</v>
      </c>
      <c r="M164">
        <v>14.4466</v>
      </c>
      <c r="N164">
        <v>1.0294399999999999</v>
      </c>
      <c r="O164" t="s">
        <v>554</v>
      </c>
      <c r="P164" t="s">
        <v>1062</v>
      </c>
      <c r="Q164" t="s">
        <v>45</v>
      </c>
      <c r="R164"/>
      <c r="S164" t="s">
        <v>739</v>
      </c>
      <c r="T164" t="s">
        <v>222</v>
      </c>
      <c r="U164" t="s">
        <v>1195</v>
      </c>
      <c r="V164" t="s">
        <v>208</v>
      </c>
      <c r="W164"/>
    </row>
    <row r="165" spans="1:23" x14ac:dyDescent="0.2">
      <c r="A165">
        <v>955435</v>
      </c>
      <c r="B165" t="s">
        <v>539</v>
      </c>
      <c r="C165">
        <v>4.3454800000000002</v>
      </c>
      <c r="D165">
        <v>3.2710499999999998</v>
      </c>
      <c r="E165">
        <v>3.6764000000000001</v>
      </c>
      <c r="F165">
        <v>4.3454800000000002</v>
      </c>
      <c r="G165">
        <v>3.09049</v>
      </c>
      <c r="H165">
        <v>13.54979</v>
      </c>
      <c r="I165">
        <v>23.74333</v>
      </c>
      <c r="J165">
        <v>4.3528599999999997</v>
      </c>
      <c r="K165">
        <v>0.20773</v>
      </c>
      <c r="L165">
        <v>1.01657</v>
      </c>
      <c r="M165">
        <v>6.56576</v>
      </c>
      <c r="N165">
        <v>0.25441000000000003</v>
      </c>
      <c r="O165" t="s">
        <v>561</v>
      </c>
      <c r="P165" t="s">
        <v>1175</v>
      </c>
      <c r="Q165" t="s">
        <v>45</v>
      </c>
      <c r="R165"/>
      <c r="S165" t="s">
        <v>652</v>
      </c>
      <c r="T165" t="s">
        <v>219</v>
      </c>
      <c r="U165" t="s">
        <v>1195</v>
      </c>
      <c r="V165" t="s">
        <v>230</v>
      </c>
      <c r="W165"/>
    </row>
    <row r="166" spans="1:23" x14ac:dyDescent="0.2">
      <c r="A166">
        <v>984187</v>
      </c>
      <c r="B166" t="s">
        <v>548</v>
      </c>
      <c r="C166">
        <v>-5.03531</v>
      </c>
      <c r="D166">
        <v>1.82124</v>
      </c>
      <c r="E166">
        <v>2.8066900000000001</v>
      </c>
      <c r="F166">
        <v>-5.03531</v>
      </c>
      <c r="G166">
        <v>-9.3046100000000003</v>
      </c>
      <c r="H166">
        <v>1.9280999999999999</v>
      </c>
      <c r="I166">
        <v>25.63184</v>
      </c>
      <c r="J166">
        <v>4.6694500000000003</v>
      </c>
      <c r="K166">
        <v>0.20991000000000001</v>
      </c>
      <c r="L166">
        <v>1</v>
      </c>
      <c r="M166">
        <v>12.95126</v>
      </c>
      <c r="N166">
        <v>-0.10297000000000001</v>
      </c>
      <c r="O166" t="s">
        <v>570</v>
      </c>
      <c r="P166" t="s">
        <v>1180</v>
      </c>
      <c r="Q166" t="s">
        <v>45</v>
      </c>
      <c r="R166"/>
      <c r="S166" t="s">
        <v>664</v>
      </c>
      <c r="T166" t="s">
        <v>260</v>
      </c>
      <c r="U166" t="s">
        <v>1195</v>
      </c>
      <c r="V166" t="s">
        <v>208</v>
      </c>
      <c r="W166"/>
    </row>
    <row r="167" spans="1:23" x14ac:dyDescent="0.2">
      <c r="A167">
        <v>160267</v>
      </c>
      <c r="B167" t="s">
        <v>998</v>
      </c>
      <c r="C167">
        <v>8.8621099999999995</v>
      </c>
      <c r="D167">
        <v>4.8480699999999999</v>
      </c>
      <c r="E167">
        <v>14.97566</v>
      </c>
      <c r="F167">
        <v>8.8621099999999995</v>
      </c>
      <c r="G167">
        <v>12.10075</v>
      </c>
      <c r="H167">
        <v>20.66798</v>
      </c>
      <c r="I167">
        <v>36.125889999999998</v>
      </c>
      <c r="J167">
        <v>6.3624000000000001</v>
      </c>
      <c r="K167">
        <v>0.21</v>
      </c>
      <c r="L167">
        <v>1.2510699999999999</v>
      </c>
      <c r="M167">
        <v>11.97828</v>
      </c>
      <c r="N167">
        <v>0.34970000000000001</v>
      </c>
      <c r="O167" t="s">
        <v>554</v>
      </c>
      <c r="P167" t="s">
        <v>1023</v>
      </c>
      <c r="Q167" t="s">
        <v>192</v>
      </c>
      <c r="R167" t="s">
        <v>1184</v>
      </c>
      <c r="S167" t="s">
        <v>1004</v>
      </c>
      <c r="T167" t="s">
        <v>210</v>
      </c>
      <c r="U167" t="s">
        <v>1195</v>
      </c>
      <c r="V167" t="s">
        <v>215</v>
      </c>
      <c r="W167"/>
    </row>
    <row r="168" spans="1:23" x14ac:dyDescent="0.2">
      <c r="A168">
        <v>621631</v>
      </c>
      <c r="B168" t="s">
        <v>446</v>
      </c>
      <c r="C168">
        <v>3.62826</v>
      </c>
      <c r="D168">
        <v>3.1794899999999999</v>
      </c>
      <c r="E168">
        <v>3.0079400000000001</v>
      </c>
      <c r="F168">
        <v>3.62826</v>
      </c>
      <c r="G168">
        <v>2.4475699999999998</v>
      </c>
      <c r="H168">
        <v>8.4247899999999998</v>
      </c>
      <c r="I168">
        <v>21.486160000000002</v>
      </c>
      <c r="J168">
        <v>3.96936</v>
      </c>
      <c r="K168">
        <v>0.21145</v>
      </c>
      <c r="L168">
        <v>0.55476000000000003</v>
      </c>
      <c r="M168">
        <v>6.6743399999999999</v>
      </c>
      <c r="N168">
        <v>1.9279999999999999E-2</v>
      </c>
      <c r="O168" t="s">
        <v>561</v>
      </c>
      <c r="P168" t="s">
        <v>1122</v>
      </c>
      <c r="Q168" t="s">
        <v>45</v>
      </c>
      <c r="R168"/>
      <c r="S168" t="s">
        <v>889</v>
      </c>
      <c r="T168" t="s">
        <v>280</v>
      </c>
      <c r="U168" t="s">
        <v>1195</v>
      </c>
      <c r="V168" t="s">
        <v>230</v>
      </c>
      <c r="W168"/>
    </row>
    <row r="169" spans="1:23" x14ac:dyDescent="0.2">
      <c r="A169">
        <v>560599</v>
      </c>
      <c r="B169" t="s">
        <v>430</v>
      </c>
      <c r="C169">
        <v>2.24186</v>
      </c>
      <c r="D169">
        <v>0.57962999999999998</v>
      </c>
      <c r="E169">
        <v>2.4996399999999999</v>
      </c>
      <c r="F169">
        <v>2.24186</v>
      </c>
      <c r="G169">
        <v>4.0816299999999996</v>
      </c>
      <c r="H169">
        <v>22.981850000000001</v>
      </c>
      <c r="I169">
        <v>16.640709999999999</v>
      </c>
      <c r="J169">
        <v>3.1264400000000001</v>
      </c>
      <c r="K169">
        <v>0.21326000000000001</v>
      </c>
      <c r="L169">
        <v>0.75136000000000003</v>
      </c>
      <c r="M169">
        <v>2.38544</v>
      </c>
      <c r="N169">
        <v>1.79691</v>
      </c>
      <c r="O169" t="s">
        <v>554</v>
      </c>
      <c r="P169" t="s">
        <v>1117</v>
      </c>
      <c r="Q169" t="s">
        <v>192</v>
      </c>
      <c r="R169"/>
      <c r="S169" t="s">
        <v>872</v>
      </c>
      <c r="T169" t="s">
        <v>235</v>
      </c>
      <c r="U169" t="s">
        <v>1195</v>
      </c>
      <c r="V169" t="s">
        <v>206</v>
      </c>
      <c r="W169"/>
    </row>
    <row r="170" spans="1:23" x14ac:dyDescent="0.2">
      <c r="A170">
        <v>459652</v>
      </c>
      <c r="B170" t="s">
        <v>1224</v>
      </c>
      <c r="C170">
        <v>7.80349</v>
      </c>
      <c r="D170">
        <v>2.97709</v>
      </c>
      <c r="E170">
        <v>11.065989999999999</v>
      </c>
      <c r="F170">
        <v>7.80349</v>
      </c>
      <c r="G170"/>
      <c r="H170">
        <v>30.276109999999999</v>
      </c>
      <c r="I170">
        <v>52.626719999999999</v>
      </c>
      <c r="J170">
        <v>8.8243600000000004</v>
      </c>
      <c r="K170">
        <v>0.215</v>
      </c>
      <c r="L170">
        <v>1.8501099999999999</v>
      </c>
      <c r="M170">
        <v>12.85364</v>
      </c>
      <c r="N170">
        <v>0.53451000000000004</v>
      </c>
      <c r="O170" t="s">
        <v>554</v>
      </c>
      <c r="P170" t="s">
        <v>1232</v>
      </c>
      <c r="Q170" t="s">
        <v>192</v>
      </c>
      <c r="R170" t="s">
        <v>1184</v>
      </c>
      <c r="S170" t="s">
        <v>1234</v>
      </c>
      <c r="T170" t="s">
        <v>217</v>
      </c>
      <c r="U170" t="s">
        <v>1195</v>
      </c>
      <c r="V170" t="s">
        <v>204</v>
      </c>
      <c r="W170"/>
    </row>
    <row r="171" spans="1:23" x14ac:dyDescent="0.2">
      <c r="A171">
        <v>674630</v>
      </c>
      <c r="B171" t="s">
        <v>1207</v>
      </c>
      <c r="C171">
        <v>7.6562200000000002</v>
      </c>
      <c r="D171">
        <v>1.2764899999999999</v>
      </c>
      <c r="E171">
        <v>10.54721</v>
      </c>
      <c r="F171">
        <v>7.6562200000000002</v>
      </c>
      <c r="G171">
        <v>13.33792</v>
      </c>
      <c r="H171">
        <v>22.95514</v>
      </c>
      <c r="I171">
        <v>38.19961</v>
      </c>
      <c r="J171">
        <v>6.6845100000000004</v>
      </c>
      <c r="K171">
        <v>0.215</v>
      </c>
      <c r="L171">
        <v>1.8506499999999999</v>
      </c>
      <c r="M171">
        <v>10.43247</v>
      </c>
      <c r="N171">
        <v>0.44624999999999998</v>
      </c>
      <c r="O171" t="s">
        <v>554</v>
      </c>
      <c r="P171" t="s">
        <v>1210</v>
      </c>
      <c r="Q171" t="s">
        <v>192</v>
      </c>
      <c r="R171" t="s">
        <v>1184</v>
      </c>
      <c r="S171" t="s">
        <v>1211</v>
      </c>
      <c r="T171" t="s">
        <v>217</v>
      </c>
      <c r="U171" t="s">
        <v>1195</v>
      </c>
      <c r="V171" t="s">
        <v>223</v>
      </c>
      <c r="W171"/>
    </row>
    <row r="172" spans="1:23" x14ac:dyDescent="0.2">
      <c r="A172">
        <v>295857</v>
      </c>
      <c r="B172" t="s">
        <v>1250</v>
      </c>
      <c r="C172">
        <v>34.351909999999997</v>
      </c>
      <c r="D172">
        <v>3.5267900000000001</v>
      </c>
      <c r="E172">
        <v>31.01709</v>
      </c>
      <c r="F172">
        <v>34.351909999999997</v>
      </c>
      <c r="G172">
        <v>52.902509999999999</v>
      </c>
      <c r="H172">
        <v>69.872200000000007</v>
      </c>
      <c r="I172">
        <v>52.704099999999997</v>
      </c>
      <c r="J172">
        <v>8.8353900000000003</v>
      </c>
      <c r="K172">
        <v>0.22075</v>
      </c>
      <c r="L172">
        <v>0.94471000000000005</v>
      </c>
      <c r="M172">
        <v>17.302099999999999</v>
      </c>
      <c r="N172">
        <v>0.94655</v>
      </c>
      <c r="O172" t="s">
        <v>554</v>
      </c>
      <c r="P172" t="s">
        <v>1066</v>
      </c>
      <c r="Q172" t="s">
        <v>192</v>
      </c>
      <c r="R172"/>
      <c r="S172" t="s">
        <v>748</v>
      </c>
      <c r="T172" t="s">
        <v>1011</v>
      </c>
      <c r="U172" t="s">
        <v>1194</v>
      </c>
      <c r="V172" t="s">
        <v>212</v>
      </c>
      <c r="W172"/>
    </row>
    <row r="173" spans="1:23" x14ac:dyDescent="0.2">
      <c r="A173">
        <v>515973</v>
      </c>
      <c r="B173" t="s">
        <v>412</v>
      </c>
      <c r="C173">
        <v>4.2289700000000003</v>
      </c>
      <c r="D173">
        <v>3.89473</v>
      </c>
      <c r="E173">
        <v>3.28965</v>
      </c>
      <c r="F173">
        <v>4.2289700000000003</v>
      </c>
      <c r="G173">
        <v>2.22357</v>
      </c>
      <c r="H173">
        <v>2.3692600000000001</v>
      </c>
      <c r="I173">
        <v>9.3113700000000001</v>
      </c>
      <c r="J173">
        <v>1.7965500000000001</v>
      </c>
      <c r="K173">
        <v>0.22120999999999999</v>
      </c>
      <c r="L173">
        <v>0.60599999999999998</v>
      </c>
      <c r="M173">
        <v>7.3337599999999998</v>
      </c>
      <c r="N173">
        <v>-0.23784</v>
      </c>
      <c r="O173" t="s">
        <v>561</v>
      </c>
      <c r="P173" t="s">
        <v>1020</v>
      </c>
      <c r="Q173" t="s">
        <v>45</v>
      </c>
      <c r="R173"/>
      <c r="S173" t="s">
        <v>850</v>
      </c>
      <c r="T173" t="s">
        <v>228</v>
      </c>
      <c r="U173" t="s">
        <v>1195</v>
      </c>
      <c r="V173" t="s">
        <v>220</v>
      </c>
      <c r="W173"/>
    </row>
    <row r="174" spans="1:23" x14ac:dyDescent="0.2">
      <c r="A174">
        <v>856682</v>
      </c>
      <c r="B174" t="s">
        <v>509</v>
      </c>
      <c r="C174">
        <v>4.0890599999999999</v>
      </c>
      <c r="D174">
        <v>-1.2766999999999999</v>
      </c>
      <c r="E174">
        <v>10.8057</v>
      </c>
      <c r="F174">
        <v>4.0890599999999999</v>
      </c>
      <c r="G174">
        <v>-0.25555</v>
      </c>
      <c r="H174">
        <v>17.089659999999999</v>
      </c>
      <c r="I174">
        <v>-5.0982200000000004</v>
      </c>
      <c r="J174">
        <v>-1.0410999999999999</v>
      </c>
      <c r="K174">
        <v>0.22677</v>
      </c>
      <c r="L174">
        <v>1.2502599999999999</v>
      </c>
      <c r="M174">
        <v>15.93778</v>
      </c>
      <c r="N174">
        <v>0.23219999999999999</v>
      </c>
      <c r="O174" t="s">
        <v>554</v>
      </c>
      <c r="P174" t="s">
        <v>1020</v>
      </c>
      <c r="Q174" t="s">
        <v>192</v>
      </c>
      <c r="R174"/>
      <c r="S174" t="s">
        <v>615</v>
      </c>
      <c r="T174" t="s">
        <v>210</v>
      </c>
      <c r="U174" t="s">
        <v>1195</v>
      </c>
      <c r="V174" t="s">
        <v>199</v>
      </c>
      <c r="W174"/>
    </row>
    <row r="175" spans="1:23" x14ac:dyDescent="0.2">
      <c r="A175">
        <v>896761</v>
      </c>
      <c r="B175" t="s">
        <v>975</v>
      </c>
      <c r="C175">
        <v>5.4327800000000002</v>
      </c>
      <c r="D175">
        <v>0.59301999999999999</v>
      </c>
      <c r="E175">
        <v>12.530709999999999</v>
      </c>
      <c r="F175">
        <v>5.4327800000000002</v>
      </c>
      <c r="G175">
        <v>1.86833</v>
      </c>
      <c r="H175">
        <v>-0.43478</v>
      </c>
      <c r="I175">
        <v>-21.669229999999999</v>
      </c>
      <c r="J175">
        <v>-4.76722</v>
      </c>
      <c r="K175">
        <v>0.22686000000000001</v>
      </c>
      <c r="L175">
        <v>1.2511399999999999</v>
      </c>
      <c r="M175">
        <v>14.39528</v>
      </c>
      <c r="N175">
        <v>-0.13417000000000001</v>
      </c>
      <c r="O175" t="s">
        <v>554</v>
      </c>
      <c r="P175" t="s">
        <v>1020</v>
      </c>
      <c r="Q175" t="s">
        <v>192</v>
      </c>
      <c r="R175"/>
      <c r="S175" t="s">
        <v>632</v>
      </c>
      <c r="T175" t="s">
        <v>210</v>
      </c>
      <c r="U175" t="s">
        <v>1195</v>
      </c>
      <c r="V175" t="s">
        <v>256</v>
      </c>
      <c r="W175"/>
    </row>
    <row r="176" spans="1:23" x14ac:dyDescent="0.2">
      <c r="A176">
        <v>968420</v>
      </c>
      <c r="B176" t="s">
        <v>542</v>
      </c>
      <c r="C176">
        <v>2.6263200000000002</v>
      </c>
      <c r="D176">
        <v>1.5964700000000001</v>
      </c>
      <c r="E176">
        <v>4.40625</v>
      </c>
      <c r="F176">
        <v>2.6263200000000002</v>
      </c>
      <c r="G176">
        <v>-3.1032500000000001</v>
      </c>
      <c r="H176">
        <v>7.5313800000000004</v>
      </c>
      <c r="I176">
        <v>-2.6798700000000002</v>
      </c>
      <c r="J176">
        <v>-0.54181000000000001</v>
      </c>
      <c r="K176">
        <v>0.22692999999999999</v>
      </c>
      <c r="L176">
        <v>1.25186</v>
      </c>
      <c r="M176">
        <v>15.263999999999999</v>
      </c>
      <c r="N176">
        <v>5.033E-2</v>
      </c>
      <c r="O176" t="s">
        <v>554</v>
      </c>
      <c r="P176" t="s">
        <v>1020</v>
      </c>
      <c r="Q176" t="s">
        <v>192</v>
      </c>
      <c r="R176"/>
      <c r="S176" t="s">
        <v>656</v>
      </c>
      <c r="T176" t="s">
        <v>210</v>
      </c>
      <c r="U176" t="s">
        <v>1195</v>
      </c>
      <c r="V176" t="s">
        <v>299</v>
      </c>
      <c r="W176"/>
    </row>
    <row r="177" spans="1:23" x14ac:dyDescent="0.2">
      <c r="A177">
        <v>283408</v>
      </c>
      <c r="B177" t="s">
        <v>148</v>
      </c>
      <c r="C177">
        <v>41.29345</v>
      </c>
      <c r="D177">
        <v>7.5666200000000003</v>
      </c>
      <c r="E177">
        <v>46.613579999999999</v>
      </c>
      <c r="F177">
        <v>41.29345</v>
      </c>
      <c r="G177">
        <v>50.881869999999999</v>
      </c>
      <c r="H177">
        <v>107.82908</v>
      </c>
      <c r="I177">
        <v>182.02932999999999</v>
      </c>
      <c r="J177">
        <v>23.04355</v>
      </c>
      <c r="K177">
        <v>0.22721</v>
      </c>
      <c r="L177">
        <v>1.2545500000000001</v>
      </c>
      <c r="M177">
        <v>23.866140000000001</v>
      </c>
      <c r="N177">
        <v>1.02962</v>
      </c>
      <c r="O177" t="s">
        <v>554</v>
      </c>
      <c r="P177" t="s">
        <v>1020</v>
      </c>
      <c r="Q177" t="s">
        <v>192</v>
      </c>
      <c r="R177"/>
      <c r="S177" t="s">
        <v>741</v>
      </c>
      <c r="T177" t="s">
        <v>210</v>
      </c>
      <c r="U177" t="s">
        <v>1195</v>
      </c>
      <c r="V177" t="s">
        <v>266</v>
      </c>
      <c r="W177"/>
    </row>
    <row r="178" spans="1:23" x14ac:dyDescent="0.2">
      <c r="A178">
        <v>928341</v>
      </c>
      <c r="B178" t="s">
        <v>532</v>
      </c>
      <c r="C178">
        <v>5.6696799999999996</v>
      </c>
      <c r="D178">
        <v>10.35469</v>
      </c>
      <c r="E178">
        <v>8.9215099999999996</v>
      </c>
      <c r="F178">
        <v>5.6696799999999996</v>
      </c>
      <c r="G178">
        <v>14.99255</v>
      </c>
      <c r="H178">
        <v>5.4963100000000003</v>
      </c>
      <c r="I178">
        <v>32.486260000000001</v>
      </c>
      <c r="J178">
        <v>5.7874600000000003</v>
      </c>
      <c r="K178">
        <v>0.22749</v>
      </c>
      <c r="L178">
        <v>1.2573399999999999</v>
      </c>
      <c r="M178">
        <v>15.34674</v>
      </c>
      <c r="N178">
        <v>8.6599999999999993E-3</v>
      </c>
      <c r="O178" t="s">
        <v>554</v>
      </c>
      <c r="P178" t="s">
        <v>1020</v>
      </c>
      <c r="Q178" t="s">
        <v>192</v>
      </c>
      <c r="R178"/>
      <c r="S178" t="s">
        <v>644</v>
      </c>
      <c r="T178" t="s">
        <v>210</v>
      </c>
      <c r="U178" t="s">
        <v>1195</v>
      </c>
      <c r="V178" t="s">
        <v>282</v>
      </c>
      <c r="W178"/>
    </row>
    <row r="179" spans="1:23" x14ac:dyDescent="0.2">
      <c r="A179">
        <v>639633</v>
      </c>
      <c r="B179" t="s">
        <v>451</v>
      </c>
      <c r="C179">
        <v>5.2405499999999998</v>
      </c>
      <c r="D179">
        <v>0.31353999999999999</v>
      </c>
      <c r="E179">
        <v>9.7480700000000002</v>
      </c>
      <c r="F179">
        <v>5.2405499999999998</v>
      </c>
      <c r="G179">
        <v>10.417</v>
      </c>
      <c r="H179">
        <v>-16.04374</v>
      </c>
      <c r="I179">
        <v>-1.83582</v>
      </c>
      <c r="J179">
        <v>-0.36989</v>
      </c>
      <c r="K179">
        <v>0.23064999999999999</v>
      </c>
      <c r="L179">
        <v>1.2070000000000001</v>
      </c>
      <c r="M179">
        <v>13.802099999999999</v>
      </c>
      <c r="N179">
        <v>-0.55284999999999995</v>
      </c>
      <c r="O179" t="s">
        <v>554</v>
      </c>
      <c r="P179" t="s">
        <v>1124</v>
      </c>
      <c r="Q179" t="s">
        <v>45</v>
      </c>
      <c r="R179"/>
      <c r="S179" t="s">
        <v>894</v>
      </c>
      <c r="T179" t="s">
        <v>1196</v>
      </c>
      <c r="U179" t="s">
        <v>1195</v>
      </c>
      <c r="V179" t="s">
        <v>211</v>
      </c>
      <c r="W179"/>
    </row>
    <row r="180" spans="1:23" x14ac:dyDescent="0.2">
      <c r="A180">
        <v>307306</v>
      </c>
      <c r="B180" t="s">
        <v>325</v>
      </c>
      <c r="C180">
        <v>6.1656899999999997</v>
      </c>
      <c r="D180">
        <v>2.3946399999999999</v>
      </c>
      <c r="E180">
        <v>7.1768700000000001</v>
      </c>
      <c r="F180">
        <v>6.1656899999999997</v>
      </c>
      <c r="G180">
        <v>8.1345399999999994</v>
      </c>
      <c r="H180">
        <v>14.92564</v>
      </c>
      <c r="I180">
        <v>17.537109999999998</v>
      </c>
      <c r="J180">
        <v>3.2844600000000002</v>
      </c>
      <c r="K180">
        <v>0.23382</v>
      </c>
      <c r="L180">
        <v>1.25</v>
      </c>
      <c r="M180">
        <v>3.83142</v>
      </c>
      <c r="N180">
        <v>0.50085000000000002</v>
      </c>
      <c r="O180" t="s">
        <v>554</v>
      </c>
      <c r="P180" t="s">
        <v>1059</v>
      </c>
      <c r="Q180" t="s">
        <v>192</v>
      </c>
      <c r="R180"/>
      <c r="S180" t="s">
        <v>757</v>
      </c>
      <c r="T180" t="s">
        <v>205</v>
      </c>
      <c r="U180" t="s">
        <v>1195</v>
      </c>
      <c r="V180" t="s">
        <v>326</v>
      </c>
      <c r="W180"/>
    </row>
    <row r="181" spans="1:23" x14ac:dyDescent="0.2">
      <c r="A181">
        <v>423822</v>
      </c>
      <c r="B181" t="s">
        <v>1222</v>
      </c>
      <c r="C181">
        <v>10.862080000000001</v>
      </c>
      <c r="D181">
        <v>3.0754199999999998</v>
      </c>
      <c r="E181">
        <v>13.23602</v>
      </c>
      <c r="F181">
        <v>10.862080000000001</v>
      </c>
      <c r="G181"/>
      <c r="H181">
        <v>27.215520000000001</v>
      </c>
      <c r="I181">
        <v>38.506259999999997</v>
      </c>
      <c r="J181">
        <v>6.7318100000000003</v>
      </c>
      <c r="K181">
        <v>0.23400000000000001</v>
      </c>
      <c r="L181">
        <v>0.23397999999999999</v>
      </c>
      <c r="M181">
        <v>14.388120000000001</v>
      </c>
      <c r="N181">
        <v>0.43658999999999998</v>
      </c>
      <c r="O181" t="s">
        <v>554</v>
      </c>
      <c r="P181" t="s">
        <v>1232</v>
      </c>
      <c r="Q181" t="s">
        <v>192</v>
      </c>
      <c r="R181" t="s">
        <v>1184</v>
      </c>
      <c r="S181" t="s">
        <v>1233</v>
      </c>
      <c r="T181" t="s">
        <v>1223</v>
      </c>
      <c r="U181" t="s">
        <v>1195</v>
      </c>
      <c r="V181" t="s">
        <v>204</v>
      </c>
      <c r="W181"/>
    </row>
    <row r="182" spans="1:23" x14ac:dyDescent="0.2">
      <c r="A182">
        <v>971010</v>
      </c>
      <c r="B182" t="s">
        <v>938</v>
      </c>
      <c r="C182">
        <v>1.0419</v>
      </c>
      <c r="D182">
        <v>0.41859000000000002</v>
      </c>
      <c r="E182">
        <v>2.0600100000000001</v>
      </c>
      <c r="F182">
        <v>1.0419</v>
      </c>
      <c r="G182">
        <v>1.2776400000000001</v>
      </c>
      <c r="H182">
        <v>9.5804799999999997</v>
      </c>
      <c r="I182">
        <v>-12.168799999999999</v>
      </c>
      <c r="J182">
        <v>-2.56169</v>
      </c>
      <c r="K182">
        <v>0.23480000000000001</v>
      </c>
      <c r="L182">
        <v>0.62</v>
      </c>
      <c r="M182">
        <v>4.7119600000000004</v>
      </c>
      <c r="N182">
        <v>7.986E-2</v>
      </c>
      <c r="O182" t="s">
        <v>554</v>
      </c>
      <c r="P182" t="s">
        <v>1177</v>
      </c>
      <c r="Q182" t="s">
        <v>45</v>
      </c>
      <c r="R182"/>
      <c r="S182" t="s">
        <v>658</v>
      </c>
      <c r="T182" t="s">
        <v>932</v>
      </c>
      <c r="U182" t="s">
        <v>1195</v>
      </c>
      <c r="V182" t="s">
        <v>230</v>
      </c>
      <c r="W182"/>
    </row>
    <row r="183" spans="1:23" x14ac:dyDescent="0.2">
      <c r="A183">
        <v>599795</v>
      </c>
      <c r="B183" t="s">
        <v>441</v>
      </c>
      <c r="C183">
        <v>7.3941800000000004</v>
      </c>
      <c r="D183">
        <v>2.00719</v>
      </c>
      <c r="E183">
        <v>9.7137799999999999</v>
      </c>
      <c r="F183">
        <v>7.3941800000000004</v>
      </c>
      <c r="G183">
        <v>11.593920000000001</v>
      </c>
      <c r="H183">
        <v>31.205870000000001</v>
      </c>
      <c r="I183">
        <v>32.789459999999998</v>
      </c>
      <c r="J183">
        <v>5.8358299999999996</v>
      </c>
      <c r="K183">
        <v>0.23572000000000001</v>
      </c>
      <c r="L183">
        <v>1.53864</v>
      </c>
      <c r="M183">
        <v>7.8955900000000003</v>
      </c>
      <c r="N183">
        <v>0.83794999999999997</v>
      </c>
      <c r="O183" t="s">
        <v>554</v>
      </c>
      <c r="P183" t="s">
        <v>1020</v>
      </c>
      <c r="Q183" t="s">
        <v>192</v>
      </c>
      <c r="R183"/>
      <c r="S183" t="s">
        <v>884</v>
      </c>
      <c r="T183" t="s">
        <v>271</v>
      </c>
      <c r="U183" t="s">
        <v>1195</v>
      </c>
      <c r="V183" t="s">
        <v>366</v>
      </c>
      <c r="W183"/>
    </row>
    <row r="184" spans="1:23" x14ac:dyDescent="0.2">
      <c r="A184">
        <v>879114</v>
      </c>
      <c r="B184" t="s">
        <v>520</v>
      </c>
      <c r="C184">
        <v>8.6487499999999997</v>
      </c>
      <c r="D184">
        <v>2.5724300000000002</v>
      </c>
      <c r="E184">
        <v>12.364409999999999</v>
      </c>
      <c r="F184">
        <v>8.6487499999999997</v>
      </c>
      <c r="G184">
        <v>14.440440000000001</v>
      </c>
      <c r="H184">
        <v>33.020620000000001</v>
      </c>
      <c r="I184">
        <v>44.313690000000001</v>
      </c>
      <c r="J184">
        <v>7.6121999999999996</v>
      </c>
      <c r="K184">
        <v>0.23605999999999999</v>
      </c>
      <c r="L184">
        <v>1.2613000000000001</v>
      </c>
      <c r="M184">
        <v>8.8036700000000003</v>
      </c>
      <c r="N184">
        <v>0.81230000000000002</v>
      </c>
      <c r="O184" t="s">
        <v>554</v>
      </c>
      <c r="P184" t="s">
        <v>1036</v>
      </c>
      <c r="Q184" t="s">
        <v>192</v>
      </c>
      <c r="R184"/>
      <c r="S184" t="s">
        <v>627</v>
      </c>
      <c r="T184" t="s">
        <v>1196</v>
      </c>
      <c r="U184" t="s">
        <v>1195</v>
      </c>
      <c r="V184" t="s">
        <v>239</v>
      </c>
      <c r="W184"/>
    </row>
    <row r="185" spans="1:23" x14ac:dyDescent="0.2">
      <c r="A185">
        <v>997403</v>
      </c>
      <c r="B185" t="s">
        <v>553</v>
      </c>
      <c r="C185">
        <v>6.0343099999999996</v>
      </c>
      <c r="D185">
        <v>1.82626</v>
      </c>
      <c r="E185">
        <v>8.9360099999999996</v>
      </c>
      <c r="F185">
        <v>6.0343099999999996</v>
      </c>
      <c r="G185">
        <v>9.3040699999999994</v>
      </c>
      <c r="H185">
        <v>27.523769999999999</v>
      </c>
      <c r="I185">
        <v>34.928620000000002</v>
      </c>
      <c r="J185">
        <v>6.1746400000000001</v>
      </c>
      <c r="K185">
        <v>0.23605999999999999</v>
      </c>
      <c r="L185">
        <v>1.4962</v>
      </c>
      <c r="M185">
        <v>7.0943199999999997</v>
      </c>
      <c r="N185">
        <v>0.79068000000000005</v>
      </c>
      <c r="O185" t="s">
        <v>554</v>
      </c>
      <c r="P185" t="s">
        <v>1182</v>
      </c>
      <c r="Q185" t="s">
        <v>45</v>
      </c>
      <c r="R185"/>
      <c r="S185" t="s">
        <v>670</v>
      </c>
      <c r="T185" t="s">
        <v>1196</v>
      </c>
      <c r="U185" t="s">
        <v>1195</v>
      </c>
      <c r="V185" t="s">
        <v>366</v>
      </c>
      <c r="W185"/>
    </row>
    <row r="186" spans="1:23" x14ac:dyDescent="0.2">
      <c r="A186">
        <v>308908</v>
      </c>
      <c r="B186" t="s">
        <v>327</v>
      </c>
      <c r="C186">
        <v>1.4492799999999999</v>
      </c>
      <c r="D186">
        <v>0.28804999999999997</v>
      </c>
      <c r="E186">
        <v>1.0000800000000001</v>
      </c>
      <c r="F186">
        <v>1.4492799999999999</v>
      </c>
      <c r="G186">
        <v>2.8691399999999998</v>
      </c>
      <c r="H186">
        <v>11.862690000000001</v>
      </c>
      <c r="I186">
        <v>13.377319999999999</v>
      </c>
      <c r="J186">
        <v>2.5428199999999999</v>
      </c>
      <c r="K186">
        <v>0.23929</v>
      </c>
      <c r="L186">
        <v>0.63431000000000004</v>
      </c>
      <c r="M186">
        <v>0.76099000000000006</v>
      </c>
      <c r="N186">
        <v>1.3482099999999999</v>
      </c>
      <c r="O186" t="s">
        <v>554</v>
      </c>
      <c r="P186" t="s">
        <v>1020</v>
      </c>
      <c r="Q186" t="s">
        <v>192</v>
      </c>
      <c r="R186"/>
      <c r="S186" t="s">
        <v>758</v>
      </c>
      <c r="T186" t="s">
        <v>328</v>
      </c>
      <c r="U186" t="s">
        <v>1195</v>
      </c>
      <c r="V186" t="s">
        <v>273</v>
      </c>
      <c r="W186"/>
    </row>
    <row r="187" spans="1:23" x14ac:dyDescent="0.2">
      <c r="A187">
        <v>416982</v>
      </c>
      <c r="B187" t="s">
        <v>369</v>
      </c>
      <c r="C187">
        <v>10.72174</v>
      </c>
      <c r="D187">
        <v>9.8275900000000007</v>
      </c>
      <c r="E187">
        <v>4.4165900000000002</v>
      </c>
      <c r="F187">
        <v>10.72174</v>
      </c>
      <c r="G187">
        <v>27.714390000000002</v>
      </c>
      <c r="H187">
        <v>9.3703199999999995</v>
      </c>
      <c r="I187">
        <v>53.877969999999998</v>
      </c>
      <c r="J187">
        <v>9.0022099999999998</v>
      </c>
      <c r="K187">
        <v>0.2427</v>
      </c>
      <c r="L187">
        <v>0.60536999999999996</v>
      </c>
      <c r="M187">
        <v>15.55067</v>
      </c>
      <c r="N187">
        <v>8.7290000000000006E-2</v>
      </c>
      <c r="O187" t="s">
        <v>561</v>
      </c>
      <c r="P187" t="s">
        <v>1090</v>
      </c>
      <c r="Q187" t="s">
        <v>45</v>
      </c>
      <c r="R187"/>
      <c r="S187" t="s">
        <v>802</v>
      </c>
      <c r="T187" t="s">
        <v>370</v>
      </c>
      <c r="U187" t="s">
        <v>1195</v>
      </c>
      <c r="V187" t="s">
        <v>282</v>
      </c>
      <c r="W187"/>
    </row>
    <row r="188" spans="1:23" x14ac:dyDescent="0.2">
      <c r="A188">
        <v>479550</v>
      </c>
      <c r="B188" t="s">
        <v>396</v>
      </c>
      <c r="C188">
        <v>11.655559999999999</v>
      </c>
      <c r="D188">
        <v>3.9693700000000001</v>
      </c>
      <c r="E188">
        <v>13.53003</v>
      </c>
      <c r="F188">
        <v>11.655559999999999</v>
      </c>
      <c r="G188">
        <v>26.088730000000002</v>
      </c>
      <c r="H188">
        <v>19.887329999999999</v>
      </c>
      <c r="I188">
        <v>59.533169999999998</v>
      </c>
      <c r="J188">
        <v>9.7918800000000008</v>
      </c>
      <c r="K188">
        <v>0.24298</v>
      </c>
      <c r="L188">
        <v>0.60641999999999996</v>
      </c>
      <c r="M188">
        <v>14.27216</v>
      </c>
      <c r="N188">
        <v>0.29953000000000002</v>
      </c>
      <c r="O188" t="s">
        <v>561</v>
      </c>
      <c r="P188" t="s">
        <v>1020</v>
      </c>
      <c r="Q188" t="s">
        <v>45</v>
      </c>
      <c r="R188"/>
      <c r="S188" t="s">
        <v>831</v>
      </c>
      <c r="T188" t="s">
        <v>370</v>
      </c>
      <c r="U188" t="s">
        <v>1195</v>
      </c>
      <c r="V188" t="s">
        <v>208</v>
      </c>
      <c r="W188"/>
    </row>
    <row r="189" spans="1:23" x14ac:dyDescent="0.2">
      <c r="A189">
        <v>710467</v>
      </c>
      <c r="B189" t="s">
        <v>1208</v>
      </c>
      <c r="C189">
        <v>-5.4509999999999996</v>
      </c>
      <c r="D189">
        <v>-2.6460599999999999</v>
      </c>
      <c r="E189">
        <v>1.6193200000000001</v>
      </c>
      <c r="F189">
        <v>-5.4509999999999996</v>
      </c>
      <c r="G189">
        <v>-9.9632000000000005</v>
      </c>
      <c r="H189"/>
      <c r="I189"/>
      <c r="J189"/>
      <c r="K189">
        <v>0.24340000000000001</v>
      </c>
      <c r="L189">
        <v>0.24340000000000001</v>
      </c>
      <c r="M189"/>
      <c r="N189"/>
      <c r="O189" t="s">
        <v>554</v>
      </c>
      <c r="P189" t="s">
        <v>1212</v>
      </c>
      <c r="Q189" t="s">
        <v>45</v>
      </c>
      <c r="R189" t="s">
        <v>1184</v>
      </c>
      <c r="S189" t="s">
        <v>1213</v>
      </c>
      <c r="T189" t="s">
        <v>1196</v>
      </c>
      <c r="U189" t="s">
        <v>1195</v>
      </c>
      <c r="V189" t="s">
        <v>1216</v>
      </c>
      <c r="W189"/>
    </row>
    <row r="190" spans="1:23" x14ac:dyDescent="0.2">
      <c r="A190">
        <v>861104</v>
      </c>
      <c r="B190" t="s">
        <v>510</v>
      </c>
      <c r="C190">
        <v>5.6955</v>
      </c>
      <c r="D190">
        <v>3.7104699999999999</v>
      </c>
      <c r="E190">
        <v>8.1685099999999995</v>
      </c>
      <c r="F190">
        <v>5.6955</v>
      </c>
      <c r="G190">
        <v>10.565939999999999</v>
      </c>
      <c r="H190">
        <v>17.44106</v>
      </c>
      <c r="I190">
        <v>25.940709999999999</v>
      </c>
      <c r="J190">
        <v>4.7208699999999997</v>
      </c>
      <c r="K190">
        <v>0.24390999999999999</v>
      </c>
      <c r="L190">
        <v>1.62432</v>
      </c>
      <c r="M190">
        <v>10.159280000000001</v>
      </c>
      <c r="N190">
        <v>0.30312</v>
      </c>
      <c r="O190" t="s">
        <v>554</v>
      </c>
      <c r="P190" t="s">
        <v>1161</v>
      </c>
      <c r="Q190" t="s">
        <v>192</v>
      </c>
      <c r="R190"/>
      <c r="S190" t="s">
        <v>617</v>
      </c>
      <c r="T190" t="s">
        <v>1011</v>
      </c>
      <c r="U190" t="s">
        <v>1195</v>
      </c>
      <c r="V190" t="s">
        <v>211</v>
      </c>
      <c r="W190"/>
    </row>
    <row r="191" spans="1:23" x14ac:dyDescent="0.2">
      <c r="A191">
        <v>878520</v>
      </c>
      <c r="B191" t="s">
        <v>518</v>
      </c>
      <c r="C191">
        <v>4.7928499999999996</v>
      </c>
      <c r="D191">
        <v>2.73427</v>
      </c>
      <c r="E191">
        <v>6.8470500000000003</v>
      </c>
      <c r="F191">
        <v>4.7928499999999996</v>
      </c>
      <c r="G191">
        <v>8.5249600000000001</v>
      </c>
      <c r="H191">
        <v>16.425989999999999</v>
      </c>
      <c r="I191">
        <v>22.974260000000001</v>
      </c>
      <c r="J191">
        <v>4.2228300000000001</v>
      </c>
      <c r="K191">
        <v>0.24390999999999999</v>
      </c>
      <c r="L191">
        <v>1.6186400000000001</v>
      </c>
      <c r="M191">
        <v>8.2024799999999995</v>
      </c>
      <c r="N191">
        <v>0.31906000000000001</v>
      </c>
      <c r="O191" t="s">
        <v>554</v>
      </c>
      <c r="P191" t="s">
        <v>1149</v>
      </c>
      <c r="Q191" t="s">
        <v>192</v>
      </c>
      <c r="R191"/>
      <c r="S191" t="s">
        <v>625</v>
      </c>
      <c r="T191" t="s">
        <v>1011</v>
      </c>
      <c r="U191" t="s">
        <v>1195</v>
      </c>
      <c r="V191" t="s">
        <v>211</v>
      </c>
      <c r="W191"/>
    </row>
    <row r="192" spans="1:23" x14ac:dyDescent="0.2">
      <c r="A192">
        <v>302760</v>
      </c>
      <c r="B192" t="s">
        <v>320</v>
      </c>
      <c r="C192">
        <v>12.03107</v>
      </c>
      <c r="D192">
        <v>4.4534399999999996</v>
      </c>
      <c r="E192">
        <v>12.135249999999999</v>
      </c>
      <c r="F192">
        <v>12.03107</v>
      </c>
      <c r="G192">
        <v>16.933129999999998</v>
      </c>
      <c r="H192">
        <v>27.425149999999999</v>
      </c>
      <c r="I192">
        <v>45.670830000000002</v>
      </c>
      <c r="J192">
        <v>7.8138399999999999</v>
      </c>
      <c r="K192">
        <v>0.24909999999999999</v>
      </c>
      <c r="L192">
        <v>1.7687999999999999</v>
      </c>
      <c r="M192">
        <v>10.96307</v>
      </c>
      <c r="N192">
        <v>0.53876999999999997</v>
      </c>
      <c r="O192" t="s">
        <v>557</v>
      </c>
      <c r="P192" t="s">
        <v>1037</v>
      </c>
      <c r="Q192" t="s">
        <v>45</v>
      </c>
      <c r="R192"/>
      <c r="S192" t="s">
        <v>753</v>
      </c>
      <c r="T192" t="s">
        <v>589</v>
      </c>
      <c r="U192" t="s">
        <v>1195</v>
      </c>
      <c r="V192" t="s">
        <v>211</v>
      </c>
      <c r="W192"/>
    </row>
    <row r="193" spans="1:23" x14ac:dyDescent="0.2">
      <c r="A193">
        <v>861757</v>
      </c>
      <c r="B193" t="s">
        <v>1209</v>
      </c>
      <c r="C193">
        <v>7.1822900000000001</v>
      </c>
      <c r="D193">
        <v>3.34992</v>
      </c>
      <c r="E193">
        <v>11.53951</v>
      </c>
      <c r="F193">
        <v>7.1822900000000001</v>
      </c>
      <c r="G193">
        <v>9.3476499999999998</v>
      </c>
      <c r="H193">
        <v>11.514099999999999</v>
      </c>
      <c r="I193">
        <v>23.217310000000001</v>
      </c>
      <c r="J193">
        <v>4.2639899999999997</v>
      </c>
      <c r="K193">
        <v>0.25</v>
      </c>
      <c r="L193">
        <v>1.3998999999999999</v>
      </c>
      <c r="M193">
        <v>9.4351900000000004</v>
      </c>
      <c r="N193">
        <v>0.13628999999999999</v>
      </c>
      <c r="O193" t="s">
        <v>554</v>
      </c>
      <c r="P193" t="s">
        <v>1163</v>
      </c>
      <c r="Q193" t="s">
        <v>45</v>
      </c>
      <c r="R193" t="s">
        <v>1184</v>
      </c>
      <c r="S193" t="s">
        <v>619</v>
      </c>
      <c r="T193" t="s">
        <v>222</v>
      </c>
      <c r="U193" t="s">
        <v>1195</v>
      </c>
      <c r="V193" t="s">
        <v>223</v>
      </c>
      <c r="W193"/>
    </row>
    <row r="194" spans="1:23" x14ac:dyDescent="0.2">
      <c r="A194">
        <v>520759</v>
      </c>
      <c r="B194" t="s">
        <v>414</v>
      </c>
      <c r="C194">
        <v>11.597720000000001</v>
      </c>
      <c r="D194">
        <v>4.8400600000000003</v>
      </c>
      <c r="E194">
        <v>15.915179999999999</v>
      </c>
      <c r="F194">
        <v>11.597720000000001</v>
      </c>
      <c r="G194">
        <v>16.76146</v>
      </c>
      <c r="H194">
        <v>37.859870000000001</v>
      </c>
      <c r="I194">
        <v>73.914190000000005</v>
      </c>
      <c r="J194">
        <v>11.70356</v>
      </c>
      <c r="K194">
        <v>0.25366</v>
      </c>
      <c r="L194">
        <v>1.2508999999999999</v>
      </c>
      <c r="M194">
        <v>12.43413</v>
      </c>
      <c r="N194">
        <v>0.70277000000000001</v>
      </c>
      <c r="O194" t="s">
        <v>554</v>
      </c>
      <c r="P194" t="s">
        <v>1099</v>
      </c>
      <c r="Q194" t="s">
        <v>192</v>
      </c>
      <c r="R194"/>
      <c r="S194" t="s">
        <v>853</v>
      </c>
      <c r="T194" t="s">
        <v>1196</v>
      </c>
      <c r="U194" t="s">
        <v>1195</v>
      </c>
      <c r="V194" t="s">
        <v>208</v>
      </c>
      <c r="W194"/>
    </row>
    <row r="195" spans="1:23" x14ac:dyDescent="0.2">
      <c r="A195">
        <v>123679</v>
      </c>
      <c r="B195" t="s">
        <v>216</v>
      </c>
      <c r="C195">
        <v>9.7838600000000007</v>
      </c>
      <c r="D195">
        <v>2.9237600000000001</v>
      </c>
      <c r="E195">
        <v>17.22588</v>
      </c>
      <c r="F195">
        <v>9.7838600000000007</v>
      </c>
      <c r="G195">
        <v>11.47495</v>
      </c>
      <c r="H195">
        <v>25.872199999999999</v>
      </c>
      <c r="I195">
        <v>42.814</v>
      </c>
      <c r="J195">
        <v>7.3875999999999999</v>
      </c>
      <c r="K195">
        <v>0.25564999999999999</v>
      </c>
      <c r="L195">
        <v>1.4010400000000001</v>
      </c>
      <c r="M195">
        <v>14.92371</v>
      </c>
      <c r="N195">
        <v>0.40267999999999998</v>
      </c>
      <c r="O195" t="s">
        <v>554</v>
      </c>
      <c r="P195" t="s">
        <v>1020</v>
      </c>
      <c r="Q195" t="s">
        <v>192</v>
      </c>
      <c r="R195"/>
      <c r="S195" t="s">
        <v>676</v>
      </c>
      <c r="T195" t="s">
        <v>217</v>
      </c>
      <c r="U195" t="s">
        <v>1195</v>
      </c>
      <c r="V195" t="s">
        <v>208</v>
      </c>
      <c r="W195"/>
    </row>
    <row r="196" spans="1:23" x14ac:dyDescent="0.2">
      <c r="A196">
        <v>698952</v>
      </c>
      <c r="B196" t="s">
        <v>465</v>
      </c>
      <c r="C196">
        <v>8.1755700000000004</v>
      </c>
      <c r="D196">
        <v>3.89385</v>
      </c>
      <c r="E196">
        <v>14.667020000000001</v>
      </c>
      <c r="F196">
        <v>8.1755700000000004</v>
      </c>
      <c r="G196">
        <v>14.66935</v>
      </c>
      <c r="H196">
        <v>36.001539999999999</v>
      </c>
      <c r="I196">
        <v>74.573949999999996</v>
      </c>
      <c r="J196">
        <v>11.788180000000001</v>
      </c>
      <c r="K196">
        <v>0.25984000000000002</v>
      </c>
      <c r="L196">
        <v>1.3</v>
      </c>
      <c r="M196">
        <v>13.89841</v>
      </c>
      <c r="N196">
        <v>0.60968</v>
      </c>
      <c r="O196" t="s">
        <v>554</v>
      </c>
      <c r="P196" t="s">
        <v>1136</v>
      </c>
      <c r="Q196" t="s">
        <v>192</v>
      </c>
      <c r="R196"/>
      <c r="S196" t="s">
        <v>917</v>
      </c>
      <c r="T196" t="s">
        <v>1196</v>
      </c>
      <c r="U196" t="s">
        <v>1195</v>
      </c>
      <c r="V196" t="s">
        <v>208</v>
      </c>
      <c r="W196"/>
    </row>
    <row r="197" spans="1:23" x14ac:dyDescent="0.2">
      <c r="A197">
        <v>123901</v>
      </c>
      <c r="B197" t="s">
        <v>218</v>
      </c>
      <c r="C197">
        <v>6.1283599999999998</v>
      </c>
      <c r="D197">
        <v>1.79379</v>
      </c>
      <c r="E197">
        <v>7.7145299999999999</v>
      </c>
      <c r="F197">
        <v>6.1283599999999998</v>
      </c>
      <c r="G197">
        <v>11.07629</v>
      </c>
      <c r="H197">
        <v>25.502829999999999</v>
      </c>
      <c r="I197">
        <v>31.350809999999999</v>
      </c>
      <c r="J197">
        <v>5.6055000000000001</v>
      </c>
      <c r="K197">
        <v>0.26179999999999998</v>
      </c>
      <c r="L197">
        <v>1.25</v>
      </c>
      <c r="M197">
        <v>5.9793500000000002</v>
      </c>
      <c r="N197">
        <v>0.83450000000000002</v>
      </c>
      <c r="O197" t="s">
        <v>554</v>
      </c>
      <c r="P197" t="s">
        <v>1022</v>
      </c>
      <c r="Q197" t="s">
        <v>45</v>
      </c>
      <c r="R197"/>
      <c r="S197" t="s">
        <v>677</v>
      </c>
      <c r="T197" t="s">
        <v>219</v>
      </c>
      <c r="U197" t="s">
        <v>1195</v>
      </c>
      <c r="V197" t="s">
        <v>211</v>
      </c>
      <c r="W197"/>
    </row>
    <row r="198" spans="1:23" x14ac:dyDescent="0.2">
      <c r="A198">
        <v>357483</v>
      </c>
      <c r="B198" t="s">
        <v>350</v>
      </c>
      <c r="C198">
        <v>2.8083900000000002</v>
      </c>
      <c r="D198">
        <v>1.4127400000000001</v>
      </c>
      <c r="E198">
        <v>4.5771100000000002</v>
      </c>
      <c r="F198">
        <v>2.8083900000000002</v>
      </c>
      <c r="G198">
        <v>10.009740000000001</v>
      </c>
      <c r="H198">
        <v>32.629170000000002</v>
      </c>
      <c r="I198">
        <v>37.885890000000003</v>
      </c>
      <c r="J198">
        <v>6.6360299999999999</v>
      </c>
      <c r="K198">
        <v>0.26534999999999997</v>
      </c>
      <c r="L198">
        <v>1.51</v>
      </c>
      <c r="M198">
        <v>7.2538200000000002</v>
      </c>
      <c r="N198">
        <v>0.95782</v>
      </c>
      <c r="O198" t="s">
        <v>554</v>
      </c>
      <c r="P198" t="s">
        <v>1020</v>
      </c>
      <c r="Q198" t="s">
        <v>192</v>
      </c>
      <c r="R198"/>
      <c r="S198" t="s">
        <v>778</v>
      </c>
      <c r="T198" t="s">
        <v>274</v>
      </c>
      <c r="U198" t="s">
        <v>1195</v>
      </c>
      <c r="V198" t="s">
        <v>211</v>
      </c>
      <c r="W198"/>
    </row>
    <row r="199" spans="1:23" x14ac:dyDescent="0.2">
      <c r="A199">
        <v>964767</v>
      </c>
      <c r="B199" t="s">
        <v>1231</v>
      </c>
      <c r="C199">
        <v>12.121090000000001</v>
      </c>
      <c r="D199">
        <v>1.03813</v>
      </c>
      <c r="E199">
        <v>14.23352</v>
      </c>
      <c r="F199">
        <v>12.121090000000001</v>
      </c>
      <c r="G199">
        <v>19.35209</v>
      </c>
      <c r="H199">
        <v>34.014220000000002</v>
      </c>
      <c r="I199">
        <v>62.141100000000002</v>
      </c>
      <c r="J199">
        <v>10.14851</v>
      </c>
      <c r="K199">
        <v>0.26571</v>
      </c>
      <c r="L199">
        <v>1.28355</v>
      </c>
      <c r="M199">
        <v>12.592180000000001</v>
      </c>
      <c r="N199">
        <v>0.61858000000000002</v>
      </c>
      <c r="O199" t="s">
        <v>554</v>
      </c>
      <c r="P199" t="s">
        <v>1020</v>
      </c>
      <c r="Q199" t="s">
        <v>192</v>
      </c>
      <c r="R199"/>
      <c r="S199" t="s">
        <v>655</v>
      </c>
      <c r="T199" t="s">
        <v>1011</v>
      </c>
      <c r="U199" t="s">
        <v>1195</v>
      </c>
      <c r="V199" t="s">
        <v>208</v>
      </c>
      <c r="W199"/>
    </row>
    <row r="200" spans="1:23" x14ac:dyDescent="0.2">
      <c r="A200">
        <v>184580</v>
      </c>
      <c r="B200" t="s">
        <v>259</v>
      </c>
      <c r="C200">
        <v>14.060230000000001</v>
      </c>
      <c r="D200">
        <v>3.1827200000000002</v>
      </c>
      <c r="E200">
        <v>13.87039</v>
      </c>
      <c r="F200">
        <v>14.060230000000001</v>
      </c>
      <c r="G200">
        <v>17.76202</v>
      </c>
      <c r="H200">
        <v>73.220929999999996</v>
      </c>
      <c r="I200">
        <v>73.750479999999996</v>
      </c>
      <c r="J200">
        <v>11.68252</v>
      </c>
      <c r="K200">
        <v>0.26605000000000001</v>
      </c>
      <c r="L200">
        <v>1.5</v>
      </c>
      <c r="M200">
        <v>14.71158</v>
      </c>
      <c r="N200">
        <v>1.13802</v>
      </c>
      <c r="O200" t="s">
        <v>554</v>
      </c>
      <c r="P200" t="s">
        <v>1046</v>
      </c>
      <c r="Q200" t="s">
        <v>45</v>
      </c>
      <c r="R200"/>
      <c r="S200" t="s">
        <v>705</v>
      </c>
      <c r="T200" t="s">
        <v>260</v>
      </c>
      <c r="U200" t="s">
        <v>1195</v>
      </c>
      <c r="V200" t="s">
        <v>208</v>
      </c>
      <c r="W200"/>
    </row>
    <row r="201" spans="1:23" x14ac:dyDescent="0.2">
      <c r="A201">
        <v>260497</v>
      </c>
      <c r="B201" t="s">
        <v>298</v>
      </c>
      <c r="C201">
        <v>5.2412400000000003</v>
      </c>
      <c r="D201">
        <v>1.2266699999999999</v>
      </c>
      <c r="E201">
        <v>5.5685500000000001</v>
      </c>
      <c r="F201">
        <v>5.2412400000000003</v>
      </c>
      <c r="G201">
        <v>4.9458799999999998</v>
      </c>
      <c r="H201">
        <v>8.1955299999999998</v>
      </c>
      <c r="I201">
        <v>5.8281299999999998</v>
      </c>
      <c r="J201">
        <v>1.13937</v>
      </c>
      <c r="K201">
        <v>0.26605000000000001</v>
      </c>
      <c r="L201">
        <v>1.5</v>
      </c>
      <c r="M201">
        <v>11.32558</v>
      </c>
      <c r="N201">
        <v>4.1259999999999998E-2</v>
      </c>
      <c r="O201" t="s">
        <v>570</v>
      </c>
      <c r="P201" t="s">
        <v>1056</v>
      </c>
      <c r="Q201" t="s">
        <v>45</v>
      </c>
      <c r="R201"/>
      <c r="S201" t="s">
        <v>729</v>
      </c>
      <c r="T201" t="s">
        <v>260</v>
      </c>
      <c r="U201" t="s">
        <v>1195</v>
      </c>
      <c r="V201" t="s">
        <v>299</v>
      </c>
      <c r="W201"/>
    </row>
    <row r="202" spans="1:23" x14ac:dyDescent="0.2">
      <c r="A202">
        <v>644005</v>
      </c>
      <c r="B202" t="s">
        <v>452</v>
      </c>
      <c r="C202">
        <v>4.5055899999999998</v>
      </c>
      <c r="D202">
        <v>11.16034</v>
      </c>
      <c r="E202">
        <v>8.3597300000000008</v>
      </c>
      <c r="F202">
        <v>4.5055899999999998</v>
      </c>
      <c r="G202">
        <v>18.632940000000001</v>
      </c>
      <c r="H202">
        <v>8.5003100000000007</v>
      </c>
      <c r="I202">
        <v>41.452109999999998</v>
      </c>
      <c r="J202">
        <v>7.18201</v>
      </c>
      <c r="K202">
        <v>0.26700000000000002</v>
      </c>
      <c r="L202">
        <v>1.5017100000000001</v>
      </c>
      <c r="M202">
        <v>16.236280000000001</v>
      </c>
      <c r="N202">
        <v>7.4469999999999995E-2</v>
      </c>
      <c r="O202" t="s">
        <v>554</v>
      </c>
      <c r="P202" t="s">
        <v>1125</v>
      </c>
      <c r="Q202" t="s">
        <v>192</v>
      </c>
      <c r="R202"/>
      <c r="S202" t="s">
        <v>896</v>
      </c>
      <c r="T202" t="s">
        <v>217</v>
      </c>
      <c r="U202" t="s">
        <v>1195</v>
      </c>
      <c r="V202" t="s">
        <v>282</v>
      </c>
      <c r="W202"/>
    </row>
    <row r="203" spans="1:23" x14ac:dyDescent="0.2">
      <c r="A203">
        <v>504100</v>
      </c>
      <c r="B203" t="s">
        <v>407</v>
      </c>
      <c r="C203">
        <v>40.919110000000003</v>
      </c>
      <c r="D203">
        <v>4.0136200000000004</v>
      </c>
      <c r="E203">
        <v>37.745040000000003</v>
      </c>
      <c r="F203">
        <v>40.919110000000003</v>
      </c>
      <c r="G203">
        <v>61.57799</v>
      </c>
      <c r="H203">
        <v>80.027910000000006</v>
      </c>
      <c r="I203">
        <v>64.96705</v>
      </c>
      <c r="J203">
        <v>10.529809999999999</v>
      </c>
      <c r="K203">
        <v>0.26743</v>
      </c>
      <c r="L203">
        <v>1.50545</v>
      </c>
      <c r="M203">
        <v>18.057500000000001</v>
      </c>
      <c r="N203">
        <v>1.0215099999999999</v>
      </c>
      <c r="O203" t="s">
        <v>554</v>
      </c>
      <c r="P203" t="s">
        <v>1105</v>
      </c>
      <c r="Q203" t="s">
        <v>192</v>
      </c>
      <c r="R203"/>
      <c r="S203" t="s">
        <v>844</v>
      </c>
      <c r="T203" t="s">
        <v>217</v>
      </c>
      <c r="U203" t="s">
        <v>1195</v>
      </c>
      <c r="V203" t="s">
        <v>294</v>
      </c>
      <c r="W203"/>
    </row>
    <row r="204" spans="1:23" x14ac:dyDescent="0.2">
      <c r="A204">
        <v>952010</v>
      </c>
      <c r="B204" t="s">
        <v>538</v>
      </c>
      <c r="C204">
        <v>0.97529999999999994</v>
      </c>
      <c r="D204">
        <v>-1.20743</v>
      </c>
      <c r="E204">
        <v>9.8610900000000008</v>
      </c>
      <c r="F204">
        <v>0.97529999999999994</v>
      </c>
      <c r="G204">
        <v>-2.5300699999999998</v>
      </c>
      <c r="H204">
        <v>13.74104</v>
      </c>
      <c r="I204">
        <v>-23.319289999999999</v>
      </c>
      <c r="J204">
        <v>-5.1718599999999997</v>
      </c>
      <c r="K204">
        <v>0.26772000000000001</v>
      </c>
      <c r="L204">
        <v>1.5080499999999999</v>
      </c>
      <c r="M204">
        <v>16.43038</v>
      </c>
      <c r="N204">
        <v>0.17108999999999999</v>
      </c>
      <c r="O204" t="s">
        <v>554</v>
      </c>
      <c r="P204" t="s">
        <v>1020</v>
      </c>
      <c r="Q204" t="s">
        <v>192</v>
      </c>
      <c r="R204"/>
      <c r="S204" t="s">
        <v>651</v>
      </c>
      <c r="T204" t="s">
        <v>217</v>
      </c>
      <c r="U204" t="s">
        <v>1195</v>
      </c>
      <c r="V204" t="s">
        <v>199</v>
      </c>
      <c r="W204"/>
    </row>
    <row r="205" spans="1:23" x14ac:dyDescent="0.2">
      <c r="A205">
        <v>546960</v>
      </c>
      <c r="B205" t="s">
        <v>422</v>
      </c>
      <c r="C205">
        <v>6.8719900000000003</v>
      </c>
      <c r="D205">
        <v>1.6970400000000001</v>
      </c>
      <c r="E205">
        <v>9.4874500000000008</v>
      </c>
      <c r="F205">
        <v>6.8719900000000003</v>
      </c>
      <c r="G205">
        <v>13.324730000000001</v>
      </c>
      <c r="H205">
        <v>31.73798</v>
      </c>
      <c r="I205">
        <v>37.6038</v>
      </c>
      <c r="J205">
        <v>6.5923600000000002</v>
      </c>
      <c r="K205">
        <v>0.26856000000000002</v>
      </c>
      <c r="L205">
        <v>1.40266</v>
      </c>
      <c r="M205">
        <v>7.9475600000000002</v>
      </c>
      <c r="N205">
        <v>0.84977000000000003</v>
      </c>
      <c r="O205" t="s">
        <v>554</v>
      </c>
      <c r="P205" t="s">
        <v>1020</v>
      </c>
      <c r="Q205" t="s">
        <v>192</v>
      </c>
      <c r="R205"/>
      <c r="S205" t="s">
        <v>865</v>
      </c>
      <c r="T205" t="s">
        <v>201</v>
      </c>
      <c r="U205" t="s">
        <v>1195</v>
      </c>
      <c r="V205" t="s">
        <v>366</v>
      </c>
      <c r="W205"/>
    </row>
    <row r="206" spans="1:23" x14ac:dyDescent="0.2">
      <c r="A206">
        <v>687509</v>
      </c>
      <c r="B206" t="s">
        <v>147</v>
      </c>
      <c r="C206">
        <v>25.829000000000001</v>
      </c>
      <c r="D206">
        <v>-9.3100400000000008</v>
      </c>
      <c r="E206">
        <v>13.93763</v>
      </c>
      <c r="F206">
        <v>25.829000000000001</v>
      </c>
      <c r="G206">
        <v>66.841229999999996</v>
      </c>
      <c r="H206">
        <v>7.5796200000000002</v>
      </c>
      <c r="I206">
        <v>7.2409400000000002</v>
      </c>
      <c r="J206">
        <v>1.40798</v>
      </c>
      <c r="K206">
        <v>0.26889999999999997</v>
      </c>
      <c r="L206">
        <v>1.5184899999999999</v>
      </c>
      <c r="M206">
        <v>23.999700000000001</v>
      </c>
      <c r="N206">
        <v>0.10077999999999999</v>
      </c>
      <c r="O206" t="s">
        <v>554</v>
      </c>
      <c r="P206" t="s">
        <v>1133</v>
      </c>
      <c r="Q206" t="s">
        <v>192</v>
      </c>
      <c r="R206"/>
      <c r="S206" t="s">
        <v>913</v>
      </c>
      <c r="T206" t="s">
        <v>217</v>
      </c>
      <c r="U206" t="s">
        <v>1195</v>
      </c>
      <c r="V206" t="s">
        <v>278</v>
      </c>
      <c r="W206"/>
    </row>
    <row r="207" spans="1:23" x14ac:dyDescent="0.2">
      <c r="A207">
        <v>995571</v>
      </c>
      <c r="B207" t="s">
        <v>552</v>
      </c>
      <c r="C207">
        <v>39.201050000000002</v>
      </c>
      <c r="D207">
        <v>6.1510699999999998</v>
      </c>
      <c r="E207">
        <v>35.093919999999997</v>
      </c>
      <c r="F207">
        <v>39.201050000000002</v>
      </c>
      <c r="G207">
        <v>63.482039999999998</v>
      </c>
      <c r="H207">
        <v>91.635779999999997</v>
      </c>
      <c r="I207">
        <v>84.566149999999993</v>
      </c>
      <c r="J207">
        <v>13.03955</v>
      </c>
      <c r="K207">
        <v>0.26913999999999999</v>
      </c>
      <c r="L207">
        <v>1.60375</v>
      </c>
      <c r="M207">
        <v>17.511939999999999</v>
      </c>
      <c r="N207">
        <v>1.1696899999999999</v>
      </c>
      <c r="O207" t="s">
        <v>554</v>
      </c>
      <c r="P207" t="s">
        <v>1026</v>
      </c>
      <c r="Q207" t="s">
        <v>45</v>
      </c>
      <c r="R207"/>
      <c r="S207" t="s">
        <v>669</v>
      </c>
      <c r="T207" t="s">
        <v>222</v>
      </c>
      <c r="U207" t="s">
        <v>1195</v>
      </c>
      <c r="V207" t="s">
        <v>212</v>
      </c>
      <c r="W207"/>
    </row>
    <row r="208" spans="1:23" x14ac:dyDescent="0.2">
      <c r="A208">
        <v>313742</v>
      </c>
      <c r="B208" t="s">
        <v>331</v>
      </c>
      <c r="C208">
        <v>-7.00284</v>
      </c>
      <c r="D208">
        <v>-4.7172900000000002</v>
      </c>
      <c r="E208">
        <v>1.3553900000000001</v>
      </c>
      <c r="F208">
        <v>-7.00284</v>
      </c>
      <c r="G208">
        <v>-12.410410000000001</v>
      </c>
      <c r="H208">
        <v>16.971419999999998</v>
      </c>
      <c r="I208">
        <v>-29.934000000000001</v>
      </c>
      <c r="J208">
        <v>-6.8674600000000003</v>
      </c>
      <c r="K208">
        <v>0.27217999999999998</v>
      </c>
      <c r="L208">
        <v>1.4010100000000001</v>
      </c>
      <c r="M208">
        <v>23.076730000000001</v>
      </c>
      <c r="N208">
        <v>0.21521999999999999</v>
      </c>
      <c r="O208" t="s">
        <v>554</v>
      </c>
      <c r="P208" t="s">
        <v>1050</v>
      </c>
      <c r="Q208" t="s">
        <v>192</v>
      </c>
      <c r="R208"/>
      <c r="S208" t="s">
        <v>761</v>
      </c>
      <c r="T208" t="s">
        <v>271</v>
      </c>
      <c r="U208" t="s">
        <v>1195</v>
      </c>
      <c r="V208" t="s">
        <v>299</v>
      </c>
      <c r="W208"/>
    </row>
    <row r="209" spans="1:23" x14ac:dyDescent="0.2">
      <c r="A209">
        <v>301580</v>
      </c>
      <c r="B209" t="s">
        <v>319</v>
      </c>
      <c r="C209">
        <v>10.06873</v>
      </c>
      <c r="D209">
        <v>4.4326299999999996</v>
      </c>
      <c r="E209">
        <v>16.9819</v>
      </c>
      <c r="F209">
        <v>10.06873</v>
      </c>
      <c r="G209">
        <v>12.28801</v>
      </c>
      <c r="H209">
        <v>42.216949999999997</v>
      </c>
      <c r="I209">
        <v>60.842120000000001</v>
      </c>
      <c r="J209">
        <v>9.9714500000000008</v>
      </c>
      <c r="K209">
        <v>0.27244000000000002</v>
      </c>
      <c r="L209">
        <v>1.4000999999999999</v>
      </c>
      <c r="M209">
        <v>13.61464</v>
      </c>
      <c r="N209">
        <v>0.72989999999999999</v>
      </c>
      <c r="O209" t="s">
        <v>554</v>
      </c>
      <c r="P209" t="s">
        <v>1036</v>
      </c>
      <c r="Q209" t="s">
        <v>192</v>
      </c>
      <c r="R209"/>
      <c r="S209" t="s">
        <v>752</v>
      </c>
      <c r="T209" t="s">
        <v>1196</v>
      </c>
      <c r="U209" t="s">
        <v>1195</v>
      </c>
      <c r="V209" t="s">
        <v>236</v>
      </c>
      <c r="W209"/>
    </row>
    <row r="210" spans="1:23" x14ac:dyDescent="0.2">
      <c r="A210">
        <v>183343</v>
      </c>
      <c r="B210" t="s">
        <v>921</v>
      </c>
      <c r="C210">
        <v>11.296530000000001</v>
      </c>
      <c r="D210">
        <v>-4.6682899999999998</v>
      </c>
      <c r="E210">
        <v>18.749040000000001</v>
      </c>
      <c r="F210">
        <v>11.296530000000001</v>
      </c>
      <c r="G210">
        <v>26.47063</v>
      </c>
      <c r="H210">
        <v>84.151759999999996</v>
      </c>
      <c r="I210">
        <v>139.06455</v>
      </c>
      <c r="J210">
        <v>19.042770000000001</v>
      </c>
      <c r="K210">
        <v>0.27456000000000003</v>
      </c>
      <c r="L210">
        <v>1.19858</v>
      </c>
      <c r="M210">
        <v>17.20167</v>
      </c>
      <c r="N210">
        <v>1.1140300000000001</v>
      </c>
      <c r="O210" t="s">
        <v>554</v>
      </c>
      <c r="P210" t="s">
        <v>1032</v>
      </c>
      <c r="Q210" t="s">
        <v>45</v>
      </c>
      <c r="R210"/>
      <c r="S210" t="s">
        <v>925</v>
      </c>
      <c r="T210" t="s">
        <v>213</v>
      </c>
      <c r="U210" t="s">
        <v>1195</v>
      </c>
      <c r="V210" t="s">
        <v>266</v>
      </c>
      <c r="W210"/>
    </row>
    <row r="211" spans="1:23" x14ac:dyDescent="0.2">
      <c r="A211">
        <v>255001</v>
      </c>
      <c r="B211" t="s">
        <v>922</v>
      </c>
      <c r="C211">
        <v>8.1500199999999996</v>
      </c>
      <c r="D211">
        <v>9.66052</v>
      </c>
      <c r="E211">
        <v>12.205719999999999</v>
      </c>
      <c r="F211">
        <v>8.1500199999999996</v>
      </c>
      <c r="G211">
        <v>23.489570000000001</v>
      </c>
      <c r="H211">
        <v>9.2241499999999998</v>
      </c>
      <c r="I211">
        <v>50.052889999999998</v>
      </c>
      <c r="J211">
        <v>8.4548199999999998</v>
      </c>
      <c r="K211">
        <v>0.27506999999999998</v>
      </c>
      <c r="L211">
        <v>1.20197</v>
      </c>
      <c r="M211">
        <v>14.96993</v>
      </c>
      <c r="N211">
        <v>8.2989999999999994E-2</v>
      </c>
      <c r="O211" t="s">
        <v>554</v>
      </c>
      <c r="P211" t="s">
        <v>1032</v>
      </c>
      <c r="Q211" t="s">
        <v>45</v>
      </c>
      <c r="R211"/>
      <c r="S211" t="s">
        <v>926</v>
      </c>
      <c r="T211" t="s">
        <v>213</v>
      </c>
      <c r="U211" t="s">
        <v>1195</v>
      </c>
      <c r="V211" t="s">
        <v>282</v>
      </c>
      <c r="W211"/>
    </row>
    <row r="212" spans="1:23" x14ac:dyDescent="0.2">
      <c r="A212">
        <v>290833</v>
      </c>
      <c r="B212" t="s">
        <v>923</v>
      </c>
      <c r="C212">
        <v>14.0365</v>
      </c>
      <c r="D212">
        <v>-8.3652300000000004</v>
      </c>
      <c r="E212">
        <v>3.38761</v>
      </c>
      <c r="F212">
        <v>14.0365</v>
      </c>
      <c r="G212">
        <v>22.360060000000001</v>
      </c>
      <c r="H212">
        <v>63.111150000000002</v>
      </c>
      <c r="I212">
        <v>80.057180000000002</v>
      </c>
      <c r="J212">
        <v>12.48176</v>
      </c>
      <c r="K212">
        <v>0.27516000000000002</v>
      </c>
      <c r="L212">
        <v>1.2025999999999999</v>
      </c>
      <c r="M212">
        <v>16.090599999999998</v>
      </c>
      <c r="N212">
        <v>0.92262</v>
      </c>
      <c r="O212" t="s">
        <v>554</v>
      </c>
      <c r="P212" t="s">
        <v>1032</v>
      </c>
      <c r="Q212" t="s">
        <v>45</v>
      </c>
      <c r="R212"/>
      <c r="S212" t="s">
        <v>927</v>
      </c>
      <c r="T212" t="s">
        <v>213</v>
      </c>
      <c r="U212" t="s">
        <v>1195</v>
      </c>
      <c r="V212" t="s">
        <v>231</v>
      </c>
      <c r="W212"/>
    </row>
    <row r="213" spans="1:23" x14ac:dyDescent="0.2">
      <c r="A213">
        <v>153007</v>
      </c>
      <c r="B213" t="s">
        <v>237</v>
      </c>
      <c r="C213">
        <v>12.080069999999999</v>
      </c>
      <c r="D213">
        <v>-1.99404</v>
      </c>
      <c r="E213">
        <v>11.786910000000001</v>
      </c>
      <c r="F213">
        <v>12.080069999999999</v>
      </c>
      <c r="G213">
        <v>18.244309999999999</v>
      </c>
      <c r="H213">
        <v>27.03425</v>
      </c>
      <c r="I213">
        <v>53.939819999999997</v>
      </c>
      <c r="J213">
        <v>9.0109700000000004</v>
      </c>
      <c r="K213">
        <v>0.27727000000000002</v>
      </c>
      <c r="L213">
        <v>1.6</v>
      </c>
      <c r="M213">
        <v>15.11708</v>
      </c>
      <c r="N213">
        <v>0.41789999999999999</v>
      </c>
      <c r="O213" t="s">
        <v>570</v>
      </c>
      <c r="P213" t="s">
        <v>1035</v>
      </c>
      <c r="Q213" t="s">
        <v>45</v>
      </c>
      <c r="R213"/>
      <c r="S213" t="s">
        <v>689</v>
      </c>
      <c r="T213" t="s">
        <v>260</v>
      </c>
      <c r="U213" t="s">
        <v>1195</v>
      </c>
      <c r="V213" t="s">
        <v>208</v>
      </c>
      <c r="W213"/>
    </row>
    <row r="214" spans="1:23" x14ac:dyDescent="0.2">
      <c r="A214">
        <v>840033</v>
      </c>
      <c r="B214" t="s">
        <v>503</v>
      </c>
      <c r="C214">
        <v>12.0611</v>
      </c>
      <c r="D214">
        <v>3.2899500000000002</v>
      </c>
      <c r="E214">
        <v>22.554220000000001</v>
      </c>
      <c r="F214">
        <v>12.0611</v>
      </c>
      <c r="G214">
        <v>15.779719999999999</v>
      </c>
      <c r="H214">
        <v>38.898940000000003</v>
      </c>
      <c r="I214">
        <v>69.080759999999998</v>
      </c>
      <c r="J214">
        <v>11.07564</v>
      </c>
      <c r="K214">
        <v>0.27810000000000001</v>
      </c>
      <c r="L214">
        <v>1.60009</v>
      </c>
      <c r="M214">
        <v>17.043320000000001</v>
      </c>
      <c r="N214">
        <v>0.56608999999999998</v>
      </c>
      <c r="O214" t="s">
        <v>554</v>
      </c>
      <c r="P214" t="s">
        <v>1155</v>
      </c>
      <c r="Q214" t="s">
        <v>192</v>
      </c>
      <c r="R214"/>
      <c r="S214" t="s">
        <v>607</v>
      </c>
      <c r="T214" t="s">
        <v>217</v>
      </c>
      <c r="U214" t="s">
        <v>1195</v>
      </c>
      <c r="V214" t="s">
        <v>233</v>
      </c>
      <c r="W214"/>
    </row>
    <row r="215" spans="1:23" x14ac:dyDescent="0.2">
      <c r="A215">
        <v>987842</v>
      </c>
      <c r="B215" t="s">
        <v>549</v>
      </c>
      <c r="C215">
        <v>30.12951</v>
      </c>
      <c r="D215">
        <v>2.98184</v>
      </c>
      <c r="E215">
        <v>28.277470000000001</v>
      </c>
      <c r="F215">
        <v>30.12951</v>
      </c>
      <c r="G215">
        <v>47.363639999999997</v>
      </c>
      <c r="H215">
        <v>62.031080000000003</v>
      </c>
      <c r="I215">
        <v>62.07056</v>
      </c>
      <c r="J215">
        <v>10.138920000000001</v>
      </c>
      <c r="K215">
        <v>0.27859</v>
      </c>
      <c r="L215">
        <v>1.6044099999999999</v>
      </c>
      <c r="M215">
        <v>14.839840000000001</v>
      </c>
      <c r="N215">
        <v>0.97050999999999998</v>
      </c>
      <c r="O215" t="s">
        <v>554</v>
      </c>
      <c r="P215" t="s">
        <v>1020</v>
      </c>
      <c r="Q215" t="s">
        <v>192</v>
      </c>
      <c r="R215"/>
      <c r="S215" t="s">
        <v>665</v>
      </c>
      <c r="T215" t="s">
        <v>217</v>
      </c>
      <c r="U215" t="s">
        <v>1195</v>
      </c>
      <c r="V215" t="s">
        <v>212</v>
      </c>
      <c r="W215"/>
    </row>
    <row r="216" spans="1:23" x14ac:dyDescent="0.2">
      <c r="A216">
        <v>563965</v>
      </c>
      <c r="B216" t="s">
        <v>433</v>
      </c>
      <c r="C216">
        <v>14.232799999999999</v>
      </c>
      <c r="D216">
        <v>4.1203000000000003</v>
      </c>
      <c r="E216">
        <v>16.320260000000001</v>
      </c>
      <c r="F216">
        <v>14.232799999999999</v>
      </c>
      <c r="G216">
        <v>22.075849999999999</v>
      </c>
      <c r="H216">
        <v>53.726869999999998</v>
      </c>
      <c r="I216">
        <v>84.448620000000005</v>
      </c>
      <c r="J216">
        <v>13.02515</v>
      </c>
      <c r="K216">
        <v>0.28433999999999998</v>
      </c>
      <c r="L216">
        <v>1.4977799999999999</v>
      </c>
      <c r="M216">
        <v>13.72686</v>
      </c>
      <c r="N216">
        <v>0.91557999999999995</v>
      </c>
      <c r="O216" t="s">
        <v>554</v>
      </c>
      <c r="P216" t="s">
        <v>1020</v>
      </c>
      <c r="Q216" t="s">
        <v>192</v>
      </c>
      <c r="R216"/>
      <c r="S216" t="s">
        <v>875</v>
      </c>
      <c r="T216" t="s">
        <v>271</v>
      </c>
      <c r="U216" t="s">
        <v>1195</v>
      </c>
      <c r="V216" t="s">
        <v>208</v>
      </c>
      <c r="W216"/>
    </row>
    <row r="217" spans="1:23" x14ac:dyDescent="0.2">
      <c r="A217">
        <v>916354</v>
      </c>
      <c r="B217" t="s">
        <v>528</v>
      </c>
      <c r="C217">
        <v>19.856259999999999</v>
      </c>
      <c r="D217">
        <v>10.31934</v>
      </c>
      <c r="E217">
        <v>20.358979999999999</v>
      </c>
      <c r="F217">
        <v>19.856259999999999</v>
      </c>
      <c r="G217">
        <v>17.915479999999999</v>
      </c>
      <c r="H217">
        <v>16.601500000000001</v>
      </c>
      <c r="I217">
        <v>50.258519999999997</v>
      </c>
      <c r="J217">
        <v>8.4845299999999995</v>
      </c>
      <c r="K217">
        <v>0.28502</v>
      </c>
      <c r="L217">
        <v>1.5</v>
      </c>
      <c r="M217">
        <v>19.796299999999999</v>
      </c>
      <c r="N217">
        <v>0.216</v>
      </c>
      <c r="O217" t="s">
        <v>554</v>
      </c>
      <c r="P217" t="s">
        <v>1115</v>
      </c>
      <c r="Q217" t="s">
        <v>192</v>
      </c>
      <c r="R217"/>
      <c r="S217" t="s">
        <v>639</v>
      </c>
      <c r="T217" t="s">
        <v>1196</v>
      </c>
      <c r="U217" t="s">
        <v>1195</v>
      </c>
      <c r="V217" t="s">
        <v>233</v>
      </c>
      <c r="W217"/>
    </row>
    <row r="218" spans="1:23" x14ac:dyDescent="0.2">
      <c r="A218">
        <v>229922</v>
      </c>
      <c r="B218" t="s">
        <v>281</v>
      </c>
      <c r="C218">
        <v>6.1390700000000002</v>
      </c>
      <c r="D218">
        <v>10.67046</v>
      </c>
      <c r="E218">
        <v>10.6852</v>
      </c>
      <c r="F218">
        <v>6.1390700000000002</v>
      </c>
      <c r="G218">
        <v>22.22561</v>
      </c>
      <c r="H218">
        <v>19.4513</v>
      </c>
      <c r="I218">
        <v>50.153149999999997</v>
      </c>
      <c r="J218">
        <v>8.4693100000000001</v>
      </c>
      <c r="K218">
        <v>0.28502</v>
      </c>
      <c r="L218">
        <v>1.5</v>
      </c>
      <c r="M218">
        <v>16.38616</v>
      </c>
      <c r="N218">
        <v>0.27156999999999998</v>
      </c>
      <c r="O218" t="s">
        <v>554</v>
      </c>
      <c r="P218" t="s">
        <v>1036</v>
      </c>
      <c r="Q218" t="s">
        <v>192</v>
      </c>
      <c r="R218"/>
      <c r="S218" t="s">
        <v>717</v>
      </c>
      <c r="T218" t="s">
        <v>1196</v>
      </c>
      <c r="U218" t="s">
        <v>1195</v>
      </c>
      <c r="V218" t="s">
        <v>282</v>
      </c>
      <c r="W218"/>
    </row>
    <row r="219" spans="1:23" x14ac:dyDescent="0.2">
      <c r="A219">
        <v>556589</v>
      </c>
      <c r="B219" t="s">
        <v>429</v>
      </c>
      <c r="C219">
        <v>-3.3806600000000002</v>
      </c>
      <c r="D219">
        <v>1.0721700000000001</v>
      </c>
      <c r="E219">
        <v>10.61515</v>
      </c>
      <c r="F219">
        <v>-3.3806600000000002</v>
      </c>
      <c r="G219">
        <v>-8.7588399999999993</v>
      </c>
      <c r="H219">
        <v>-4.6734099999999996</v>
      </c>
      <c r="I219">
        <v>-13.799390000000001</v>
      </c>
      <c r="J219">
        <v>-2.9261900000000001</v>
      </c>
      <c r="K219">
        <v>0.28502</v>
      </c>
      <c r="L219">
        <v>1.5</v>
      </c>
      <c r="M219">
        <v>14.47433</v>
      </c>
      <c r="N219">
        <v>-0.23225999999999999</v>
      </c>
      <c r="O219" t="s">
        <v>554</v>
      </c>
      <c r="P219" t="s">
        <v>1099</v>
      </c>
      <c r="Q219" t="s">
        <v>192</v>
      </c>
      <c r="R219"/>
      <c r="S219" t="s">
        <v>871</v>
      </c>
      <c r="T219" t="s">
        <v>1196</v>
      </c>
      <c r="U219" t="s">
        <v>1195</v>
      </c>
      <c r="V219" t="s">
        <v>256</v>
      </c>
      <c r="W219"/>
    </row>
    <row r="220" spans="1:23" x14ac:dyDescent="0.2">
      <c r="A220">
        <v>194092</v>
      </c>
      <c r="B220" t="s">
        <v>267</v>
      </c>
      <c r="C220">
        <v>30.090350000000001</v>
      </c>
      <c r="D220">
        <v>5.37554</v>
      </c>
      <c r="E220">
        <v>37.691299999999998</v>
      </c>
      <c r="F220">
        <v>30.090350000000001</v>
      </c>
      <c r="G220">
        <v>30.77064</v>
      </c>
      <c r="H220">
        <v>99.39922</v>
      </c>
      <c r="I220">
        <v>96.114339999999999</v>
      </c>
      <c r="J220">
        <v>14.419980000000001</v>
      </c>
      <c r="K220">
        <v>0.28505999999999998</v>
      </c>
      <c r="L220">
        <v>1.5003</v>
      </c>
      <c r="M220">
        <v>20.63597</v>
      </c>
      <c r="N220">
        <v>1.09057</v>
      </c>
      <c r="O220" t="s">
        <v>554</v>
      </c>
      <c r="P220" t="s">
        <v>1036</v>
      </c>
      <c r="Q220" t="s">
        <v>192</v>
      </c>
      <c r="R220"/>
      <c r="S220" t="s">
        <v>709</v>
      </c>
      <c r="T220" t="s">
        <v>1196</v>
      </c>
      <c r="U220" t="s">
        <v>1195</v>
      </c>
      <c r="V220" t="s">
        <v>266</v>
      </c>
      <c r="W220"/>
    </row>
    <row r="221" spans="1:23" x14ac:dyDescent="0.2">
      <c r="A221">
        <v>950774</v>
      </c>
      <c r="B221" t="s">
        <v>537</v>
      </c>
      <c r="C221">
        <v>38.653770000000002</v>
      </c>
      <c r="D221">
        <v>4.1651800000000003</v>
      </c>
      <c r="E221">
        <v>31.525770000000001</v>
      </c>
      <c r="F221">
        <v>38.653770000000002</v>
      </c>
      <c r="G221">
        <v>57.874169999999999</v>
      </c>
      <c r="H221">
        <v>91.039410000000004</v>
      </c>
      <c r="I221">
        <v>78.610110000000006</v>
      </c>
      <c r="J221">
        <v>12.300380000000001</v>
      </c>
      <c r="K221">
        <v>0.28617999999999999</v>
      </c>
      <c r="L221">
        <v>1.5092000000000001</v>
      </c>
      <c r="M221">
        <v>16.027740000000001</v>
      </c>
      <c r="N221">
        <v>1.2564299999999999</v>
      </c>
      <c r="O221" t="s">
        <v>554</v>
      </c>
      <c r="P221" t="s">
        <v>1036</v>
      </c>
      <c r="Q221" t="s">
        <v>192</v>
      </c>
      <c r="R221"/>
      <c r="S221" t="s">
        <v>650</v>
      </c>
      <c r="T221" t="s">
        <v>1196</v>
      </c>
      <c r="U221" t="s">
        <v>1195</v>
      </c>
      <c r="V221" t="s">
        <v>212</v>
      </c>
      <c r="W221"/>
    </row>
    <row r="222" spans="1:23" x14ac:dyDescent="0.2">
      <c r="A222">
        <v>914945</v>
      </c>
      <c r="B222" t="s">
        <v>527</v>
      </c>
      <c r="C222">
        <v>43.761020000000002</v>
      </c>
      <c r="D222">
        <v>4.31975</v>
      </c>
      <c r="E222">
        <v>36.357599999999998</v>
      </c>
      <c r="F222">
        <v>43.761020000000002</v>
      </c>
      <c r="G222">
        <v>56.905479999999997</v>
      </c>
      <c r="H222">
        <v>92.141130000000004</v>
      </c>
      <c r="I222">
        <v>75.974260000000001</v>
      </c>
      <c r="J222">
        <v>11.966950000000001</v>
      </c>
      <c r="K222">
        <v>0.28648000000000001</v>
      </c>
      <c r="L222">
        <v>1.5116000000000001</v>
      </c>
      <c r="M222">
        <v>17.289650000000002</v>
      </c>
      <c r="N222">
        <v>1.18662</v>
      </c>
      <c r="O222" t="s">
        <v>554</v>
      </c>
      <c r="P222" t="s">
        <v>1036</v>
      </c>
      <c r="Q222" t="s">
        <v>192</v>
      </c>
      <c r="R222"/>
      <c r="S222" t="s">
        <v>638</v>
      </c>
      <c r="T222" t="s">
        <v>1196</v>
      </c>
      <c r="U222" t="s">
        <v>1195</v>
      </c>
      <c r="V222" t="s">
        <v>294</v>
      </c>
      <c r="W222"/>
    </row>
    <row r="223" spans="1:23" x14ac:dyDescent="0.2">
      <c r="A223">
        <v>456475</v>
      </c>
      <c r="B223" t="s">
        <v>385</v>
      </c>
      <c r="C223">
        <v>16.617059999999999</v>
      </c>
      <c r="D223">
        <v>4.8142699999999996</v>
      </c>
      <c r="E223">
        <v>19.646660000000001</v>
      </c>
      <c r="F223">
        <v>16.617059999999999</v>
      </c>
      <c r="G223">
        <v>31.024570000000001</v>
      </c>
      <c r="H223">
        <v>61.760449999999999</v>
      </c>
      <c r="I223">
        <v>108.94441999999999</v>
      </c>
      <c r="J223">
        <v>15.879379999999999</v>
      </c>
      <c r="K223">
        <v>0.29060000000000002</v>
      </c>
      <c r="L223">
        <v>1.5476099999999999</v>
      </c>
      <c r="M223">
        <v>17.032129999999999</v>
      </c>
      <c r="N223">
        <v>0.86851</v>
      </c>
      <c r="O223" t="s">
        <v>554</v>
      </c>
      <c r="P223" t="s">
        <v>1020</v>
      </c>
      <c r="Q223" t="s">
        <v>192</v>
      </c>
      <c r="R223"/>
      <c r="S223" t="s">
        <v>820</v>
      </c>
      <c r="T223" t="s">
        <v>271</v>
      </c>
      <c r="U223" t="s">
        <v>1195</v>
      </c>
      <c r="V223" t="s">
        <v>233</v>
      </c>
      <c r="W223"/>
    </row>
    <row r="224" spans="1:23" x14ac:dyDescent="0.2">
      <c r="A224">
        <v>469692</v>
      </c>
      <c r="B224" t="s">
        <v>391</v>
      </c>
      <c r="C224">
        <v>-0.38751000000000002</v>
      </c>
      <c r="D224">
        <v>8.1248500000000003</v>
      </c>
      <c r="E224">
        <v>12.137700000000001</v>
      </c>
      <c r="F224">
        <v>-0.38751000000000002</v>
      </c>
      <c r="G224">
        <v>-8.5464099999999998</v>
      </c>
      <c r="H224">
        <v>8.1200899999999994</v>
      </c>
      <c r="I224">
        <v>41.865139999999997</v>
      </c>
      <c r="J224">
        <v>7.2445300000000001</v>
      </c>
      <c r="K224">
        <v>0.29296</v>
      </c>
      <c r="L224">
        <v>1.8273600000000001</v>
      </c>
      <c r="M224">
        <v>14.82347</v>
      </c>
      <c r="N224">
        <v>6.0769999999999998E-2</v>
      </c>
      <c r="O224" t="s">
        <v>554</v>
      </c>
      <c r="P224" t="s">
        <v>1064</v>
      </c>
      <c r="Q224" t="s">
        <v>45</v>
      </c>
      <c r="R224"/>
      <c r="S224" t="s">
        <v>826</v>
      </c>
      <c r="T224" t="s">
        <v>222</v>
      </c>
      <c r="U224" t="s">
        <v>1195</v>
      </c>
      <c r="V224" t="s">
        <v>248</v>
      </c>
      <c r="W224"/>
    </row>
    <row r="225" spans="1:23" x14ac:dyDescent="0.2">
      <c r="A225">
        <v>487108</v>
      </c>
      <c r="B225" t="s">
        <v>401</v>
      </c>
      <c r="C225">
        <v>-10.0092</v>
      </c>
      <c r="D225">
        <v>-5.5094799999999999</v>
      </c>
      <c r="E225">
        <v>-2.7163300000000001</v>
      </c>
      <c r="F225">
        <v>-10.0092</v>
      </c>
      <c r="G225">
        <v>-6.9688299999999996</v>
      </c>
      <c r="H225">
        <v>10.446300000000001</v>
      </c>
      <c r="I225">
        <v>-19.25797</v>
      </c>
      <c r="J225">
        <v>-4.1879900000000001</v>
      </c>
      <c r="K225">
        <v>0.29474</v>
      </c>
      <c r="L225">
        <v>1.6</v>
      </c>
      <c r="M225">
        <v>19.13025</v>
      </c>
      <c r="N225">
        <v>0.11967</v>
      </c>
      <c r="O225" t="s">
        <v>554</v>
      </c>
      <c r="P225" t="s">
        <v>1100</v>
      </c>
      <c r="Q225" t="s">
        <v>192</v>
      </c>
      <c r="R225"/>
      <c r="S225" t="s">
        <v>836</v>
      </c>
      <c r="T225" t="s">
        <v>339</v>
      </c>
      <c r="U225" t="s">
        <v>1195</v>
      </c>
      <c r="V225" t="s">
        <v>262</v>
      </c>
      <c r="W225"/>
    </row>
    <row r="226" spans="1:23" x14ac:dyDescent="0.2">
      <c r="A226">
        <v>832717</v>
      </c>
      <c r="B226" t="s">
        <v>502</v>
      </c>
      <c r="C226">
        <v>2.0583399999999998</v>
      </c>
      <c r="D226">
        <v>0.45163999999999999</v>
      </c>
      <c r="E226">
        <v>1.70499</v>
      </c>
      <c r="F226">
        <v>2.0583399999999998</v>
      </c>
      <c r="G226">
        <v>4.5039600000000002</v>
      </c>
      <c r="H226">
        <v>21.47148</v>
      </c>
      <c r="I226">
        <v>18.467510000000001</v>
      </c>
      <c r="J226">
        <v>3.44747</v>
      </c>
      <c r="K226">
        <v>0.2954</v>
      </c>
      <c r="L226">
        <v>0.82133999999999996</v>
      </c>
      <c r="M226">
        <v>1.3263</v>
      </c>
      <c r="N226">
        <v>3.0204</v>
      </c>
      <c r="O226" t="s">
        <v>554</v>
      </c>
      <c r="P226" t="s">
        <v>1154</v>
      </c>
      <c r="Q226" t="s">
        <v>192</v>
      </c>
      <c r="R226"/>
      <c r="S226" t="s">
        <v>605</v>
      </c>
      <c r="T226" t="s">
        <v>372</v>
      </c>
      <c r="U226" t="s">
        <v>1195</v>
      </c>
      <c r="V226" t="s">
        <v>202</v>
      </c>
      <c r="W226"/>
    </row>
    <row r="227" spans="1:23" x14ac:dyDescent="0.2">
      <c r="A227">
        <v>653097</v>
      </c>
      <c r="B227" t="s">
        <v>457</v>
      </c>
      <c r="C227">
        <v>5.5960900000000002</v>
      </c>
      <c r="D227">
        <v>-0.13392000000000001</v>
      </c>
      <c r="E227">
        <v>6.8472799999999996</v>
      </c>
      <c r="F227">
        <v>5.5960900000000002</v>
      </c>
      <c r="G227">
        <v>14.74325</v>
      </c>
      <c r="H227">
        <v>23.349509999999999</v>
      </c>
      <c r="I227">
        <v>-22.740729999999999</v>
      </c>
      <c r="J227">
        <v>-5.0291899999999998</v>
      </c>
      <c r="K227">
        <v>0.29547000000000001</v>
      </c>
      <c r="L227">
        <v>1.8508899999999999</v>
      </c>
      <c r="M227">
        <v>22.563359999999999</v>
      </c>
      <c r="N227">
        <v>0.29194999999999999</v>
      </c>
      <c r="O227" t="s">
        <v>554</v>
      </c>
      <c r="P227" t="s">
        <v>1064</v>
      </c>
      <c r="Q227" t="s">
        <v>45</v>
      </c>
      <c r="R227"/>
      <c r="S227" t="s">
        <v>902</v>
      </c>
      <c r="T227" t="s">
        <v>222</v>
      </c>
      <c r="U227" t="s">
        <v>1195</v>
      </c>
      <c r="V227" t="s">
        <v>285</v>
      </c>
      <c r="W227"/>
    </row>
    <row r="228" spans="1:23" x14ac:dyDescent="0.2">
      <c r="A228">
        <v>386870</v>
      </c>
      <c r="B228" t="s">
        <v>1189</v>
      </c>
      <c r="C228">
        <v>2.4299499999999998</v>
      </c>
      <c r="D228">
        <v>0.67215999999999998</v>
      </c>
      <c r="E228">
        <v>2.5990700000000002</v>
      </c>
      <c r="F228">
        <v>2.4299499999999998</v>
      </c>
      <c r="G228">
        <v>5.00068</v>
      </c>
      <c r="H228">
        <v>18.51276</v>
      </c>
      <c r="I228">
        <v>9.6935300000000009</v>
      </c>
      <c r="J228">
        <v>1.8676299999999999</v>
      </c>
      <c r="K228">
        <v>0.29559999999999997</v>
      </c>
      <c r="L228">
        <v>1.23224</v>
      </c>
      <c r="M228">
        <v>2.3327100000000001</v>
      </c>
      <c r="N228">
        <v>1.2693099999999999</v>
      </c>
      <c r="O228" t="s">
        <v>554</v>
      </c>
      <c r="P228" t="s">
        <v>1081</v>
      </c>
      <c r="Q228" t="s">
        <v>45</v>
      </c>
      <c r="R228"/>
      <c r="S228" t="s">
        <v>788</v>
      </c>
      <c r="T228" t="s">
        <v>789</v>
      </c>
      <c r="U228" t="s">
        <v>1195</v>
      </c>
      <c r="V228" t="s">
        <v>206</v>
      </c>
      <c r="W228"/>
    </row>
    <row r="229" spans="1:23" x14ac:dyDescent="0.2">
      <c r="A229">
        <v>694539</v>
      </c>
      <c r="B229" t="s">
        <v>1254</v>
      </c>
      <c r="C229">
        <v>2.98169</v>
      </c>
      <c r="D229">
        <v>-2.2380900000000001</v>
      </c>
      <c r="E229">
        <v>12.03725</v>
      </c>
      <c r="F229">
        <v>2.98169</v>
      </c>
      <c r="G229">
        <v>2.1735600000000002</v>
      </c>
      <c r="H229">
        <v>28.59721</v>
      </c>
      <c r="I229">
        <v>9.2491199999999996</v>
      </c>
      <c r="J229">
        <v>1.7849600000000001</v>
      </c>
      <c r="K229">
        <v>0.29726000000000002</v>
      </c>
      <c r="L229">
        <v>1.5213000000000001</v>
      </c>
      <c r="M229">
        <v>15.882820000000001</v>
      </c>
      <c r="N229">
        <v>0.43114000000000002</v>
      </c>
      <c r="O229" t="s">
        <v>554</v>
      </c>
      <c r="P229" t="s">
        <v>1020</v>
      </c>
      <c r="Q229" t="s">
        <v>192</v>
      </c>
      <c r="R229"/>
      <c r="S229" t="s">
        <v>916</v>
      </c>
      <c r="T229" t="s">
        <v>1011</v>
      </c>
      <c r="U229" t="s">
        <v>1195</v>
      </c>
      <c r="V229" t="s">
        <v>199</v>
      </c>
      <c r="W229"/>
    </row>
    <row r="230" spans="1:23" x14ac:dyDescent="0.2">
      <c r="A230">
        <v>416867</v>
      </c>
      <c r="B230" t="s">
        <v>1221</v>
      </c>
      <c r="C230">
        <v>0.56367999999999996</v>
      </c>
      <c r="D230">
        <v>-2.57687</v>
      </c>
      <c r="E230">
        <v>11.70687</v>
      </c>
      <c r="F230">
        <v>0.56367999999999996</v>
      </c>
      <c r="G230">
        <v>0.63641000000000003</v>
      </c>
      <c r="H230">
        <v>27.13279</v>
      </c>
      <c r="I230">
        <v>11.20879</v>
      </c>
      <c r="J230">
        <v>2.1475200000000001</v>
      </c>
      <c r="K230">
        <v>0.29726999999999998</v>
      </c>
      <c r="L230">
        <v>1.5214399999999999</v>
      </c>
      <c r="M230">
        <v>15.8047</v>
      </c>
      <c r="N230">
        <v>0.40832000000000002</v>
      </c>
      <c r="O230" t="s">
        <v>554</v>
      </c>
      <c r="P230" t="s">
        <v>1089</v>
      </c>
      <c r="Q230" t="s">
        <v>192</v>
      </c>
      <c r="R230"/>
      <c r="S230" t="s">
        <v>801</v>
      </c>
      <c r="T230" t="s">
        <v>1011</v>
      </c>
      <c r="U230" t="s">
        <v>1195</v>
      </c>
      <c r="V230" t="s">
        <v>199</v>
      </c>
      <c r="W230"/>
    </row>
    <row r="231" spans="1:23" x14ac:dyDescent="0.2">
      <c r="A231">
        <v>515676</v>
      </c>
      <c r="B231" t="s">
        <v>411</v>
      </c>
      <c r="C231">
        <v>-2.2262400000000002</v>
      </c>
      <c r="D231">
        <v>-1.1817200000000001</v>
      </c>
      <c r="E231">
        <v>6.4206599999999998</v>
      </c>
      <c r="F231">
        <v>-2.2262400000000002</v>
      </c>
      <c r="G231">
        <v>-7.9142200000000003</v>
      </c>
      <c r="H231">
        <v>8.1990599999999993</v>
      </c>
      <c r="I231">
        <v>-11.340820000000001</v>
      </c>
      <c r="J231">
        <v>-2.3786700000000001</v>
      </c>
      <c r="K231">
        <v>0.29727999999999999</v>
      </c>
      <c r="L231">
        <v>1.60083</v>
      </c>
      <c r="M231">
        <v>15.60413</v>
      </c>
      <c r="N231">
        <v>6.4710000000000004E-2</v>
      </c>
      <c r="O231" t="s">
        <v>554</v>
      </c>
      <c r="P231" t="s">
        <v>1098</v>
      </c>
      <c r="Q231" t="s">
        <v>192</v>
      </c>
      <c r="R231"/>
      <c r="S231" t="s">
        <v>849</v>
      </c>
      <c r="T231" t="s">
        <v>271</v>
      </c>
      <c r="U231" t="s">
        <v>1195</v>
      </c>
      <c r="V231" t="s">
        <v>199</v>
      </c>
      <c r="W231"/>
    </row>
    <row r="232" spans="1:23" x14ac:dyDescent="0.2">
      <c r="A232">
        <v>326660</v>
      </c>
      <c r="B232" t="s">
        <v>924</v>
      </c>
      <c r="C232">
        <v>33.046059999999997</v>
      </c>
      <c r="D232">
        <v>2.1264400000000001</v>
      </c>
      <c r="E232">
        <v>28.77411</v>
      </c>
      <c r="F232">
        <v>33.046059999999997</v>
      </c>
      <c r="G232">
        <v>47.05836</v>
      </c>
      <c r="H232">
        <v>65.956190000000007</v>
      </c>
      <c r="I232">
        <v>44.345619999999997</v>
      </c>
      <c r="J232">
        <v>7.6169599999999997</v>
      </c>
      <c r="K232">
        <v>0.29909999999999998</v>
      </c>
      <c r="L232">
        <v>1.3609199999999999</v>
      </c>
      <c r="M232">
        <v>16.840039999999998</v>
      </c>
      <c r="N232">
        <v>0.92183999999999999</v>
      </c>
      <c r="O232" t="s">
        <v>554</v>
      </c>
      <c r="P232" t="s">
        <v>1032</v>
      </c>
      <c r="Q232" t="s">
        <v>45</v>
      </c>
      <c r="R232"/>
      <c r="S232" t="s">
        <v>928</v>
      </c>
      <c r="T232" t="s">
        <v>213</v>
      </c>
      <c r="U232" t="s">
        <v>1195</v>
      </c>
      <c r="V232" t="s">
        <v>212</v>
      </c>
      <c r="W232"/>
    </row>
    <row r="233" spans="1:23" x14ac:dyDescent="0.2">
      <c r="A233">
        <v>952770</v>
      </c>
      <c r="B233" t="s">
        <v>1001</v>
      </c>
      <c r="C233">
        <v>7.77128</v>
      </c>
      <c r="D233">
        <v>4.9253400000000003</v>
      </c>
      <c r="E233">
        <v>12.39996</v>
      </c>
      <c r="F233">
        <v>7.77128</v>
      </c>
      <c r="G233">
        <v>-3.5069599999999999</v>
      </c>
      <c r="H233">
        <v>-1.1740600000000001</v>
      </c>
      <c r="I233">
        <v>15.994540000000001</v>
      </c>
      <c r="J233">
        <v>3.01193</v>
      </c>
      <c r="K233">
        <v>0.3</v>
      </c>
      <c r="L233">
        <v>0.87641000000000002</v>
      </c>
      <c r="M233">
        <v>13.20506</v>
      </c>
      <c r="N233">
        <v>-0.17659</v>
      </c>
      <c r="O233" t="s">
        <v>561</v>
      </c>
      <c r="P233" t="s">
        <v>1023</v>
      </c>
      <c r="Q233" t="s">
        <v>45</v>
      </c>
      <c r="R233" t="s">
        <v>1184</v>
      </c>
      <c r="S233" t="s">
        <v>1006</v>
      </c>
      <c r="T233" t="s">
        <v>587</v>
      </c>
      <c r="U233" t="s">
        <v>1195</v>
      </c>
      <c r="V233" t="s">
        <v>215</v>
      </c>
      <c r="W233"/>
    </row>
    <row r="234" spans="1:23" x14ac:dyDescent="0.2">
      <c r="A234">
        <v>664482</v>
      </c>
      <c r="B234" t="s">
        <v>460</v>
      </c>
      <c r="C234">
        <v>1.21082</v>
      </c>
      <c r="D234">
        <v>0.61448999999999998</v>
      </c>
      <c r="E234">
        <v>2.8276500000000002</v>
      </c>
      <c r="F234">
        <v>1.21082</v>
      </c>
      <c r="G234">
        <v>2.85873</v>
      </c>
      <c r="H234">
        <v>17.558859999999999</v>
      </c>
      <c r="I234">
        <v>3.60988</v>
      </c>
      <c r="J234">
        <v>0.71177000000000001</v>
      </c>
      <c r="K234">
        <v>0.30125999999999997</v>
      </c>
      <c r="L234">
        <v>0.86253999999999997</v>
      </c>
      <c r="M234">
        <v>3.3237199999999998</v>
      </c>
      <c r="N234">
        <v>0.81603000000000003</v>
      </c>
      <c r="O234" t="s">
        <v>554</v>
      </c>
      <c r="P234" t="s">
        <v>1129</v>
      </c>
      <c r="Q234" t="s">
        <v>45</v>
      </c>
      <c r="R234"/>
      <c r="S234" t="s">
        <v>906</v>
      </c>
      <c r="T234" t="s">
        <v>280</v>
      </c>
      <c r="U234" t="s">
        <v>1195</v>
      </c>
      <c r="V234" t="s">
        <v>230</v>
      </c>
      <c r="W234"/>
    </row>
    <row r="235" spans="1:23" x14ac:dyDescent="0.2">
      <c r="A235">
        <v>140491</v>
      </c>
      <c r="B235" t="s">
        <v>1012</v>
      </c>
      <c r="C235">
        <v>-7.3632900000000001</v>
      </c>
      <c r="D235">
        <v>-2.7294100000000001</v>
      </c>
      <c r="E235">
        <v>7.2331300000000001</v>
      </c>
      <c r="F235">
        <v>-7.3632900000000001</v>
      </c>
      <c r="G235">
        <v>-6.4941899999999997</v>
      </c>
      <c r="H235">
        <v>9.5465699999999991</v>
      </c>
      <c r="I235">
        <v>-6.18567</v>
      </c>
      <c r="J235">
        <v>-1.2689299999999999</v>
      </c>
      <c r="K235">
        <v>0.30652000000000001</v>
      </c>
      <c r="L235">
        <v>1.41</v>
      </c>
      <c r="M235">
        <v>15.78758</v>
      </c>
      <c r="N235">
        <v>9.2039999999999997E-2</v>
      </c>
      <c r="O235" t="s">
        <v>554</v>
      </c>
      <c r="P235" t="s">
        <v>1028</v>
      </c>
      <c r="Q235" t="s">
        <v>192</v>
      </c>
      <c r="R235"/>
      <c r="S235" t="s">
        <v>681</v>
      </c>
      <c r="T235" t="s">
        <v>274</v>
      </c>
      <c r="U235" t="s">
        <v>1195</v>
      </c>
      <c r="V235" t="s">
        <v>199</v>
      </c>
      <c r="W235"/>
    </row>
    <row r="236" spans="1:23" x14ac:dyDescent="0.2">
      <c r="A236">
        <v>511139</v>
      </c>
      <c r="B236" t="s">
        <v>409</v>
      </c>
      <c r="C236">
        <v>9.0991499999999998</v>
      </c>
      <c r="D236">
        <v>4.7267900000000003</v>
      </c>
      <c r="E236">
        <v>16.30443</v>
      </c>
      <c r="F236">
        <v>9.0991499999999998</v>
      </c>
      <c r="G236">
        <v>15.961919999999999</v>
      </c>
      <c r="H236">
        <v>22.068429999999999</v>
      </c>
      <c r="I236">
        <v>48.631019999999999</v>
      </c>
      <c r="J236">
        <v>8.2484999999999999</v>
      </c>
      <c r="K236">
        <v>0.30858999999999998</v>
      </c>
      <c r="L236">
        <v>1.40015</v>
      </c>
      <c r="M236">
        <v>15.17435</v>
      </c>
      <c r="N236">
        <v>0.33079999999999998</v>
      </c>
      <c r="O236" t="s">
        <v>554</v>
      </c>
      <c r="P236" t="s">
        <v>1020</v>
      </c>
      <c r="Q236" t="s">
        <v>192</v>
      </c>
      <c r="R236"/>
      <c r="S236" t="s">
        <v>846</v>
      </c>
      <c r="T236" t="s">
        <v>201</v>
      </c>
      <c r="U236" t="s">
        <v>1195</v>
      </c>
      <c r="V236" t="s">
        <v>233</v>
      </c>
      <c r="W236"/>
    </row>
    <row r="237" spans="1:23" x14ac:dyDescent="0.2">
      <c r="A237">
        <v>439471</v>
      </c>
      <c r="B237" t="s">
        <v>117</v>
      </c>
      <c r="C237">
        <v>9.2693700000000003</v>
      </c>
      <c r="D237">
        <v>-4.5652100000000004</v>
      </c>
      <c r="E237">
        <v>20.094909999999999</v>
      </c>
      <c r="F237">
        <v>9.2693700000000003</v>
      </c>
      <c r="G237">
        <v>23.94293</v>
      </c>
      <c r="H237">
        <v>76.845070000000007</v>
      </c>
      <c r="I237">
        <v>130.05219</v>
      </c>
      <c r="J237">
        <v>18.13138</v>
      </c>
      <c r="K237">
        <v>0.30863000000000002</v>
      </c>
      <c r="L237">
        <v>1.40036</v>
      </c>
      <c r="M237">
        <v>19.026</v>
      </c>
      <c r="N237">
        <v>0.95182999999999995</v>
      </c>
      <c r="O237" t="s">
        <v>554</v>
      </c>
      <c r="P237" t="s">
        <v>1020</v>
      </c>
      <c r="Q237" t="s">
        <v>192</v>
      </c>
      <c r="R237"/>
      <c r="S237" t="s">
        <v>813</v>
      </c>
      <c r="T237" t="s">
        <v>201</v>
      </c>
      <c r="U237" t="s">
        <v>1195</v>
      </c>
      <c r="V237" t="s">
        <v>266</v>
      </c>
      <c r="W237"/>
    </row>
    <row r="238" spans="1:23" x14ac:dyDescent="0.2">
      <c r="A238">
        <v>475301</v>
      </c>
      <c r="B238" t="s">
        <v>394</v>
      </c>
      <c r="C238">
        <v>7.6982999999999997</v>
      </c>
      <c r="D238">
        <v>6.1797500000000003</v>
      </c>
      <c r="E238">
        <v>14.871359999999999</v>
      </c>
      <c r="F238">
        <v>7.6982999999999997</v>
      </c>
      <c r="G238">
        <v>12.212590000000001</v>
      </c>
      <c r="H238">
        <v>17.534520000000001</v>
      </c>
      <c r="I238">
        <v>43.029969999999999</v>
      </c>
      <c r="J238">
        <v>7.4200600000000003</v>
      </c>
      <c r="K238">
        <v>0.30874000000000001</v>
      </c>
      <c r="L238">
        <v>1.40107</v>
      </c>
      <c r="M238">
        <v>13.126340000000001</v>
      </c>
      <c r="N238">
        <v>0.26417000000000002</v>
      </c>
      <c r="O238" t="s">
        <v>554</v>
      </c>
      <c r="P238" t="s">
        <v>1020</v>
      </c>
      <c r="Q238" t="s">
        <v>192</v>
      </c>
      <c r="R238"/>
      <c r="S238" t="s">
        <v>829</v>
      </c>
      <c r="T238" t="s">
        <v>201</v>
      </c>
      <c r="U238" t="s">
        <v>1195</v>
      </c>
      <c r="V238" t="s">
        <v>208</v>
      </c>
      <c r="W238"/>
    </row>
    <row r="239" spans="1:23" x14ac:dyDescent="0.2">
      <c r="A239">
        <v>103606</v>
      </c>
      <c r="B239" t="s">
        <v>198</v>
      </c>
      <c r="C239">
        <v>-0.11446000000000001</v>
      </c>
      <c r="D239">
        <v>-0.45019999999999999</v>
      </c>
      <c r="E239">
        <v>9.5416000000000007</v>
      </c>
      <c r="F239">
        <v>-0.11446000000000001</v>
      </c>
      <c r="G239">
        <v>-1.08893</v>
      </c>
      <c r="H239">
        <v>27.04954</v>
      </c>
      <c r="I239">
        <v>-4.1013900000000003</v>
      </c>
      <c r="J239">
        <v>-0.83408000000000004</v>
      </c>
      <c r="K239">
        <v>0.30876999999999999</v>
      </c>
      <c r="L239">
        <v>1.40126</v>
      </c>
      <c r="M239">
        <v>15.20843</v>
      </c>
      <c r="N239">
        <v>0.41709000000000002</v>
      </c>
      <c r="O239" t="s">
        <v>554</v>
      </c>
      <c r="P239" t="s">
        <v>1016</v>
      </c>
      <c r="Q239" t="s">
        <v>192</v>
      </c>
      <c r="R239"/>
      <c r="S239" t="s">
        <v>671</v>
      </c>
      <c r="T239" t="s">
        <v>201</v>
      </c>
      <c r="U239" t="s">
        <v>1195</v>
      </c>
      <c r="V239" t="s">
        <v>199</v>
      </c>
      <c r="W239"/>
    </row>
    <row r="240" spans="1:23" x14ac:dyDescent="0.2">
      <c r="A240">
        <v>182759</v>
      </c>
      <c r="B240" t="s">
        <v>255</v>
      </c>
      <c r="C240">
        <v>11.95402</v>
      </c>
      <c r="D240">
        <v>1.56413</v>
      </c>
      <c r="E240">
        <v>17.208179999999999</v>
      </c>
      <c r="F240">
        <v>11.95402</v>
      </c>
      <c r="G240">
        <v>10.870799999999999</v>
      </c>
      <c r="H240">
        <v>25.112400000000001</v>
      </c>
      <c r="I240">
        <v>32.157389999999999</v>
      </c>
      <c r="J240">
        <v>5.7348800000000004</v>
      </c>
      <c r="K240">
        <v>0.31109999999999999</v>
      </c>
      <c r="L240">
        <v>1.6256600000000001</v>
      </c>
      <c r="M240">
        <v>14.688459999999999</v>
      </c>
      <c r="N240">
        <v>0.39118000000000003</v>
      </c>
      <c r="O240" t="s">
        <v>554</v>
      </c>
      <c r="P240" t="s">
        <v>1031</v>
      </c>
      <c r="Q240" t="s">
        <v>192</v>
      </c>
      <c r="R240"/>
      <c r="S240" t="s">
        <v>702</v>
      </c>
      <c r="T240" t="s">
        <v>1011</v>
      </c>
      <c r="U240" t="s">
        <v>1195</v>
      </c>
      <c r="V240" t="s">
        <v>256</v>
      </c>
      <c r="W240"/>
    </row>
    <row r="241" spans="1:23" x14ac:dyDescent="0.2">
      <c r="A241">
        <v>842690</v>
      </c>
      <c r="B241" t="s">
        <v>505</v>
      </c>
      <c r="C241">
        <v>3.3867799999999999</v>
      </c>
      <c r="D241">
        <v>1.71156</v>
      </c>
      <c r="E241">
        <v>11.223890000000001</v>
      </c>
      <c r="F241">
        <v>3.3867799999999999</v>
      </c>
      <c r="G241">
        <v>-0.64464999999999995</v>
      </c>
      <c r="H241">
        <v>24.897880000000001</v>
      </c>
      <c r="I241">
        <v>12.131790000000001</v>
      </c>
      <c r="J241">
        <v>2.3165200000000001</v>
      </c>
      <c r="K241">
        <v>0.31118000000000001</v>
      </c>
      <c r="L241">
        <v>1.6262399999999999</v>
      </c>
      <c r="M241">
        <v>17.41046</v>
      </c>
      <c r="N241">
        <v>0.35033999999999998</v>
      </c>
      <c r="O241" t="s">
        <v>554</v>
      </c>
      <c r="P241" t="s">
        <v>1149</v>
      </c>
      <c r="Q241" t="s">
        <v>192</v>
      </c>
      <c r="R241"/>
      <c r="S241" t="s">
        <v>609</v>
      </c>
      <c r="T241" t="s">
        <v>1011</v>
      </c>
      <c r="U241" t="s">
        <v>1195</v>
      </c>
      <c r="V241" t="s">
        <v>199</v>
      </c>
      <c r="W241"/>
    </row>
    <row r="242" spans="1:23" x14ac:dyDescent="0.2">
      <c r="A242">
        <v>771030</v>
      </c>
      <c r="B242" t="s">
        <v>187</v>
      </c>
      <c r="C242">
        <v>6.38992</v>
      </c>
      <c r="D242">
        <v>0.61755000000000004</v>
      </c>
      <c r="E242">
        <v>20.9438</v>
      </c>
      <c r="F242">
        <v>6.38992</v>
      </c>
      <c r="G242">
        <v>4.4413900000000002</v>
      </c>
      <c r="H242">
        <v>24.84948</v>
      </c>
      <c r="I242">
        <v>49.671909999999997</v>
      </c>
      <c r="J242">
        <v>8.3996999999999993</v>
      </c>
      <c r="K242">
        <v>0.31146000000000001</v>
      </c>
      <c r="L242">
        <v>1.62836</v>
      </c>
      <c r="M242">
        <v>17.3339</v>
      </c>
      <c r="N242">
        <v>0.35161999999999999</v>
      </c>
      <c r="O242" t="s">
        <v>554</v>
      </c>
      <c r="P242" t="s">
        <v>1149</v>
      </c>
      <c r="Q242" t="s">
        <v>192</v>
      </c>
      <c r="R242"/>
      <c r="S242" t="s">
        <v>591</v>
      </c>
      <c r="T242" t="s">
        <v>1011</v>
      </c>
      <c r="U242" t="s">
        <v>1195</v>
      </c>
      <c r="V242" t="s">
        <v>266</v>
      </c>
      <c r="W242"/>
    </row>
    <row r="243" spans="1:23" x14ac:dyDescent="0.2">
      <c r="A243">
        <v>173435</v>
      </c>
      <c r="B243" t="s">
        <v>249</v>
      </c>
      <c r="C243">
        <v>9.0703499999999995</v>
      </c>
      <c r="D243">
        <v>5.8846499999999997</v>
      </c>
      <c r="E243">
        <v>6.4453800000000001</v>
      </c>
      <c r="F243">
        <v>9.0703499999999995</v>
      </c>
      <c r="G243">
        <v>14.969250000000001</v>
      </c>
      <c r="H243">
        <v>18.38533</v>
      </c>
      <c r="I243">
        <v>25.420539999999999</v>
      </c>
      <c r="J243">
        <v>4.63422</v>
      </c>
      <c r="K243">
        <v>0.31824000000000002</v>
      </c>
      <c r="L243">
        <v>1.73</v>
      </c>
      <c r="M243">
        <v>9.8614999999999995</v>
      </c>
      <c r="N243">
        <v>0.33731</v>
      </c>
      <c r="O243" t="s">
        <v>557</v>
      </c>
      <c r="P243" t="s">
        <v>1042</v>
      </c>
      <c r="Q243" t="s">
        <v>45</v>
      </c>
      <c r="R243"/>
      <c r="S243" t="s">
        <v>698</v>
      </c>
      <c r="T243" t="s">
        <v>581</v>
      </c>
      <c r="U243" t="s">
        <v>1195</v>
      </c>
      <c r="V243" t="s">
        <v>250</v>
      </c>
      <c r="W243"/>
    </row>
    <row r="244" spans="1:23" x14ac:dyDescent="0.2">
      <c r="A244">
        <v>241661</v>
      </c>
      <c r="B244" t="s">
        <v>289</v>
      </c>
      <c r="C244">
        <v>7.2993100000000002</v>
      </c>
      <c r="D244">
        <v>5.2648799999999998</v>
      </c>
      <c r="E244">
        <v>4.3628999999999998</v>
      </c>
      <c r="F244">
        <v>7.2993100000000002</v>
      </c>
      <c r="G244">
        <v>8.8417700000000004</v>
      </c>
      <c r="H244">
        <v>8.95627</v>
      </c>
      <c r="I244">
        <v>18.048760000000001</v>
      </c>
      <c r="J244">
        <v>3.3742299999999998</v>
      </c>
      <c r="K244">
        <v>0.31824000000000002</v>
      </c>
      <c r="L244">
        <v>2.04</v>
      </c>
      <c r="M244">
        <v>9.5848899999999997</v>
      </c>
      <c r="N244">
        <v>5.4800000000000001E-2</v>
      </c>
      <c r="O244" t="s">
        <v>557</v>
      </c>
      <c r="P244" t="s">
        <v>1054</v>
      </c>
      <c r="Q244" t="s">
        <v>45</v>
      </c>
      <c r="R244"/>
      <c r="S244" t="s">
        <v>723</v>
      </c>
      <c r="T244" t="s">
        <v>581</v>
      </c>
      <c r="U244" t="s">
        <v>1195</v>
      </c>
      <c r="V244" t="s">
        <v>250</v>
      </c>
      <c r="W244"/>
    </row>
    <row r="245" spans="1:23" x14ac:dyDescent="0.2">
      <c r="A245">
        <v>280925</v>
      </c>
      <c r="B245" t="s">
        <v>310</v>
      </c>
      <c r="C245">
        <v>3.3370199999999999</v>
      </c>
      <c r="D245">
        <v>3.2712699999999999</v>
      </c>
      <c r="E245">
        <v>2.8750100000000001</v>
      </c>
      <c r="F245">
        <v>3.3370199999999999</v>
      </c>
      <c r="G245">
        <v>0.68727000000000005</v>
      </c>
      <c r="H245">
        <v>1.0546199999999999</v>
      </c>
      <c r="I245">
        <v>-7.5061</v>
      </c>
      <c r="J245">
        <v>-1.54844</v>
      </c>
      <c r="K245">
        <v>0.31824000000000002</v>
      </c>
      <c r="L245">
        <v>1.2</v>
      </c>
      <c r="M245">
        <v>7.8666799999999997</v>
      </c>
      <c r="N245">
        <v>-0.27156000000000002</v>
      </c>
      <c r="O245" t="s">
        <v>561</v>
      </c>
      <c r="P245" t="s">
        <v>1042</v>
      </c>
      <c r="Q245" t="s">
        <v>45</v>
      </c>
      <c r="R245"/>
      <c r="S245" t="s">
        <v>738</v>
      </c>
      <c r="T245" t="s">
        <v>581</v>
      </c>
      <c r="U245" t="s">
        <v>1195</v>
      </c>
      <c r="V245" t="s">
        <v>230</v>
      </c>
      <c r="W245"/>
    </row>
    <row r="246" spans="1:23" x14ac:dyDescent="0.2">
      <c r="A246">
        <v>460899</v>
      </c>
      <c r="B246" t="s">
        <v>387</v>
      </c>
      <c r="C246">
        <v>0.39487</v>
      </c>
      <c r="D246">
        <v>-0.68359000000000003</v>
      </c>
      <c r="E246">
        <v>2.0060199999999999</v>
      </c>
      <c r="F246">
        <v>0.39487</v>
      </c>
      <c r="G246">
        <v>1.7</v>
      </c>
      <c r="H246">
        <v>0.49407000000000001</v>
      </c>
      <c r="I246">
        <v>-11.87175</v>
      </c>
      <c r="J246">
        <v>-2.49587</v>
      </c>
      <c r="K246">
        <v>0.31831999999999999</v>
      </c>
      <c r="L246">
        <v>1.38</v>
      </c>
      <c r="M246">
        <v>10.807869999999999</v>
      </c>
      <c r="N246">
        <v>-0.18898000000000001</v>
      </c>
      <c r="O246" t="s">
        <v>554</v>
      </c>
      <c r="P246" t="s">
        <v>1054</v>
      </c>
      <c r="Q246" t="s">
        <v>45</v>
      </c>
      <c r="R246"/>
      <c r="S246" t="s">
        <v>822</v>
      </c>
      <c r="T246" t="s">
        <v>559</v>
      </c>
      <c r="U246" t="s">
        <v>1195</v>
      </c>
      <c r="V246" t="s">
        <v>220</v>
      </c>
      <c r="W246"/>
    </row>
    <row r="247" spans="1:23" x14ac:dyDescent="0.2">
      <c r="A247">
        <v>501981</v>
      </c>
      <c r="B247" t="s">
        <v>404</v>
      </c>
      <c r="C247">
        <v>14.140840000000001</v>
      </c>
      <c r="D247">
        <v>-0.74031999999999998</v>
      </c>
      <c r="E247">
        <v>9.8145500000000006</v>
      </c>
      <c r="F247">
        <v>14.140840000000001</v>
      </c>
      <c r="G247">
        <v>30.90127</v>
      </c>
      <c r="H247">
        <v>44.590690000000002</v>
      </c>
      <c r="I247">
        <v>41.095320000000001</v>
      </c>
      <c r="J247">
        <v>7.1278800000000002</v>
      </c>
      <c r="K247">
        <v>0.32218000000000002</v>
      </c>
      <c r="L247">
        <v>2</v>
      </c>
      <c r="M247">
        <v>13.61984</v>
      </c>
      <c r="N247">
        <v>0.76580000000000004</v>
      </c>
      <c r="O247" t="s">
        <v>570</v>
      </c>
      <c r="P247" t="s">
        <v>1103</v>
      </c>
      <c r="Q247" t="s">
        <v>45</v>
      </c>
      <c r="R247"/>
      <c r="S247" t="s">
        <v>841</v>
      </c>
      <c r="T247" t="s">
        <v>260</v>
      </c>
      <c r="U247" t="s">
        <v>1195</v>
      </c>
      <c r="V247" t="s">
        <v>212</v>
      </c>
      <c r="W247"/>
    </row>
    <row r="248" spans="1:23" x14ac:dyDescent="0.2">
      <c r="A248">
        <v>341362</v>
      </c>
      <c r="B248" t="s">
        <v>347</v>
      </c>
      <c r="C248">
        <v>-11.281969999999999</v>
      </c>
      <c r="D248">
        <v>-0.15914</v>
      </c>
      <c r="E248">
        <v>6.2321099999999996</v>
      </c>
      <c r="F248">
        <v>-11.281969999999999</v>
      </c>
      <c r="G248">
        <v>-9.3703800000000008</v>
      </c>
      <c r="H248">
        <v>18.7425</v>
      </c>
      <c r="I248">
        <v>33.754019999999997</v>
      </c>
      <c r="J248">
        <v>5.9891399999999999</v>
      </c>
      <c r="K248">
        <v>0.32313999999999998</v>
      </c>
      <c r="L248">
        <v>1.52</v>
      </c>
      <c r="M248">
        <v>18.008939999999999</v>
      </c>
      <c r="N248">
        <v>0.25355</v>
      </c>
      <c r="O248" t="s">
        <v>554</v>
      </c>
      <c r="P248" t="s">
        <v>1075</v>
      </c>
      <c r="Q248" t="s">
        <v>192</v>
      </c>
      <c r="R248"/>
      <c r="S248" t="s">
        <v>775</v>
      </c>
      <c r="T248" t="s">
        <v>274</v>
      </c>
      <c r="U248" t="s">
        <v>1195</v>
      </c>
      <c r="V248" t="s">
        <v>208</v>
      </c>
      <c r="W248"/>
    </row>
    <row r="249" spans="1:23" x14ac:dyDescent="0.2">
      <c r="A249">
        <v>934711</v>
      </c>
      <c r="B249" t="s">
        <v>535</v>
      </c>
      <c r="C249">
        <v>1.49407</v>
      </c>
      <c r="D249">
        <v>0.57045999999999997</v>
      </c>
      <c r="E249">
        <v>2.30036</v>
      </c>
      <c r="F249">
        <v>1.49407</v>
      </c>
      <c r="G249">
        <v>3.9300999999999999</v>
      </c>
      <c r="H249">
        <v>22.896270000000001</v>
      </c>
      <c r="I249">
        <v>15.4878</v>
      </c>
      <c r="J249">
        <v>2.9217599999999999</v>
      </c>
      <c r="K249">
        <v>0.32649</v>
      </c>
      <c r="L249">
        <v>0.92498000000000002</v>
      </c>
      <c r="M249">
        <v>2.3056399999999999</v>
      </c>
      <c r="N249">
        <v>1.84328</v>
      </c>
      <c r="O249" t="s">
        <v>554</v>
      </c>
      <c r="P249" t="s">
        <v>1174</v>
      </c>
      <c r="Q249" t="s">
        <v>192</v>
      </c>
      <c r="R249"/>
      <c r="S249" t="s">
        <v>647</v>
      </c>
      <c r="T249" t="s">
        <v>372</v>
      </c>
      <c r="U249" t="s">
        <v>1195</v>
      </c>
      <c r="V249" t="s">
        <v>220</v>
      </c>
      <c r="W249"/>
    </row>
    <row r="250" spans="1:23" x14ac:dyDescent="0.2">
      <c r="A250">
        <v>383159</v>
      </c>
      <c r="B250" t="s">
        <v>929</v>
      </c>
      <c r="C250">
        <v>20.552289999999999</v>
      </c>
      <c r="D250">
        <v>5.1795099999999996</v>
      </c>
      <c r="E250">
        <v>17.500889999999998</v>
      </c>
      <c r="F250">
        <v>20.552289999999999</v>
      </c>
      <c r="G250">
        <v>25.608309999999999</v>
      </c>
      <c r="H250">
        <v>78.937179999999998</v>
      </c>
      <c r="I250">
        <v>0.17155999999999999</v>
      </c>
      <c r="J250">
        <v>3.4290000000000001E-2</v>
      </c>
      <c r="K250">
        <v>0.32889000000000002</v>
      </c>
      <c r="L250">
        <v>1.8484</v>
      </c>
      <c r="M250">
        <v>13.41281</v>
      </c>
      <c r="N250">
        <v>1.3143400000000001</v>
      </c>
      <c r="O250" t="s">
        <v>561</v>
      </c>
      <c r="P250" t="s">
        <v>1078</v>
      </c>
      <c r="Q250" t="s">
        <v>45</v>
      </c>
      <c r="R250"/>
      <c r="S250" t="s">
        <v>784</v>
      </c>
      <c r="T250" t="s">
        <v>1196</v>
      </c>
      <c r="U250" t="s">
        <v>1195</v>
      </c>
      <c r="V250" t="s">
        <v>355</v>
      </c>
      <c r="W250"/>
    </row>
    <row r="251" spans="1:23" x14ac:dyDescent="0.2">
      <c r="A251">
        <v>700310</v>
      </c>
      <c r="B251" t="s">
        <v>466</v>
      </c>
      <c r="C251">
        <v>1.92767</v>
      </c>
      <c r="D251">
        <v>0.71301999999999999</v>
      </c>
      <c r="E251">
        <v>3.3381699999999999</v>
      </c>
      <c r="F251">
        <v>1.92767</v>
      </c>
      <c r="G251">
        <v>4.5107100000000004</v>
      </c>
      <c r="H251">
        <v>24.674769999999999</v>
      </c>
      <c r="I251">
        <v>16.9255</v>
      </c>
      <c r="J251">
        <v>3.1767500000000002</v>
      </c>
      <c r="K251">
        <v>0.33191999999999999</v>
      </c>
      <c r="L251">
        <v>0.96762000000000004</v>
      </c>
      <c r="M251">
        <v>3.0463200000000001</v>
      </c>
      <c r="N251">
        <v>1.55288</v>
      </c>
      <c r="O251" t="s">
        <v>554</v>
      </c>
      <c r="P251" t="s">
        <v>1129</v>
      </c>
      <c r="Q251" t="s">
        <v>45</v>
      </c>
      <c r="R251"/>
      <c r="S251" t="s">
        <v>918</v>
      </c>
      <c r="T251" t="s">
        <v>280</v>
      </c>
      <c r="U251" t="s">
        <v>1195</v>
      </c>
      <c r="V251" t="s">
        <v>230</v>
      </c>
      <c r="W251"/>
    </row>
    <row r="252" spans="1:23" x14ac:dyDescent="0.2">
      <c r="A252">
        <v>584912</v>
      </c>
      <c r="B252" t="s">
        <v>439</v>
      </c>
      <c r="C252">
        <v>12.29547</v>
      </c>
      <c r="D252">
        <v>-2.1484399999999999</v>
      </c>
      <c r="E252">
        <v>14.712820000000001</v>
      </c>
      <c r="F252">
        <v>12.29547</v>
      </c>
      <c r="G252">
        <v>13.202500000000001</v>
      </c>
      <c r="H252">
        <v>70.791020000000003</v>
      </c>
      <c r="I252">
        <v>58.053280000000001</v>
      </c>
      <c r="J252">
        <v>9.5874199999999998</v>
      </c>
      <c r="K252">
        <v>0.33523999999999998</v>
      </c>
      <c r="L252">
        <v>1.6</v>
      </c>
      <c r="M252">
        <v>14.64012</v>
      </c>
      <c r="N252">
        <v>1.1083000000000001</v>
      </c>
      <c r="O252" t="s">
        <v>554</v>
      </c>
      <c r="P252" t="s">
        <v>1119</v>
      </c>
      <c r="Q252" t="s">
        <v>192</v>
      </c>
      <c r="R252"/>
      <c r="S252" t="s">
        <v>882</v>
      </c>
      <c r="T252" t="s">
        <v>274</v>
      </c>
      <c r="U252" t="s">
        <v>1195</v>
      </c>
      <c r="V252" t="s">
        <v>199</v>
      </c>
      <c r="W252"/>
    </row>
    <row r="253" spans="1:23" x14ac:dyDescent="0.2">
      <c r="A253">
        <v>271478</v>
      </c>
      <c r="B253" t="s">
        <v>305</v>
      </c>
      <c r="C253">
        <v>12.951129999999999</v>
      </c>
      <c r="D253">
        <v>3.4260000000000002</v>
      </c>
      <c r="E253">
        <v>15.517379999999999</v>
      </c>
      <c r="F253">
        <v>12.951129999999999</v>
      </c>
      <c r="G253">
        <v>23.417940000000002</v>
      </c>
      <c r="H253">
        <v>39.640549999999998</v>
      </c>
      <c r="I253">
        <v>48.035960000000003</v>
      </c>
      <c r="J253">
        <v>8.1616900000000001</v>
      </c>
      <c r="K253">
        <v>0.33812999999999999</v>
      </c>
      <c r="L253">
        <v>1.95</v>
      </c>
      <c r="M253">
        <v>11.173349999999999</v>
      </c>
      <c r="N253">
        <v>0.80562</v>
      </c>
      <c r="O253" t="s">
        <v>554</v>
      </c>
      <c r="P253" t="s">
        <v>1059</v>
      </c>
      <c r="Q253" t="s">
        <v>192</v>
      </c>
      <c r="R253"/>
      <c r="S253" t="s">
        <v>734</v>
      </c>
      <c r="T253" t="s">
        <v>205</v>
      </c>
      <c r="U253" t="s">
        <v>1195</v>
      </c>
      <c r="V253" t="s">
        <v>236</v>
      </c>
      <c r="W253"/>
    </row>
    <row r="254" spans="1:23" x14ac:dyDescent="0.2">
      <c r="A254">
        <v>320176</v>
      </c>
      <c r="B254" t="s">
        <v>334</v>
      </c>
      <c r="C254">
        <v>-8.0700199999999995</v>
      </c>
      <c r="D254">
        <v>-5.1832000000000003</v>
      </c>
      <c r="E254">
        <v>-0.30978</v>
      </c>
      <c r="F254">
        <v>-8.0700199999999995</v>
      </c>
      <c r="G254">
        <v>-14.473520000000001</v>
      </c>
      <c r="H254">
        <v>14.598129999999999</v>
      </c>
      <c r="I254">
        <v>-29.452010000000001</v>
      </c>
      <c r="J254">
        <v>-6.7396799999999999</v>
      </c>
      <c r="K254">
        <v>0.33826000000000001</v>
      </c>
      <c r="L254">
        <v>1.62</v>
      </c>
      <c r="M254">
        <v>24.078800000000001</v>
      </c>
      <c r="N254">
        <v>0.18601999999999999</v>
      </c>
      <c r="O254" t="s">
        <v>554</v>
      </c>
      <c r="P254" t="s">
        <v>1068</v>
      </c>
      <c r="Q254" t="s">
        <v>192</v>
      </c>
      <c r="R254"/>
      <c r="S254" t="s">
        <v>764</v>
      </c>
      <c r="T254" t="s">
        <v>274</v>
      </c>
      <c r="U254" t="s">
        <v>1195</v>
      </c>
      <c r="V254" t="s">
        <v>299</v>
      </c>
      <c r="W254"/>
    </row>
    <row r="255" spans="1:23" x14ac:dyDescent="0.2">
      <c r="A255">
        <v>163923</v>
      </c>
      <c r="B255" t="s">
        <v>1249</v>
      </c>
      <c r="C255">
        <v>7.6743199999999998</v>
      </c>
      <c r="D255">
        <v>-0.54832000000000003</v>
      </c>
      <c r="E255">
        <v>17.242010000000001</v>
      </c>
      <c r="F255">
        <v>7.6743199999999998</v>
      </c>
      <c r="G255">
        <v>19.73434</v>
      </c>
      <c r="H255">
        <v>42.824640000000002</v>
      </c>
      <c r="I255">
        <v>36.99389</v>
      </c>
      <c r="J255">
        <v>6.4977</v>
      </c>
      <c r="K255">
        <v>0.33866000000000002</v>
      </c>
      <c r="L255">
        <v>1.8333900000000001</v>
      </c>
      <c r="M255">
        <v>16.343830000000001</v>
      </c>
      <c r="N255">
        <v>0.63949</v>
      </c>
      <c r="O255" t="s">
        <v>554</v>
      </c>
      <c r="P255" t="s">
        <v>1038</v>
      </c>
      <c r="Q255" t="s">
        <v>192</v>
      </c>
      <c r="R255"/>
      <c r="S255" t="s">
        <v>693</v>
      </c>
      <c r="T255" t="s">
        <v>1011</v>
      </c>
      <c r="U255" t="s">
        <v>1195</v>
      </c>
      <c r="V255" t="s">
        <v>208</v>
      </c>
      <c r="W255"/>
    </row>
    <row r="256" spans="1:23" x14ac:dyDescent="0.2">
      <c r="A256">
        <v>277491</v>
      </c>
      <c r="B256" t="s">
        <v>307</v>
      </c>
      <c r="C256">
        <v>8.3102699999999992</v>
      </c>
      <c r="D256">
        <v>5.0726500000000003</v>
      </c>
      <c r="E256">
        <v>4.64628</v>
      </c>
      <c r="F256">
        <v>8.3102699999999992</v>
      </c>
      <c r="G256">
        <v>8.9341899999999992</v>
      </c>
      <c r="H256">
        <v>13.22317</v>
      </c>
      <c r="I256">
        <v>24.88137</v>
      </c>
      <c r="J256">
        <v>4.5441000000000003</v>
      </c>
      <c r="K256">
        <v>0.34033000000000002</v>
      </c>
      <c r="L256">
        <v>1.44</v>
      </c>
      <c r="M256">
        <v>10.345750000000001</v>
      </c>
      <c r="N256">
        <v>0.18237999999999999</v>
      </c>
      <c r="O256" t="s">
        <v>557</v>
      </c>
      <c r="P256" t="s">
        <v>1061</v>
      </c>
      <c r="Q256" t="s">
        <v>45</v>
      </c>
      <c r="R256"/>
      <c r="S256" t="s">
        <v>736</v>
      </c>
      <c r="T256" t="s">
        <v>1218</v>
      </c>
      <c r="U256" t="s">
        <v>1195</v>
      </c>
      <c r="V256" t="s">
        <v>220</v>
      </c>
      <c r="W256"/>
    </row>
    <row r="257" spans="1:23" x14ac:dyDescent="0.2">
      <c r="A257">
        <v>229625</v>
      </c>
      <c r="B257" t="s">
        <v>279</v>
      </c>
      <c r="C257">
        <v>3.5502799999999999</v>
      </c>
      <c r="D257">
        <v>2.8578199999999998</v>
      </c>
      <c r="E257">
        <v>3.1693899999999999</v>
      </c>
      <c r="F257">
        <v>3.5502799999999999</v>
      </c>
      <c r="G257">
        <v>4.5823999999999998</v>
      </c>
      <c r="H257">
        <v>11.414070000000001</v>
      </c>
      <c r="I257">
        <v>10.36192</v>
      </c>
      <c r="J257">
        <v>1.9914700000000001</v>
      </c>
      <c r="K257">
        <v>0.34137000000000001</v>
      </c>
      <c r="L257">
        <v>1.0280100000000001</v>
      </c>
      <c r="M257">
        <v>6.2037699999999996</v>
      </c>
      <c r="N257">
        <v>0.16259000000000001</v>
      </c>
      <c r="O257" t="s">
        <v>561</v>
      </c>
      <c r="P257" t="s">
        <v>1051</v>
      </c>
      <c r="Q257" t="s">
        <v>45</v>
      </c>
      <c r="R257"/>
      <c r="S257" t="s">
        <v>716</v>
      </c>
      <c r="T257" t="s">
        <v>280</v>
      </c>
      <c r="U257" t="s">
        <v>1195</v>
      </c>
      <c r="V257" t="s">
        <v>250</v>
      </c>
      <c r="W257"/>
    </row>
    <row r="258" spans="1:23" x14ac:dyDescent="0.2">
      <c r="A258">
        <v>804385</v>
      </c>
      <c r="B258" t="s">
        <v>496</v>
      </c>
      <c r="C258">
        <v>23.341460000000001</v>
      </c>
      <c r="D258">
        <v>3.25488</v>
      </c>
      <c r="E258">
        <v>25.837250000000001</v>
      </c>
      <c r="F258">
        <v>23.341460000000001</v>
      </c>
      <c r="G258">
        <v>38.906550000000003</v>
      </c>
      <c r="H258">
        <v>65.235680000000002</v>
      </c>
      <c r="I258">
        <v>118.35191</v>
      </c>
      <c r="J258">
        <v>16.90455</v>
      </c>
      <c r="K258">
        <v>0.34255999999999998</v>
      </c>
      <c r="L258">
        <v>1.8056000000000001</v>
      </c>
      <c r="M258">
        <v>18.45307</v>
      </c>
      <c r="N258">
        <v>0.85080999999999996</v>
      </c>
      <c r="O258" t="s">
        <v>557</v>
      </c>
      <c r="P258" t="s">
        <v>1037</v>
      </c>
      <c r="Q258" t="s">
        <v>45</v>
      </c>
      <c r="R258"/>
      <c r="S258" t="s">
        <v>599</v>
      </c>
      <c r="T258" t="s">
        <v>589</v>
      </c>
      <c r="U258" t="s">
        <v>1195</v>
      </c>
      <c r="V258" t="s">
        <v>233</v>
      </c>
      <c r="W258"/>
    </row>
    <row r="259" spans="1:23" x14ac:dyDescent="0.2">
      <c r="A259">
        <v>446088</v>
      </c>
      <c r="B259" t="s">
        <v>172</v>
      </c>
      <c r="C259">
        <v>48.966549999999998</v>
      </c>
      <c r="D259">
        <v>6.8865600000000002</v>
      </c>
      <c r="E259">
        <v>58.022739999999999</v>
      </c>
      <c r="F259">
        <v>48.966549999999998</v>
      </c>
      <c r="G259">
        <v>59.247419999999998</v>
      </c>
      <c r="H259">
        <v>120.50094</v>
      </c>
      <c r="I259">
        <v>116.78457</v>
      </c>
      <c r="J259">
        <v>16.736229999999999</v>
      </c>
      <c r="K259">
        <v>0.34273999999999999</v>
      </c>
      <c r="L259">
        <v>1.8069</v>
      </c>
      <c r="M259">
        <v>26.904779999999999</v>
      </c>
      <c r="N259">
        <v>1.0133399999999999</v>
      </c>
      <c r="O259" t="s">
        <v>557</v>
      </c>
      <c r="P259" t="s">
        <v>1037</v>
      </c>
      <c r="Q259" t="s">
        <v>45</v>
      </c>
      <c r="R259"/>
      <c r="S259" t="s">
        <v>818</v>
      </c>
      <c r="T259" t="s">
        <v>589</v>
      </c>
      <c r="U259" t="s">
        <v>1195</v>
      </c>
      <c r="V259" t="s">
        <v>266</v>
      </c>
      <c r="W259"/>
    </row>
    <row r="260" spans="1:23" x14ac:dyDescent="0.2">
      <c r="A260">
        <v>768556</v>
      </c>
      <c r="B260" t="s">
        <v>489</v>
      </c>
      <c r="C260">
        <v>16.8126</v>
      </c>
      <c r="D260">
        <v>7.8821000000000003</v>
      </c>
      <c r="E260">
        <v>16.167850000000001</v>
      </c>
      <c r="F260">
        <v>16.8126</v>
      </c>
      <c r="G260">
        <v>25.13823</v>
      </c>
      <c r="H260">
        <v>35.14678</v>
      </c>
      <c r="I260">
        <v>76.554879999999997</v>
      </c>
      <c r="J260">
        <v>12.04073</v>
      </c>
      <c r="K260">
        <v>0.34331</v>
      </c>
      <c r="L260">
        <v>1.8110999999999999</v>
      </c>
      <c r="M260">
        <v>13.80753</v>
      </c>
      <c r="N260">
        <v>0.59477999999999998</v>
      </c>
      <c r="O260" t="s">
        <v>557</v>
      </c>
      <c r="P260" t="s">
        <v>1037</v>
      </c>
      <c r="Q260" t="s">
        <v>45</v>
      </c>
      <c r="R260"/>
      <c r="S260" t="s">
        <v>590</v>
      </c>
      <c r="T260" t="s">
        <v>589</v>
      </c>
      <c r="U260" t="s">
        <v>1195</v>
      </c>
      <c r="V260" t="s">
        <v>233</v>
      </c>
      <c r="W260"/>
    </row>
    <row r="261" spans="1:23" x14ac:dyDescent="0.2">
      <c r="A261">
        <v>374421</v>
      </c>
      <c r="B261" t="s">
        <v>354</v>
      </c>
      <c r="C261">
        <v>7.1053800000000003</v>
      </c>
      <c r="D261">
        <v>10.52928</v>
      </c>
      <c r="E261">
        <v>8.6114099999999993</v>
      </c>
      <c r="F261">
        <v>7.1053800000000003</v>
      </c>
      <c r="G261">
        <v>18.40577</v>
      </c>
      <c r="H261">
        <v>5.9461700000000004</v>
      </c>
      <c r="I261">
        <v>35.558759999999999</v>
      </c>
      <c r="J261">
        <v>6.2736299999999998</v>
      </c>
      <c r="K261">
        <v>0.34344999999999998</v>
      </c>
      <c r="L261">
        <v>1.8121</v>
      </c>
      <c r="M261">
        <v>16.02121</v>
      </c>
      <c r="N261">
        <v>2.334E-2</v>
      </c>
      <c r="O261" t="s">
        <v>557</v>
      </c>
      <c r="P261" t="s">
        <v>1037</v>
      </c>
      <c r="Q261" t="s">
        <v>45</v>
      </c>
      <c r="R261"/>
      <c r="S261" t="s">
        <v>783</v>
      </c>
      <c r="T261" t="s">
        <v>589</v>
      </c>
      <c r="U261" t="s">
        <v>1195</v>
      </c>
      <c r="V261" t="s">
        <v>282</v>
      </c>
      <c r="W261"/>
    </row>
    <row r="262" spans="1:23" x14ac:dyDescent="0.2">
      <c r="A262">
        <v>410258</v>
      </c>
      <c r="B262" t="s">
        <v>368</v>
      </c>
      <c r="C262">
        <v>8.2974200000000007</v>
      </c>
      <c r="D262">
        <v>11.077920000000001</v>
      </c>
      <c r="E262">
        <v>19.95457</v>
      </c>
      <c r="F262">
        <v>8.2974200000000007</v>
      </c>
      <c r="G262">
        <v>22.573090000000001</v>
      </c>
      <c r="H262">
        <v>99.730350000000001</v>
      </c>
      <c r="I262">
        <v>129.85106999999999</v>
      </c>
      <c r="J262">
        <v>18.110720000000001</v>
      </c>
      <c r="K262">
        <v>0.34358</v>
      </c>
      <c r="L262">
        <v>1.8129999999999999</v>
      </c>
      <c r="M262">
        <v>20.242290000000001</v>
      </c>
      <c r="N262">
        <v>1.1093900000000001</v>
      </c>
      <c r="O262" t="s">
        <v>557</v>
      </c>
      <c r="P262" t="s">
        <v>1037</v>
      </c>
      <c r="Q262" t="s">
        <v>45</v>
      </c>
      <c r="R262"/>
      <c r="S262" t="s">
        <v>800</v>
      </c>
      <c r="T262" t="s">
        <v>589</v>
      </c>
      <c r="U262" t="s">
        <v>1195</v>
      </c>
      <c r="V262" t="s">
        <v>262</v>
      </c>
      <c r="W262"/>
    </row>
    <row r="263" spans="1:23" x14ac:dyDescent="0.2">
      <c r="A263">
        <v>536806</v>
      </c>
      <c r="B263" t="s">
        <v>934</v>
      </c>
      <c r="C263">
        <v>12.34468</v>
      </c>
      <c r="D263">
        <v>-2.36524</v>
      </c>
      <c r="E263">
        <v>-8.40456</v>
      </c>
      <c r="F263">
        <v>12.34468</v>
      </c>
      <c r="G263">
        <v>28.744789999999998</v>
      </c>
      <c r="H263">
        <v>20.90953</v>
      </c>
      <c r="I263">
        <v>81.015190000000004</v>
      </c>
      <c r="J263">
        <v>12.6012</v>
      </c>
      <c r="K263">
        <v>0.34359000000000001</v>
      </c>
      <c r="L263">
        <v>1.8130999999999999</v>
      </c>
      <c r="M263">
        <v>15.859780000000001</v>
      </c>
      <c r="N263">
        <v>0.29993999999999998</v>
      </c>
      <c r="O263" t="s">
        <v>557</v>
      </c>
      <c r="P263" t="s">
        <v>1031</v>
      </c>
      <c r="Q263" t="s">
        <v>45</v>
      </c>
      <c r="R263"/>
      <c r="S263" t="s">
        <v>859</v>
      </c>
      <c r="T263" t="s">
        <v>589</v>
      </c>
      <c r="U263" t="s">
        <v>1195</v>
      </c>
      <c r="V263" t="s">
        <v>278</v>
      </c>
      <c r="W263"/>
    </row>
    <row r="264" spans="1:23" x14ac:dyDescent="0.2">
      <c r="A264">
        <v>625236</v>
      </c>
      <c r="B264" t="s">
        <v>448</v>
      </c>
      <c r="C264">
        <v>17.234459999999999</v>
      </c>
      <c r="D264">
        <v>8.5337200000000006</v>
      </c>
      <c r="E264">
        <v>17.37426</v>
      </c>
      <c r="F264">
        <v>17.234459999999999</v>
      </c>
      <c r="G264">
        <v>22.531389999999998</v>
      </c>
      <c r="H264">
        <v>25.84825</v>
      </c>
      <c r="I264">
        <v>66.912270000000007</v>
      </c>
      <c r="J264">
        <v>10.789260000000001</v>
      </c>
      <c r="K264">
        <v>0.34370000000000001</v>
      </c>
      <c r="L264">
        <v>1.8139000000000001</v>
      </c>
      <c r="M264">
        <v>14.738619999999999</v>
      </c>
      <c r="N264">
        <v>0.40423999999999999</v>
      </c>
      <c r="O264" t="s">
        <v>557</v>
      </c>
      <c r="P264" t="s">
        <v>1037</v>
      </c>
      <c r="Q264" t="s">
        <v>45</v>
      </c>
      <c r="R264"/>
      <c r="S264" t="s">
        <v>891</v>
      </c>
      <c r="T264" t="s">
        <v>589</v>
      </c>
      <c r="U264" t="s">
        <v>1195</v>
      </c>
      <c r="V264" t="s">
        <v>233</v>
      </c>
      <c r="W264"/>
    </row>
    <row r="265" spans="1:23" x14ac:dyDescent="0.2">
      <c r="A265">
        <v>900894</v>
      </c>
      <c r="B265" t="s">
        <v>974</v>
      </c>
      <c r="C265">
        <v>5.0092999999999996</v>
      </c>
      <c r="D265">
        <v>3.9178099999999998</v>
      </c>
      <c r="E265">
        <v>5.1586800000000004</v>
      </c>
      <c r="F265">
        <v>5.0092999999999996</v>
      </c>
      <c r="G265">
        <v>4.13992</v>
      </c>
      <c r="H265">
        <v>14.03364</v>
      </c>
      <c r="I265">
        <v>23.701650000000001</v>
      </c>
      <c r="J265">
        <v>4.3458300000000003</v>
      </c>
      <c r="K265">
        <v>0.34422000000000003</v>
      </c>
      <c r="L265">
        <v>1.41808</v>
      </c>
      <c r="M265">
        <v>6.30084</v>
      </c>
      <c r="N265">
        <v>0.28502</v>
      </c>
      <c r="O265" t="s">
        <v>561</v>
      </c>
      <c r="P265" t="s">
        <v>1147</v>
      </c>
      <c r="Q265" t="s">
        <v>45</v>
      </c>
      <c r="R265"/>
      <c r="S265" t="s">
        <v>633</v>
      </c>
      <c r="T265" t="s">
        <v>587</v>
      </c>
      <c r="U265" t="s">
        <v>1195</v>
      </c>
      <c r="V265" t="s">
        <v>230</v>
      </c>
      <c r="W265"/>
    </row>
    <row r="266" spans="1:23" x14ac:dyDescent="0.2">
      <c r="A266">
        <v>541235</v>
      </c>
      <c r="B266" t="s">
        <v>1015</v>
      </c>
      <c r="C266">
        <v>2.2371099999999999</v>
      </c>
      <c r="D266">
        <v>2.6525699999999999</v>
      </c>
      <c r="E266">
        <v>10.58643</v>
      </c>
      <c r="F266">
        <v>2.2371099999999999</v>
      </c>
      <c r="G266">
        <v>-6.8779300000000001</v>
      </c>
      <c r="H266">
        <v>-1.0487</v>
      </c>
      <c r="I266">
        <v>19.13683</v>
      </c>
      <c r="J266">
        <v>3.5640900000000002</v>
      </c>
      <c r="K266">
        <v>0.34431</v>
      </c>
      <c r="L266">
        <v>1.66</v>
      </c>
      <c r="M266">
        <v>15.10722</v>
      </c>
      <c r="N266">
        <v>-0.13361000000000001</v>
      </c>
      <c r="O266" t="s">
        <v>554</v>
      </c>
      <c r="P266" t="s">
        <v>1112</v>
      </c>
      <c r="Q266" t="s">
        <v>192</v>
      </c>
      <c r="R266"/>
      <c r="S266" t="s">
        <v>862</v>
      </c>
      <c r="T266" t="s">
        <v>274</v>
      </c>
      <c r="U266" t="s">
        <v>1195</v>
      </c>
      <c r="V266" t="s">
        <v>208</v>
      </c>
      <c r="W266"/>
    </row>
    <row r="267" spans="1:23" x14ac:dyDescent="0.2">
      <c r="A267">
        <v>159442</v>
      </c>
      <c r="B267" t="s">
        <v>240</v>
      </c>
      <c r="C267">
        <v>21.37555</v>
      </c>
      <c r="D267">
        <v>5.9627600000000003</v>
      </c>
      <c r="E267">
        <v>15.302849999999999</v>
      </c>
      <c r="F267">
        <v>21.37555</v>
      </c>
      <c r="G267">
        <v>33.202849999999998</v>
      </c>
      <c r="H267">
        <v>60.322290000000002</v>
      </c>
      <c r="I267">
        <v>54.698369999999997</v>
      </c>
      <c r="J267">
        <v>9.1181900000000002</v>
      </c>
      <c r="K267">
        <v>0.34504000000000001</v>
      </c>
      <c r="L267">
        <v>1.8237000000000001</v>
      </c>
      <c r="M267">
        <v>15.536949999999999</v>
      </c>
      <c r="N267">
        <v>0.91222999999999999</v>
      </c>
      <c r="O267" t="s">
        <v>557</v>
      </c>
      <c r="P267" t="s">
        <v>1037</v>
      </c>
      <c r="Q267" t="s">
        <v>45</v>
      </c>
      <c r="R267"/>
      <c r="S267" t="s">
        <v>691</v>
      </c>
      <c r="T267" t="s">
        <v>589</v>
      </c>
      <c r="U267" t="s">
        <v>1195</v>
      </c>
      <c r="V267" t="s">
        <v>226</v>
      </c>
      <c r="W267"/>
    </row>
    <row r="268" spans="1:23" x14ac:dyDescent="0.2">
      <c r="A268">
        <v>717900</v>
      </c>
      <c r="B268" t="s">
        <v>472</v>
      </c>
      <c r="C268">
        <v>3.47133</v>
      </c>
      <c r="D268">
        <v>3.4187599999999998</v>
      </c>
      <c r="E268">
        <v>3.9042400000000002</v>
      </c>
      <c r="F268">
        <v>3.47133</v>
      </c>
      <c r="G268">
        <v>2.4747599999999998</v>
      </c>
      <c r="H268">
        <v>14.37359</v>
      </c>
      <c r="I268">
        <v>21.87351</v>
      </c>
      <c r="J268">
        <v>4.0355699999999999</v>
      </c>
      <c r="K268">
        <v>0.34505000000000002</v>
      </c>
      <c r="L268">
        <v>1.4</v>
      </c>
      <c r="M268">
        <v>6.5886300000000002</v>
      </c>
      <c r="N268">
        <v>0.29107</v>
      </c>
      <c r="O268" t="s">
        <v>561</v>
      </c>
      <c r="P268" t="s">
        <v>1104</v>
      </c>
      <c r="Q268" t="s">
        <v>45</v>
      </c>
      <c r="R268"/>
      <c r="S268" t="s">
        <v>562</v>
      </c>
      <c r="T268" t="s">
        <v>295</v>
      </c>
      <c r="U268" t="s">
        <v>1195</v>
      </c>
      <c r="V268" t="s">
        <v>230</v>
      </c>
      <c r="W268"/>
    </row>
    <row r="269" spans="1:23" x14ac:dyDescent="0.2">
      <c r="A269">
        <v>391896</v>
      </c>
      <c r="B269" t="s">
        <v>359</v>
      </c>
      <c r="C269">
        <v>5.0495099999999997</v>
      </c>
      <c r="D269">
        <v>1.0208600000000001</v>
      </c>
      <c r="E269">
        <v>8.8365200000000002</v>
      </c>
      <c r="F269">
        <v>5.0495099999999997</v>
      </c>
      <c r="G269">
        <v>11.763120000000001</v>
      </c>
      <c r="H269">
        <v>20.162610000000001</v>
      </c>
      <c r="I269">
        <v>-20.582180000000001</v>
      </c>
      <c r="J269">
        <v>-4.5043499999999996</v>
      </c>
      <c r="K269">
        <v>0.34543000000000001</v>
      </c>
      <c r="L269">
        <v>1.8265</v>
      </c>
      <c r="M269">
        <v>19.24248</v>
      </c>
      <c r="N269">
        <v>0.26402999999999999</v>
      </c>
      <c r="O269" t="s">
        <v>557</v>
      </c>
      <c r="P269" t="s">
        <v>1083</v>
      </c>
      <c r="Q269" t="s">
        <v>45</v>
      </c>
      <c r="R269"/>
      <c r="S269" t="s">
        <v>792</v>
      </c>
      <c r="T269" t="s">
        <v>589</v>
      </c>
      <c r="U269" t="s">
        <v>1195</v>
      </c>
      <c r="V269" t="s">
        <v>285</v>
      </c>
      <c r="W269"/>
    </row>
    <row r="270" spans="1:23" x14ac:dyDescent="0.2">
      <c r="A270">
        <v>644294</v>
      </c>
      <c r="B270" t="s">
        <v>453</v>
      </c>
      <c r="C270">
        <v>14.77937</v>
      </c>
      <c r="D270">
        <v>5.5472799999999998</v>
      </c>
      <c r="E270">
        <v>10.877980000000001</v>
      </c>
      <c r="F270">
        <v>14.77937</v>
      </c>
      <c r="G270">
        <v>14.20946</v>
      </c>
      <c r="H270">
        <v>13.03776</v>
      </c>
      <c r="I270">
        <v>11.395</v>
      </c>
      <c r="J270">
        <v>2.1817000000000002</v>
      </c>
      <c r="K270">
        <v>0.34593000000000002</v>
      </c>
      <c r="L270">
        <v>1.8302</v>
      </c>
      <c r="M270">
        <v>14.62438</v>
      </c>
      <c r="N270">
        <v>0.16042000000000001</v>
      </c>
      <c r="O270" t="s">
        <v>557</v>
      </c>
      <c r="P270" t="s">
        <v>1031</v>
      </c>
      <c r="Q270" t="s">
        <v>45</v>
      </c>
      <c r="R270"/>
      <c r="S270" t="s">
        <v>897</v>
      </c>
      <c r="T270" t="s">
        <v>589</v>
      </c>
      <c r="U270" t="s">
        <v>1195</v>
      </c>
      <c r="V270" t="s">
        <v>299</v>
      </c>
      <c r="W270"/>
    </row>
    <row r="271" spans="1:23" x14ac:dyDescent="0.2">
      <c r="A271">
        <v>608463</v>
      </c>
      <c r="B271" t="s">
        <v>442</v>
      </c>
      <c r="C271">
        <v>33.218229999999998</v>
      </c>
      <c r="D271">
        <v>5.53</v>
      </c>
      <c r="E271">
        <v>32.106650000000002</v>
      </c>
      <c r="F271">
        <v>33.218229999999998</v>
      </c>
      <c r="G271">
        <v>49.190440000000002</v>
      </c>
      <c r="H271">
        <v>53.083399999999997</v>
      </c>
      <c r="I271">
        <v>50.122129999999999</v>
      </c>
      <c r="J271">
        <v>8.4648299999999992</v>
      </c>
      <c r="K271">
        <v>0.34621000000000002</v>
      </c>
      <c r="L271">
        <v>1.8322000000000001</v>
      </c>
      <c r="M271">
        <v>16.578199999999999</v>
      </c>
      <c r="N271">
        <v>0.76868999999999998</v>
      </c>
      <c r="O271" t="s">
        <v>557</v>
      </c>
      <c r="P271" t="s">
        <v>1031</v>
      </c>
      <c r="Q271" t="s">
        <v>45</v>
      </c>
      <c r="R271"/>
      <c r="S271" t="s">
        <v>885</v>
      </c>
      <c r="T271" t="s">
        <v>589</v>
      </c>
      <c r="U271" t="s">
        <v>1195</v>
      </c>
      <c r="V271" t="s">
        <v>294</v>
      </c>
      <c r="W271"/>
    </row>
    <row r="272" spans="1:23" x14ac:dyDescent="0.2">
      <c r="A272">
        <v>408898</v>
      </c>
      <c r="B272" t="s">
        <v>367</v>
      </c>
      <c r="C272">
        <v>0.83184000000000002</v>
      </c>
      <c r="D272">
        <v>0.48905999999999999</v>
      </c>
      <c r="E272">
        <v>2.2080700000000002</v>
      </c>
      <c r="F272">
        <v>0.83184000000000002</v>
      </c>
      <c r="G272">
        <v>1.7205999999999999</v>
      </c>
      <c r="H272">
        <v>14.083550000000001</v>
      </c>
      <c r="I272">
        <v>-1.45631</v>
      </c>
      <c r="J272">
        <v>-0.29297000000000001</v>
      </c>
      <c r="K272">
        <v>0.34899999999999998</v>
      </c>
      <c r="L272">
        <v>1.07</v>
      </c>
      <c r="M272">
        <v>3.2851499999999998</v>
      </c>
      <c r="N272">
        <v>0.51456999999999997</v>
      </c>
      <c r="O272" t="s">
        <v>554</v>
      </c>
      <c r="P272" t="s">
        <v>1088</v>
      </c>
      <c r="Q272" t="s">
        <v>45</v>
      </c>
      <c r="R272"/>
      <c r="S272" t="s">
        <v>799</v>
      </c>
      <c r="T272" t="s">
        <v>296</v>
      </c>
      <c r="U272" t="s">
        <v>1195</v>
      </c>
      <c r="V272" t="s">
        <v>220</v>
      </c>
      <c r="W272"/>
    </row>
    <row r="273" spans="1:23" x14ac:dyDescent="0.2">
      <c r="A273">
        <v>231100</v>
      </c>
      <c r="B273" t="s">
        <v>283</v>
      </c>
      <c r="C273">
        <v>36.721240000000002</v>
      </c>
      <c r="D273">
        <v>4.9487399999999999</v>
      </c>
      <c r="E273">
        <v>32.918759999999999</v>
      </c>
      <c r="F273">
        <v>36.721240000000002</v>
      </c>
      <c r="G273">
        <v>53.622239999999998</v>
      </c>
      <c r="H273">
        <v>46.01737</v>
      </c>
      <c r="I273">
        <v>26.506119999999999</v>
      </c>
      <c r="J273">
        <v>4.81473</v>
      </c>
      <c r="K273">
        <v>0.34997</v>
      </c>
      <c r="L273">
        <v>1.8595999999999999</v>
      </c>
      <c r="M273">
        <v>16.565069999999999</v>
      </c>
      <c r="N273">
        <v>0.67313999999999996</v>
      </c>
      <c r="O273" t="s">
        <v>557</v>
      </c>
      <c r="P273" t="s">
        <v>1037</v>
      </c>
      <c r="Q273" t="s">
        <v>45</v>
      </c>
      <c r="R273"/>
      <c r="S273" t="s">
        <v>718</v>
      </c>
      <c r="T273" t="s">
        <v>589</v>
      </c>
      <c r="U273" t="s">
        <v>1195</v>
      </c>
      <c r="V273" t="s">
        <v>212</v>
      </c>
      <c r="W273"/>
    </row>
    <row r="274" spans="1:23" x14ac:dyDescent="0.2">
      <c r="A274">
        <v>286294</v>
      </c>
      <c r="B274" t="s">
        <v>314</v>
      </c>
      <c r="C274">
        <v>2.4521199999999999</v>
      </c>
      <c r="D274">
        <v>-1.3254900000000001</v>
      </c>
      <c r="E274">
        <v>7.0297299999999998</v>
      </c>
      <c r="F274">
        <v>2.4521199999999999</v>
      </c>
      <c r="G274">
        <v>3.8843100000000002</v>
      </c>
      <c r="H274">
        <v>28.506150000000002</v>
      </c>
      <c r="I274">
        <v>35.760150000000003</v>
      </c>
      <c r="J274">
        <v>6.3051899999999996</v>
      </c>
      <c r="K274">
        <v>0.35</v>
      </c>
      <c r="L274">
        <v>1.59971</v>
      </c>
      <c r="M274">
        <v>11.633889999999999</v>
      </c>
      <c r="N274">
        <v>0.53791999999999995</v>
      </c>
      <c r="O274" t="s">
        <v>554</v>
      </c>
      <c r="P274" t="s">
        <v>1064</v>
      </c>
      <c r="Q274" t="s">
        <v>45</v>
      </c>
      <c r="R274" t="s">
        <v>1184</v>
      </c>
      <c r="S274" t="s">
        <v>743</v>
      </c>
      <c r="T274" t="s">
        <v>222</v>
      </c>
      <c r="U274" t="s">
        <v>1195</v>
      </c>
      <c r="V274" t="s">
        <v>1216</v>
      </c>
      <c r="W274"/>
    </row>
    <row r="275" spans="1:23" x14ac:dyDescent="0.2">
      <c r="A275">
        <v>768499</v>
      </c>
      <c r="B275" t="s">
        <v>488</v>
      </c>
      <c r="C275">
        <v>-1.67892</v>
      </c>
      <c r="D275">
        <v>9.5371400000000008</v>
      </c>
      <c r="E275">
        <v>12.53786</v>
      </c>
      <c r="F275">
        <v>-1.67892</v>
      </c>
      <c r="G275">
        <v>-7.82064</v>
      </c>
      <c r="H275">
        <v>-6.3513200000000003</v>
      </c>
      <c r="I275">
        <v>25.196059999999999</v>
      </c>
      <c r="J275">
        <v>4.5967399999999996</v>
      </c>
      <c r="K275">
        <v>0.35160999999999998</v>
      </c>
      <c r="L275">
        <v>1.8715999999999999</v>
      </c>
      <c r="M275">
        <v>15.35263</v>
      </c>
      <c r="N275">
        <v>-0.24939</v>
      </c>
      <c r="O275" t="s">
        <v>557</v>
      </c>
      <c r="P275" t="s">
        <v>1148</v>
      </c>
      <c r="Q275" t="s">
        <v>45</v>
      </c>
      <c r="R275"/>
      <c r="S275" t="s">
        <v>588</v>
      </c>
      <c r="T275" t="s">
        <v>589</v>
      </c>
      <c r="U275" t="s">
        <v>1195</v>
      </c>
      <c r="V275" t="s">
        <v>248</v>
      </c>
      <c r="W275"/>
    </row>
    <row r="276" spans="1:23" x14ac:dyDescent="0.2">
      <c r="A276">
        <v>857037</v>
      </c>
      <c r="B276" t="s">
        <v>936</v>
      </c>
      <c r="C276">
        <v>3.9738699999999998</v>
      </c>
      <c r="D276">
        <v>3.4245299999999999</v>
      </c>
      <c r="E276">
        <v>2.9308000000000001</v>
      </c>
      <c r="F276">
        <v>3.9738699999999998</v>
      </c>
      <c r="G276">
        <v>3.3765299999999998</v>
      </c>
      <c r="H276">
        <v>6.5451300000000003</v>
      </c>
      <c r="I276">
        <v>22.682700000000001</v>
      </c>
      <c r="J276">
        <v>4.1733599999999997</v>
      </c>
      <c r="K276">
        <v>0.35367999999999999</v>
      </c>
      <c r="L276">
        <v>0.97</v>
      </c>
      <c r="M276">
        <v>6.8905799999999999</v>
      </c>
      <c r="N276">
        <v>-6.4070000000000002E-2</v>
      </c>
      <c r="O276" t="s">
        <v>561</v>
      </c>
      <c r="P276" t="s">
        <v>1160</v>
      </c>
      <c r="Q276" t="s">
        <v>45</v>
      </c>
      <c r="R276"/>
      <c r="S276" t="s">
        <v>616</v>
      </c>
      <c r="T276" t="s">
        <v>932</v>
      </c>
      <c r="U276" t="s">
        <v>1195</v>
      </c>
      <c r="V276" t="s">
        <v>211</v>
      </c>
      <c r="W276"/>
    </row>
    <row r="277" spans="1:23" x14ac:dyDescent="0.2">
      <c r="A277">
        <v>989491</v>
      </c>
      <c r="B277" t="s">
        <v>550</v>
      </c>
      <c r="C277">
        <v>3.8313600000000001</v>
      </c>
      <c r="D277">
        <v>2.9224999999999999</v>
      </c>
      <c r="E277">
        <v>9.9635700000000007</v>
      </c>
      <c r="F277">
        <v>3.8313600000000001</v>
      </c>
      <c r="G277">
        <v>9.3131000000000004</v>
      </c>
      <c r="H277">
        <v>27.92539</v>
      </c>
      <c r="I277">
        <v>47.068010000000001</v>
      </c>
      <c r="J277">
        <v>8.0198699999999992</v>
      </c>
      <c r="K277">
        <v>0.36029</v>
      </c>
      <c r="L277">
        <v>1.8</v>
      </c>
      <c r="M277">
        <v>13.19464</v>
      </c>
      <c r="N277">
        <v>0.47902</v>
      </c>
      <c r="O277" t="s">
        <v>561</v>
      </c>
      <c r="P277" t="s">
        <v>1181</v>
      </c>
      <c r="Q277" t="s">
        <v>45</v>
      </c>
      <c r="R277"/>
      <c r="S277" t="s">
        <v>666</v>
      </c>
      <c r="T277" t="s">
        <v>219</v>
      </c>
      <c r="U277" t="s">
        <v>1195</v>
      </c>
      <c r="V277" t="s">
        <v>208</v>
      </c>
      <c r="W277"/>
    </row>
    <row r="278" spans="1:23" x14ac:dyDescent="0.2">
      <c r="A278">
        <v>553578</v>
      </c>
      <c r="B278" t="s">
        <v>427</v>
      </c>
      <c r="C278">
        <v>26.784569999999999</v>
      </c>
      <c r="D278">
        <v>1.1865399999999999</v>
      </c>
      <c r="E278">
        <v>14.692920000000001</v>
      </c>
      <c r="F278">
        <v>26.784569999999999</v>
      </c>
      <c r="G278">
        <v>51.178879999999999</v>
      </c>
      <c r="H278">
        <v>30.098400000000002</v>
      </c>
      <c r="I278">
        <v>65.165300000000002</v>
      </c>
      <c r="J278">
        <v>10.556369999999999</v>
      </c>
      <c r="K278">
        <v>0.36414999999999997</v>
      </c>
      <c r="L278">
        <v>1.9630000000000001</v>
      </c>
      <c r="M278">
        <v>17.233250000000002</v>
      </c>
      <c r="N278">
        <v>0.43151</v>
      </c>
      <c r="O278" t="s">
        <v>557</v>
      </c>
      <c r="P278" t="s">
        <v>1037</v>
      </c>
      <c r="Q278" t="s">
        <v>45</v>
      </c>
      <c r="R278"/>
      <c r="S278" t="s">
        <v>869</v>
      </c>
      <c r="T278" t="s">
        <v>589</v>
      </c>
      <c r="U278" t="s">
        <v>1195</v>
      </c>
      <c r="V278" t="s">
        <v>278</v>
      </c>
      <c r="W278"/>
    </row>
    <row r="279" spans="1:23" x14ac:dyDescent="0.2">
      <c r="A279">
        <v>338590</v>
      </c>
      <c r="B279" t="s">
        <v>346</v>
      </c>
      <c r="C279">
        <v>-7.82151</v>
      </c>
      <c r="D279">
        <v>-9.0949399999999994</v>
      </c>
      <c r="E279">
        <v>-13.491300000000001</v>
      </c>
      <c r="F279">
        <v>-7.82151</v>
      </c>
      <c r="G279">
        <v>54.167149999999999</v>
      </c>
      <c r="H279">
        <v>135.19396</v>
      </c>
      <c r="I279">
        <v>153.64295999999999</v>
      </c>
      <c r="J279">
        <v>20.460470000000001</v>
      </c>
      <c r="K279">
        <v>0.36921999999999999</v>
      </c>
      <c r="L279">
        <v>2.0657999999999999</v>
      </c>
      <c r="M279">
        <v>31.07413</v>
      </c>
      <c r="N279">
        <v>0.98289000000000004</v>
      </c>
      <c r="O279" t="s">
        <v>557</v>
      </c>
      <c r="P279" t="s">
        <v>1037</v>
      </c>
      <c r="Q279" t="s">
        <v>45</v>
      </c>
      <c r="R279"/>
      <c r="S279" t="s">
        <v>774</v>
      </c>
      <c r="T279" t="s">
        <v>589</v>
      </c>
      <c r="U279" t="s">
        <v>1195</v>
      </c>
      <c r="V279" t="s">
        <v>278</v>
      </c>
      <c r="W279"/>
    </row>
    <row r="280" spans="1:23" x14ac:dyDescent="0.2">
      <c r="A280">
        <v>517748</v>
      </c>
      <c r="B280" t="s">
        <v>413</v>
      </c>
      <c r="C280">
        <v>27.340340000000001</v>
      </c>
      <c r="D280">
        <v>0.77522999999999997</v>
      </c>
      <c r="E280">
        <v>-10.54505</v>
      </c>
      <c r="F280">
        <v>27.340340000000001</v>
      </c>
      <c r="G280">
        <v>29.655799999999999</v>
      </c>
      <c r="H280">
        <v>28.537949999999999</v>
      </c>
      <c r="I280">
        <v>138.53262000000001</v>
      </c>
      <c r="J280">
        <v>18.989750000000001</v>
      </c>
      <c r="K280">
        <v>0.36921999999999999</v>
      </c>
      <c r="L280">
        <v>2.0590000000000002</v>
      </c>
      <c r="M280">
        <v>22.53932</v>
      </c>
      <c r="N280">
        <v>0.35622999999999999</v>
      </c>
      <c r="O280" t="s">
        <v>557</v>
      </c>
      <c r="P280" t="s">
        <v>1037</v>
      </c>
      <c r="Q280" t="s">
        <v>45</v>
      </c>
      <c r="R280"/>
      <c r="S280" t="s">
        <v>851</v>
      </c>
      <c r="T280" t="s">
        <v>589</v>
      </c>
      <c r="U280" t="s">
        <v>1195</v>
      </c>
      <c r="V280" t="s">
        <v>278</v>
      </c>
      <c r="W280"/>
    </row>
    <row r="281" spans="1:23" x14ac:dyDescent="0.2">
      <c r="A281">
        <v>481911</v>
      </c>
      <c r="B281" t="s">
        <v>399</v>
      </c>
      <c r="C281">
        <v>10.58183</v>
      </c>
      <c r="D281">
        <v>-7.4482900000000001</v>
      </c>
      <c r="E281">
        <v>-1.8324100000000001</v>
      </c>
      <c r="F281">
        <v>10.58183</v>
      </c>
      <c r="G281">
        <v>59.635919999999999</v>
      </c>
      <c r="H281">
        <v>44.91854</v>
      </c>
      <c r="I281">
        <v>81.505629999999996</v>
      </c>
      <c r="J281">
        <v>12.66215</v>
      </c>
      <c r="K281">
        <v>0.36921999999999999</v>
      </c>
      <c r="L281">
        <v>2.0592999999999999</v>
      </c>
      <c r="M281">
        <v>21.515029999999999</v>
      </c>
      <c r="N281">
        <v>0.54969999999999997</v>
      </c>
      <c r="O281" t="s">
        <v>557</v>
      </c>
      <c r="P281" t="s">
        <v>1037</v>
      </c>
      <c r="Q281" t="s">
        <v>45</v>
      </c>
      <c r="R281"/>
      <c r="S281" t="s">
        <v>834</v>
      </c>
      <c r="T281" t="s">
        <v>589</v>
      </c>
      <c r="U281" t="s">
        <v>1195</v>
      </c>
      <c r="V281" t="s">
        <v>278</v>
      </c>
      <c r="W281"/>
    </row>
    <row r="282" spans="1:23" x14ac:dyDescent="0.2">
      <c r="A282">
        <v>661066</v>
      </c>
      <c r="B282" t="s">
        <v>459</v>
      </c>
      <c r="C282">
        <v>9.7834000000000003</v>
      </c>
      <c r="D282">
        <v>1.8848400000000001</v>
      </c>
      <c r="E282">
        <v>-3.94238</v>
      </c>
      <c r="F282">
        <v>9.7834000000000003</v>
      </c>
      <c r="G282">
        <v>15.00713</v>
      </c>
      <c r="H282">
        <v>-0.91678000000000004</v>
      </c>
      <c r="I282">
        <v>34.663440000000001</v>
      </c>
      <c r="J282">
        <v>6.1328800000000001</v>
      </c>
      <c r="K282">
        <v>0.36921999999999999</v>
      </c>
      <c r="L282">
        <v>2.0775000000000001</v>
      </c>
      <c r="M282">
        <v>17.760819999999999</v>
      </c>
      <c r="N282">
        <v>-8.8760000000000006E-2</v>
      </c>
      <c r="O282" t="s">
        <v>557</v>
      </c>
      <c r="P282" t="s">
        <v>1037</v>
      </c>
      <c r="Q282" t="s">
        <v>45</v>
      </c>
      <c r="R282"/>
      <c r="S282" t="s">
        <v>905</v>
      </c>
      <c r="T282" t="s">
        <v>589</v>
      </c>
      <c r="U282" t="s">
        <v>1195</v>
      </c>
      <c r="V282" t="s">
        <v>287</v>
      </c>
      <c r="W282"/>
    </row>
    <row r="283" spans="1:23" x14ac:dyDescent="0.2">
      <c r="A283">
        <v>863522</v>
      </c>
      <c r="B283" t="s">
        <v>513</v>
      </c>
      <c r="C283">
        <v>7.8362299999999996</v>
      </c>
      <c r="D283">
        <v>4.7897800000000004</v>
      </c>
      <c r="E283">
        <v>-2.37235</v>
      </c>
      <c r="F283">
        <v>7.8362299999999996</v>
      </c>
      <c r="G283">
        <v>2.6873800000000001</v>
      </c>
      <c r="H283">
        <v>-6.241E-2</v>
      </c>
      <c r="I283">
        <v>29.59216</v>
      </c>
      <c r="J283">
        <v>5.3211899999999996</v>
      </c>
      <c r="K283">
        <v>0.37390000000000001</v>
      </c>
      <c r="L283">
        <v>1.6508100000000001</v>
      </c>
      <c r="M283">
        <v>13.625360000000001</v>
      </c>
      <c r="N283">
        <v>-0.14022999999999999</v>
      </c>
      <c r="O283" t="s">
        <v>557</v>
      </c>
      <c r="P283" t="s">
        <v>1140</v>
      </c>
      <c r="Q283" t="s">
        <v>45</v>
      </c>
      <c r="R283"/>
      <c r="S283" t="s">
        <v>620</v>
      </c>
      <c r="T283" t="s">
        <v>566</v>
      </c>
      <c r="U283" t="s">
        <v>1195</v>
      </c>
      <c r="V283" t="s">
        <v>211</v>
      </c>
      <c r="W283"/>
    </row>
    <row r="284" spans="1:23" x14ac:dyDescent="0.2">
      <c r="A284">
        <v>959502</v>
      </c>
      <c r="B284" t="s">
        <v>541</v>
      </c>
      <c r="C284">
        <v>11.211980000000001</v>
      </c>
      <c r="D284">
        <v>1.06836</v>
      </c>
      <c r="E284">
        <v>13.318569999999999</v>
      </c>
      <c r="F284">
        <v>11.211980000000001</v>
      </c>
      <c r="G284">
        <v>15.38172</v>
      </c>
      <c r="H284">
        <v>26.36234</v>
      </c>
      <c r="I284">
        <v>37.549109999999999</v>
      </c>
      <c r="J284">
        <v>6.5838900000000002</v>
      </c>
      <c r="K284">
        <v>0.37609999999999999</v>
      </c>
      <c r="L284">
        <v>1.6193200000000001</v>
      </c>
      <c r="M284">
        <v>8.4930599999999998</v>
      </c>
      <c r="N284">
        <v>0.63397999999999999</v>
      </c>
      <c r="O284" t="s">
        <v>554</v>
      </c>
      <c r="P284" t="s">
        <v>1176</v>
      </c>
      <c r="Q284" t="s">
        <v>192</v>
      </c>
      <c r="R284"/>
      <c r="S284" t="s">
        <v>654</v>
      </c>
      <c r="T284" t="s">
        <v>315</v>
      </c>
      <c r="U284" t="s">
        <v>1195</v>
      </c>
      <c r="V284" t="s">
        <v>211</v>
      </c>
      <c r="W284"/>
    </row>
    <row r="285" spans="1:23" x14ac:dyDescent="0.2">
      <c r="A285">
        <v>124438</v>
      </c>
      <c r="B285" t="s">
        <v>997</v>
      </c>
      <c r="C285">
        <v>12.236370000000001</v>
      </c>
      <c r="D285">
        <v>6.3444200000000004</v>
      </c>
      <c r="E285">
        <v>12.4556</v>
      </c>
      <c r="F285">
        <v>12.236370000000001</v>
      </c>
      <c r="G285">
        <v>17.31176</v>
      </c>
      <c r="H285">
        <v>41.034999999999997</v>
      </c>
      <c r="I285">
        <v>77.352509999999995</v>
      </c>
      <c r="J285">
        <v>12.14179</v>
      </c>
      <c r="K285">
        <v>0.38</v>
      </c>
      <c r="L285">
        <v>0.70760000000000001</v>
      </c>
      <c r="M285">
        <v>10.88049</v>
      </c>
      <c r="N285">
        <v>0.85357000000000005</v>
      </c>
      <c r="O285" t="s">
        <v>561</v>
      </c>
      <c r="P285" t="s">
        <v>1023</v>
      </c>
      <c r="Q285" t="s">
        <v>45</v>
      </c>
      <c r="R285" t="s">
        <v>1184</v>
      </c>
      <c r="S285" t="s">
        <v>1003</v>
      </c>
      <c r="T285" t="s">
        <v>720</v>
      </c>
      <c r="U285" t="s">
        <v>1195</v>
      </c>
      <c r="V285" t="s">
        <v>215</v>
      </c>
      <c r="W285"/>
    </row>
    <row r="286" spans="1:23" x14ac:dyDescent="0.2">
      <c r="A286">
        <v>721035</v>
      </c>
      <c r="B286" t="s">
        <v>475</v>
      </c>
      <c r="C286">
        <v>0.64961999999999998</v>
      </c>
      <c r="D286">
        <v>-1.2115800000000001</v>
      </c>
      <c r="E286">
        <v>10.506819999999999</v>
      </c>
      <c r="F286">
        <v>0.64961999999999998</v>
      </c>
      <c r="G286">
        <v>-1.1101300000000001</v>
      </c>
      <c r="H286">
        <v>21.808050000000001</v>
      </c>
      <c r="I286">
        <v>-2.5691600000000001</v>
      </c>
      <c r="J286">
        <v>-0.51919999999999999</v>
      </c>
      <c r="K286">
        <v>0.38762999999999997</v>
      </c>
      <c r="L286">
        <v>1.6636899999999999</v>
      </c>
      <c r="M286">
        <v>15.702249999999999</v>
      </c>
      <c r="N286">
        <v>0.31844</v>
      </c>
      <c r="O286" t="s">
        <v>554</v>
      </c>
      <c r="P286" t="s">
        <v>1141</v>
      </c>
      <c r="Q286" t="s">
        <v>45</v>
      </c>
      <c r="R286"/>
      <c r="S286" t="s">
        <v>567</v>
      </c>
      <c r="T286" t="s">
        <v>568</v>
      </c>
      <c r="U286" t="s">
        <v>1195</v>
      </c>
      <c r="V286" t="s">
        <v>199</v>
      </c>
      <c r="W286"/>
    </row>
    <row r="287" spans="1:23" x14ac:dyDescent="0.2">
      <c r="A287">
        <v>515554</v>
      </c>
      <c r="B287" t="s">
        <v>410</v>
      </c>
      <c r="C287">
        <v>6.7621000000000002</v>
      </c>
      <c r="D287">
        <v>3.2230500000000002</v>
      </c>
      <c r="E287">
        <v>9.7224500000000003</v>
      </c>
      <c r="F287">
        <v>6.7621000000000002</v>
      </c>
      <c r="G287">
        <v>12.12351</v>
      </c>
      <c r="H287">
        <v>14.79913</v>
      </c>
      <c r="I287">
        <v>39.663159999999998</v>
      </c>
      <c r="J287">
        <v>6.9095199999999997</v>
      </c>
      <c r="K287">
        <v>0.38763999999999998</v>
      </c>
      <c r="L287">
        <v>1.6637299999999999</v>
      </c>
      <c r="M287">
        <v>12.918010000000001</v>
      </c>
      <c r="N287">
        <v>0.20558000000000001</v>
      </c>
      <c r="O287" t="s">
        <v>557</v>
      </c>
      <c r="P287" t="s">
        <v>1087</v>
      </c>
      <c r="Q287" t="s">
        <v>45</v>
      </c>
      <c r="R287"/>
      <c r="S287" t="s">
        <v>848</v>
      </c>
      <c r="T287" t="s">
        <v>568</v>
      </c>
      <c r="U287" t="s">
        <v>1195</v>
      </c>
      <c r="V287" t="s">
        <v>208</v>
      </c>
      <c r="W287"/>
    </row>
    <row r="288" spans="1:23" x14ac:dyDescent="0.2">
      <c r="A288">
        <v>443895</v>
      </c>
      <c r="B288" t="s">
        <v>382</v>
      </c>
      <c r="C288">
        <v>1.60117</v>
      </c>
      <c r="D288">
        <v>8.7151999999999994</v>
      </c>
      <c r="E288">
        <v>8.1413899999999995</v>
      </c>
      <c r="F288">
        <v>1.60117</v>
      </c>
      <c r="G288">
        <v>11.2827</v>
      </c>
      <c r="H288">
        <v>-5.98299</v>
      </c>
      <c r="I288">
        <v>9.5849200000000003</v>
      </c>
      <c r="J288">
        <v>1.84745</v>
      </c>
      <c r="K288">
        <v>0.38773999999999997</v>
      </c>
      <c r="L288">
        <v>1.66432</v>
      </c>
      <c r="M288">
        <v>17.48969</v>
      </c>
      <c r="N288">
        <v>-0.19025</v>
      </c>
      <c r="O288" t="s">
        <v>561</v>
      </c>
      <c r="P288" t="s">
        <v>1087</v>
      </c>
      <c r="Q288" t="s">
        <v>45</v>
      </c>
      <c r="R288"/>
      <c r="S288" t="s">
        <v>816</v>
      </c>
      <c r="T288" t="s">
        <v>568</v>
      </c>
      <c r="U288" t="s">
        <v>1195</v>
      </c>
      <c r="V288" t="s">
        <v>282</v>
      </c>
      <c r="W288"/>
    </row>
    <row r="289" spans="1:23" x14ac:dyDescent="0.2">
      <c r="A289">
        <v>479725</v>
      </c>
      <c r="B289" t="s">
        <v>397</v>
      </c>
      <c r="C289">
        <v>8.0429700000000004</v>
      </c>
      <c r="D289">
        <v>2.7525599999999999</v>
      </c>
      <c r="E289">
        <v>10.891310000000001</v>
      </c>
      <c r="F289">
        <v>8.0429700000000004</v>
      </c>
      <c r="G289">
        <v>10.62472</v>
      </c>
      <c r="H289">
        <v>14.05105</v>
      </c>
      <c r="I289">
        <v>37.218890000000002</v>
      </c>
      <c r="J289">
        <v>6.5326599999999999</v>
      </c>
      <c r="K289">
        <v>0.38840000000000002</v>
      </c>
      <c r="L289">
        <v>1.6679999999999999</v>
      </c>
      <c r="M289">
        <v>12.865259999999999</v>
      </c>
      <c r="N289">
        <v>0.18887000000000001</v>
      </c>
      <c r="O289" t="s">
        <v>561</v>
      </c>
      <c r="P289" t="s">
        <v>1087</v>
      </c>
      <c r="Q289" t="s">
        <v>45</v>
      </c>
      <c r="R289"/>
      <c r="S289" t="s">
        <v>832</v>
      </c>
      <c r="T289" t="s">
        <v>568</v>
      </c>
      <c r="U289" t="s">
        <v>1195</v>
      </c>
      <c r="V289" t="s">
        <v>208</v>
      </c>
      <c r="W289"/>
    </row>
    <row r="290" spans="1:23" x14ac:dyDescent="0.2">
      <c r="A290">
        <v>727057</v>
      </c>
      <c r="B290" t="s">
        <v>478</v>
      </c>
      <c r="C290">
        <v>15.024480000000001</v>
      </c>
      <c r="D290">
        <v>4.7742100000000001</v>
      </c>
      <c r="E290">
        <v>20.407769999999999</v>
      </c>
      <c r="F290">
        <v>15.024480000000001</v>
      </c>
      <c r="G290">
        <v>20.139119999999998</v>
      </c>
      <c r="H290">
        <v>40.96658</v>
      </c>
      <c r="I290">
        <v>16.807320000000001</v>
      </c>
      <c r="J290">
        <v>3.1558899999999999</v>
      </c>
      <c r="K290">
        <v>0.39528999999999997</v>
      </c>
      <c r="L290">
        <v>1.6020300000000001</v>
      </c>
      <c r="M290">
        <v>14.62921</v>
      </c>
      <c r="N290">
        <v>0.66691999999999996</v>
      </c>
      <c r="O290" t="s">
        <v>554</v>
      </c>
      <c r="P290" t="s">
        <v>1121</v>
      </c>
      <c r="Q290" t="s">
        <v>192</v>
      </c>
      <c r="R290"/>
      <c r="S290" t="s">
        <v>572</v>
      </c>
      <c r="T290" t="s">
        <v>980</v>
      </c>
      <c r="U290" t="s">
        <v>1195</v>
      </c>
      <c r="V290" t="s">
        <v>239</v>
      </c>
      <c r="W290"/>
    </row>
    <row r="291" spans="1:23" x14ac:dyDescent="0.2">
      <c r="A291">
        <v>615310</v>
      </c>
      <c r="B291" t="s">
        <v>445</v>
      </c>
      <c r="C291">
        <v>8.4963899999999999</v>
      </c>
      <c r="D291">
        <v>2.8335400000000002</v>
      </c>
      <c r="E291">
        <v>11.20642</v>
      </c>
      <c r="F291">
        <v>8.4963899999999999</v>
      </c>
      <c r="G291">
        <v>11.294129999999999</v>
      </c>
      <c r="H291">
        <v>28.693619999999999</v>
      </c>
      <c r="I291">
        <v>13.588469999999999</v>
      </c>
      <c r="J291">
        <v>2.5809799999999998</v>
      </c>
      <c r="K291">
        <v>0.39528999999999997</v>
      </c>
      <c r="L291">
        <v>1.5020100000000001</v>
      </c>
      <c r="M291">
        <v>8.0397400000000001</v>
      </c>
      <c r="N291">
        <v>0.74297999999999997</v>
      </c>
      <c r="O291" t="s">
        <v>554</v>
      </c>
      <c r="P291" t="s">
        <v>1121</v>
      </c>
      <c r="Q291" t="s">
        <v>192</v>
      </c>
      <c r="R291"/>
      <c r="S291" t="s">
        <v>888</v>
      </c>
      <c r="T291" t="s">
        <v>980</v>
      </c>
      <c r="U291" t="s">
        <v>1195</v>
      </c>
      <c r="V291" t="s">
        <v>211</v>
      </c>
      <c r="W291"/>
    </row>
    <row r="292" spans="1:23" x14ac:dyDescent="0.2">
      <c r="A292">
        <v>447086</v>
      </c>
      <c r="B292" t="s">
        <v>384</v>
      </c>
      <c r="C292">
        <v>4.6509900000000002</v>
      </c>
      <c r="D292">
        <v>1.63809</v>
      </c>
      <c r="E292">
        <v>6.2668699999999999</v>
      </c>
      <c r="F292">
        <v>4.6509900000000002</v>
      </c>
      <c r="G292">
        <v>6.4561299999999999</v>
      </c>
      <c r="H292">
        <v>22.290009999999999</v>
      </c>
      <c r="I292">
        <v>13.148020000000001</v>
      </c>
      <c r="J292">
        <v>2.5013000000000001</v>
      </c>
      <c r="K292">
        <v>0.39528999999999997</v>
      </c>
      <c r="L292">
        <v>1.3072900000000001</v>
      </c>
      <c r="M292">
        <v>4.4146200000000002</v>
      </c>
      <c r="N292">
        <v>0.91974</v>
      </c>
      <c r="O292" t="s">
        <v>554</v>
      </c>
      <c r="P292" t="s">
        <v>1095</v>
      </c>
      <c r="Q292" t="s">
        <v>192</v>
      </c>
      <c r="R292"/>
      <c r="S292" t="s">
        <v>819</v>
      </c>
      <c r="T292" t="s">
        <v>980</v>
      </c>
      <c r="U292" t="s">
        <v>1195</v>
      </c>
      <c r="V292" t="s">
        <v>326</v>
      </c>
      <c r="W292"/>
    </row>
    <row r="293" spans="1:23" x14ac:dyDescent="0.2">
      <c r="A293">
        <v>303701</v>
      </c>
      <c r="B293" t="s">
        <v>321</v>
      </c>
      <c r="C293">
        <v>7.8285299999999998</v>
      </c>
      <c r="D293">
        <v>2.27868</v>
      </c>
      <c r="E293">
        <v>8.1700300000000006</v>
      </c>
      <c r="F293">
        <v>7.8285299999999998</v>
      </c>
      <c r="G293">
        <v>14.367179999999999</v>
      </c>
      <c r="H293">
        <v>24.93356</v>
      </c>
      <c r="I293">
        <v>20.239830000000001</v>
      </c>
      <c r="J293">
        <v>3.75515</v>
      </c>
      <c r="K293">
        <v>0.39563999999999999</v>
      </c>
      <c r="L293">
        <v>1.25037</v>
      </c>
      <c r="M293">
        <v>8.0609800000000007</v>
      </c>
      <c r="N293">
        <v>0.61775000000000002</v>
      </c>
      <c r="O293" t="s">
        <v>554</v>
      </c>
      <c r="P293" t="s">
        <v>1067</v>
      </c>
      <c r="Q293" t="s">
        <v>192</v>
      </c>
      <c r="R293"/>
      <c r="S293" t="s">
        <v>754</v>
      </c>
      <c r="T293" t="s">
        <v>322</v>
      </c>
      <c r="U293" t="s">
        <v>1195</v>
      </c>
      <c r="V293" t="s">
        <v>211</v>
      </c>
      <c r="W293"/>
    </row>
    <row r="294" spans="1:23" x14ac:dyDescent="0.2">
      <c r="A294">
        <v>505586</v>
      </c>
      <c r="B294" t="s">
        <v>408</v>
      </c>
      <c r="C294">
        <v>-3.6592500000000001</v>
      </c>
      <c r="D294">
        <v>7.57918</v>
      </c>
      <c r="E294">
        <v>11.664339999999999</v>
      </c>
      <c r="F294">
        <v>-3.6592500000000001</v>
      </c>
      <c r="G294">
        <v>-8.4356399999999994</v>
      </c>
      <c r="H294">
        <v>-9.4686500000000002</v>
      </c>
      <c r="I294">
        <v>10.3843</v>
      </c>
      <c r="J294">
        <v>1.9956100000000001</v>
      </c>
      <c r="K294">
        <v>0.3957</v>
      </c>
      <c r="L294">
        <v>2.21</v>
      </c>
      <c r="M294">
        <v>15.48786</v>
      </c>
      <c r="N294">
        <v>-0.31805</v>
      </c>
      <c r="O294" t="s">
        <v>554</v>
      </c>
      <c r="P294" t="s">
        <v>1106</v>
      </c>
      <c r="Q294" t="s">
        <v>192</v>
      </c>
      <c r="R294"/>
      <c r="S294" t="s">
        <v>845</v>
      </c>
      <c r="T294" t="s">
        <v>274</v>
      </c>
      <c r="U294" t="s">
        <v>1195</v>
      </c>
      <c r="V294" t="s">
        <v>248</v>
      </c>
      <c r="W294"/>
    </row>
    <row r="295" spans="1:23" x14ac:dyDescent="0.2">
      <c r="A295">
        <v>152181</v>
      </c>
      <c r="B295" t="s">
        <v>234</v>
      </c>
      <c r="C295">
        <v>-6.4056199999999999</v>
      </c>
      <c r="D295">
        <v>0.31924000000000002</v>
      </c>
      <c r="E295">
        <v>8.7415500000000002</v>
      </c>
      <c r="F295">
        <v>-6.4056199999999999</v>
      </c>
      <c r="G295">
        <v>-10.869249999999999</v>
      </c>
      <c r="H295">
        <v>4.8342700000000001</v>
      </c>
      <c r="I295">
        <v>-6.3230700000000004</v>
      </c>
      <c r="J295">
        <v>-1.2978700000000001</v>
      </c>
      <c r="K295">
        <v>0.40639999999999998</v>
      </c>
      <c r="L295">
        <v>1.51972</v>
      </c>
      <c r="M295">
        <v>19.412769999999998</v>
      </c>
      <c r="N295">
        <v>3.0960000000000001E-2</v>
      </c>
      <c r="O295" t="s">
        <v>554</v>
      </c>
      <c r="P295" t="s">
        <v>1034</v>
      </c>
      <c r="Q295" t="s">
        <v>192</v>
      </c>
      <c r="R295"/>
      <c r="S295" t="s">
        <v>687</v>
      </c>
      <c r="T295" t="s">
        <v>235</v>
      </c>
      <c r="U295" t="s">
        <v>1195</v>
      </c>
      <c r="V295" t="s">
        <v>199</v>
      </c>
      <c r="W295"/>
    </row>
    <row r="296" spans="1:23" x14ac:dyDescent="0.2">
      <c r="A296">
        <v>183178</v>
      </c>
      <c r="B296" t="s">
        <v>257</v>
      </c>
      <c r="C296">
        <v>16.8217</v>
      </c>
      <c r="D296">
        <v>-6.5322100000000001</v>
      </c>
      <c r="E296">
        <v>-6.8617400000000002</v>
      </c>
      <c r="F296">
        <v>16.8217</v>
      </c>
      <c r="G296">
        <v>19.57189</v>
      </c>
      <c r="H296">
        <v>57.91986</v>
      </c>
      <c r="I296">
        <v>68.846220000000002</v>
      </c>
      <c r="J296">
        <v>11.04481</v>
      </c>
      <c r="K296">
        <v>0.41639999999999999</v>
      </c>
      <c r="L296">
        <v>1.2</v>
      </c>
      <c r="M296">
        <v>13.362579999999999</v>
      </c>
      <c r="N296">
        <v>1.0012099999999999</v>
      </c>
      <c r="O296" t="s">
        <v>570</v>
      </c>
      <c r="P296" t="s">
        <v>1018</v>
      </c>
      <c r="Q296" t="s">
        <v>45</v>
      </c>
      <c r="R296"/>
      <c r="S296" t="s">
        <v>703</v>
      </c>
      <c r="T296" t="s">
        <v>207</v>
      </c>
      <c r="U296" t="s">
        <v>1195</v>
      </c>
      <c r="V296" t="s">
        <v>231</v>
      </c>
      <c r="W296"/>
    </row>
    <row r="297" spans="1:23" x14ac:dyDescent="0.2">
      <c r="A297">
        <v>408484</v>
      </c>
      <c r="B297" t="s">
        <v>365</v>
      </c>
      <c r="C297">
        <v>5.7381500000000001</v>
      </c>
      <c r="D297">
        <v>1.8975200000000001</v>
      </c>
      <c r="E297">
        <v>4.0358700000000001</v>
      </c>
      <c r="F297">
        <v>5.7381500000000001</v>
      </c>
      <c r="G297">
        <v>17.658619999999999</v>
      </c>
      <c r="H297">
        <v>24.799810000000001</v>
      </c>
      <c r="I297">
        <v>45.015129999999999</v>
      </c>
      <c r="J297">
        <v>7.7166100000000002</v>
      </c>
      <c r="K297">
        <v>0.41724</v>
      </c>
      <c r="L297">
        <v>1.43</v>
      </c>
      <c r="M297">
        <v>10.06682</v>
      </c>
      <c r="N297">
        <v>0.50731999999999999</v>
      </c>
      <c r="O297" t="s">
        <v>561</v>
      </c>
      <c r="P297" t="s">
        <v>1020</v>
      </c>
      <c r="Q297" t="s">
        <v>45</v>
      </c>
      <c r="R297"/>
      <c r="S297" t="s">
        <v>798</v>
      </c>
      <c r="T297" t="s">
        <v>228</v>
      </c>
      <c r="U297" t="s">
        <v>1195</v>
      </c>
      <c r="V297" t="s">
        <v>366</v>
      </c>
      <c r="W297"/>
    </row>
    <row r="298" spans="1:23" x14ac:dyDescent="0.2">
      <c r="A298">
        <v>444315</v>
      </c>
      <c r="B298" t="s">
        <v>383</v>
      </c>
      <c r="C298">
        <v>4.1650400000000003</v>
      </c>
      <c r="D298">
        <v>1.4970600000000001</v>
      </c>
      <c r="E298">
        <v>1.9434199999999999</v>
      </c>
      <c r="F298">
        <v>4.1650400000000003</v>
      </c>
      <c r="G298">
        <v>13.59076</v>
      </c>
      <c r="H298">
        <v>20.734400000000001</v>
      </c>
      <c r="I298">
        <v>39.190429999999999</v>
      </c>
      <c r="J298">
        <v>6.8370499999999996</v>
      </c>
      <c r="K298">
        <v>0.41724</v>
      </c>
      <c r="L298">
        <v>1.44</v>
      </c>
      <c r="M298">
        <v>8.9209700000000005</v>
      </c>
      <c r="N298">
        <v>0.43631999999999999</v>
      </c>
      <c r="O298" t="s">
        <v>561</v>
      </c>
      <c r="P298" t="s">
        <v>1020</v>
      </c>
      <c r="Q298" t="s">
        <v>45</v>
      </c>
      <c r="R298"/>
      <c r="S298" t="s">
        <v>817</v>
      </c>
      <c r="T298" t="s">
        <v>228</v>
      </c>
      <c r="U298" t="s">
        <v>1195</v>
      </c>
      <c r="V298" t="s">
        <v>366</v>
      </c>
      <c r="W298"/>
    </row>
    <row r="299" spans="1:23" x14ac:dyDescent="0.2">
      <c r="A299">
        <v>153833</v>
      </c>
      <c r="B299" t="s">
        <v>238</v>
      </c>
      <c r="C299">
        <v>20.06363</v>
      </c>
      <c r="D299">
        <v>4.0529900000000003</v>
      </c>
      <c r="E299">
        <v>16.271550000000001</v>
      </c>
      <c r="F299">
        <v>20.06363</v>
      </c>
      <c r="G299">
        <v>25.80405</v>
      </c>
      <c r="H299">
        <v>24.246870000000001</v>
      </c>
      <c r="I299">
        <v>33.178519999999999</v>
      </c>
      <c r="J299">
        <v>5.89778</v>
      </c>
      <c r="K299">
        <v>0.41724</v>
      </c>
      <c r="L299">
        <v>1.5660000000000001</v>
      </c>
      <c r="M299">
        <v>11.861560000000001</v>
      </c>
      <c r="N299">
        <v>0.433</v>
      </c>
      <c r="O299" t="s">
        <v>561</v>
      </c>
      <c r="P299" t="s">
        <v>1021</v>
      </c>
      <c r="Q299" t="s">
        <v>45</v>
      </c>
      <c r="R299"/>
      <c r="S299" t="s">
        <v>690</v>
      </c>
      <c r="T299" t="s">
        <v>228</v>
      </c>
      <c r="U299" t="s">
        <v>1195</v>
      </c>
      <c r="V299" t="s">
        <v>239</v>
      </c>
      <c r="W299"/>
    </row>
    <row r="300" spans="1:23" x14ac:dyDescent="0.2">
      <c r="A300">
        <v>480145</v>
      </c>
      <c r="B300" t="s">
        <v>398</v>
      </c>
      <c r="C300">
        <v>3.7573799999999999</v>
      </c>
      <c r="D300">
        <v>1.3591800000000001</v>
      </c>
      <c r="E300">
        <v>1.07172</v>
      </c>
      <c r="F300">
        <v>3.7573799999999999</v>
      </c>
      <c r="G300">
        <v>11.688420000000001</v>
      </c>
      <c r="H300">
        <v>17.476420000000001</v>
      </c>
      <c r="I300">
        <v>31.718889999999998</v>
      </c>
      <c r="J300">
        <v>5.6646299999999998</v>
      </c>
      <c r="K300">
        <v>0.41724</v>
      </c>
      <c r="L300">
        <v>1.5469999999999999</v>
      </c>
      <c r="M300">
        <v>8.4647900000000007</v>
      </c>
      <c r="N300">
        <v>0.34702</v>
      </c>
      <c r="O300" t="s">
        <v>561</v>
      </c>
      <c r="P300" t="s">
        <v>1020</v>
      </c>
      <c r="Q300" t="s">
        <v>45</v>
      </c>
      <c r="R300"/>
      <c r="S300" t="s">
        <v>833</v>
      </c>
      <c r="T300" t="s">
        <v>228</v>
      </c>
      <c r="U300" t="s">
        <v>1195</v>
      </c>
      <c r="V300" t="s">
        <v>326</v>
      </c>
      <c r="W300"/>
    </row>
    <row r="301" spans="1:23" x14ac:dyDescent="0.2">
      <c r="A301">
        <v>214338</v>
      </c>
      <c r="B301" t="s">
        <v>275</v>
      </c>
      <c r="C301">
        <v>3.5865900000000002</v>
      </c>
      <c r="D301">
        <v>1.9357800000000001</v>
      </c>
      <c r="E301">
        <v>4.0871300000000002</v>
      </c>
      <c r="F301">
        <v>3.5865900000000002</v>
      </c>
      <c r="G301">
        <v>6.14656</v>
      </c>
      <c r="H301">
        <v>3.61294</v>
      </c>
      <c r="I301">
        <v>26.62846</v>
      </c>
      <c r="J301">
        <v>4.8349900000000003</v>
      </c>
      <c r="K301">
        <v>0.41724</v>
      </c>
      <c r="L301">
        <v>1.6020000000000001</v>
      </c>
      <c r="M301">
        <v>9.2814300000000003</v>
      </c>
      <c r="N301">
        <v>-0.12705</v>
      </c>
      <c r="O301" t="s">
        <v>557</v>
      </c>
      <c r="P301" t="s">
        <v>1029</v>
      </c>
      <c r="Q301" t="s">
        <v>45</v>
      </c>
      <c r="R301"/>
      <c r="S301" t="s">
        <v>713</v>
      </c>
      <c r="T301" t="s">
        <v>228</v>
      </c>
      <c r="U301" t="s">
        <v>1195</v>
      </c>
      <c r="V301" t="s">
        <v>211</v>
      </c>
      <c r="W301"/>
    </row>
    <row r="302" spans="1:23" x14ac:dyDescent="0.2">
      <c r="A302">
        <v>647669</v>
      </c>
      <c r="B302" t="s">
        <v>454</v>
      </c>
      <c r="C302">
        <v>4.7715699999999996</v>
      </c>
      <c r="D302">
        <v>1.31908</v>
      </c>
      <c r="E302">
        <v>5.1499300000000003</v>
      </c>
      <c r="F302">
        <v>4.7715699999999996</v>
      </c>
      <c r="G302">
        <v>11.04313</v>
      </c>
      <c r="H302">
        <v>12.367660000000001</v>
      </c>
      <c r="I302">
        <v>23.313659999999999</v>
      </c>
      <c r="J302">
        <v>4.2802899999999999</v>
      </c>
      <c r="K302">
        <v>0.41724</v>
      </c>
      <c r="L302">
        <v>1.42</v>
      </c>
      <c r="M302">
        <v>10.32802</v>
      </c>
      <c r="N302">
        <v>0.15726999999999999</v>
      </c>
      <c r="O302" t="s">
        <v>561</v>
      </c>
      <c r="P302" t="s">
        <v>1126</v>
      </c>
      <c r="Q302" t="s">
        <v>45</v>
      </c>
      <c r="R302"/>
      <c r="S302" t="s">
        <v>899</v>
      </c>
      <c r="T302" t="s">
        <v>228</v>
      </c>
      <c r="U302" t="s">
        <v>1195</v>
      </c>
      <c r="V302" t="s">
        <v>211</v>
      </c>
      <c r="W302"/>
    </row>
    <row r="303" spans="1:23" x14ac:dyDescent="0.2">
      <c r="A303">
        <v>408062</v>
      </c>
      <c r="B303" t="s">
        <v>364</v>
      </c>
      <c r="C303">
        <v>42.474580000000003</v>
      </c>
      <c r="D303">
        <v>3.6376900000000001</v>
      </c>
      <c r="E303">
        <v>34.713360000000002</v>
      </c>
      <c r="F303">
        <v>42.474580000000003</v>
      </c>
      <c r="G303">
        <v>59.557659999999998</v>
      </c>
      <c r="H303">
        <v>72.830330000000004</v>
      </c>
      <c r="I303">
        <v>50.310180000000003</v>
      </c>
      <c r="J303">
        <v>8.4919899999999995</v>
      </c>
      <c r="K303">
        <v>0.42538999999999999</v>
      </c>
      <c r="L303">
        <v>1.87497</v>
      </c>
      <c r="M303">
        <v>17.733470000000001</v>
      </c>
      <c r="N303">
        <v>0.95952000000000004</v>
      </c>
      <c r="O303" t="s">
        <v>557</v>
      </c>
      <c r="P303" t="s">
        <v>1087</v>
      </c>
      <c r="Q303" t="s">
        <v>45</v>
      </c>
      <c r="R303"/>
      <c r="S303" t="s">
        <v>797</v>
      </c>
      <c r="T303" t="s">
        <v>568</v>
      </c>
      <c r="U303" t="s">
        <v>1195</v>
      </c>
      <c r="V303" t="s">
        <v>294</v>
      </c>
      <c r="W303"/>
    </row>
    <row r="304" spans="1:23" x14ac:dyDescent="0.2">
      <c r="A304">
        <v>829945</v>
      </c>
      <c r="B304" t="s">
        <v>500</v>
      </c>
      <c r="C304">
        <v>7.02705</v>
      </c>
      <c r="D304">
        <v>2.8136199999999998</v>
      </c>
      <c r="E304">
        <v>7.6795900000000001</v>
      </c>
      <c r="F304">
        <v>7.02705</v>
      </c>
      <c r="G304">
        <v>12.88411</v>
      </c>
      <c r="H304">
        <v>28.82826</v>
      </c>
      <c r="I304">
        <v>15.4689</v>
      </c>
      <c r="J304">
        <v>2.91839</v>
      </c>
      <c r="K304">
        <v>0.438</v>
      </c>
      <c r="L304">
        <v>1.27</v>
      </c>
      <c r="M304">
        <v>8.9007400000000008</v>
      </c>
      <c r="N304">
        <v>0.68284</v>
      </c>
      <c r="O304" t="s">
        <v>554</v>
      </c>
      <c r="P304" t="s">
        <v>1020</v>
      </c>
      <c r="Q304" t="s">
        <v>45</v>
      </c>
      <c r="R304"/>
      <c r="S304" t="s">
        <v>603</v>
      </c>
      <c r="T304" t="s">
        <v>296</v>
      </c>
      <c r="U304" t="s">
        <v>1195</v>
      </c>
      <c r="V304" t="s">
        <v>366</v>
      </c>
      <c r="W304"/>
    </row>
    <row r="305" spans="1:23" x14ac:dyDescent="0.2">
      <c r="A305">
        <v>422709</v>
      </c>
      <c r="B305" t="s">
        <v>1000</v>
      </c>
      <c r="C305">
        <v>14.392810000000001</v>
      </c>
      <c r="D305">
        <v>4.4721799999999998</v>
      </c>
      <c r="E305">
        <v>22.446079999999998</v>
      </c>
      <c r="F305">
        <v>14.392810000000001</v>
      </c>
      <c r="G305">
        <v>16.413709999999998</v>
      </c>
      <c r="H305">
        <v>34.983370000000001</v>
      </c>
      <c r="I305">
        <v>62.108199999999997</v>
      </c>
      <c r="J305">
        <v>10.14404</v>
      </c>
      <c r="K305">
        <v>0.44159999999999999</v>
      </c>
      <c r="L305">
        <v>1.4769399999999999</v>
      </c>
      <c r="M305">
        <v>14.63345</v>
      </c>
      <c r="N305">
        <v>0.56701999999999997</v>
      </c>
      <c r="O305" t="s">
        <v>554</v>
      </c>
      <c r="P305" t="s">
        <v>1081</v>
      </c>
      <c r="Q305" t="s">
        <v>45</v>
      </c>
      <c r="R305"/>
      <c r="S305" t="s">
        <v>807</v>
      </c>
      <c r="T305" t="s">
        <v>789</v>
      </c>
      <c r="U305" t="s">
        <v>1195</v>
      </c>
      <c r="V305" t="s">
        <v>208</v>
      </c>
      <c r="W305"/>
    </row>
    <row r="306" spans="1:23" x14ac:dyDescent="0.2">
      <c r="A306">
        <v>500976</v>
      </c>
      <c r="B306" t="s">
        <v>1217</v>
      </c>
      <c r="C306">
        <v>17.29833</v>
      </c>
      <c r="D306">
        <v>12.859109999999999</v>
      </c>
      <c r="E306">
        <v>19.374919999999999</v>
      </c>
      <c r="F306">
        <v>17.29833</v>
      </c>
      <c r="G306">
        <v>38.47287</v>
      </c>
      <c r="H306">
        <v>28.188569999999999</v>
      </c>
      <c r="I306">
        <v>37.432760000000002</v>
      </c>
      <c r="J306">
        <v>6.5658500000000002</v>
      </c>
      <c r="K306">
        <v>0.45311000000000001</v>
      </c>
      <c r="L306">
        <v>1.2537</v>
      </c>
      <c r="M306">
        <v>15.715999999999999</v>
      </c>
      <c r="N306">
        <v>0.42554999999999998</v>
      </c>
      <c r="O306" t="s">
        <v>554</v>
      </c>
      <c r="P306" t="s">
        <v>1102</v>
      </c>
      <c r="Q306" t="s">
        <v>192</v>
      </c>
      <c r="R306"/>
      <c r="S306" t="s">
        <v>840</v>
      </c>
      <c r="T306" t="s">
        <v>1190</v>
      </c>
      <c r="U306" t="s">
        <v>1195</v>
      </c>
      <c r="V306" t="s">
        <v>282</v>
      </c>
      <c r="W306"/>
    </row>
    <row r="307" spans="1:23" x14ac:dyDescent="0.2">
      <c r="A307">
        <v>300996</v>
      </c>
      <c r="B307" t="s">
        <v>318</v>
      </c>
      <c r="C307">
        <v>6.3236600000000003</v>
      </c>
      <c r="D307">
        <v>3.0603199999999999</v>
      </c>
      <c r="E307">
        <v>13.16873</v>
      </c>
      <c r="F307">
        <v>6.3236600000000003</v>
      </c>
      <c r="G307">
        <v>11.90541</v>
      </c>
      <c r="H307">
        <v>8.6741200000000003</v>
      </c>
      <c r="I307">
        <v>34.284610000000001</v>
      </c>
      <c r="J307">
        <v>6.0731000000000002</v>
      </c>
      <c r="K307">
        <v>0.48153000000000001</v>
      </c>
      <c r="L307">
        <v>1.427</v>
      </c>
      <c r="M307">
        <v>13.89762</v>
      </c>
      <c r="N307">
        <v>6.8010000000000001E-2</v>
      </c>
      <c r="O307" t="s">
        <v>557</v>
      </c>
      <c r="P307" t="s">
        <v>1020</v>
      </c>
      <c r="Q307" t="s">
        <v>45</v>
      </c>
      <c r="R307"/>
      <c r="S307" t="s">
        <v>751</v>
      </c>
      <c r="T307" t="s">
        <v>228</v>
      </c>
      <c r="U307" t="s">
        <v>1195</v>
      </c>
      <c r="V307" t="s">
        <v>233</v>
      </c>
      <c r="W307"/>
    </row>
    <row r="308" spans="1:23" x14ac:dyDescent="0.2">
      <c r="A308">
        <v>320358</v>
      </c>
      <c r="B308" t="s">
        <v>335</v>
      </c>
      <c r="C308">
        <v>5.7209899999999996</v>
      </c>
      <c r="D308">
        <v>3.4945599999999999</v>
      </c>
      <c r="E308">
        <v>11.908950000000001</v>
      </c>
      <c r="F308">
        <v>5.7209899999999996</v>
      </c>
      <c r="G308">
        <v>4.6684700000000001</v>
      </c>
      <c r="H308">
        <v>9.5737799999999993</v>
      </c>
      <c r="I308">
        <v>31.301659999999998</v>
      </c>
      <c r="J308">
        <v>5.5975999999999999</v>
      </c>
      <c r="K308">
        <v>0.48520000000000002</v>
      </c>
      <c r="L308">
        <v>1.44</v>
      </c>
      <c r="M308">
        <v>11.449579999999999</v>
      </c>
      <c r="N308">
        <v>8.0070000000000002E-2</v>
      </c>
      <c r="O308" t="s">
        <v>561</v>
      </c>
      <c r="P308" t="s">
        <v>1069</v>
      </c>
      <c r="Q308" t="s">
        <v>45</v>
      </c>
      <c r="R308"/>
      <c r="S308" t="s">
        <v>765</v>
      </c>
      <c r="T308" t="s">
        <v>228</v>
      </c>
      <c r="U308" t="s">
        <v>1195</v>
      </c>
      <c r="V308" t="s">
        <v>208</v>
      </c>
      <c r="W308"/>
    </row>
    <row r="309" spans="1:23" x14ac:dyDescent="0.2">
      <c r="A309">
        <v>118000</v>
      </c>
      <c r="B309" t="s">
        <v>214</v>
      </c>
      <c r="C309">
        <v>1.4523600000000001</v>
      </c>
      <c r="D309">
        <v>4.3523399999999999</v>
      </c>
      <c r="E309">
        <v>7.7579399999999996</v>
      </c>
      <c r="F309">
        <v>1.4523600000000001</v>
      </c>
      <c r="G309">
        <v>-1.1461300000000001</v>
      </c>
      <c r="H309">
        <v>-3.5742400000000001</v>
      </c>
      <c r="I309">
        <v>21.62398</v>
      </c>
      <c r="J309">
        <v>3.9929399999999999</v>
      </c>
      <c r="K309">
        <v>0.48830000000000001</v>
      </c>
      <c r="L309">
        <v>1.4510000000000001</v>
      </c>
      <c r="M309">
        <v>11.033189999999999</v>
      </c>
      <c r="N309">
        <v>-0.309</v>
      </c>
      <c r="O309" t="s">
        <v>561</v>
      </c>
      <c r="P309" t="s">
        <v>1021</v>
      </c>
      <c r="Q309" t="s">
        <v>45</v>
      </c>
      <c r="R309"/>
      <c r="S309" t="s">
        <v>675</v>
      </c>
      <c r="T309" t="s">
        <v>228</v>
      </c>
      <c r="U309" t="s">
        <v>1195</v>
      </c>
      <c r="V309" t="s">
        <v>208</v>
      </c>
      <c r="W309"/>
    </row>
    <row r="310" spans="1:23" x14ac:dyDescent="0.2">
      <c r="A310">
        <v>285990</v>
      </c>
      <c r="B310" t="s">
        <v>185</v>
      </c>
      <c r="C310">
        <v>0.79144999999999999</v>
      </c>
      <c r="D310">
        <v>6.23454</v>
      </c>
      <c r="E310">
        <v>4.5099600000000004</v>
      </c>
      <c r="F310">
        <v>0.79144999999999999</v>
      </c>
      <c r="G310">
        <v>-6.5288000000000004</v>
      </c>
      <c r="H310">
        <v>-14.54</v>
      </c>
      <c r="I310">
        <v>7.7000099999999998</v>
      </c>
      <c r="J310">
        <v>1.49465</v>
      </c>
      <c r="K310">
        <v>0.49225000000000002</v>
      </c>
      <c r="L310">
        <v>1.4650000000000001</v>
      </c>
      <c r="M310">
        <v>14.5822</v>
      </c>
      <c r="N310">
        <v>-0.47947000000000001</v>
      </c>
      <c r="O310" t="s">
        <v>557</v>
      </c>
      <c r="P310" t="s">
        <v>1029</v>
      </c>
      <c r="Q310" t="s">
        <v>45</v>
      </c>
      <c r="R310"/>
      <c r="S310" t="s">
        <v>742</v>
      </c>
      <c r="T310" t="s">
        <v>228</v>
      </c>
      <c r="U310" t="s">
        <v>1195</v>
      </c>
      <c r="V310" t="s">
        <v>233</v>
      </c>
      <c r="W310"/>
    </row>
    <row r="311" spans="1:23" x14ac:dyDescent="0.2">
      <c r="A311">
        <v>142679</v>
      </c>
      <c r="B311" t="s">
        <v>225</v>
      </c>
      <c r="C311">
        <v>14.722379999999999</v>
      </c>
      <c r="D311">
        <v>5.3793600000000001</v>
      </c>
      <c r="E311">
        <v>17.517980000000001</v>
      </c>
      <c r="F311">
        <v>14.722379999999999</v>
      </c>
      <c r="G311">
        <v>10.85285</v>
      </c>
      <c r="H311">
        <v>6.2654699999999997</v>
      </c>
      <c r="I311">
        <v>10.90448</v>
      </c>
      <c r="J311">
        <v>2.0915599999999999</v>
      </c>
      <c r="K311">
        <v>0.49874000000000002</v>
      </c>
      <c r="L311">
        <v>1.488</v>
      </c>
      <c r="M311">
        <v>13.653700000000001</v>
      </c>
      <c r="N311">
        <v>1.112E-2</v>
      </c>
      <c r="O311" t="s">
        <v>585</v>
      </c>
      <c r="P311" t="s">
        <v>1029</v>
      </c>
      <c r="Q311" t="s">
        <v>45</v>
      </c>
      <c r="R311"/>
      <c r="S311" t="s">
        <v>683</v>
      </c>
      <c r="T311" t="s">
        <v>228</v>
      </c>
      <c r="U311" t="s">
        <v>1195</v>
      </c>
      <c r="V311" t="s">
        <v>226</v>
      </c>
      <c r="W311"/>
    </row>
    <row r="312" spans="1:23" x14ac:dyDescent="0.2">
      <c r="A312">
        <v>250167</v>
      </c>
      <c r="B312" t="s">
        <v>293</v>
      </c>
      <c r="C312">
        <v>2.2734899999999998</v>
      </c>
      <c r="D312">
        <v>-9.2179999999999998E-2</v>
      </c>
      <c r="E312">
        <v>11.064</v>
      </c>
      <c r="F312">
        <v>2.2734899999999998</v>
      </c>
      <c r="G312">
        <v>-0.71048</v>
      </c>
      <c r="H312">
        <v>-6.4496200000000004</v>
      </c>
      <c r="I312">
        <v>-3.85832</v>
      </c>
      <c r="J312">
        <v>-0.78386</v>
      </c>
      <c r="K312">
        <v>0.50070999999999999</v>
      </c>
      <c r="L312">
        <v>1.4950000000000001</v>
      </c>
      <c r="M312">
        <v>14.33677</v>
      </c>
      <c r="N312">
        <v>-0.27911999999999998</v>
      </c>
      <c r="O312" t="s">
        <v>561</v>
      </c>
      <c r="P312" t="s">
        <v>1029</v>
      </c>
      <c r="Q312" t="s">
        <v>45</v>
      </c>
      <c r="R312"/>
      <c r="S312" t="s">
        <v>727</v>
      </c>
      <c r="T312" t="s">
        <v>228</v>
      </c>
      <c r="U312" t="s">
        <v>1195</v>
      </c>
      <c r="V312" t="s">
        <v>256</v>
      </c>
      <c r="W312"/>
    </row>
    <row r="313" spans="1:23" x14ac:dyDescent="0.2">
      <c r="A313">
        <v>147348</v>
      </c>
      <c r="B313" t="s">
        <v>1013</v>
      </c>
      <c r="C313">
        <v>13.821490000000001</v>
      </c>
      <c r="D313">
        <v>-6.4260900000000003</v>
      </c>
      <c r="E313">
        <v>-6.5482399999999998</v>
      </c>
      <c r="F313">
        <v>13.821490000000001</v>
      </c>
      <c r="G313">
        <v>18.456299999999999</v>
      </c>
      <c r="H313">
        <v>58.928069999999998</v>
      </c>
      <c r="I313">
        <v>76.770830000000004</v>
      </c>
      <c r="J313">
        <v>12.06813</v>
      </c>
      <c r="K313">
        <v>0.50073000000000001</v>
      </c>
      <c r="L313">
        <v>1.5</v>
      </c>
      <c r="M313">
        <v>13.15612</v>
      </c>
      <c r="N313">
        <v>1.03193</v>
      </c>
      <c r="O313" t="s">
        <v>570</v>
      </c>
      <c r="P313" t="s">
        <v>1018</v>
      </c>
      <c r="Q313" t="s">
        <v>45</v>
      </c>
      <c r="R313"/>
      <c r="S313" t="s">
        <v>685</v>
      </c>
      <c r="T313" t="s">
        <v>207</v>
      </c>
      <c r="U313" t="s">
        <v>1195</v>
      </c>
      <c r="V313" t="s">
        <v>231</v>
      </c>
      <c r="W313"/>
    </row>
    <row r="314" spans="1:23" x14ac:dyDescent="0.2">
      <c r="A314">
        <v>174490</v>
      </c>
      <c r="B314" t="s">
        <v>251</v>
      </c>
      <c r="C314">
        <v>26.052330000000001</v>
      </c>
      <c r="D314">
        <v>6.3087799999999996</v>
      </c>
      <c r="E314">
        <v>18.313379999999999</v>
      </c>
      <c r="F314">
        <v>26.052330000000001</v>
      </c>
      <c r="G314">
        <v>30.126560000000001</v>
      </c>
      <c r="H314">
        <v>41.150939999999999</v>
      </c>
      <c r="I314">
        <v>57.743949999999998</v>
      </c>
      <c r="J314">
        <v>9.5444899999999997</v>
      </c>
      <c r="K314">
        <v>0.51871999999999996</v>
      </c>
      <c r="L314">
        <v>1.78</v>
      </c>
      <c r="M314">
        <v>13.69059</v>
      </c>
      <c r="N314">
        <v>0.70199999999999996</v>
      </c>
      <c r="O314" t="s">
        <v>585</v>
      </c>
      <c r="P314" t="s">
        <v>1043</v>
      </c>
      <c r="Q314" t="s">
        <v>45</v>
      </c>
      <c r="R314"/>
      <c r="S314" t="s">
        <v>699</v>
      </c>
      <c r="T314" t="s">
        <v>566</v>
      </c>
      <c r="U314" t="s">
        <v>1195</v>
      </c>
      <c r="V314" t="s">
        <v>226</v>
      </c>
      <c r="W314"/>
    </row>
    <row r="315" spans="1:23" x14ac:dyDescent="0.2">
      <c r="A315">
        <v>321828</v>
      </c>
      <c r="B315" t="s">
        <v>337</v>
      </c>
      <c r="C315">
        <v>20.776240000000001</v>
      </c>
      <c r="D315">
        <v>3.68716</v>
      </c>
      <c r="E315">
        <v>17.72101</v>
      </c>
      <c r="F315">
        <v>20.776240000000001</v>
      </c>
      <c r="G315">
        <v>28.680669999999999</v>
      </c>
      <c r="H315">
        <v>28.142389999999999</v>
      </c>
      <c r="I315">
        <v>22.25103</v>
      </c>
      <c r="J315">
        <v>4.0999499999999998</v>
      </c>
      <c r="K315">
        <v>0.51932999999999996</v>
      </c>
      <c r="L315">
        <v>1.5609999999999999</v>
      </c>
      <c r="M315">
        <v>14.248889999999999</v>
      </c>
      <c r="N315">
        <v>0.45407999999999998</v>
      </c>
      <c r="O315" t="s">
        <v>557</v>
      </c>
      <c r="P315" t="s">
        <v>1029</v>
      </c>
      <c r="Q315" t="s">
        <v>45</v>
      </c>
      <c r="R315"/>
      <c r="S315" t="s">
        <v>767</v>
      </c>
      <c r="T315" t="s">
        <v>228</v>
      </c>
      <c r="U315" t="s">
        <v>1195</v>
      </c>
      <c r="V315" t="s">
        <v>294</v>
      </c>
      <c r="W315"/>
    </row>
    <row r="316" spans="1:23" x14ac:dyDescent="0.2">
      <c r="A316">
        <v>360495</v>
      </c>
      <c r="B316" t="s">
        <v>351</v>
      </c>
      <c r="C316">
        <v>8.5961300000000005</v>
      </c>
      <c r="D316">
        <v>2.7928600000000001</v>
      </c>
      <c r="E316">
        <v>13.643409999999999</v>
      </c>
      <c r="F316">
        <v>8.5961300000000005</v>
      </c>
      <c r="G316">
        <v>18.50141</v>
      </c>
      <c r="H316">
        <v>44.201479999999997</v>
      </c>
      <c r="I316">
        <v>87.506370000000004</v>
      </c>
      <c r="J316">
        <v>13.39743</v>
      </c>
      <c r="K316">
        <v>0.52700000000000002</v>
      </c>
      <c r="L316">
        <v>1.5</v>
      </c>
      <c r="M316">
        <v>14.981719999999999</v>
      </c>
      <c r="N316">
        <v>0.70711000000000002</v>
      </c>
      <c r="O316" t="s">
        <v>561</v>
      </c>
      <c r="P316" t="s">
        <v>1071</v>
      </c>
      <c r="Q316" t="s">
        <v>45</v>
      </c>
      <c r="R316"/>
      <c r="S316" t="s">
        <v>780</v>
      </c>
      <c r="T316" t="s">
        <v>582</v>
      </c>
      <c r="U316" t="s">
        <v>1195</v>
      </c>
      <c r="V316" t="s">
        <v>233</v>
      </c>
      <c r="W316"/>
    </row>
    <row r="317" spans="1:23" x14ac:dyDescent="0.2">
      <c r="A317">
        <v>318469</v>
      </c>
      <c r="B317" t="s">
        <v>333</v>
      </c>
      <c r="C317">
        <v>10.124370000000001</v>
      </c>
      <c r="D317">
        <v>-3.4493399999999999</v>
      </c>
      <c r="E317">
        <v>-0.85172000000000003</v>
      </c>
      <c r="F317">
        <v>10.124370000000001</v>
      </c>
      <c r="G317">
        <v>17.86355</v>
      </c>
      <c r="H317">
        <v>56.679870000000001</v>
      </c>
      <c r="I317">
        <v>83.704949999999997</v>
      </c>
      <c r="J317">
        <v>12.933859999999999</v>
      </c>
      <c r="K317">
        <v>0.52700000000000002</v>
      </c>
      <c r="L317">
        <v>1.5</v>
      </c>
      <c r="M317">
        <v>11.14786</v>
      </c>
      <c r="N317">
        <v>1.15188</v>
      </c>
      <c r="O317" t="s">
        <v>570</v>
      </c>
      <c r="P317" t="s">
        <v>1063</v>
      </c>
      <c r="Q317" t="s">
        <v>45</v>
      </c>
      <c r="R317"/>
      <c r="S317" t="s">
        <v>763</v>
      </c>
      <c r="T317" t="s">
        <v>313</v>
      </c>
      <c r="U317" t="s">
        <v>1195</v>
      </c>
      <c r="V317" t="s">
        <v>231</v>
      </c>
      <c r="W317"/>
    </row>
    <row r="318" spans="1:23" x14ac:dyDescent="0.2">
      <c r="A318">
        <v>562728</v>
      </c>
      <c r="B318" t="s">
        <v>432</v>
      </c>
      <c r="C318">
        <v>13.114089999999999</v>
      </c>
      <c r="D318">
        <v>-7.1458399999999997</v>
      </c>
      <c r="E318">
        <v>-3.5357400000000001</v>
      </c>
      <c r="F318">
        <v>13.114089999999999</v>
      </c>
      <c r="G318">
        <v>17.418199999999999</v>
      </c>
      <c r="H318">
        <v>54.89085</v>
      </c>
      <c r="I318">
        <v>69.650199999999998</v>
      </c>
      <c r="J318">
        <v>11.150359999999999</v>
      </c>
      <c r="K318">
        <v>0.52700000000000002</v>
      </c>
      <c r="L318">
        <v>1.5</v>
      </c>
      <c r="M318">
        <v>13.61243</v>
      </c>
      <c r="N318">
        <v>0.93784999999999996</v>
      </c>
      <c r="O318" t="s">
        <v>570</v>
      </c>
      <c r="P318" t="s">
        <v>1071</v>
      </c>
      <c r="Q318" t="s">
        <v>45</v>
      </c>
      <c r="R318"/>
      <c r="S318" t="s">
        <v>874</v>
      </c>
      <c r="T318" t="s">
        <v>309</v>
      </c>
      <c r="U318" t="s">
        <v>1195</v>
      </c>
      <c r="V318" t="s">
        <v>231</v>
      </c>
      <c r="W318"/>
    </row>
    <row r="319" spans="1:23" x14ac:dyDescent="0.2">
      <c r="A319">
        <v>419101</v>
      </c>
      <c r="B319" t="s">
        <v>373</v>
      </c>
      <c r="C319">
        <v>30.038550000000001</v>
      </c>
      <c r="D319">
        <v>6.1885899999999996</v>
      </c>
      <c r="E319">
        <v>27.376750000000001</v>
      </c>
      <c r="F319">
        <v>30.038550000000001</v>
      </c>
      <c r="G319">
        <v>37.555700000000002</v>
      </c>
      <c r="H319">
        <v>53.335500000000003</v>
      </c>
      <c r="I319">
        <v>57.787469999999999</v>
      </c>
      <c r="J319">
        <v>9.5505399999999998</v>
      </c>
      <c r="K319">
        <v>0.52700000000000002</v>
      </c>
      <c r="L319">
        <v>1.5</v>
      </c>
      <c r="M319">
        <v>13.53923</v>
      </c>
      <c r="N319">
        <v>0.91334000000000004</v>
      </c>
      <c r="O319" t="s">
        <v>570</v>
      </c>
      <c r="P319" t="s">
        <v>1092</v>
      </c>
      <c r="Q319" t="s">
        <v>45</v>
      </c>
      <c r="R319"/>
      <c r="S319" t="s">
        <v>804</v>
      </c>
      <c r="T319" t="s">
        <v>309</v>
      </c>
      <c r="U319" t="s">
        <v>1195</v>
      </c>
      <c r="V319" t="s">
        <v>212</v>
      </c>
      <c r="W319"/>
    </row>
    <row r="320" spans="1:23" x14ac:dyDescent="0.2">
      <c r="A320">
        <v>282632</v>
      </c>
      <c r="B320" t="s">
        <v>312</v>
      </c>
      <c r="C320">
        <v>3.4077299999999999</v>
      </c>
      <c r="D320">
        <v>3.9953599999999998</v>
      </c>
      <c r="E320">
        <v>12.5486</v>
      </c>
      <c r="F320">
        <v>3.4077299999999999</v>
      </c>
      <c r="G320">
        <v>8.2364700000000006</v>
      </c>
      <c r="H320">
        <v>25.457249999999998</v>
      </c>
      <c r="I320">
        <v>50.020760000000003</v>
      </c>
      <c r="J320">
        <v>8.4501799999999996</v>
      </c>
      <c r="K320">
        <v>0.52700000000000002</v>
      </c>
      <c r="L320">
        <v>1.5</v>
      </c>
      <c r="M320">
        <v>13.82732</v>
      </c>
      <c r="N320">
        <v>0.41692000000000001</v>
      </c>
      <c r="O320" t="s">
        <v>570</v>
      </c>
      <c r="P320" t="s">
        <v>1063</v>
      </c>
      <c r="Q320" t="s">
        <v>45</v>
      </c>
      <c r="R320"/>
      <c r="S320" t="s">
        <v>740</v>
      </c>
      <c r="T320" t="s">
        <v>313</v>
      </c>
      <c r="U320" t="s">
        <v>1195</v>
      </c>
      <c r="V320" t="s">
        <v>208</v>
      </c>
      <c r="W320"/>
    </row>
    <row r="321" spans="1:23" x14ac:dyDescent="0.2">
      <c r="A321">
        <v>562421</v>
      </c>
      <c r="B321" t="s">
        <v>431</v>
      </c>
      <c r="C321">
        <v>6.09884</v>
      </c>
      <c r="D321">
        <v>2.6532900000000001</v>
      </c>
      <c r="E321">
        <v>12.2675</v>
      </c>
      <c r="F321">
        <v>6.09884</v>
      </c>
      <c r="G321">
        <v>0.86887000000000003</v>
      </c>
      <c r="H321">
        <v>9.7240300000000008</v>
      </c>
      <c r="I321">
        <v>28.247399999999999</v>
      </c>
      <c r="J321">
        <v>5.1016899999999996</v>
      </c>
      <c r="K321">
        <v>0.52700000000000002</v>
      </c>
      <c r="L321">
        <v>1.5</v>
      </c>
      <c r="M321">
        <v>13.308299999999999</v>
      </c>
      <c r="N321">
        <v>8.863E-2</v>
      </c>
      <c r="O321" t="s">
        <v>570</v>
      </c>
      <c r="P321" t="s">
        <v>1092</v>
      </c>
      <c r="Q321" t="s">
        <v>45</v>
      </c>
      <c r="R321"/>
      <c r="S321" t="s">
        <v>873</v>
      </c>
      <c r="T321" t="s">
        <v>309</v>
      </c>
      <c r="U321" t="s">
        <v>1195</v>
      </c>
      <c r="V321" t="s">
        <v>208</v>
      </c>
      <c r="W321"/>
    </row>
    <row r="322" spans="1:23" x14ac:dyDescent="0.2">
      <c r="A322">
        <v>976506</v>
      </c>
      <c r="B322" t="s">
        <v>545</v>
      </c>
      <c r="C322">
        <v>10.378579999999999</v>
      </c>
      <c r="D322">
        <v>5.59274</v>
      </c>
      <c r="E322">
        <v>14.964230000000001</v>
      </c>
      <c r="F322">
        <v>10.378579999999999</v>
      </c>
      <c r="G322">
        <v>6.3595300000000003</v>
      </c>
      <c r="H322">
        <v>3.7884199999999999</v>
      </c>
      <c r="I322">
        <v>20.885249999999999</v>
      </c>
      <c r="J322">
        <v>3.8662999999999998</v>
      </c>
      <c r="K322">
        <v>0.52700000000000002</v>
      </c>
      <c r="L322">
        <v>1.5</v>
      </c>
      <c r="M322">
        <v>15.88326</v>
      </c>
      <c r="N322">
        <v>-1.9390000000000001E-2</v>
      </c>
      <c r="O322" t="s">
        <v>561</v>
      </c>
      <c r="P322" t="s">
        <v>1179</v>
      </c>
      <c r="Q322" t="s">
        <v>45</v>
      </c>
      <c r="R322"/>
      <c r="S322" t="s">
        <v>660</v>
      </c>
      <c r="T322" t="s">
        <v>648</v>
      </c>
      <c r="U322" t="s">
        <v>1195</v>
      </c>
      <c r="V322" t="s">
        <v>262</v>
      </c>
      <c r="W322"/>
    </row>
    <row r="323" spans="1:23" x14ac:dyDescent="0.2">
      <c r="A323">
        <v>332156</v>
      </c>
      <c r="B323" t="s">
        <v>344</v>
      </c>
      <c r="C323">
        <v>-9.8889899999999997</v>
      </c>
      <c r="D323">
        <v>-5.8444000000000003</v>
      </c>
      <c r="E323">
        <v>-0.94576000000000005</v>
      </c>
      <c r="F323">
        <v>-9.8889899999999997</v>
      </c>
      <c r="G323">
        <v>-14.617229999999999</v>
      </c>
      <c r="H323">
        <v>10.25032</v>
      </c>
      <c r="I323">
        <v>-33.795450000000002</v>
      </c>
      <c r="J323">
        <v>-7.9173999999999998</v>
      </c>
      <c r="K323">
        <v>0.52700000000000002</v>
      </c>
      <c r="L323">
        <v>1.5</v>
      </c>
      <c r="M323">
        <v>23.045290000000001</v>
      </c>
      <c r="N323">
        <v>0.12908</v>
      </c>
      <c r="O323" t="s">
        <v>570</v>
      </c>
      <c r="P323" t="s">
        <v>1074</v>
      </c>
      <c r="Q323" t="s">
        <v>45</v>
      </c>
      <c r="R323"/>
      <c r="S323" t="s">
        <v>772</v>
      </c>
      <c r="T323" t="s">
        <v>309</v>
      </c>
      <c r="U323" t="s">
        <v>1195</v>
      </c>
      <c r="V323" t="s">
        <v>299</v>
      </c>
      <c r="W323"/>
    </row>
    <row r="324" spans="1:23" x14ac:dyDescent="0.2">
      <c r="A324">
        <v>235291</v>
      </c>
      <c r="B324" t="s">
        <v>286</v>
      </c>
      <c r="C324">
        <v>15.13256</v>
      </c>
      <c r="D324">
        <v>3.0535700000000001</v>
      </c>
      <c r="E324">
        <v>-1.18391</v>
      </c>
      <c r="F324">
        <v>15.13256</v>
      </c>
      <c r="G324">
        <v>32.112560000000002</v>
      </c>
      <c r="H324">
        <v>17.165430000000001</v>
      </c>
      <c r="I324">
        <v>61.759979999999999</v>
      </c>
      <c r="J324">
        <v>10.096679999999999</v>
      </c>
      <c r="K324">
        <v>0.53027999999999997</v>
      </c>
      <c r="L324">
        <v>1.7</v>
      </c>
      <c r="M324">
        <v>16.929189999999998</v>
      </c>
      <c r="N324">
        <v>0.22869999999999999</v>
      </c>
      <c r="O324" t="s">
        <v>557</v>
      </c>
      <c r="P324" t="s">
        <v>1053</v>
      </c>
      <c r="Q324" t="s">
        <v>45</v>
      </c>
      <c r="R324"/>
      <c r="S324" t="s">
        <v>721</v>
      </c>
      <c r="T324" t="s">
        <v>265</v>
      </c>
      <c r="U324" t="s">
        <v>1195</v>
      </c>
      <c r="V324" t="s">
        <v>287</v>
      </c>
      <c r="W324"/>
    </row>
    <row r="325" spans="1:23" x14ac:dyDescent="0.2">
      <c r="A325">
        <v>477729</v>
      </c>
      <c r="B325" t="s">
        <v>395</v>
      </c>
      <c r="C325">
        <v>40.749510000000001</v>
      </c>
      <c r="D325">
        <v>3.17638</v>
      </c>
      <c r="E325">
        <v>36.329590000000003</v>
      </c>
      <c r="F325">
        <v>40.749510000000001</v>
      </c>
      <c r="G325">
        <v>63.460979999999999</v>
      </c>
      <c r="H325">
        <v>74.06259</v>
      </c>
      <c r="I325">
        <v>39.81664</v>
      </c>
      <c r="J325">
        <v>6.9330100000000003</v>
      </c>
      <c r="K325">
        <v>0.53027999999999997</v>
      </c>
      <c r="L325">
        <v>1.7</v>
      </c>
      <c r="M325">
        <v>18.662849999999999</v>
      </c>
      <c r="N325">
        <v>0.93259000000000003</v>
      </c>
      <c r="O325" t="s">
        <v>557</v>
      </c>
      <c r="P325" t="s">
        <v>1020</v>
      </c>
      <c r="Q325" t="s">
        <v>45</v>
      </c>
      <c r="R325"/>
      <c r="S325" t="s">
        <v>830</v>
      </c>
      <c r="T325" t="s">
        <v>265</v>
      </c>
      <c r="U325" t="s">
        <v>1195</v>
      </c>
      <c r="V325" t="s">
        <v>294</v>
      </c>
      <c r="W325"/>
    </row>
    <row r="326" spans="1:23" x14ac:dyDescent="0.2">
      <c r="A326">
        <v>334409</v>
      </c>
      <c r="B326" t="s">
        <v>345</v>
      </c>
      <c r="C326">
        <v>-0.12333</v>
      </c>
      <c r="D326">
        <v>-1.9727699999999999</v>
      </c>
      <c r="E326">
        <v>2.1404100000000001</v>
      </c>
      <c r="F326">
        <v>-0.12333</v>
      </c>
      <c r="G326">
        <v>7.8263800000000003</v>
      </c>
      <c r="H326">
        <v>8.0818399999999997</v>
      </c>
      <c r="I326">
        <v>-29.19106</v>
      </c>
      <c r="J326">
        <v>-6.6707799999999997</v>
      </c>
      <c r="K326">
        <v>0.53027999999999997</v>
      </c>
      <c r="L326">
        <v>1.7</v>
      </c>
      <c r="M326">
        <v>20.38373</v>
      </c>
      <c r="N326">
        <v>8.5239999999999996E-2</v>
      </c>
      <c r="O326" t="s">
        <v>557</v>
      </c>
      <c r="P326" t="s">
        <v>1020</v>
      </c>
      <c r="Q326" t="s">
        <v>45</v>
      </c>
      <c r="R326"/>
      <c r="S326" t="s">
        <v>773</v>
      </c>
      <c r="T326" t="s">
        <v>265</v>
      </c>
      <c r="U326" t="s">
        <v>1195</v>
      </c>
      <c r="V326" t="s">
        <v>285</v>
      </c>
      <c r="W326"/>
    </row>
    <row r="327" spans="1:23" x14ac:dyDescent="0.2">
      <c r="A327">
        <v>712299</v>
      </c>
      <c r="B327" t="s">
        <v>468</v>
      </c>
      <c r="C327">
        <v>2.5051700000000001</v>
      </c>
      <c r="D327">
        <v>-0.87555000000000005</v>
      </c>
      <c r="E327">
        <v>11.8409</v>
      </c>
      <c r="F327">
        <v>2.5051700000000001</v>
      </c>
      <c r="G327">
        <v>-2.3286600000000002</v>
      </c>
      <c r="H327">
        <v>18.904319999999998</v>
      </c>
      <c r="I327">
        <v>5.5125400000000004</v>
      </c>
      <c r="J327">
        <v>1.07897</v>
      </c>
      <c r="K327">
        <v>0.53347999999999995</v>
      </c>
      <c r="L327">
        <v>1.5216000000000001</v>
      </c>
      <c r="M327">
        <v>16.279430000000001</v>
      </c>
      <c r="N327">
        <v>0.26241999999999999</v>
      </c>
      <c r="O327" t="s">
        <v>554</v>
      </c>
      <c r="P327" t="s">
        <v>1137</v>
      </c>
      <c r="Q327" t="s">
        <v>192</v>
      </c>
      <c r="R327"/>
      <c r="S327" t="s">
        <v>555</v>
      </c>
      <c r="T327" t="s">
        <v>1192</v>
      </c>
      <c r="U327" t="s">
        <v>1195</v>
      </c>
      <c r="V327" t="s">
        <v>199</v>
      </c>
      <c r="W327"/>
    </row>
    <row r="328" spans="1:23" x14ac:dyDescent="0.2">
      <c r="A328">
        <v>780411</v>
      </c>
      <c r="B328" t="s">
        <v>491</v>
      </c>
      <c r="C328">
        <v>11.40227</v>
      </c>
      <c r="D328">
        <v>5.5606099999999996</v>
      </c>
      <c r="E328">
        <v>3.0720399999999999</v>
      </c>
      <c r="F328">
        <v>11.40227</v>
      </c>
      <c r="G328">
        <v>11.20055</v>
      </c>
      <c r="H328">
        <v>18.226030000000002</v>
      </c>
      <c r="I328">
        <v>52.139879999999998</v>
      </c>
      <c r="J328">
        <v>8.7548499999999994</v>
      </c>
      <c r="K328">
        <v>0.53600000000000003</v>
      </c>
      <c r="L328">
        <v>1.53</v>
      </c>
      <c r="M328">
        <v>11.2691</v>
      </c>
      <c r="N328">
        <v>0.30209999999999998</v>
      </c>
      <c r="O328" t="s">
        <v>561</v>
      </c>
      <c r="P328" t="s">
        <v>1150</v>
      </c>
      <c r="Q328" t="s">
        <v>45</v>
      </c>
      <c r="R328"/>
      <c r="S328" t="s">
        <v>593</v>
      </c>
      <c r="T328" t="s">
        <v>492</v>
      </c>
      <c r="U328" t="s">
        <v>1195</v>
      </c>
      <c r="V328" t="s">
        <v>299</v>
      </c>
      <c r="W328"/>
    </row>
    <row r="329" spans="1:23" x14ac:dyDescent="0.2">
      <c r="A329">
        <v>793109</v>
      </c>
      <c r="B329" t="s">
        <v>495</v>
      </c>
      <c r="C329">
        <v>3.6038000000000001</v>
      </c>
      <c r="D329">
        <v>1.4337500000000001</v>
      </c>
      <c r="E329">
        <v>8.4148200000000006</v>
      </c>
      <c r="F329">
        <v>3.6038000000000001</v>
      </c>
      <c r="G329">
        <v>3.0318900000000002</v>
      </c>
      <c r="H329">
        <v>7.7155699999999996</v>
      </c>
      <c r="I329">
        <v>41.871650000000002</v>
      </c>
      <c r="J329">
        <v>7.2455100000000003</v>
      </c>
      <c r="K329">
        <v>0.54713999999999996</v>
      </c>
      <c r="L329">
        <v>1.60809</v>
      </c>
      <c r="M329">
        <v>12.23921</v>
      </c>
      <c r="N329">
        <v>3.4619999999999998E-2</v>
      </c>
      <c r="O329" t="s">
        <v>554</v>
      </c>
      <c r="P329" t="s">
        <v>1151</v>
      </c>
      <c r="Q329" t="s">
        <v>45</v>
      </c>
      <c r="R329"/>
      <c r="S329" t="s">
        <v>598</v>
      </c>
      <c r="T329" t="s">
        <v>280</v>
      </c>
      <c r="U329" t="s">
        <v>1195</v>
      </c>
      <c r="V329" t="s">
        <v>208</v>
      </c>
      <c r="W329"/>
    </row>
    <row r="330" spans="1:23" x14ac:dyDescent="0.2">
      <c r="A330">
        <v>791863</v>
      </c>
      <c r="B330" t="s">
        <v>494</v>
      </c>
      <c r="C330">
        <v>2.8740299999999999</v>
      </c>
      <c r="D330">
        <v>2.7751000000000001</v>
      </c>
      <c r="E330">
        <v>-2.2276099999999999</v>
      </c>
      <c r="F330">
        <v>2.8740299999999999</v>
      </c>
      <c r="G330">
        <v>1.3643000000000001</v>
      </c>
      <c r="H330">
        <v>6.3211300000000001</v>
      </c>
      <c r="I330">
        <v>34.789670000000001</v>
      </c>
      <c r="J330">
        <v>6.1527700000000003</v>
      </c>
      <c r="K330">
        <v>0.55552000000000001</v>
      </c>
      <c r="L330">
        <v>1.9303399999999999</v>
      </c>
      <c r="M330">
        <v>11.375830000000001</v>
      </c>
      <c r="N330">
        <v>-1.0500000000000001E-2</v>
      </c>
      <c r="O330" t="s">
        <v>557</v>
      </c>
      <c r="P330" t="s">
        <v>1140</v>
      </c>
      <c r="Q330" t="s">
        <v>45</v>
      </c>
      <c r="R330"/>
      <c r="S330" t="s">
        <v>597</v>
      </c>
      <c r="T330" t="s">
        <v>566</v>
      </c>
      <c r="U330" t="s">
        <v>1195</v>
      </c>
      <c r="V330" t="s">
        <v>208</v>
      </c>
      <c r="W330"/>
    </row>
    <row r="331" spans="1:23" x14ac:dyDescent="0.2">
      <c r="A331">
        <v>920439</v>
      </c>
      <c r="B331" t="s">
        <v>937</v>
      </c>
      <c r="C331">
        <v>20.09488</v>
      </c>
      <c r="D331">
        <v>4.4022100000000002</v>
      </c>
      <c r="E331">
        <v>16.222519999999999</v>
      </c>
      <c r="F331">
        <v>20.09488</v>
      </c>
      <c r="G331">
        <v>25.369900000000001</v>
      </c>
      <c r="H331">
        <v>38.376390000000001</v>
      </c>
      <c r="I331">
        <v>73.07884</v>
      </c>
      <c r="J331">
        <v>11.59604</v>
      </c>
      <c r="K331">
        <v>0.55645999999999995</v>
      </c>
      <c r="L331">
        <v>1.6</v>
      </c>
      <c r="M331">
        <v>13.67055</v>
      </c>
      <c r="N331">
        <v>0.65644000000000002</v>
      </c>
      <c r="O331" t="s">
        <v>585</v>
      </c>
      <c r="P331" t="s">
        <v>1020</v>
      </c>
      <c r="Q331" t="s">
        <v>45</v>
      </c>
      <c r="R331"/>
      <c r="S331" t="s">
        <v>641</v>
      </c>
      <c r="T331" t="s">
        <v>932</v>
      </c>
      <c r="U331" t="s">
        <v>1195</v>
      </c>
      <c r="V331" t="s">
        <v>226</v>
      </c>
      <c r="W331"/>
    </row>
    <row r="332" spans="1:23" x14ac:dyDescent="0.2">
      <c r="A332">
        <v>912691</v>
      </c>
      <c r="B332" t="s">
        <v>246</v>
      </c>
      <c r="C332">
        <v>-1.9621599999999999</v>
      </c>
      <c r="D332">
        <v>1.4668099999999999</v>
      </c>
      <c r="E332">
        <v>11.480740000000001</v>
      </c>
      <c r="F332">
        <v>-1.9621599999999999</v>
      </c>
      <c r="G332">
        <v>-2.4994700000000001</v>
      </c>
      <c r="H332">
        <v>11.8445</v>
      </c>
      <c r="I332">
        <v>42.403089999999999</v>
      </c>
      <c r="J332">
        <v>7.3257399999999997</v>
      </c>
      <c r="K332">
        <v>0.55700000000000005</v>
      </c>
      <c r="L332">
        <v>1.6</v>
      </c>
      <c r="M332">
        <v>13.47447</v>
      </c>
      <c r="N332">
        <v>0.13685</v>
      </c>
      <c r="O332" t="s">
        <v>570</v>
      </c>
      <c r="P332" t="s">
        <v>1171</v>
      </c>
      <c r="Q332" t="s">
        <v>45</v>
      </c>
      <c r="R332"/>
      <c r="S332" t="s">
        <v>696</v>
      </c>
      <c r="T332" t="s">
        <v>243</v>
      </c>
      <c r="U332" t="s">
        <v>1195</v>
      </c>
      <c r="V332" t="s">
        <v>208</v>
      </c>
      <c r="W332"/>
    </row>
    <row r="333" spans="1:23" x14ac:dyDescent="0.2">
      <c r="A333">
        <v>324665</v>
      </c>
      <c r="B333" t="s">
        <v>338</v>
      </c>
      <c r="C333">
        <v>10.64409</v>
      </c>
      <c r="D333">
        <v>-0.74075999999999997</v>
      </c>
      <c r="E333">
        <v>6.5816999999999997</v>
      </c>
      <c r="F333">
        <v>10.64409</v>
      </c>
      <c r="G333">
        <v>21.433949999999999</v>
      </c>
      <c r="H333">
        <v>29.743649999999999</v>
      </c>
      <c r="I333">
        <v>28.228629999999999</v>
      </c>
      <c r="J333">
        <v>5.0986200000000004</v>
      </c>
      <c r="K333">
        <v>0.55700000000000005</v>
      </c>
      <c r="L333">
        <v>1.6</v>
      </c>
      <c r="M333">
        <v>11.06475</v>
      </c>
      <c r="N333">
        <v>0.58611999999999997</v>
      </c>
      <c r="O333" t="s">
        <v>561</v>
      </c>
      <c r="P333" t="s">
        <v>1071</v>
      </c>
      <c r="Q333" t="s">
        <v>45</v>
      </c>
      <c r="R333"/>
      <c r="S333" t="s">
        <v>768</v>
      </c>
      <c r="T333" t="s">
        <v>582</v>
      </c>
      <c r="U333" t="s">
        <v>1195</v>
      </c>
      <c r="V333" t="s">
        <v>231</v>
      </c>
      <c r="W333"/>
    </row>
    <row r="334" spans="1:23" x14ac:dyDescent="0.2">
      <c r="A334">
        <v>420463</v>
      </c>
      <c r="B334" t="s">
        <v>374</v>
      </c>
      <c r="C334">
        <v>-0.91973000000000005</v>
      </c>
      <c r="D334">
        <v>-0.55786999999999998</v>
      </c>
      <c r="E334">
        <v>11.890790000000001</v>
      </c>
      <c r="F334">
        <v>-0.91973000000000005</v>
      </c>
      <c r="G334">
        <v>-3.6606999999999998</v>
      </c>
      <c r="H334">
        <v>7.0744800000000003</v>
      </c>
      <c r="I334">
        <v>-12.17047</v>
      </c>
      <c r="J334">
        <v>-2.5620599999999998</v>
      </c>
      <c r="K334">
        <v>0.55993000000000004</v>
      </c>
      <c r="L334">
        <v>1.65195</v>
      </c>
      <c r="M334">
        <v>14.77877</v>
      </c>
      <c r="N334">
        <v>3.6740000000000002E-2</v>
      </c>
      <c r="O334" t="s">
        <v>554</v>
      </c>
      <c r="P334" t="s">
        <v>1093</v>
      </c>
      <c r="Q334" t="s">
        <v>45</v>
      </c>
      <c r="R334"/>
      <c r="S334" t="s">
        <v>805</v>
      </c>
      <c r="T334" t="s">
        <v>280</v>
      </c>
      <c r="U334" t="s">
        <v>1195</v>
      </c>
      <c r="V334" t="s">
        <v>199</v>
      </c>
      <c r="W334"/>
    </row>
    <row r="335" spans="1:23" x14ac:dyDescent="0.2">
      <c r="A335">
        <v>496729</v>
      </c>
      <c r="B335" t="s">
        <v>149</v>
      </c>
      <c r="C335">
        <v>38.608849999999997</v>
      </c>
      <c r="D335">
        <v>8.1142900000000004</v>
      </c>
      <c r="E335">
        <v>45.185290000000002</v>
      </c>
      <c r="F335">
        <v>38.608849999999997</v>
      </c>
      <c r="G335">
        <v>47.710129999999999</v>
      </c>
      <c r="H335">
        <v>96.409379999999999</v>
      </c>
      <c r="I335">
        <v>103.52589</v>
      </c>
      <c r="J335">
        <v>15.272030000000001</v>
      </c>
      <c r="K335">
        <v>0.56125000000000003</v>
      </c>
      <c r="L335">
        <v>1.8</v>
      </c>
      <c r="M335">
        <v>23.196909999999999</v>
      </c>
      <c r="N335">
        <v>0.97053999999999996</v>
      </c>
      <c r="O335" t="s">
        <v>557</v>
      </c>
      <c r="P335" t="s">
        <v>1082</v>
      </c>
      <c r="Q335" t="s">
        <v>45</v>
      </c>
      <c r="R335"/>
      <c r="S335" t="s">
        <v>838</v>
      </c>
      <c r="T335" t="s">
        <v>559</v>
      </c>
      <c r="U335" t="s">
        <v>1195</v>
      </c>
      <c r="V335" t="s">
        <v>266</v>
      </c>
      <c r="W335"/>
    </row>
    <row r="336" spans="1:23" x14ac:dyDescent="0.2">
      <c r="A336">
        <v>384107</v>
      </c>
      <c r="B336" t="s">
        <v>785</v>
      </c>
      <c r="C336">
        <v>15.77266</v>
      </c>
      <c r="D336">
        <v>5.4568399999999997</v>
      </c>
      <c r="E336">
        <v>22.48629</v>
      </c>
      <c r="F336">
        <v>15.77266</v>
      </c>
      <c r="G336">
        <v>14.753729999999999</v>
      </c>
      <c r="H336">
        <v>45.070529999999998</v>
      </c>
      <c r="I336">
        <v>50.964700000000001</v>
      </c>
      <c r="J336">
        <v>8.5863099999999992</v>
      </c>
      <c r="K336">
        <v>0.56125000000000003</v>
      </c>
      <c r="L336">
        <v>1.8</v>
      </c>
      <c r="M336">
        <v>17.94969</v>
      </c>
      <c r="N336">
        <v>0.62912999999999997</v>
      </c>
      <c r="O336" t="s">
        <v>557</v>
      </c>
      <c r="P336" t="s">
        <v>1079</v>
      </c>
      <c r="Q336" t="s">
        <v>45</v>
      </c>
      <c r="R336"/>
      <c r="S336" t="s">
        <v>786</v>
      </c>
      <c r="T336" t="s">
        <v>559</v>
      </c>
      <c r="U336" t="s">
        <v>1195</v>
      </c>
      <c r="V336" t="s">
        <v>233</v>
      </c>
      <c r="W336"/>
    </row>
    <row r="337" spans="1:23" x14ac:dyDescent="0.2">
      <c r="A337">
        <v>305243</v>
      </c>
      <c r="B337" t="s">
        <v>324</v>
      </c>
      <c r="C337">
        <v>38.7455</v>
      </c>
      <c r="D337">
        <v>5.3825500000000002</v>
      </c>
      <c r="E337">
        <v>31.688859999999998</v>
      </c>
      <c r="F337">
        <v>38.7455</v>
      </c>
      <c r="G337">
        <v>60.31908</v>
      </c>
      <c r="H337">
        <v>62.055529999999997</v>
      </c>
      <c r="I337">
        <v>39.257420000000003</v>
      </c>
      <c r="J337">
        <v>6.8473300000000004</v>
      </c>
      <c r="K337">
        <v>0.56171000000000004</v>
      </c>
      <c r="L337">
        <v>1.7306999999999999</v>
      </c>
      <c r="M337">
        <v>15.602370000000001</v>
      </c>
      <c r="N337">
        <v>0.92896000000000001</v>
      </c>
      <c r="O337" t="s">
        <v>557</v>
      </c>
      <c r="P337" t="s">
        <v>1052</v>
      </c>
      <c r="Q337" t="s">
        <v>45</v>
      </c>
      <c r="R337"/>
      <c r="S337" t="s">
        <v>756</v>
      </c>
      <c r="T337" t="s">
        <v>720</v>
      </c>
      <c r="U337" t="s">
        <v>1195</v>
      </c>
      <c r="V337" t="s">
        <v>212</v>
      </c>
      <c r="W337"/>
    </row>
    <row r="338" spans="1:23" x14ac:dyDescent="0.2">
      <c r="A338">
        <v>233585</v>
      </c>
      <c r="B338" t="s">
        <v>284</v>
      </c>
      <c r="C338">
        <v>0.27276</v>
      </c>
      <c r="D338">
        <v>1.63002</v>
      </c>
      <c r="E338">
        <v>4.3955399999999996</v>
      </c>
      <c r="F338">
        <v>0.27276</v>
      </c>
      <c r="G338">
        <v>11.51928</v>
      </c>
      <c r="H338">
        <v>4.1060800000000004</v>
      </c>
      <c r="I338">
        <v>-35.474760000000003</v>
      </c>
      <c r="J338">
        <v>-8.3893599999999999</v>
      </c>
      <c r="K338">
        <v>0.56391999999999998</v>
      </c>
      <c r="L338">
        <v>1.7385999999999999</v>
      </c>
      <c r="M338">
        <v>23.574680000000001</v>
      </c>
      <c r="N338">
        <v>4.6129999999999997E-2</v>
      </c>
      <c r="O338" t="s">
        <v>557</v>
      </c>
      <c r="P338" t="s">
        <v>1052</v>
      </c>
      <c r="Q338" t="s">
        <v>45</v>
      </c>
      <c r="R338"/>
      <c r="S338" t="s">
        <v>719</v>
      </c>
      <c r="T338" t="s">
        <v>720</v>
      </c>
      <c r="U338" t="s">
        <v>1195</v>
      </c>
      <c r="V338" t="s">
        <v>285</v>
      </c>
      <c r="W338"/>
    </row>
    <row r="339" spans="1:23" x14ac:dyDescent="0.2">
      <c r="A339">
        <v>389239</v>
      </c>
      <c r="B339" t="s">
        <v>357</v>
      </c>
      <c r="C339">
        <v>26.053830000000001</v>
      </c>
      <c r="D339">
        <v>16.046980000000001</v>
      </c>
      <c r="E339">
        <v>18.194140000000001</v>
      </c>
      <c r="F339">
        <v>26.053830000000001</v>
      </c>
      <c r="G339">
        <v>93.175550000000001</v>
      </c>
      <c r="H339">
        <v>89.158050000000003</v>
      </c>
      <c r="I339">
        <v>86.523610000000005</v>
      </c>
      <c r="J339">
        <v>13.278309999999999</v>
      </c>
      <c r="K339">
        <v>0.56393000000000004</v>
      </c>
      <c r="L339">
        <v>1.81</v>
      </c>
      <c r="M339">
        <v>22.99691</v>
      </c>
      <c r="N339">
        <v>0.91795000000000004</v>
      </c>
      <c r="O339" t="s">
        <v>557</v>
      </c>
      <c r="P339" t="s">
        <v>1082</v>
      </c>
      <c r="Q339" t="s">
        <v>45</v>
      </c>
      <c r="R339"/>
      <c r="S339" t="s">
        <v>790</v>
      </c>
      <c r="T339" t="s">
        <v>559</v>
      </c>
      <c r="U339" t="s">
        <v>1195</v>
      </c>
      <c r="V339" t="s">
        <v>282</v>
      </c>
      <c r="W339"/>
    </row>
    <row r="340" spans="1:23" x14ac:dyDescent="0.2">
      <c r="A340">
        <v>717496</v>
      </c>
      <c r="B340" t="s">
        <v>470</v>
      </c>
      <c r="C340">
        <v>5.2857000000000003</v>
      </c>
      <c r="D340">
        <v>4.0205399999999996</v>
      </c>
      <c r="E340">
        <v>4.7031400000000003</v>
      </c>
      <c r="F340">
        <v>5.2857000000000003</v>
      </c>
      <c r="G340">
        <v>10.28715</v>
      </c>
      <c r="H340">
        <v>19.738710000000001</v>
      </c>
      <c r="I340">
        <v>58.80986</v>
      </c>
      <c r="J340">
        <v>9.6921400000000002</v>
      </c>
      <c r="K340">
        <v>0.56927000000000005</v>
      </c>
      <c r="L340">
        <v>1.83</v>
      </c>
      <c r="M340">
        <v>10.801450000000001</v>
      </c>
      <c r="N340">
        <v>0.35181000000000001</v>
      </c>
      <c r="O340" t="s">
        <v>557</v>
      </c>
      <c r="P340" t="s">
        <v>1138</v>
      </c>
      <c r="Q340" t="s">
        <v>45</v>
      </c>
      <c r="R340"/>
      <c r="S340" t="s">
        <v>558</v>
      </c>
      <c r="T340" t="s">
        <v>559</v>
      </c>
      <c r="U340" t="s">
        <v>1195</v>
      </c>
      <c r="V340" t="s">
        <v>208</v>
      </c>
      <c r="W340"/>
    </row>
    <row r="341" spans="1:23" x14ac:dyDescent="0.2">
      <c r="A341">
        <v>757575</v>
      </c>
      <c r="B341" t="s">
        <v>972</v>
      </c>
      <c r="C341">
        <v>27.03623</v>
      </c>
      <c r="D341">
        <v>5.2648999999999999</v>
      </c>
      <c r="E341">
        <v>24.941790000000001</v>
      </c>
      <c r="F341">
        <v>27.03623</v>
      </c>
      <c r="G341">
        <v>40.322150000000001</v>
      </c>
      <c r="H341">
        <v>56.853670000000001</v>
      </c>
      <c r="I341">
        <v>63.908670000000001</v>
      </c>
      <c r="J341">
        <v>10.38762</v>
      </c>
      <c r="K341">
        <v>0.56998000000000004</v>
      </c>
      <c r="L341">
        <v>1.66998</v>
      </c>
      <c r="M341">
        <v>15.978719999999999</v>
      </c>
      <c r="N341">
        <v>0.84482999999999997</v>
      </c>
      <c r="O341" t="s">
        <v>585</v>
      </c>
      <c r="P341" t="s">
        <v>1147</v>
      </c>
      <c r="Q341" t="s">
        <v>45</v>
      </c>
      <c r="R341"/>
      <c r="S341" t="s">
        <v>586</v>
      </c>
      <c r="T341" t="s">
        <v>587</v>
      </c>
      <c r="U341" t="s">
        <v>1195</v>
      </c>
      <c r="V341" t="s">
        <v>226</v>
      </c>
      <c r="W341"/>
    </row>
    <row r="342" spans="1:23" x14ac:dyDescent="0.2">
      <c r="A342">
        <v>532558</v>
      </c>
      <c r="B342" t="s">
        <v>416</v>
      </c>
      <c r="C342">
        <v>20.1051</v>
      </c>
      <c r="D342">
        <v>-1.8920600000000001</v>
      </c>
      <c r="E342">
        <v>-5.2781900000000004</v>
      </c>
      <c r="F342">
        <v>20.1051</v>
      </c>
      <c r="G342">
        <v>41.224170000000001</v>
      </c>
      <c r="H342">
        <v>36.527799999999999</v>
      </c>
      <c r="I342">
        <v>130.56148999999999</v>
      </c>
      <c r="J342">
        <v>18.18364</v>
      </c>
      <c r="K342">
        <v>0.57194</v>
      </c>
      <c r="L342">
        <v>1.84</v>
      </c>
      <c r="M342">
        <v>17.749189999999999</v>
      </c>
      <c r="N342">
        <v>0.51420999999999994</v>
      </c>
      <c r="O342" t="s">
        <v>557</v>
      </c>
      <c r="P342" t="s">
        <v>1082</v>
      </c>
      <c r="Q342" t="s">
        <v>45</v>
      </c>
      <c r="R342"/>
      <c r="S342" t="s">
        <v>857</v>
      </c>
      <c r="T342" t="s">
        <v>559</v>
      </c>
      <c r="U342" t="s">
        <v>1195</v>
      </c>
      <c r="V342" t="s">
        <v>278</v>
      </c>
      <c r="W342"/>
    </row>
    <row r="343" spans="1:23" x14ac:dyDescent="0.2">
      <c r="A343">
        <v>170894</v>
      </c>
      <c r="B343" t="s">
        <v>247</v>
      </c>
      <c r="C343">
        <v>-7.1467499999999999</v>
      </c>
      <c r="D343">
        <v>7.26349</v>
      </c>
      <c r="E343">
        <v>9.6226199999999995</v>
      </c>
      <c r="F343">
        <v>-7.1467499999999999</v>
      </c>
      <c r="G343">
        <v>-15.709960000000001</v>
      </c>
      <c r="H343">
        <v>-0.90437999999999996</v>
      </c>
      <c r="I343">
        <v>37.801569999999998</v>
      </c>
      <c r="J343">
        <v>6.6229800000000001</v>
      </c>
      <c r="K343">
        <v>0.57194</v>
      </c>
      <c r="L343">
        <v>1.84</v>
      </c>
      <c r="M343">
        <v>14.770670000000001</v>
      </c>
      <c r="N343">
        <v>-0.13700999999999999</v>
      </c>
      <c r="O343" t="s">
        <v>557</v>
      </c>
      <c r="P343" t="s">
        <v>1041</v>
      </c>
      <c r="Q343" t="s">
        <v>45</v>
      </c>
      <c r="R343"/>
      <c r="S343" t="s">
        <v>697</v>
      </c>
      <c r="T343" t="s">
        <v>559</v>
      </c>
      <c r="U343" t="s">
        <v>1195</v>
      </c>
      <c r="V343" t="s">
        <v>248</v>
      </c>
      <c r="W343"/>
    </row>
    <row r="344" spans="1:23" x14ac:dyDescent="0.2">
      <c r="A344">
        <v>330324</v>
      </c>
      <c r="B344" t="s">
        <v>340</v>
      </c>
      <c r="C344">
        <v>-6.8027300000000004</v>
      </c>
      <c r="D344">
        <v>-11.01863</v>
      </c>
      <c r="E344">
        <v>-15.48296</v>
      </c>
      <c r="F344">
        <v>-6.8027300000000004</v>
      </c>
      <c r="G344">
        <v>51.53734</v>
      </c>
      <c r="H344">
        <v>136.50436999999999</v>
      </c>
      <c r="I344">
        <v>170.40665999999999</v>
      </c>
      <c r="J344">
        <v>22.012260000000001</v>
      </c>
      <c r="K344">
        <v>0.57257000000000002</v>
      </c>
      <c r="L344">
        <v>2.2200000000000002</v>
      </c>
      <c r="M344">
        <v>33.895009999999999</v>
      </c>
      <c r="N344">
        <v>0.93044000000000004</v>
      </c>
      <c r="O344" t="s">
        <v>557</v>
      </c>
      <c r="P344" t="s">
        <v>1072</v>
      </c>
      <c r="Q344" t="s">
        <v>45</v>
      </c>
      <c r="R344"/>
      <c r="S344" t="s">
        <v>769</v>
      </c>
      <c r="T344" t="s">
        <v>341</v>
      </c>
      <c r="U344" t="s">
        <v>1195</v>
      </c>
      <c r="V344" t="s">
        <v>278</v>
      </c>
      <c r="W344"/>
    </row>
    <row r="345" spans="1:23" x14ac:dyDescent="0.2">
      <c r="A345">
        <v>756031</v>
      </c>
      <c r="B345" t="s">
        <v>487</v>
      </c>
      <c r="C345">
        <v>19.08418</v>
      </c>
      <c r="D345">
        <v>2.5175000000000001</v>
      </c>
      <c r="E345">
        <v>-2.89194</v>
      </c>
      <c r="F345">
        <v>19.08418</v>
      </c>
      <c r="G345">
        <v>32.442030000000003</v>
      </c>
      <c r="H345">
        <v>28.79158</v>
      </c>
      <c r="I345">
        <v>73.848969999999994</v>
      </c>
      <c r="J345">
        <v>11.695180000000001</v>
      </c>
      <c r="K345">
        <v>0.57257000000000002</v>
      </c>
      <c r="L345">
        <v>2.2500499999999999</v>
      </c>
      <c r="M345">
        <v>15.986520000000001</v>
      </c>
      <c r="N345">
        <v>0.42946000000000001</v>
      </c>
      <c r="O345" t="s">
        <v>557</v>
      </c>
      <c r="P345" t="s">
        <v>1140</v>
      </c>
      <c r="Q345" t="s">
        <v>45</v>
      </c>
      <c r="R345"/>
      <c r="S345" t="s">
        <v>584</v>
      </c>
      <c r="T345" t="s">
        <v>566</v>
      </c>
      <c r="U345" t="s">
        <v>1195</v>
      </c>
      <c r="V345" t="s">
        <v>287</v>
      </c>
      <c r="W345"/>
    </row>
    <row r="346" spans="1:23" x14ac:dyDescent="0.2">
      <c r="A346">
        <v>720201</v>
      </c>
      <c r="B346" t="s">
        <v>474</v>
      </c>
      <c r="C346">
        <v>-2.9877199999999999</v>
      </c>
      <c r="D346">
        <v>7.5372700000000004</v>
      </c>
      <c r="E346">
        <v>11.931710000000001</v>
      </c>
      <c r="F346">
        <v>-2.9877199999999999</v>
      </c>
      <c r="G346">
        <v>-10.538360000000001</v>
      </c>
      <c r="H346">
        <v>-3.94014</v>
      </c>
      <c r="I346">
        <v>30.43083</v>
      </c>
      <c r="J346">
        <v>5.4571500000000004</v>
      </c>
      <c r="K346">
        <v>0.57257000000000002</v>
      </c>
      <c r="L346">
        <v>2.23</v>
      </c>
      <c r="M346">
        <v>14.7042</v>
      </c>
      <c r="N346">
        <v>-0.20885000000000001</v>
      </c>
      <c r="O346" t="s">
        <v>557</v>
      </c>
      <c r="P346" t="s">
        <v>1140</v>
      </c>
      <c r="Q346" t="s">
        <v>45</v>
      </c>
      <c r="R346"/>
      <c r="S346" t="s">
        <v>565</v>
      </c>
      <c r="T346" t="s">
        <v>566</v>
      </c>
      <c r="U346" t="s">
        <v>1195</v>
      </c>
      <c r="V346" t="s">
        <v>248</v>
      </c>
      <c r="W346"/>
    </row>
    <row r="347" spans="1:23" x14ac:dyDescent="0.2">
      <c r="A347">
        <v>366154</v>
      </c>
      <c r="B347" t="s">
        <v>352</v>
      </c>
      <c r="C347">
        <v>6.3780000000000001</v>
      </c>
      <c r="D347">
        <v>3.8426499999999999</v>
      </c>
      <c r="E347">
        <v>14.71205</v>
      </c>
      <c r="F347">
        <v>6.3780000000000001</v>
      </c>
      <c r="G347">
        <v>8.7118699999999993</v>
      </c>
      <c r="H347">
        <v>14.95523</v>
      </c>
      <c r="I347">
        <v>17.646840000000001</v>
      </c>
      <c r="J347">
        <v>3.3037399999999999</v>
      </c>
      <c r="K347">
        <v>0.57257000000000002</v>
      </c>
      <c r="L347">
        <v>2.14</v>
      </c>
      <c r="M347">
        <v>13.843400000000001</v>
      </c>
      <c r="N347">
        <v>0.20452999999999999</v>
      </c>
      <c r="O347" t="s">
        <v>557</v>
      </c>
      <c r="P347" t="s">
        <v>1072</v>
      </c>
      <c r="Q347" t="s">
        <v>45</v>
      </c>
      <c r="R347"/>
      <c r="S347" t="s">
        <v>781</v>
      </c>
      <c r="T347" t="s">
        <v>341</v>
      </c>
      <c r="U347" t="s">
        <v>1195</v>
      </c>
      <c r="V347" t="s">
        <v>262</v>
      </c>
      <c r="W347"/>
    </row>
    <row r="348" spans="1:23" x14ac:dyDescent="0.2">
      <c r="A348">
        <v>192146</v>
      </c>
      <c r="B348" t="s">
        <v>970</v>
      </c>
      <c r="C348">
        <v>26.663049999999998</v>
      </c>
      <c r="D348">
        <v>4.6948299999999996</v>
      </c>
      <c r="E348">
        <v>18.762630000000001</v>
      </c>
      <c r="F348">
        <v>26.663049999999998</v>
      </c>
      <c r="G348">
        <v>36.703380000000003</v>
      </c>
      <c r="H348">
        <v>43.987439999999999</v>
      </c>
      <c r="I348">
        <v>31.450150000000001</v>
      </c>
      <c r="J348">
        <v>5.6214700000000004</v>
      </c>
      <c r="K348">
        <v>0.57386999999999999</v>
      </c>
      <c r="L348">
        <v>1.6831799999999999</v>
      </c>
      <c r="M348">
        <v>13.977959999999999</v>
      </c>
      <c r="N348">
        <v>0.73743999999999998</v>
      </c>
      <c r="O348" t="s">
        <v>585</v>
      </c>
      <c r="P348" t="s">
        <v>1026</v>
      </c>
      <c r="Q348" t="s">
        <v>45</v>
      </c>
      <c r="R348"/>
      <c r="S348" t="s">
        <v>708</v>
      </c>
      <c r="T348" t="s">
        <v>587</v>
      </c>
      <c r="U348" t="s">
        <v>1195</v>
      </c>
      <c r="V348" t="s">
        <v>226</v>
      </c>
      <c r="W348"/>
    </row>
    <row r="349" spans="1:23" x14ac:dyDescent="0.2">
      <c r="A349">
        <v>262741</v>
      </c>
      <c r="B349" t="s">
        <v>301</v>
      </c>
      <c r="C349">
        <v>16.73892</v>
      </c>
      <c r="D349">
        <v>-3.5906600000000002</v>
      </c>
      <c r="E349">
        <v>-7.2333600000000002</v>
      </c>
      <c r="F349">
        <v>16.73892</v>
      </c>
      <c r="G349">
        <v>33.971600000000002</v>
      </c>
      <c r="H349">
        <v>28.82893</v>
      </c>
      <c r="I349">
        <v>79.467960000000005</v>
      </c>
      <c r="J349">
        <v>12.40804</v>
      </c>
      <c r="K349">
        <v>0.59636</v>
      </c>
      <c r="L349">
        <v>1.95</v>
      </c>
      <c r="M349">
        <v>15.701739999999999</v>
      </c>
      <c r="N349">
        <v>0.43652999999999997</v>
      </c>
      <c r="O349" t="s">
        <v>557</v>
      </c>
      <c r="P349" t="s">
        <v>1020</v>
      </c>
      <c r="Q349" t="s">
        <v>45</v>
      </c>
      <c r="R349"/>
      <c r="S349" t="s">
        <v>731</v>
      </c>
      <c r="T349" t="s">
        <v>265</v>
      </c>
      <c r="U349" t="s">
        <v>1195</v>
      </c>
      <c r="V349" t="s">
        <v>278</v>
      </c>
      <c r="W349"/>
    </row>
    <row r="350" spans="1:23" x14ac:dyDescent="0.2">
      <c r="A350">
        <v>191080</v>
      </c>
      <c r="B350" t="s">
        <v>264</v>
      </c>
      <c r="C350">
        <v>36.949449999999999</v>
      </c>
      <c r="D350">
        <v>4.5933400000000004</v>
      </c>
      <c r="E350">
        <v>32.2849</v>
      </c>
      <c r="F350">
        <v>36.949449999999999</v>
      </c>
      <c r="G350">
        <v>58.274749999999997</v>
      </c>
      <c r="H350">
        <v>65.799890000000005</v>
      </c>
      <c r="I350">
        <v>68.009649999999993</v>
      </c>
      <c r="J350">
        <v>10.934559999999999</v>
      </c>
      <c r="K350">
        <v>0.59636</v>
      </c>
      <c r="L350">
        <v>1.95</v>
      </c>
      <c r="M350">
        <v>17.225159999999999</v>
      </c>
      <c r="N350">
        <v>0.90219000000000005</v>
      </c>
      <c r="O350" t="s">
        <v>557</v>
      </c>
      <c r="P350" t="s">
        <v>1020</v>
      </c>
      <c r="Q350" t="s">
        <v>45</v>
      </c>
      <c r="R350"/>
      <c r="S350" t="s">
        <v>707</v>
      </c>
      <c r="T350" t="s">
        <v>265</v>
      </c>
      <c r="U350" t="s">
        <v>1195</v>
      </c>
      <c r="V350" t="s">
        <v>212</v>
      </c>
      <c r="W350"/>
    </row>
    <row r="351" spans="1:23" x14ac:dyDescent="0.2">
      <c r="A351">
        <v>367987</v>
      </c>
      <c r="B351" t="s">
        <v>353</v>
      </c>
      <c r="C351">
        <v>13.05986</v>
      </c>
      <c r="D351">
        <v>0.81284000000000001</v>
      </c>
      <c r="E351">
        <v>13.184990000000001</v>
      </c>
      <c r="F351">
        <v>13.05986</v>
      </c>
      <c r="G351">
        <v>19.005960000000002</v>
      </c>
      <c r="H351">
        <v>37.33325</v>
      </c>
      <c r="I351">
        <v>38.838940000000001</v>
      </c>
      <c r="J351">
        <v>6.7830399999999997</v>
      </c>
      <c r="K351">
        <v>0.60385</v>
      </c>
      <c r="L351">
        <v>1.80246</v>
      </c>
      <c r="M351">
        <v>13.39508</v>
      </c>
      <c r="N351">
        <v>0.65132999999999996</v>
      </c>
      <c r="O351" t="s">
        <v>561</v>
      </c>
      <c r="P351" t="s">
        <v>1077</v>
      </c>
      <c r="Q351" t="s">
        <v>45</v>
      </c>
      <c r="R351"/>
      <c r="S351" t="s">
        <v>782</v>
      </c>
      <c r="T351" t="s">
        <v>280</v>
      </c>
      <c r="U351" t="s">
        <v>1195</v>
      </c>
      <c r="V351" t="s">
        <v>212</v>
      </c>
      <c r="W351"/>
    </row>
    <row r="352" spans="1:23" x14ac:dyDescent="0.2">
      <c r="A352">
        <v>425067</v>
      </c>
      <c r="B352" t="s">
        <v>376</v>
      </c>
      <c r="C352">
        <v>41.688220000000001</v>
      </c>
      <c r="D352">
        <v>3.58127</v>
      </c>
      <c r="E352">
        <v>29.927800000000001</v>
      </c>
      <c r="F352">
        <v>41.688220000000001</v>
      </c>
      <c r="G352">
        <v>63.022959999999998</v>
      </c>
      <c r="H352">
        <v>89.643370000000004</v>
      </c>
      <c r="I352">
        <v>78.183890000000005</v>
      </c>
      <c r="J352">
        <v>12.246729999999999</v>
      </c>
      <c r="K352">
        <v>0.61199000000000003</v>
      </c>
      <c r="L352">
        <v>1.99</v>
      </c>
      <c r="M352">
        <v>15.54435</v>
      </c>
      <c r="N352">
        <v>1.27214</v>
      </c>
      <c r="O352" t="s">
        <v>557</v>
      </c>
      <c r="P352" t="s">
        <v>1082</v>
      </c>
      <c r="Q352" t="s">
        <v>45</v>
      </c>
      <c r="R352"/>
      <c r="S352" t="s">
        <v>808</v>
      </c>
      <c r="T352" t="s">
        <v>559</v>
      </c>
      <c r="U352" t="s">
        <v>1195</v>
      </c>
      <c r="V352" t="s">
        <v>212</v>
      </c>
      <c r="W352"/>
    </row>
    <row r="353" spans="1:23" x14ac:dyDescent="0.2">
      <c r="A353">
        <v>887497</v>
      </c>
      <c r="B353" t="s">
        <v>973</v>
      </c>
      <c r="C353">
        <v>43.267319999999998</v>
      </c>
      <c r="D353">
        <v>4.5891799999999998</v>
      </c>
      <c r="E353">
        <v>33.71096</v>
      </c>
      <c r="F353">
        <v>43.267319999999998</v>
      </c>
      <c r="G353">
        <v>61.64922</v>
      </c>
      <c r="H353">
        <v>59.837620000000001</v>
      </c>
      <c r="I353">
        <v>95.253780000000006</v>
      </c>
      <c r="J353">
        <v>14.31939</v>
      </c>
      <c r="K353">
        <v>0.61448999999999998</v>
      </c>
      <c r="L353">
        <v>2.69</v>
      </c>
      <c r="M353">
        <v>19.528300000000002</v>
      </c>
      <c r="N353">
        <v>0.75510999999999995</v>
      </c>
      <c r="O353" t="s">
        <v>557</v>
      </c>
      <c r="P353" t="s">
        <v>1168</v>
      </c>
      <c r="Q353" t="s">
        <v>45</v>
      </c>
      <c r="R353"/>
      <c r="S353" t="s">
        <v>631</v>
      </c>
      <c r="T353" t="s">
        <v>581</v>
      </c>
      <c r="U353" t="s">
        <v>1195</v>
      </c>
      <c r="V353" t="s">
        <v>262</v>
      </c>
      <c r="W353"/>
    </row>
    <row r="354" spans="1:23" x14ac:dyDescent="0.2">
      <c r="A354">
        <v>260919</v>
      </c>
      <c r="B354" t="s">
        <v>300</v>
      </c>
      <c r="C354">
        <v>23.027080000000002</v>
      </c>
      <c r="D354">
        <v>17.883120000000002</v>
      </c>
      <c r="E354">
        <v>17.366109999999999</v>
      </c>
      <c r="F354">
        <v>23.027080000000002</v>
      </c>
      <c r="G354">
        <v>85.896410000000003</v>
      </c>
      <c r="H354">
        <v>70.285920000000004</v>
      </c>
      <c r="I354">
        <v>72.32253</v>
      </c>
      <c r="J354">
        <v>11.498340000000001</v>
      </c>
      <c r="K354">
        <v>0.61448999999999998</v>
      </c>
      <c r="L354">
        <v>2.69</v>
      </c>
      <c r="M354">
        <v>26.153490000000001</v>
      </c>
      <c r="N354">
        <v>0.70109999999999995</v>
      </c>
      <c r="O354" t="s">
        <v>557</v>
      </c>
      <c r="P354" t="s">
        <v>1047</v>
      </c>
      <c r="Q354" t="s">
        <v>45</v>
      </c>
      <c r="R354"/>
      <c r="S354" t="s">
        <v>730</v>
      </c>
      <c r="T354" t="s">
        <v>581</v>
      </c>
      <c r="U354" t="s">
        <v>1195</v>
      </c>
      <c r="V354" t="s">
        <v>282</v>
      </c>
      <c r="W354"/>
    </row>
    <row r="355" spans="1:23" x14ac:dyDescent="0.2">
      <c r="A355">
        <v>910109</v>
      </c>
      <c r="B355" t="s">
        <v>526</v>
      </c>
      <c r="C355">
        <v>18.236989999999999</v>
      </c>
      <c r="D355">
        <v>5.1249099999999999</v>
      </c>
      <c r="E355">
        <v>15.90297</v>
      </c>
      <c r="F355">
        <v>18.236989999999999</v>
      </c>
      <c r="G355">
        <v>23.960730000000002</v>
      </c>
      <c r="H355">
        <v>33.621459999999999</v>
      </c>
      <c r="I355">
        <v>55.327620000000003</v>
      </c>
      <c r="J355">
        <v>9.2068100000000008</v>
      </c>
      <c r="K355">
        <v>0.61448999999999998</v>
      </c>
      <c r="L355">
        <v>2.0699999999999998</v>
      </c>
      <c r="M355">
        <v>13.689489999999999</v>
      </c>
      <c r="N355">
        <v>0.57001000000000002</v>
      </c>
      <c r="O355" t="s">
        <v>585</v>
      </c>
      <c r="P355" t="s">
        <v>1047</v>
      </c>
      <c r="Q355" t="s">
        <v>45</v>
      </c>
      <c r="R355"/>
      <c r="S355" t="s">
        <v>636</v>
      </c>
      <c r="T355" t="s">
        <v>581</v>
      </c>
      <c r="U355" t="s">
        <v>1195</v>
      </c>
      <c r="V355" t="s">
        <v>226</v>
      </c>
      <c r="W355"/>
    </row>
    <row r="356" spans="1:23" x14ac:dyDescent="0.2">
      <c r="A356">
        <v>296749</v>
      </c>
      <c r="B356" t="s">
        <v>317</v>
      </c>
      <c r="C356">
        <v>18.185759999999998</v>
      </c>
      <c r="D356">
        <v>6.6817799999999998</v>
      </c>
      <c r="E356">
        <v>36.457259999999998</v>
      </c>
      <c r="F356">
        <v>18.185759999999998</v>
      </c>
      <c r="G356">
        <v>18.564209999999999</v>
      </c>
      <c r="H356">
        <v>73.096440000000001</v>
      </c>
      <c r="I356">
        <v>54.976840000000003</v>
      </c>
      <c r="J356">
        <v>9.1574500000000008</v>
      </c>
      <c r="K356">
        <v>0.61448999999999998</v>
      </c>
      <c r="L356">
        <v>2.69</v>
      </c>
      <c r="M356">
        <v>22.888390000000001</v>
      </c>
      <c r="N356">
        <v>0.79522000000000004</v>
      </c>
      <c r="O356" t="s">
        <v>557</v>
      </c>
      <c r="P356" t="s">
        <v>1047</v>
      </c>
      <c r="Q356" t="s">
        <v>45</v>
      </c>
      <c r="R356"/>
      <c r="S356" t="s">
        <v>750</v>
      </c>
      <c r="T356" t="s">
        <v>581</v>
      </c>
      <c r="U356" t="s">
        <v>1195</v>
      </c>
      <c r="V356" t="s">
        <v>266</v>
      </c>
      <c r="W356"/>
    </row>
    <row r="357" spans="1:23" x14ac:dyDescent="0.2">
      <c r="A357">
        <v>968891</v>
      </c>
      <c r="B357" t="s">
        <v>543</v>
      </c>
      <c r="C357">
        <v>36.372819999999997</v>
      </c>
      <c r="D357">
        <v>12.544729999999999</v>
      </c>
      <c r="E357">
        <v>46.235030000000002</v>
      </c>
      <c r="F357">
        <v>36.372819999999997</v>
      </c>
      <c r="G357">
        <v>26.725639999999999</v>
      </c>
      <c r="H357">
        <v>43.425640000000001</v>
      </c>
      <c r="I357">
        <v>45.723990000000001</v>
      </c>
      <c r="J357">
        <v>7.8217100000000004</v>
      </c>
      <c r="K357">
        <v>0.61448999999999998</v>
      </c>
      <c r="L357">
        <v>2.69</v>
      </c>
      <c r="M357">
        <v>21.23968</v>
      </c>
      <c r="N357">
        <v>0.53842000000000001</v>
      </c>
      <c r="O357" t="s">
        <v>557</v>
      </c>
      <c r="P357" t="s">
        <v>1091</v>
      </c>
      <c r="Q357" t="s">
        <v>45</v>
      </c>
      <c r="R357"/>
      <c r="S357" t="s">
        <v>657</v>
      </c>
      <c r="T357" t="s">
        <v>581</v>
      </c>
      <c r="U357" t="s">
        <v>1195</v>
      </c>
      <c r="V357" t="s">
        <v>262</v>
      </c>
      <c r="W357"/>
    </row>
    <row r="358" spans="1:23" x14ac:dyDescent="0.2">
      <c r="A358">
        <v>917955</v>
      </c>
      <c r="B358" t="s">
        <v>529</v>
      </c>
      <c r="C358">
        <v>43.037210000000002</v>
      </c>
      <c r="D358">
        <v>5.6638599999999997</v>
      </c>
      <c r="E358">
        <v>38.562510000000003</v>
      </c>
      <c r="F358">
        <v>43.037210000000002</v>
      </c>
      <c r="G358">
        <v>56.703940000000003</v>
      </c>
      <c r="H358">
        <v>65.841309999999993</v>
      </c>
      <c r="I358">
        <v>34.590820000000001</v>
      </c>
      <c r="J358">
        <v>6.1214300000000001</v>
      </c>
      <c r="K358">
        <v>0.61448999999999998</v>
      </c>
      <c r="L358">
        <v>2.35</v>
      </c>
      <c r="M358">
        <v>18.231639999999999</v>
      </c>
      <c r="N358">
        <v>0.86192000000000002</v>
      </c>
      <c r="O358" t="s">
        <v>557</v>
      </c>
      <c r="P358" t="s">
        <v>1172</v>
      </c>
      <c r="Q358" t="s">
        <v>45</v>
      </c>
      <c r="R358"/>
      <c r="S358" t="s">
        <v>640</v>
      </c>
      <c r="T358" t="s">
        <v>581</v>
      </c>
      <c r="U358" t="s">
        <v>1195</v>
      </c>
      <c r="V358" t="s">
        <v>294</v>
      </c>
      <c r="W358"/>
    </row>
    <row r="359" spans="1:23" x14ac:dyDescent="0.2">
      <c r="A359">
        <v>874271</v>
      </c>
      <c r="B359" t="s">
        <v>516</v>
      </c>
      <c r="C359">
        <v>-6.14886</v>
      </c>
      <c r="D359">
        <v>6.9495300000000002</v>
      </c>
      <c r="E359">
        <v>11.19754</v>
      </c>
      <c r="F359">
        <v>-6.14886</v>
      </c>
      <c r="G359">
        <v>-13.413740000000001</v>
      </c>
      <c r="H359">
        <v>1.64324</v>
      </c>
      <c r="I359">
        <v>26.491859999999999</v>
      </c>
      <c r="J359">
        <v>4.81236</v>
      </c>
      <c r="K359">
        <v>0.61448999999999998</v>
      </c>
      <c r="L359">
        <v>2.33</v>
      </c>
      <c r="M359">
        <v>13.997260000000001</v>
      </c>
      <c r="N359">
        <v>-9.1700000000000004E-2</v>
      </c>
      <c r="O359" t="s">
        <v>557</v>
      </c>
      <c r="P359" t="s">
        <v>1047</v>
      </c>
      <c r="Q359" t="s">
        <v>45</v>
      </c>
      <c r="R359"/>
      <c r="S359" t="s">
        <v>623</v>
      </c>
      <c r="T359" t="s">
        <v>581</v>
      </c>
      <c r="U359" t="s">
        <v>1195</v>
      </c>
      <c r="V359" t="s">
        <v>248</v>
      </c>
      <c r="W359"/>
    </row>
    <row r="360" spans="1:23" x14ac:dyDescent="0.2">
      <c r="A360">
        <v>690693</v>
      </c>
      <c r="B360" t="s">
        <v>464</v>
      </c>
      <c r="C360">
        <v>13.332800000000001</v>
      </c>
      <c r="D360">
        <v>7.2855800000000004</v>
      </c>
      <c r="E360">
        <v>19.782779999999999</v>
      </c>
      <c r="F360">
        <v>13.332800000000001</v>
      </c>
      <c r="G360">
        <v>15.63959</v>
      </c>
      <c r="H360">
        <v>18.733250000000002</v>
      </c>
      <c r="I360">
        <v>24.824560000000002</v>
      </c>
      <c r="J360">
        <v>4.5345899999999997</v>
      </c>
      <c r="K360">
        <v>0.61448999999999998</v>
      </c>
      <c r="L360">
        <v>2.9</v>
      </c>
      <c r="M360">
        <v>15.291359999999999</v>
      </c>
      <c r="N360">
        <v>0.26884999999999998</v>
      </c>
      <c r="O360" t="s">
        <v>557</v>
      </c>
      <c r="P360" t="s">
        <v>1135</v>
      </c>
      <c r="Q360" t="s">
        <v>45</v>
      </c>
      <c r="R360"/>
      <c r="S360" t="s">
        <v>915</v>
      </c>
      <c r="T360" t="s">
        <v>581</v>
      </c>
      <c r="U360" t="s">
        <v>1195</v>
      </c>
      <c r="V360" t="s">
        <v>208</v>
      </c>
      <c r="W360"/>
    </row>
    <row r="361" spans="1:23" x14ac:dyDescent="0.2">
      <c r="A361">
        <v>189258</v>
      </c>
      <c r="B361" t="s">
        <v>261</v>
      </c>
      <c r="C361">
        <v>2.5106299999999999</v>
      </c>
      <c r="D361">
        <v>9.3333600000000008</v>
      </c>
      <c r="E361">
        <v>5.62033</v>
      </c>
      <c r="F361">
        <v>2.5106299999999999</v>
      </c>
      <c r="G361">
        <v>-0.71945999999999999</v>
      </c>
      <c r="H361">
        <v>2.7775400000000001</v>
      </c>
      <c r="I361">
        <v>20.695260000000001</v>
      </c>
      <c r="J361">
        <v>3.8336299999999999</v>
      </c>
      <c r="K361">
        <v>0.61448999999999998</v>
      </c>
      <c r="L361">
        <v>2.69</v>
      </c>
      <c r="M361">
        <v>15.83234</v>
      </c>
      <c r="N361">
        <v>-4.1149999999999999E-2</v>
      </c>
      <c r="O361" t="s">
        <v>561</v>
      </c>
      <c r="P361" t="s">
        <v>1047</v>
      </c>
      <c r="Q361" t="s">
        <v>45</v>
      </c>
      <c r="R361"/>
      <c r="S361" t="s">
        <v>706</v>
      </c>
      <c r="T361" t="s">
        <v>581</v>
      </c>
      <c r="U361" t="s">
        <v>1195</v>
      </c>
      <c r="V361" t="s">
        <v>262</v>
      </c>
      <c r="W361"/>
    </row>
    <row r="362" spans="1:23" x14ac:dyDescent="0.2">
      <c r="A362">
        <v>923383</v>
      </c>
      <c r="B362" t="s">
        <v>531</v>
      </c>
      <c r="C362">
        <v>-1.41645</v>
      </c>
      <c r="D362">
        <v>3.9946700000000002</v>
      </c>
      <c r="E362">
        <v>9.8562799999999999</v>
      </c>
      <c r="F362">
        <v>-1.41645</v>
      </c>
      <c r="G362">
        <v>1.34819</v>
      </c>
      <c r="H362">
        <v>-4.4815500000000004</v>
      </c>
      <c r="I362">
        <v>15.79715</v>
      </c>
      <c r="J362">
        <v>2.9768400000000002</v>
      </c>
      <c r="K362">
        <v>0.61448999999999998</v>
      </c>
      <c r="L362">
        <v>2.69</v>
      </c>
      <c r="M362">
        <v>16.993680000000001</v>
      </c>
      <c r="N362">
        <v>-0.16797000000000001</v>
      </c>
      <c r="O362" t="s">
        <v>561</v>
      </c>
      <c r="P362" t="s">
        <v>1173</v>
      </c>
      <c r="Q362" t="s">
        <v>45</v>
      </c>
      <c r="R362"/>
      <c r="S362" t="s">
        <v>643</v>
      </c>
      <c r="T362" t="s">
        <v>581</v>
      </c>
      <c r="U362" t="s">
        <v>1195</v>
      </c>
      <c r="V362" t="s">
        <v>208</v>
      </c>
      <c r="W362"/>
    </row>
    <row r="363" spans="1:23" x14ac:dyDescent="0.2">
      <c r="A363">
        <v>404236</v>
      </c>
      <c r="B363" t="s">
        <v>362</v>
      </c>
      <c r="C363">
        <v>29.417539999999999</v>
      </c>
      <c r="D363">
        <v>2.5670000000000002</v>
      </c>
      <c r="E363">
        <v>22.454550000000001</v>
      </c>
      <c r="F363">
        <v>29.417539999999999</v>
      </c>
      <c r="G363">
        <v>40.416969999999999</v>
      </c>
      <c r="H363">
        <v>43.064990000000002</v>
      </c>
      <c r="I363">
        <v>13.847530000000001</v>
      </c>
      <c r="J363">
        <v>2.6277300000000001</v>
      </c>
      <c r="K363">
        <v>0.61448999999999998</v>
      </c>
      <c r="L363">
        <v>2.34</v>
      </c>
      <c r="M363">
        <v>14.7393</v>
      </c>
      <c r="N363">
        <v>0.69338</v>
      </c>
      <c r="O363" t="s">
        <v>557</v>
      </c>
      <c r="P363" t="s">
        <v>1047</v>
      </c>
      <c r="Q363" t="s">
        <v>45</v>
      </c>
      <c r="R363"/>
      <c r="S363" t="s">
        <v>796</v>
      </c>
      <c r="T363" t="s">
        <v>581</v>
      </c>
      <c r="U363" t="s">
        <v>1195</v>
      </c>
      <c r="V363" t="s">
        <v>212</v>
      </c>
      <c r="W363"/>
    </row>
    <row r="364" spans="1:23" x14ac:dyDescent="0.2">
      <c r="A364">
        <v>755033</v>
      </c>
      <c r="B364" t="s">
        <v>485</v>
      </c>
      <c r="C364">
        <v>1.9416</v>
      </c>
      <c r="D364">
        <v>6.44339</v>
      </c>
      <c r="E364">
        <v>1.2137899999999999</v>
      </c>
      <c r="F364">
        <v>1.9416</v>
      </c>
      <c r="G364">
        <v>-2.3496899999999998</v>
      </c>
      <c r="H364">
        <v>-19.602060000000002</v>
      </c>
      <c r="I364">
        <v>-7.2070999999999996</v>
      </c>
      <c r="J364">
        <v>-1.4848699999999999</v>
      </c>
      <c r="K364">
        <v>0.61448999999999998</v>
      </c>
      <c r="L364">
        <v>2.71</v>
      </c>
      <c r="M364">
        <v>16.198689999999999</v>
      </c>
      <c r="N364">
        <v>-0.54144000000000003</v>
      </c>
      <c r="O364" t="s">
        <v>557</v>
      </c>
      <c r="P364" t="s">
        <v>1146</v>
      </c>
      <c r="Q364" t="s">
        <v>45</v>
      </c>
      <c r="R364"/>
      <c r="S364" t="s">
        <v>580</v>
      </c>
      <c r="T364" t="s">
        <v>581</v>
      </c>
      <c r="U364" t="s">
        <v>1195</v>
      </c>
      <c r="V364" t="s">
        <v>278</v>
      </c>
      <c r="W364"/>
    </row>
    <row r="365" spans="1:23" x14ac:dyDescent="0.2">
      <c r="A365">
        <v>688986</v>
      </c>
      <c r="B365" t="s">
        <v>1244</v>
      </c>
      <c r="C365">
        <v>-12.89073</v>
      </c>
      <c r="D365">
        <v>3.76024</v>
      </c>
      <c r="E365">
        <v>6.2767799999999996</v>
      </c>
      <c r="F365">
        <v>-12.89073</v>
      </c>
      <c r="G365">
        <v>-16.9923</v>
      </c>
      <c r="H365">
        <v>-23.998840000000001</v>
      </c>
      <c r="I365">
        <v>-16.31953</v>
      </c>
      <c r="J365">
        <v>-3.5005500000000001</v>
      </c>
      <c r="K365">
        <v>0.61448999999999998</v>
      </c>
      <c r="L365">
        <v>2.7</v>
      </c>
      <c r="M365">
        <v>15.96383</v>
      </c>
      <c r="N365">
        <v>-0.66788999999999998</v>
      </c>
      <c r="O365" t="s">
        <v>557</v>
      </c>
      <c r="P365" t="s">
        <v>1134</v>
      </c>
      <c r="Q365" t="s">
        <v>45</v>
      </c>
      <c r="R365"/>
      <c r="S365" t="s">
        <v>914</v>
      </c>
      <c r="T365" t="s">
        <v>581</v>
      </c>
      <c r="U365" t="s">
        <v>1195</v>
      </c>
      <c r="V365" t="s">
        <v>282</v>
      </c>
      <c r="W365"/>
    </row>
    <row r="366" spans="1:23" x14ac:dyDescent="0.2">
      <c r="A366">
        <v>882126</v>
      </c>
      <c r="B366" t="s">
        <v>521</v>
      </c>
      <c r="C366">
        <v>-3.2646700000000002</v>
      </c>
      <c r="D366">
        <v>-0.89742</v>
      </c>
      <c r="E366">
        <v>1.25892</v>
      </c>
      <c r="F366">
        <v>-3.2646700000000002</v>
      </c>
      <c r="G366">
        <v>3.35595</v>
      </c>
      <c r="H366">
        <v>5.8764500000000002</v>
      </c>
      <c r="I366">
        <v>-38.091259999999998</v>
      </c>
      <c r="J366">
        <v>-9.1446699999999996</v>
      </c>
      <c r="K366">
        <v>0.61448999999999998</v>
      </c>
      <c r="L366">
        <v>2.35</v>
      </c>
      <c r="M366">
        <v>20.520019999999999</v>
      </c>
      <c r="N366">
        <v>5.2420000000000001E-2</v>
      </c>
      <c r="O366" t="s">
        <v>557</v>
      </c>
      <c r="P366" t="s">
        <v>1167</v>
      </c>
      <c r="Q366" t="s">
        <v>45</v>
      </c>
      <c r="R366"/>
      <c r="S366" t="s">
        <v>628</v>
      </c>
      <c r="T366" t="s">
        <v>581</v>
      </c>
      <c r="U366" t="s">
        <v>1195</v>
      </c>
      <c r="V366" t="s">
        <v>285</v>
      </c>
      <c r="W366"/>
    </row>
    <row r="367" spans="1:23" x14ac:dyDescent="0.2">
      <c r="A367">
        <v>523050</v>
      </c>
      <c r="B367" t="s">
        <v>933</v>
      </c>
      <c r="C367">
        <v>7.1534399999999998</v>
      </c>
      <c r="D367">
        <v>4.4173999999999998</v>
      </c>
      <c r="E367">
        <v>11.85202</v>
      </c>
      <c r="F367">
        <v>7.1534399999999998</v>
      </c>
      <c r="G367">
        <v>-0.84245999999999999</v>
      </c>
      <c r="H367">
        <v>-2.3311299999999999</v>
      </c>
      <c r="I367">
        <v>-1.39357</v>
      </c>
      <c r="J367">
        <v>-0.28027999999999997</v>
      </c>
      <c r="K367">
        <v>0.61638999999999999</v>
      </c>
      <c r="L367">
        <v>1.8</v>
      </c>
      <c r="M367">
        <v>13.477790000000001</v>
      </c>
      <c r="N367">
        <v>-0.19889000000000001</v>
      </c>
      <c r="O367" t="s">
        <v>561</v>
      </c>
      <c r="P367" t="s">
        <v>1110</v>
      </c>
      <c r="Q367" t="s">
        <v>45</v>
      </c>
      <c r="R367"/>
      <c r="S367" t="s">
        <v>855</v>
      </c>
      <c r="T367" t="s">
        <v>932</v>
      </c>
      <c r="U367" t="s">
        <v>1195</v>
      </c>
      <c r="V367" t="s">
        <v>208</v>
      </c>
      <c r="W367"/>
    </row>
    <row r="368" spans="1:23" x14ac:dyDescent="0.2">
      <c r="A368">
        <v>401695</v>
      </c>
      <c r="B368" t="s">
        <v>971</v>
      </c>
      <c r="C368">
        <v>-1.1832400000000001</v>
      </c>
      <c r="D368">
        <v>6.1425799999999997</v>
      </c>
      <c r="E368">
        <v>7.8082900000000004</v>
      </c>
      <c r="F368">
        <v>-1.1832400000000001</v>
      </c>
      <c r="G368">
        <v>-10.62219</v>
      </c>
      <c r="H368">
        <v>-4.7842500000000001</v>
      </c>
      <c r="I368">
        <v>-2.6089099999999998</v>
      </c>
      <c r="J368">
        <v>-0.52730999999999995</v>
      </c>
      <c r="K368">
        <v>0.61638999999999999</v>
      </c>
      <c r="L368">
        <v>1.8</v>
      </c>
      <c r="M368">
        <v>13.29133</v>
      </c>
      <c r="N368">
        <v>-0.26815</v>
      </c>
      <c r="O368" t="s">
        <v>557</v>
      </c>
      <c r="P368" t="s">
        <v>1084</v>
      </c>
      <c r="Q368" t="s">
        <v>45</v>
      </c>
      <c r="R368"/>
      <c r="S368" t="s">
        <v>794</v>
      </c>
      <c r="T368" t="s">
        <v>932</v>
      </c>
      <c r="U368" t="s">
        <v>1195</v>
      </c>
      <c r="V368" t="s">
        <v>208</v>
      </c>
      <c r="W368"/>
    </row>
    <row r="369" spans="1:23" x14ac:dyDescent="0.2">
      <c r="A369">
        <v>570044</v>
      </c>
      <c r="B369" t="s">
        <v>434</v>
      </c>
      <c r="C369">
        <v>14.80353</v>
      </c>
      <c r="D369">
        <v>0.80708999999999997</v>
      </c>
      <c r="E369">
        <v>11.44557</v>
      </c>
      <c r="F369">
        <v>14.80353</v>
      </c>
      <c r="G369">
        <v>28.551449999999999</v>
      </c>
      <c r="H369">
        <v>37.560569999999998</v>
      </c>
      <c r="I369">
        <v>41.263120000000001</v>
      </c>
      <c r="J369">
        <v>7.1533499999999997</v>
      </c>
      <c r="K369">
        <v>0.61645000000000005</v>
      </c>
      <c r="L369">
        <v>1.8456300000000001</v>
      </c>
      <c r="M369">
        <v>10.885160000000001</v>
      </c>
      <c r="N369">
        <v>0.77203999999999995</v>
      </c>
      <c r="O369" t="s">
        <v>561</v>
      </c>
      <c r="P369" t="s">
        <v>1020</v>
      </c>
      <c r="Q369" t="s">
        <v>45</v>
      </c>
      <c r="R369"/>
      <c r="S369" t="s">
        <v>876</v>
      </c>
      <c r="T369" t="s">
        <v>280</v>
      </c>
      <c r="U369" t="s">
        <v>1195</v>
      </c>
      <c r="V369" t="s">
        <v>231</v>
      </c>
      <c r="W369"/>
    </row>
    <row r="370" spans="1:23" x14ac:dyDescent="0.2">
      <c r="A370">
        <v>165755</v>
      </c>
      <c r="B370" t="s">
        <v>242</v>
      </c>
      <c r="C370">
        <v>10.208589999999999</v>
      </c>
      <c r="D370">
        <v>-5.3992199999999997</v>
      </c>
      <c r="E370">
        <v>-5.6920200000000003</v>
      </c>
      <c r="F370">
        <v>10.208589999999999</v>
      </c>
      <c r="G370">
        <v>19.36045</v>
      </c>
      <c r="H370">
        <v>46.771149999999999</v>
      </c>
      <c r="I370">
        <v>70.646990000000002</v>
      </c>
      <c r="J370">
        <v>11.280670000000001</v>
      </c>
      <c r="K370">
        <v>0.61699999999999999</v>
      </c>
      <c r="L370">
        <v>1.8</v>
      </c>
      <c r="M370">
        <v>12.34492</v>
      </c>
      <c r="N370">
        <v>0.87355000000000005</v>
      </c>
      <c r="O370" t="s">
        <v>570</v>
      </c>
      <c r="P370" t="s">
        <v>1039</v>
      </c>
      <c r="Q370" t="s">
        <v>45</v>
      </c>
      <c r="R370"/>
      <c r="S370" t="s">
        <v>694</v>
      </c>
      <c r="T370" t="s">
        <v>243</v>
      </c>
      <c r="U370" t="s">
        <v>1195</v>
      </c>
      <c r="V370" t="s">
        <v>231</v>
      </c>
      <c r="W370"/>
    </row>
    <row r="371" spans="1:23" x14ac:dyDescent="0.2">
      <c r="A371">
        <v>502922</v>
      </c>
      <c r="B371" t="s">
        <v>406</v>
      </c>
      <c r="C371">
        <v>8.9932599999999994</v>
      </c>
      <c r="D371">
        <v>-9.7970100000000002</v>
      </c>
      <c r="E371">
        <v>-0.59643000000000002</v>
      </c>
      <c r="F371">
        <v>8.9932599999999994</v>
      </c>
      <c r="G371">
        <v>59.430880000000002</v>
      </c>
      <c r="H371">
        <v>48.60915</v>
      </c>
      <c r="I371">
        <v>90.585319999999996</v>
      </c>
      <c r="J371">
        <v>13.76741</v>
      </c>
      <c r="K371">
        <v>0.62460000000000004</v>
      </c>
      <c r="L371">
        <v>1.85</v>
      </c>
      <c r="M371">
        <v>24.11393</v>
      </c>
      <c r="N371">
        <v>0.54883999999999999</v>
      </c>
      <c r="O371" t="s">
        <v>561</v>
      </c>
      <c r="P371" t="s">
        <v>1104</v>
      </c>
      <c r="Q371" t="s">
        <v>45</v>
      </c>
      <c r="R371"/>
      <c r="S371" t="s">
        <v>843</v>
      </c>
      <c r="T371" t="s">
        <v>295</v>
      </c>
      <c r="U371" t="s">
        <v>1195</v>
      </c>
      <c r="V371" t="s">
        <v>278</v>
      </c>
      <c r="W371"/>
    </row>
    <row r="372" spans="1:23" x14ac:dyDescent="0.2">
      <c r="A372">
        <v>273839</v>
      </c>
      <c r="B372" t="s">
        <v>306</v>
      </c>
      <c r="C372">
        <v>5.1696400000000002</v>
      </c>
      <c r="D372">
        <v>1.8869899999999999</v>
      </c>
      <c r="E372">
        <v>19.50543</v>
      </c>
      <c r="F372">
        <v>5.1696400000000002</v>
      </c>
      <c r="G372">
        <v>5.2988900000000001</v>
      </c>
      <c r="H372">
        <v>4.7220199999999997</v>
      </c>
      <c r="I372">
        <v>1.9473100000000001</v>
      </c>
      <c r="J372">
        <v>0.38646000000000003</v>
      </c>
      <c r="K372">
        <v>0.62460000000000004</v>
      </c>
      <c r="L372">
        <v>1.85</v>
      </c>
      <c r="M372">
        <v>16.04956</v>
      </c>
      <c r="N372">
        <v>6.3000000000000003E-4</v>
      </c>
      <c r="O372" t="s">
        <v>557</v>
      </c>
      <c r="P372" t="s">
        <v>1060</v>
      </c>
      <c r="Q372" t="s">
        <v>45</v>
      </c>
      <c r="R372"/>
      <c r="S372" t="s">
        <v>735</v>
      </c>
      <c r="T372" t="s">
        <v>295</v>
      </c>
      <c r="U372" t="s">
        <v>1195</v>
      </c>
      <c r="V372" t="s">
        <v>208</v>
      </c>
      <c r="W372"/>
    </row>
    <row r="373" spans="1:23" x14ac:dyDescent="0.2">
      <c r="A373">
        <v>850776</v>
      </c>
      <c r="B373" t="s">
        <v>507</v>
      </c>
      <c r="C373">
        <v>9.0810899999999997</v>
      </c>
      <c r="D373">
        <v>4.4981600000000004</v>
      </c>
      <c r="E373">
        <v>7.07721</v>
      </c>
      <c r="F373">
        <v>9.0810899999999997</v>
      </c>
      <c r="G373">
        <v>15.587440000000001</v>
      </c>
      <c r="H373">
        <v>19.541370000000001</v>
      </c>
      <c r="I373">
        <v>56.936050000000002</v>
      </c>
      <c r="J373">
        <v>9.4320500000000003</v>
      </c>
      <c r="K373">
        <v>0.62739999999999996</v>
      </c>
      <c r="L373">
        <v>1.89</v>
      </c>
      <c r="M373">
        <v>15.13752</v>
      </c>
      <c r="N373">
        <v>0.28399999999999997</v>
      </c>
      <c r="O373" t="s">
        <v>561</v>
      </c>
      <c r="P373" t="s">
        <v>1061</v>
      </c>
      <c r="Q373" t="s">
        <v>45</v>
      </c>
      <c r="R373"/>
      <c r="S373" t="s">
        <v>613</v>
      </c>
      <c r="T373" t="s">
        <v>1218</v>
      </c>
      <c r="U373" t="s">
        <v>1195</v>
      </c>
      <c r="V373" t="s">
        <v>233</v>
      </c>
      <c r="W373"/>
    </row>
    <row r="374" spans="1:23" x14ac:dyDescent="0.2">
      <c r="A374">
        <v>182584</v>
      </c>
      <c r="B374" t="s">
        <v>253</v>
      </c>
      <c r="C374">
        <v>10.619389999999999</v>
      </c>
      <c r="D374">
        <v>-0.43708999999999998</v>
      </c>
      <c r="E374">
        <v>8.2785299999999999</v>
      </c>
      <c r="F374">
        <v>10.619389999999999</v>
      </c>
      <c r="G374">
        <v>22.524249999999999</v>
      </c>
      <c r="H374">
        <v>30.267209999999999</v>
      </c>
      <c r="I374">
        <v>17.88411</v>
      </c>
      <c r="J374">
        <v>3.34538</v>
      </c>
      <c r="K374">
        <v>0.63200000000000001</v>
      </c>
      <c r="L374">
        <v>1.85</v>
      </c>
      <c r="M374">
        <v>10.8413</v>
      </c>
      <c r="N374">
        <v>0.60841999999999996</v>
      </c>
      <c r="O374" t="s">
        <v>561</v>
      </c>
      <c r="P374" t="s">
        <v>1020</v>
      </c>
      <c r="Q374" t="s">
        <v>45</v>
      </c>
      <c r="R374"/>
      <c r="S374" t="s">
        <v>701</v>
      </c>
      <c r="T374" t="s">
        <v>254</v>
      </c>
      <c r="U374" t="s">
        <v>1195</v>
      </c>
      <c r="V374" t="s">
        <v>231</v>
      </c>
      <c r="W374"/>
    </row>
    <row r="375" spans="1:23" x14ac:dyDescent="0.2">
      <c r="A375">
        <v>994095</v>
      </c>
      <c r="B375" t="s">
        <v>551</v>
      </c>
      <c r="C375">
        <v>11.84695</v>
      </c>
      <c r="D375">
        <v>6.8970000000000002</v>
      </c>
      <c r="E375">
        <v>14.833539999999999</v>
      </c>
      <c r="F375">
        <v>11.84695</v>
      </c>
      <c r="G375">
        <v>17.220389999999998</v>
      </c>
      <c r="H375">
        <v>14.20974</v>
      </c>
      <c r="I375">
        <v>16.879110000000001</v>
      </c>
      <c r="J375">
        <v>3.1685599999999998</v>
      </c>
      <c r="K375">
        <v>0.63321000000000005</v>
      </c>
      <c r="L375">
        <v>1.91</v>
      </c>
      <c r="M375">
        <v>14.736090000000001</v>
      </c>
      <c r="N375">
        <v>0.18365999999999999</v>
      </c>
      <c r="O375" t="s">
        <v>561</v>
      </c>
      <c r="P375" t="s">
        <v>1061</v>
      </c>
      <c r="Q375" t="s">
        <v>45</v>
      </c>
      <c r="R375"/>
      <c r="S375" t="s">
        <v>668</v>
      </c>
      <c r="T375" t="s">
        <v>1218</v>
      </c>
      <c r="U375" t="s">
        <v>1195</v>
      </c>
      <c r="V375" t="s">
        <v>294</v>
      </c>
      <c r="W375"/>
    </row>
    <row r="376" spans="1:23" x14ac:dyDescent="0.2">
      <c r="A376">
        <v>958264</v>
      </c>
      <c r="B376" t="s">
        <v>540</v>
      </c>
      <c r="C376">
        <v>-10.95017</v>
      </c>
      <c r="D376">
        <v>-3.6558899999999999</v>
      </c>
      <c r="E376">
        <v>-8.7311899999999998</v>
      </c>
      <c r="F376">
        <v>-10.95017</v>
      </c>
      <c r="G376">
        <v>-3.7429199999999998</v>
      </c>
      <c r="H376">
        <v>-4.47431</v>
      </c>
      <c r="I376">
        <v>8.8076899999999991</v>
      </c>
      <c r="J376">
        <v>1.7025699999999999</v>
      </c>
      <c r="K376">
        <v>0.63321000000000005</v>
      </c>
      <c r="L376">
        <v>1.91</v>
      </c>
      <c r="M376">
        <v>18.33596</v>
      </c>
      <c r="N376">
        <v>-0.14974000000000001</v>
      </c>
      <c r="O376" t="s">
        <v>557</v>
      </c>
      <c r="P376" t="s">
        <v>1061</v>
      </c>
      <c r="Q376" t="s">
        <v>45</v>
      </c>
      <c r="R376"/>
      <c r="S376" t="s">
        <v>653</v>
      </c>
      <c r="T376" t="s">
        <v>1218</v>
      </c>
      <c r="U376" t="s">
        <v>1195</v>
      </c>
      <c r="V376" t="s">
        <v>285</v>
      </c>
      <c r="W376"/>
    </row>
    <row r="377" spans="1:23" x14ac:dyDescent="0.2">
      <c r="A377">
        <v>886606</v>
      </c>
      <c r="B377" t="s">
        <v>523</v>
      </c>
      <c r="C377">
        <v>-8.7609100000000009</v>
      </c>
      <c r="D377">
        <v>-1.1138600000000001</v>
      </c>
      <c r="E377">
        <v>-0.86516999999999999</v>
      </c>
      <c r="F377">
        <v>-8.7609100000000009</v>
      </c>
      <c r="G377">
        <v>-4.7429699999999997</v>
      </c>
      <c r="H377">
        <v>-11.816649999999999</v>
      </c>
      <c r="I377">
        <v>-41.3431</v>
      </c>
      <c r="J377">
        <v>-10.11984</v>
      </c>
      <c r="K377">
        <v>0.63321000000000005</v>
      </c>
      <c r="L377">
        <v>1.91</v>
      </c>
      <c r="M377">
        <v>20.87613</v>
      </c>
      <c r="N377">
        <v>-0.23793</v>
      </c>
      <c r="O377" t="s">
        <v>561</v>
      </c>
      <c r="P377" t="s">
        <v>1061</v>
      </c>
      <c r="Q377" t="s">
        <v>45</v>
      </c>
      <c r="R377"/>
      <c r="S377" t="s">
        <v>630</v>
      </c>
      <c r="T377" t="s">
        <v>1218</v>
      </c>
      <c r="U377" t="s">
        <v>1195</v>
      </c>
      <c r="V377" t="s">
        <v>285</v>
      </c>
      <c r="W377"/>
    </row>
    <row r="378" spans="1:23" x14ac:dyDescent="0.2">
      <c r="A378">
        <v>922435</v>
      </c>
      <c r="B378" t="s">
        <v>530</v>
      </c>
      <c r="C378">
        <v>57.69811</v>
      </c>
      <c r="D378">
        <v>7.4878400000000003</v>
      </c>
      <c r="E378">
        <v>51.247750000000003</v>
      </c>
      <c r="F378">
        <v>57.69811</v>
      </c>
      <c r="G378">
        <v>84.855990000000006</v>
      </c>
      <c r="H378">
        <v>92.270899999999997</v>
      </c>
      <c r="I378">
        <v>70.055530000000005</v>
      </c>
      <c r="J378">
        <v>11.203419999999999</v>
      </c>
      <c r="K378">
        <v>0.63902999999999999</v>
      </c>
      <c r="L378">
        <v>1.93</v>
      </c>
      <c r="M378">
        <v>20.693930000000002</v>
      </c>
      <c r="N378">
        <v>1.01963</v>
      </c>
      <c r="O378" t="s">
        <v>561</v>
      </c>
      <c r="P378" t="s">
        <v>1061</v>
      </c>
      <c r="Q378" t="s">
        <v>45</v>
      </c>
      <c r="R378"/>
      <c r="S378" t="s">
        <v>642</v>
      </c>
      <c r="T378" t="s">
        <v>1218</v>
      </c>
      <c r="U378" t="s">
        <v>1195</v>
      </c>
      <c r="V378" t="s">
        <v>294</v>
      </c>
      <c r="W378"/>
    </row>
    <row r="379" spans="1:23" x14ac:dyDescent="0.2">
      <c r="A379">
        <v>349150</v>
      </c>
      <c r="B379" t="s">
        <v>348</v>
      </c>
      <c r="C379">
        <v>42.936129999999999</v>
      </c>
      <c r="D379">
        <v>7.3315900000000003</v>
      </c>
      <c r="E379">
        <v>35.61571</v>
      </c>
      <c r="F379">
        <v>42.936129999999999</v>
      </c>
      <c r="G379">
        <v>67.183390000000003</v>
      </c>
      <c r="H379">
        <v>76.646410000000003</v>
      </c>
      <c r="I379">
        <v>45.603189999999998</v>
      </c>
      <c r="J379">
        <v>7.8038299999999996</v>
      </c>
      <c r="K379">
        <v>0.63902999999999999</v>
      </c>
      <c r="L379">
        <v>1.93</v>
      </c>
      <c r="M379">
        <v>16.35914</v>
      </c>
      <c r="N379">
        <v>1.0702499999999999</v>
      </c>
      <c r="O379" t="s">
        <v>561</v>
      </c>
      <c r="P379" t="s">
        <v>1061</v>
      </c>
      <c r="Q379" t="s">
        <v>45</v>
      </c>
      <c r="R379"/>
      <c r="S379" t="s">
        <v>776</v>
      </c>
      <c r="T379" t="s">
        <v>1218</v>
      </c>
      <c r="U379" t="s">
        <v>1195</v>
      </c>
      <c r="V379" t="s">
        <v>212</v>
      </c>
      <c r="W379"/>
    </row>
    <row r="380" spans="1:23" x14ac:dyDescent="0.2">
      <c r="A380">
        <v>848069</v>
      </c>
      <c r="B380" t="s">
        <v>1245</v>
      </c>
      <c r="C380">
        <v>12.16173</v>
      </c>
      <c r="D380">
        <v>4.4896200000000004</v>
      </c>
      <c r="E380">
        <v>21.997509999999998</v>
      </c>
      <c r="F380">
        <v>12.16173</v>
      </c>
      <c r="G380">
        <v>13.932169999999999</v>
      </c>
      <c r="H380">
        <v>23.111409999999999</v>
      </c>
      <c r="I380">
        <v>-4.4035700000000002</v>
      </c>
      <c r="J380">
        <v>-0.89664999999999995</v>
      </c>
      <c r="K380">
        <v>0.64383999999999997</v>
      </c>
      <c r="L380">
        <v>1.9204600000000001</v>
      </c>
      <c r="M380">
        <v>16.581119999999999</v>
      </c>
      <c r="N380">
        <v>0.33248</v>
      </c>
      <c r="O380" t="s">
        <v>557</v>
      </c>
      <c r="P380" t="s">
        <v>1159</v>
      </c>
      <c r="Q380" t="s">
        <v>45</v>
      </c>
      <c r="R380"/>
      <c r="S380" t="s">
        <v>612</v>
      </c>
      <c r="T380" t="s">
        <v>587</v>
      </c>
      <c r="U380" t="s">
        <v>1195</v>
      </c>
      <c r="V380" t="s">
        <v>266</v>
      </c>
      <c r="W380"/>
    </row>
    <row r="381" spans="1:23" x14ac:dyDescent="0.2">
      <c r="A381">
        <v>313320</v>
      </c>
      <c r="B381" t="s">
        <v>330</v>
      </c>
      <c r="C381">
        <v>31.243649999999999</v>
      </c>
      <c r="D381">
        <v>5.1253500000000001</v>
      </c>
      <c r="E381">
        <v>28.35594</v>
      </c>
      <c r="F381">
        <v>31.243649999999999</v>
      </c>
      <c r="G381">
        <v>51.771009999999997</v>
      </c>
      <c r="H381">
        <v>59.79081</v>
      </c>
      <c r="I381">
        <v>72.372029999999995</v>
      </c>
      <c r="J381">
        <v>11.50475</v>
      </c>
      <c r="K381">
        <v>0.64483999999999997</v>
      </c>
      <c r="L381">
        <v>1.95</v>
      </c>
      <c r="M381">
        <v>15.58881</v>
      </c>
      <c r="N381">
        <v>0.90036000000000005</v>
      </c>
      <c r="O381" t="s">
        <v>561</v>
      </c>
      <c r="P381" t="s">
        <v>1061</v>
      </c>
      <c r="Q381" t="s">
        <v>45</v>
      </c>
      <c r="R381"/>
      <c r="S381" t="s">
        <v>760</v>
      </c>
      <c r="T381" t="s">
        <v>1218</v>
      </c>
      <c r="U381" t="s">
        <v>1195</v>
      </c>
      <c r="V381" t="s">
        <v>294</v>
      </c>
      <c r="W381"/>
    </row>
    <row r="382" spans="1:23" x14ac:dyDescent="0.2">
      <c r="A382">
        <v>992099</v>
      </c>
      <c r="B382" t="s">
        <v>981</v>
      </c>
      <c r="C382">
        <v>40.592309999999998</v>
      </c>
      <c r="D382">
        <v>1.88127</v>
      </c>
      <c r="E382">
        <v>21.58755</v>
      </c>
      <c r="F382">
        <v>40.592309999999998</v>
      </c>
      <c r="G382">
        <v>64.309209999999993</v>
      </c>
      <c r="H382">
        <v>95.293090000000007</v>
      </c>
      <c r="I382">
        <v>71.308340000000001</v>
      </c>
      <c r="J382">
        <v>11.36679</v>
      </c>
      <c r="K382">
        <v>0.64634999999999998</v>
      </c>
      <c r="L382">
        <v>1.9</v>
      </c>
      <c r="M382">
        <v>15.720420000000001</v>
      </c>
      <c r="N382">
        <v>1.32467</v>
      </c>
      <c r="O382" t="s">
        <v>557</v>
      </c>
      <c r="P382" t="s">
        <v>1020</v>
      </c>
      <c r="Q382" t="s">
        <v>45</v>
      </c>
      <c r="R382"/>
      <c r="S382" t="s">
        <v>667</v>
      </c>
      <c r="T382" t="s">
        <v>932</v>
      </c>
      <c r="U382" t="s">
        <v>1195</v>
      </c>
      <c r="V382" t="s">
        <v>294</v>
      </c>
      <c r="W382"/>
    </row>
    <row r="383" spans="1:23" x14ac:dyDescent="0.2">
      <c r="A383">
        <v>666370</v>
      </c>
      <c r="B383" t="s">
        <v>935</v>
      </c>
      <c r="C383">
        <v>26.95626</v>
      </c>
      <c r="D383">
        <v>-2.6864400000000002</v>
      </c>
      <c r="E383">
        <v>22.278210000000001</v>
      </c>
      <c r="F383">
        <v>26.95626</v>
      </c>
      <c r="G383">
        <v>52.10707</v>
      </c>
      <c r="H383">
        <v>78.256410000000002</v>
      </c>
      <c r="I383">
        <v>14.792630000000001</v>
      </c>
      <c r="J383">
        <v>2.7975599999999998</v>
      </c>
      <c r="K383">
        <v>0.64634999999999998</v>
      </c>
      <c r="L383">
        <v>1.9</v>
      </c>
      <c r="M383">
        <v>24.550889999999999</v>
      </c>
      <c r="N383">
        <v>0.79124000000000005</v>
      </c>
      <c r="O383" t="s">
        <v>557</v>
      </c>
      <c r="P383" t="s">
        <v>1110</v>
      </c>
      <c r="Q383" t="s">
        <v>45</v>
      </c>
      <c r="R383"/>
      <c r="S383" t="s">
        <v>907</v>
      </c>
      <c r="T383" t="s">
        <v>932</v>
      </c>
      <c r="U383" t="s">
        <v>1195</v>
      </c>
      <c r="V383" t="s">
        <v>285</v>
      </c>
      <c r="W383"/>
    </row>
    <row r="384" spans="1:23" x14ac:dyDescent="0.2">
      <c r="A384">
        <v>670091</v>
      </c>
      <c r="B384" t="s">
        <v>1215</v>
      </c>
      <c r="C384">
        <v>11.95866</v>
      </c>
      <c r="D384">
        <v>-0.22647999999999999</v>
      </c>
      <c r="E384">
        <v>12.57757</v>
      </c>
      <c r="F384">
        <v>11.95866</v>
      </c>
      <c r="G384">
        <v>26.39068</v>
      </c>
      <c r="H384">
        <v>27.264669999999999</v>
      </c>
      <c r="I384">
        <v>36.940539999999999</v>
      </c>
      <c r="J384">
        <v>6.4894100000000003</v>
      </c>
      <c r="K384">
        <v>0.64700000000000002</v>
      </c>
      <c r="L384">
        <v>1.9</v>
      </c>
      <c r="M384">
        <v>14.002090000000001</v>
      </c>
      <c r="N384">
        <v>0.44341000000000003</v>
      </c>
      <c r="O384" t="s">
        <v>561</v>
      </c>
      <c r="P384" t="s">
        <v>1130</v>
      </c>
      <c r="Q384" t="s">
        <v>45</v>
      </c>
      <c r="R384"/>
      <c r="S384" t="s">
        <v>908</v>
      </c>
      <c r="T384" t="s">
        <v>582</v>
      </c>
      <c r="U384" t="s">
        <v>1195</v>
      </c>
      <c r="V384" t="s">
        <v>212</v>
      </c>
      <c r="W384"/>
    </row>
    <row r="385" spans="1:23" x14ac:dyDescent="0.2">
      <c r="A385">
        <v>623637</v>
      </c>
      <c r="B385" t="s">
        <v>447</v>
      </c>
      <c r="C385">
        <v>45.149369999999998</v>
      </c>
      <c r="D385">
        <v>5.6408100000000001</v>
      </c>
      <c r="E385">
        <v>40.62697</v>
      </c>
      <c r="F385">
        <v>45.149369999999998</v>
      </c>
      <c r="G385">
        <v>65.562619999999995</v>
      </c>
      <c r="H385">
        <v>86.021600000000007</v>
      </c>
      <c r="I385">
        <v>83.958259999999996</v>
      </c>
      <c r="J385">
        <v>12.96499</v>
      </c>
      <c r="K385">
        <v>0.66202000000000005</v>
      </c>
      <c r="L385">
        <v>1.97864</v>
      </c>
      <c r="M385">
        <v>18.697500000000002</v>
      </c>
      <c r="N385">
        <v>1.05202</v>
      </c>
      <c r="O385" t="s">
        <v>554</v>
      </c>
      <c r="P385" t="s">
        <v>1123</v>
      </c>
      <c r="Q385" t="s">
        <v>45</v>
      </c>
      <c r="R385"/>
      <c r="S385" t="s">
        <v>890</v>
      </c>
      <c r="T385" t="s">
        <v>606</v>
      </c>
      <c r="U385" t="s">
        <v>1195</v>
      </c>
      <c r="V385" t="s">
        <v>212</v>
      </c>
      <c r="W385"/>
    </row>
    <row r="386" spans="1:23" x14ac:dyDescent="0.2">
      <c r="A386">
        <v>870907</v>
      </c>
      <c r="B386" t="s">
        <v>515</v>
      </c>
      <c r="C386">
        <v>18.957329999999999</v>
      </c>
      <c r="D386">
        <v>4.32395</v>
      </c>
      <c r="E386">
        <v>14.02642</v>
      </c>
      <c r="F386">
        <v>18.957329999999999</v>
      </c>
      <c r="G386">
        <v>30.700060000000001</v>
      </c>
      <c r="H386">
        <v>73.613659999999996</v>
      </c>
      <c r="I386">
        <v>97.486949999999993</v>
      </c>
      <c r="J386">
        <v>14.579700000000001</v>
      </c>
      <c r="K386">
        <v>0.66832999999999998</v>
      </c>
      <c r="L386">
        <v>2.3700100000000002</v>
      </c>
      <c r="M386">
        <v>15.04598</v>
      </c>
      <c r="N386">
        <v>1.1188400000000001</v>
      </c>
      <c r="O386" t="s">
        <v>554</v>
      </c>
      <c r="P386" t="s">
        <v>1164</v>
      </c>
      <c r="Q386" t="s">
        <v>45</v>
      </c>
      <c r="R386"/>
      <c r="S386" t="s">
        <v>622</v>
      </c>
      <c r="T386" t="s">
        <v>606</v>
      </c>
      <c r="U386" t="s">
        <v>1195</v>
      </c>
      <c r="V386" t="s">
        <v>212</v>
      </c>
      <c r="W386"/>
    </row>
    <row r="387" spans="1:23" x14ac:dyDescent="0.2">
      <c r="A387">
        <v>878694</v>
      </c>
      <c r="B387" t="s">
        <v>519</v>
      </c>
      <c r="C387">
        <v>4.2165699999999999</v>
      </c>
      <c r="D387">
        <v>7.1143599999999996</v>
      </c>
      <c r="E387">
        <v>3.7389899999999998</v>
      </c>
      <c r="F387">
        <v>4.2165699999999999</v>
      </c>
      <c r="G387">
        <v>2.1881599999999999</v>
      </c>
      <c r="H387">
        <v>3.9565999999999999</v>
      </c>
      <c r="I387">
        <v>24.77581</v>
      </c>
      <c r="J387">
        <v>4.5264199999999999</v>
      </c>
      <c r="K387">
        <v>0.66896</v>
      </c>
      <c r="L387">
        <v>2.1</v>
      </c>
      <c r="M387">
        <v>15.90488</v>
      </c>
      <c r="N387">
        <v>-1.5949999999999999E-2</v>
      </c>
      <c r="O387" t="s">
        <v>561</v>
      </c>
      <c r="P387" t="s">
        <v>1166</v>
      </c>
      <c r="Q387" t="s">
        <v>45</v>
      </c>
      <c r="R387"/>
      <c r="S387" t="s">
        <v>626</v>
      </c>
      <c r="T387" t="s">
        <v>295</v>
      </c>
      <c r="U387" t="s">
        <v>1195</v>
      </c>
      <c r="V387" t="s">
        <v>262</v>
      </c>
      <c r="W387"/>
    </row>
    <row r="388" spans="1:23" x14ac:dyDescent="0.2">
      <c r="A388">
        <v>933359</v>
      </c>
      <c r="B388" t="s">
        <v>534</v>
      </c>
      <c r="C388">
        <v>34.107320000000001</v>
      </c>
      <c r="D388">
        <v>12.374169999999999</v>
      </c>
      <c r="E388">
        <v>32.673839999999998</v>
      </c>
      <c r="F388">
        <v>34.107320000000001</v>
      </c>
      <c r="G388">
        <v>78.342460000000003</v>
      </c>
      <c r="H388">
        <v>53.239339999999999</v>
      </c>
      <c r="I388">
        <v>3.3880300000000001</v>
      </c>
      <c r="J388">
        <v>0.66861000000000004</v>
      </c>
      <c r="K388">
        <v>0.66896</v>
      </c>
      <c r="L388">
        <v>2.2999999999999998</v>
      </c>
      <c r="M388">
        <v>22.39997</v>
      </c>
      <c r="N388">
        <v>0.61768000000000001</v>
      </c>
      <c r="O388" t="s">
        <v>557</v>
      </c>
      <c r="P388" t="s">
        <v>1044</v>
      </c>
      <c r="Q388" t="s">
        <v>45</v>
      </c>
      <c r="R388"/>
      <c r="S388" t="s">
        <v>646</v>
      </c>
      <c r="T388" t="s">
        <v>295</v>
      </c>
      <c r="U388" t="s">
        <v>1195</v>
      </c>
      <c r="V388" t="s">
        <v>285</v>
      </c>
      <c r="W388"/>
    </row>
    <row r="389" spans="1:23" x14ac:dyDescent="0.2">
      <c r="A389">
        <v>538751</v>
      </c>
      <c r="B389" t="s">
        <v>419</v>
      </c>
      <c r="C389">
        <v>6.2629000000000001</v>
      </c>
      <c r="D389">
        <v>-1.2738400000000001</v>
      </c>
      <c r="E389">
        <v>11.769539999999999</v>
      </c>
      <c r="F389">
        <v>6.2629000000000001</v>
      </c>
      <c r="G389">
        <v>3.8047599999999999</v>
      </c>
      <c r="H389">
        <v>1.31247</v>
      </c>
      <c r="I389">
        <v>-2.73604</v>
      </c>
      <c r="J389">
        <v>-0.55330000000000001</v>
      </c>
      <c r="K389">
        <v>0.66896</v>
      </c>
      <c r="L389">
        <v>2.1</v>
      </c>
      <c r="M389">
        <v>14.36421</v>
      </c>
      <c r="N389">
        <v>-9.3719999999999998E-2</v>
      </c>
      <c r="O389" t="s">
        <v>561</v>
      </c>
      <c r="P389" t="s">
        <v>1104</v>
      </c>
      <c r="Q389" t="s">
        <v>45</v>
      </c>
      <c r="R389"/>
      <c r="S389" t="s">
        <v>861</v>
      </c>
      <c r="T389" t="s">
        <v>295</v>
      </c>
      <c r="U389" t="s">
        <v>1195</v>
      </c>
      <c r="V389" t="s">
        <v>256</v>
      </c>
      <c r="W389"/>
    </row>
    <row r="390" spans="1:23" x14ac:dyDescent="0.2">
      <c r="A390">
        <v>753731</v>
      </c>
      <c r="B390" t="s">
        <v>484</v>
      </c>
      <c r="C390">
        <v>0.28431000000000001</v>
      </c>
      <c r="D390">
        <v>-0.47019</v>
      </c>
      <c r="E390">
        <v>3.0203799999999998</v>
      </c>
      <c r="F390">
        <v>0.28431000000000001</v>
      </c>
      <c r="G390">
        <v>11.23868</v>
      </c>
      <c r="H390">
        <v>15.79604</v>
      </c>
      <c r="I390">
        <v>-18.018419999999999</v>
      </c>
      <c r="J390">
        <v>-3.8956</v>
      </c>
      <c r="K390">
        <v>0.66896</v>
      </c>
      <c r="L390">
        <v>2.2999999999999998</v>
      </c>
      <c r="M390">
        <v>21.01792</v>
      </c>
      <c r="N390">
        <v>0.1981</v>
      </c>
      <c r="O390" t="s">
        <v>557</v>
      </c>
      <c r="P390" t="s">
        <v>1104</v>
      </c>
      <c r="Q390" t="s">
        <v>45</v>
      </c>
      <c r="R390"/>
      <c r="S390" t="s">
        <v>579</v>
      </c>
      <c r="T390" t="s">
        <v>295</v>
      </c>
      <c r="U390" t="s">
        <v>1195</v>
      </c>
      <c r="V390" t="s">
        <v>285</v>
      </c>
      <c r="W390"/>
    </row>
    <row r="391" spans="1:23" x14ac:dyDescent="0.2">
      <c r="A391">
        <v>309666</v>
      </c>
      <c r="B391" t="s">
        <v>329</v>
      </c>
      <c r="C391">
        <v>-6.4848100000000004</v>
      </c>
      <c r="D391">
        <v>4.35684</v>
      </c>
      <c r="E391">
        <v>-2.9157099999999998</v>
      </c>
      <c r="F391">
        <v>-6.4848100000000004</v>
      </c>
      <c r="G391">
        <v>-13.3727</v>
      </c>
      <c r="H391">
        <v>-23.659669999999998</v>
      </c>
      <c r="I391">
        <v>-25.836010000000002</v>
      </c>
      <c r="J391">
        <v>-5.80267</v>
      </c>
      <c r="K391">
        <v>0.66896</v>
      </c>
      <c r="L391">
        <v>2.1</v>
      </c>
      <c r="M391">
        <v>14.017760000000001</v>
      </c>
      <c r="N391">
        <v>-0.77149000000000001</v>
      </c>
      <c r="O391" t="s">
        <v>557</v>
      </c>
      <c r="P391" t="s">
        <v>1060</v>
      </c>
      <c r="Q391" t="s">
        <v>45</v>
      </c>
      <c r="R391"/>
      <c r="S391" t="s">
        <v>759</v>
      </c>
      <c r="T391" t="s">
        <v>295</v>
      </c>
      <c r="U391" t="s">
        <v>1195</v>
      </c>
      <c r="V391" t="s">
        <v>262</v>
      </c>
      <c r="W391"/>
    </row>
    <row r="392" spans="1:23" x14ac:dyDescent="0.2">
      <c r="A392">
        <v>861229</v>
      </c>
      <c r="B392" t="s">
        <v>511</v>
      </c>
      <c r="C392">
        <v>8.0894399999999997</v>
      </c>
      <c r="D392">
        <v>7.2623100000000003</v>
      </c>
      <c r="E392">
        <v>9.9188600000000005</v>
      </c>
      <c r="F392">
        <v>8.0894399999999997</v>
      </c>
      <c r="G392">
        <v>19.064640000000001</v>
      </c>
      <c r="H392">
        <v>47.571240000000003</v>
      </c>
      <c r="I392">
        <v>46.139600000000002</v>
      </c>
      <c r="J392">
        <v>7.88314</v>
      </c>
      <c r="K392">
        <v>0.67323</v>
      </c>
      <c r="L392">
        <v>2.5045500000000001</v>
      </c>
      <c r="M392">
        <v>14.164960000000001</v>
      </c>
      <c r="N392">
        <v>0.79271999999999998</v>
      </c>
      <c r="O392" t="s">
        <v>554</v>
      </c>
      <c r="P392" t="s">
        <v>1162</v>
      </c>
      <c r="Q392" t="s">
        <v>192</v>
      </c>
      <c r="R392"/>
      <c r="S392" t="s">
        <v>618</v>
      </c>
      <c r="T392" t="s">
        <v>512</v>
      </c>
      <c r="U392" t="s">
        <v>1195</v>
      </c>
      <c r="V392" t="s">
        <v>212</v>
      </c>
      <c r="W392"/>
    </row>
    <row r="393" spans="1:23" x14ac:dyDescent="0.2">
      <c r="A393">
        <v>895699</v>
      </c>
      <c r="B393" t="s">
        <v>977</v>
      </c>
      <c r="C393">
        <v>3.1575600000000001</v>
      </c>
      <c r="D393">
        <v>8.7583800000000007</v>
      </c>
      <c r="E393">
        <v>16.360510000000001</v>
      </c>
      <c r="F393">
        <v>3.1575600000000001</v>
      </c>
      <c r="G393">
        <v>-4.2325100000000004</v>
      </c>
      <c r="H393">
        <v>12.36049</v>
      </c>
      <c r="I393">
        <v>56.644089999999998</v>
      </c>
      <c r="J393">
        <v>9.3913100000000007</v>
      </c>
      <c r="K393">
        <v>0.67700000000000005</v>
      </c>
      <c r="L393">
        <v>2.14</v>
      </c>
      <c r="M393">
        <v>16.704409999999999</v>
      </c>
      <c r="N393">
        <v>0.14888999999999999</v>
      </c>
      <c r="O393" t="s">
        <v>557</v>
      </c>
      <c r="P393" t="s">
        <v>1131</v>
      </c>
      <c r="Q393" t="s">
        <v>45</v>
      </c>
      <c r="R393"/>
      <c r="S393" t="s">
        <v>978</v>
      </c>
      <c r="T393" t="s">
        <v>648</v>
      </c>
      <c r="U393" t="s">
        <v>1195</v>
      </c>
      <c r="V393" t="s">
        <v>248</v>
      </c>
      <c r="W393"/>
    </row>
    <row r="394" spans="1:23" x14ac:dyDescent="0.2">
      <c r="A394">
        <v>676460</v>
      </c>
      <c r="B394" t="s">
        <v>1191</v>
      </c>
      <c r="C394">
        <v>-6.5744999999999996</v>
      </c>
      <c r="D394">
        <v>7.1714900000000004</v>
      </c>
      <c r="E394">
        <v>10.012930000000001</v>
      </c>
      <c r="F394">
        <v>-6.5744999999999996</v>
      </c>
      <c r="G394">
        <v>-12.881679999999999</v>
      </c>
      <c r="H394">
        <v>-2.8213699999999999</v>
      </c>
      <c r="I394">
        <v>25.622879999999999</v>
      </c>
      <c r="J394">
        <v>4.6679599999999999</v>
      </c>
      <c r="K394">
        <v>0.67700000000000005</v>
      </c>
      <c r="L394">
        <v>2.2200000000000002</v>
      </c>
      <c r="M394">
        <v>13.94032</v>
      </c>
      <c r="N394">
        <v>-0.20052</v>
      </c>
      <c r="O394" t="s">
        <v>557</v>
      </c>
      <c r="P394" t="s">
        <v>1131</v>
      </c>
      <c r="Q394" t="s">
        <v>45</v>
      </c>
      <c r="R394"/>
      <c r="S394" t="s">
        <v>976</v>
      </c>
      <c r="T394" t="s">
        <v>648</v>
      </c>
      <c r="U394" t="s">
        <v>1195</v>
      </c>
      <c r="V394" t="s">
        <v>248</v>
      </c>
      <c r="W394"/>
    </row>
    <row r="395" spans="1:23" x14ac:dyDescent="0.2">
      <c r="A395">
        <v>202002</v>
      </c>
      <c r="B395" t="s">
        <v>269</v>
      </c>
      <c r="C395">
        <v>18.725770000000001</v>
      </c>
      <c r="D395">
        <v>3.1194899999999999</v>
      </c>
      <c r="E395">
        <v>27.31127</v>
      </c>
      <c r="F395">
        <v>18.725770000000001</v>
      </c>
      <c r="G395">
        <v>19.602370000000001</v>
      </c>
      <c r="H395">
        <v>20.30988</v>
      </c>
      <c r="I395">
        <v>21.82657</v>
      </c>
      <c r="J395">
        <v>4.0275600000000003</v>
      </c>
      <c r="K395">
        <v>0.67700000000000005</v>
      </c>
      <c r="L395">
        <v>2</v>
      </c>
      <c r="M395">
        <v>17.101179999999999</v>
      </c>
      <c r="N395">
        <v>0.28203</v>
      </c>
      <c r="O395" t="s">
        <v>561</v>
      </c>
      <c r="P395" t="s">
        <v>1049</v>
      </c>
      <c r="Q395" t="s">
        <v>45</v>
      </c>
      <c r="R395"/>
      <c r="S395" t="s">
        <v>711</v>
      </c>
      <c r="T395" t="s">
        <v>270</v>
      </c>
      <c r="U395" t="s">
        <v>1195</v>
      </c>
      <c r="V395" t="s">
        <v>208</v>
      </c>
      <c r="W395"/>
    </row>
    <row r="396" spans="1:23" x14ac:dyDescent="0.2">
      <c r="A396"/>
      <c r="B396"/>
      <c r="C396"/>
      <c r="D396"/>
      <c r="E396"/>
      <c r="F396"/>
      <c r="G396"/>
      <c r="H396"/>
      <c r="I396"/>
      <c r="J396"/>
      <c r="K396"/>
      <c r="L396"/>
      <c r="M396"/>
      <c r="N396"/>
      <c r="O396"/>
      <c r="P396"/>
      <c r="Q396"/>
      <c r="R396"/>
      <c r="S396"/>
      <c r="T396"/>
      <c r="U396"/>
      <c r="V396"/>
      <c r="W396"/>
    </row>
    <row r="397" spans="1:23" x14ac:dyDescent="0.2">
      <c r="A397"/>
      <c r="B397"/>
      <c r="C397" s="399"/>
      <c r="D397" s="399"/>
      <c r="E397" s="399"/>
      <c r="F397" s="399"/>
      <c r="G397" s="399"/>
      <c r="H397" s="399"/>
      <c r="I397" s="399"/>
      <c r="J397" s="399"/>
      <c r="K397" s="400"/>
      <c r="L397" s="400"/>
      <c r="M397" s="399"/>
      <c r="N397" s="399"/>
      <c r="O397"/>
      <c r="P397"/>
      <c r="Q397"/>
      <c r="R397"/>
      <c r="S397"/>
      <c r="T397"/>
      <c r="U397"/>
      <c r="V397"/>
      <c r="W397"/>
    </row>
    <row r="398" spans="1:23" x14ac:dyDescent="0.2">
      <c r="A398"/>
      <c r="B398"/>
      <c r="C398" s="399"/>
      <c r="D398" s="399"/>
      <c r="E398" s="399"/>
      <c r="F398" s="399"/>
      <c r="G398" s="399"/>
      <c r="H398" s="399"/>
      <c r="I398" s="399"/>
      <c r="J398" s="399"/>
      <c r="K398" s="400"/>
      <c r="L398" s="400"/>
      <c r="M398" s="399"/>
      <c r="N398" s="399"/>
      <c r="O398"/>
      <c r="P398"/>
      <c r="Q398"/>
      <c r="R398"/>
      <c r="S398"/>
      <c r="T398"/>
      <c r="U398"/>
      <c r="V398"/>
      <c r="W398"/>
    </row>
    <row r="399" spans="1:23" x14ac:dyDescent="0.2">
      <c r="A399"/>
      <c r="B399"/>
      <c r="C399" s="399"/>
      <c r="D399" s="399"/>
      <c r="E399" s="399"/>
      <c r="F399" s="399"/>
      <c r="G399" s="399"/>
      <c r="H399" s="399"/>
      <c r="I399" s="399"/>
      <c r="J399" s="399"/>
      <c r="K399" s="400"/>
      <c r="L399" s="400"/>
      <c r="M399" s="399"/>
      <c r="N399" s="399"/>
      <c r="O399"/>
      <c r="P399"/>
      <c r="Q399"/>
      <c r="R399"/>
      <c r="S399"/>
      <c r="T399"/>
      <c r="U399"/>
      <c r="V399"/>
      <c r="W399"/>
    </row>
    <row r="400" spans="1:23" x14ac:dyDescent="0.2">
      <c r="A400"/>
      <c r="B400"/>
      <c r="C400"/>
      <c r="D400"/>
      <c r="E400"/>
      <c r="F400"/>
      <c r="G400"/>
      <c r="H400"/>
      <c r="I400"/>
      <c r="J400"/>
      <c r="K400"/>
      <c r="L400"/>
      <c r="M400"/>
      <c r="N400"/>
      <c r="O400"/>
      <c r="P400"/>
      <c r="Q400"/>
      <c r="R400"/>
      <c r="S400"/>
      <c r="T400"/>
      <c r="U400"/>
      <c r="V400"/>
      <c r="W400"/>
    </row>
    <row r="401" spans="1:23" x14ac:dyDescent="0.2">
      <c r="A401"/>
      <c r="B401"/>
      <c r="C401"/>
      <c r="D401"/>
      <c r="E401"/>
      <c r="F401"/>
      <c r="G401"/>
      <c r="H401"/>
      <c r="I401"/>
      <c r="J401"/>
      <c r="K401"/>
      <c r="L401"/>
      <c r="M401"/>
      <c r="N401"/>
      <c r="O401"/>
      <c r="P401"/>
      <c r="Q401"/>
      <c r="R401"/>
      <c r="S401"/>
      <c r="T401"/>
      <c r="U401"/>
      <c r="V401"/>
      <c r="W401"/>
    </row>
    <row r="402" spans="1:23" x14ac:dyDescent="0.2">
      <c r="A402"/>
      <c r="B402"/>
      <c r="C402"/>
      <c r="D402"/>
      <c r="E402"/>
      <c r="F402"/>
      <c r="G402"/>
      <c r="H402"/>
      <c r="I402"/>
      <c r="J402"/>
      <c r="K402"/>
      <c r="L402"/>
      <c r="M402"/>
      <c r="N402"/>
      <c r="O402"/>
      <c r="P402"/>
      <c r="Q402"/>
      <c r="R402"/>
      <c r="S402"/>
      <c r="T402"/>
      <c r="U402"/>
      <c r="V402"/>
      <c r="W402"/>
    </row>
    <row r="403" spans="1:23" x14ac:dyDescent="0.2">
      <c r="A403"/>
      <c r="B403"/>
      <c r="C403"/>
      <c r="D403"/>
      <c r="E403"/>
      <c r="F403"/>
      <c r="G403"/>
      <c r="H403"/>
      <c r="I403"/>
      <c r="J403"/>
      <c r="K403"/>
      <c r="L403"/>
      <c r="M403"/>
      <c r="N403"/>
      <c r="O403"/>
      <c r="P403"/>
      <c r="Q403"/>
      <c r="R403"/>
      <c r="S403"/>
      <c r="T403"/>
      <c r="U403"/>
      <c r="V403"/>
      <c r="W403"/>
    </row>
    <row r="404" spans="1:23" x14ac:dyDescent="0.2">
      <c r="A404"/>
      <c r="B404"/>
      <c r="C404"/>
      <c r="D404"/>
      <c r="E404"/>
      <c r="F404"/>
      <c r="G404"/>
      <c r="H404"/>
      <c r="I404"/>
      <c r="J404"/>
      <c r="K404"/>
      <c r="L404"/>
      <c r="M404"/>
      <c r="N404"/>
      <c r="O404"/>
      <c r="P404"/>
      <c r="Q404"/>
      <c r="R404"/>
      <c r="S404"/>
      <c r="T404"/>
      <c r="U404"/>
      <c r="V404"/>
      <c r="W404"/>
    </row>
    <row r="405" spans="1:23" x14ac:dyDescent="0.2">
      <c r="A405"/>
      <c r="B405"/>
      <c r="C405"/>
      <c r="D405"/>
      <c r="E405"/>
      <c r="F405"/>
      <c r="G405"/>
      <c r="H405"/>
      <c r="I405"/>
      <c r="J405"/>
      <c r="K405"/>
      <c r="L405"/>
      <c r="M405"/>
      <c r="N405"/>
      <c r="O405"/>
      <c r="P405"/>
      <c r="Q405"/>
      <c r="R405"/>
      <c r="S405"/>
      <c r="T405"/>
      <c r="U405"/>
      <c r="V405"/>
      <c r="W405"/>
    </row>
    <row r="406" spans="1:23" x14ac:dyDescent="0.2">
      <c r="A406"/>
      <c r="B406"/>
      <c r="C406"/>
      <c r="D406"/>
      <c r="E406"/>
      <c r="F406"/>
      <c r="G406"/>
      <c r="H406"/>
      <c r="I406"/>
      <c r="J406"/>
      <c r="K406"/>
      <c r="L406"/>
      <c r="M406"/>
      <c r="N406"/>
      <c r="O406"/>
      <c r="P406"/>
      <c r="Q406"/>
      <c r="R406"/>
      <c r="S406"/>
      <c r="T406"/>
      <c r="U406"/>
      <c r="V406"/>
      <c r="W406"/>
    </row>
    <row r="407" spans="1:23" x14ac:dyDescent="0.2">
      <c r="A407"/>
      <c r="B407"/>
      <c r="C407"/>
      <c r="D407"/>
      <c r="E407"/>
      <c r="F407"/>
      <c r="G407"/>
      <c r="H407"/>
      <c r="I407"/>
      <c r="J407"/>
      <c r="K407"/>
      <c r="L407"/>
      <c r="M407"/>
      <c r="N407"/>
      <c r="O407"/>
      <c r="P407"/>
      <c r="Q407"/>
      <c r="R407"/>
      <c r="S407"/>
      <c r="T407"/>
      <c r="U407"/>
      <c r="V407"/>
      <c r="W407"/>
    </row>
    <row r="408" spans="1:23" x14ac:dyDescent="0.2">
      <c r="A408"/>
      <c r="B408"/>
      <c r="C408"/>
      <c r="D408"/>
      <c r="E408"/>
      <c r="F408"/>
      <c r="G408"/>
      <c r="H408"/>
      <c r="I408"/>
      <c r="J408"/>
      <c r="K408"/>
      <c r="L408"/>
      <c r="M408"/>
      <c r="N408"/>
      <c r="O408"/>
      <c r="P408"/>
      <c r="Q408"/>
      <c r="R408"/>
      <c r="S408"/>
      <c r="T408"/>
      <c r="U408"/>
      <c r="V408"/>
      <c r="W408"/>
    </row>
    <row r="409" spans="1:23" x14ac:dyDescent="0.2">
      <c r="A409"/>
      <c r="B409"/>
      <c r="C409"/>
      <c r="D409"/>
      <c r="E409"/>
      <c r="F409"/>
      <c r="G409"/>
      <c r="H409"/>
      <c r="I409"/>
      <c r="J409"/>
      <c r="K409"/>
      <c r="L409"/>
      <c r="M409"/>
      <c r="N409"/>
      <c r="O409"/>
      <c r="P409"/>
      <c r="Q409"/>
      <c r="R409"/>
      <c r="S409"/>
      <c r="T409"/>
      <c r="U409"/>
      <c r="V409"/>
      <c r="W409"/>
    </row>
    <row r="410" spans="1:23" x14ac:dyDescent="0.2">
      <c r="A410"/>
      <c r="B410"/>
      <c r="C410"/>
      <c r="D410"/>
      <c r="E410"/>
      <c r="F410"/>
      <c r="G410"/>
      <c r="H410"/>
      <c r="I410"/>
      <c r="J410"/>
      <c r="K410"/>
      <c r="L410"/>
      <c r="M410"/>
      <c r="N410"/>
      <c r="O410"/>
      <c r="P410"/>
      <c r="Q410"/>
      <c r="R410"/>
      <c r="S410"/>
      <c r="T410"/>
      <c r="U410"/>
      <c r="V410"/>
      <c r="W410"/>
    </row>
    <row r="411" spans="1:23" x14ac:dyDescent="0.2">
      <c r="A411"/>
      <c r="B411"/>
      <c r="C411"/>
      <c r="D411"/>
      <c r="E411"/>
      <c r="F411"/>
      <c r="G411"/>
      <c r="H411"/>
      <c r="I411"/>
      <c r="J411"/>
      <c r="K411"/>
      <c r="L411"/>
      <c r="M411"/>
      <c r="N411"/>
      <c r="O411"/>
      <c r="P411"/>
      <c r="Q411"/>
      <c r="R411"/>
      <c r="S411"/>
      <c r="T411"/>
      <c r="U411"/>
      <c r="V411"/>
      <c r="W411"/>
    </row>
    <row r="412" spans="1:23" x14ac:dyDescent="0.2">
      <c r="A412"/>
      <c r="B412"/>
      <c r="C412"/>
      <c r="D412"/>
      <c r="E412"/>
      <c r="F412"/>
      <c r="G412"/>
      <c r="H412"/>
      <c r="I412"/>
      <c r="J412"/>
      <c r="K412"/>
      <c r="L412"/>
      <c r="M412"/>
      <c r="N412"/>
      <c r="O412"/>
      <c r="P412"/>
      <c r="Q412"/>
      <c r="R412"/>
      <c r="S412"/>
      <c r="T412"/>
      <c r="U412"/>
      <c r="V412"/>
      <c r="W412"/>
    </row>
    <row r="413" spans="1:23" x14ac:dyDescent="0.2">
      <c r="A413"/>
      <c r="B413"/>
      <c r="C413"/>
      <c r="D413"/>
      <c r="E413"/>
      <c r="F413"/>
      <c r="G413"/>
      <c r="H413"/>
      <c r="I413"/>
      <c r="J413"/>
      <c r="K413"/>
      <c r="L413"/>
      <c r="M413"/>
      <c r="N413"/>
      <c r="O413"/>
      <c r="P413"/>
      <c r="Q413"/>
      <c r="R413"/>
      <c r="S413"/>
      <c r="T413"/>
      <c r="U413"/>
      <c r="V413"/>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396">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D453"/>
  <sheetViews>
    <sheetView showGridLines="0" zoomScale="85" zoomScaleNormal="85" workbookViewId="0">
      <pane ySplit="20" topLeftCell="A21" activePane="bottomLeft" state="frozen"/>
      <selection pane="bottomLeft" activeCell="A21" sqref="A21"/>
    </sheetView>
  </sheetViews>
  <sheetFormatPr defaultColWidth="9.28515625" defaultRowHeight="12.75" x14ac:dyDescent="0.2"/>
  <cols>
    <col min="1" max="1" width="15.42578125" style="377" customWidth="1"/>
    <col min="2" max="2" width="56.28515625" style="374" customWidth="1"/>
    <col min="3" max="3" width="15.28515625" style="258" customWidth="1"/>
    <col min="4" max="4" width="16.5703125" style="37" customWidth="1"/>
    <col min="5" max="5" width="15.42578125" style="330" customWidth="1"/>
    <col min="6" max="6" width="14" style="37" customWidth="1"/>
    <col min="7" max="7" width="14" style="330" customWidth="1"/>
    <col min="8" max="8" width="19.5703125" style="37" customWidth="1"/>
    <col min="9" max="11" width="19.42578125" style="38" customWidth="1"/>
    <col min="12" max="12" width="19.42578125" style="39" customWidth="1"/>
    <col min="13" max="14" width="19.42578125" style="40" customWidth="1"/>
    <col min="15" max="16" width="19.42578125" style="38" customWidth="1"/>
    <col min="17" max="17" width="19.42578125" style="45" customWidth="1"/>
    <col min="18" max="18" width="19.42578125" style="40" customWidth="1"/>
    <col min="19" max="19" width="19.42578125" style="37" customWidth="1"/>
    <col min="20" max="20" width="23.7109375" style="45" customWidth="1"/>
    <col min="21" max="21" width="20.140625" style="45" customWidth="1"/>
    <col min="22" max="22" width="20.28515625" style="45" customWidth="1"/>
    <col min="23" max="23" width="12.85546875" style="45" customWidth="1"/>
    <col min="24" max="24" width="17.85546875" style="45" customWidth="1"/>
    <col min="25" max="25" width="21.140625" style="45" customWidth="1"/>
    <col min="26" max="26" width="19.42578125" style="45" customWidth="1"/>
    <col min="27" max="27" width="22.7109375" style="45" customWidth="1"/>
    <col min="28" max="28" width="20.42578125" style="45" customWidth="1"/>
    <col min="29" max="16384" width="9.28515625" style="41"/>
  </cols>
  <sheetData>
    <row r="1" spans="1:28" ht="22.5" customHeight="1" x14ac:dyDescent="0.2">
      <c r="A1" s="53"/>
      <c r="B1" s="258"/>
      <c r="E1" s="37"/>
      <c r="G1" s="37"/>
      <c r="H1" s="38"/>
      <c r="K1" s="39"/>
      <c r="L1" s="40"/>
      <c r="N1" s="38"/>
      <c r="P1" s="43"/>
      <c r="R1" s="283"/>
      <c r="S1" s="281"/>
      <c r="T1" s="281"/>
      <c r="U1" s="41"/>
      <c r="V1" s="41"/>
      <c r="W1" s="41"/>
      <c r="X1" s="41"/>
      <c r="Y1" s="41"/>
      <c r="Z1" s="41"/>
      <c r="AA1" s="41"/>
      <c r="AB1" s="41"/>
    </row>
    <row r="2" spans="1:28" x14ac:dyDescent="0.2">
      <c r="A2" s="53"/>
      <c r="B2" s="258"/>
      <c r="E2" s="37"/>
      <c r="G2" s="37"/>
      <c r="H2" s="38"/>
      <c r="K2" s="39"/>
      <c r="L2" s="40"/>
      <c r="N2" s="38"/>
      <c r="P2" s="43"/>
      <c r="R2" s="283"/>
      <c r="S2" s="281"/>
      <c r="T2" s="281"/>
      <c r="U2" s="41"/>
      <c r="V2" s="41"/>
      <c r="W2" s="41"/>
      <c r="X2" s="41"/>
      <c r="Y2" s="41"/>
      <c r="Z2" s="41"/>
      <c r="AA2" s="41"/>
      <c r="AB2" s="41"/>
    </row>
    <row r="3" spans="1:28" x14ac:dyDescent="0.2">
      <c r="A3" s="53"/>
      <c r="B3" s="258"/>
      <c r="E3" s="37"/>
      <c r="G3" s="37"/>
      <c r="H3" s="38"/>
      <c r="K3" s="39"/>
      <c r="L3" s="40"/>
      <c r="N3" s="38"/>
      <c r="P3" s="43"/>
      <c r="R3" s="283"/>
      <c r="S3" s="281"/>
      <c r="T3" s="281"/>
      <c r="U3" s="41"/>
      <c r="V3" s="41"/>
      <c r="W3" s="41"/>
      <c r="X3" s="41"/>
      <c r="Y3" s="41"/>
      <c r="Z3" s="41"/>
      <c r="AA3" s="41"/>
      <c r="AB3" s="41"/>
    </row>
    <row r="4" spans="1:28" x14ac:dyDescent="0.2">
      <c r="A4" s="337"/>
      <c r="B4" s="258"/>
      <c r="E4" s="37"/>
      <c r="G4" s="37"/>
      <c r="H4" s="38"/>
      <c r="K4" s="39"/>
      <c r="L4" s="40"/>
      <c r="N4" s="38"/>
      <c r="P4" s="43"/>
      <c r="R4" s="283"/>
      <c r="S4" s="281"/>
      <c r="T4" s="281"/>
      <c r="U4" s="41"/>
      <c r="V4" s="41"/>
      <c r="W4" s="41"/>
      <c r="X4" s="41"/>
      <c r="Y4" s="41"/>
      <c r="Z4" s="41"/>
      <c r="AA4" s="41"/>
      <c r="AB4" s="41"/>
    </row>
    <row r="5" spans="1:28" ht="20.25" x14ac:dyDescent="0.3">
      <c r="A5" s="262" t="str">
        <f>"Fondstatistik - Hållbarhet "&amp;TEXT('Fondval &amp; marknadsvärde'!$A$6,"ÅÅÅÅ-MM-DD")</f>
        <v>Fondstatistik - Hållbarhet 2026-06-30</v>
      </c>
      <c r="B5" s="337"/>
      <c r="D5" s="44"/>
      <c r="E5" s="44"/>
      <c r="F5" s="44"/>
      <c r="G5" s="44"/>
      <c r="H5" s="38"/>
      <c r="K5" s="39"/>
      <c r="L5" s="40"/>
      <c r="N5" s="38"/>
      <c r="P5" s="43"/>
      <c r="R5" s="283"/>
      <c r="S5" s="281"/>
      <c r="T5" s="281"/>
      <c r="U5" s="41"/>
      <c r="V5" s="41"/>
      <c r="W5" s="41"/>
      <c r="X5" s="41"/>
      <c r="Y5" s="41"/>
      <c r="Z5" s="41"/>
      <c r="AA5" s="41"/>
      <c r="AB5" s="41"/>
    </row>
    <row r="6" spans="1:28" ht="13.5" customHeight="1" x14ac:dyDescent="0.2">
      <c r="A6" s="264" t="str">
        <f>'Fondval &amp; marknadsvärde'!A7</f>
        <v>Nästa uppdatering: 2026-08-13</v>
      </c>
      <c r="B6" s="258"/>
      <c r="E6" s="37"/>
      <c r="G6" s="37"/>
      <c r="H6" s="38"/>
      <c r="K6" s="39"/>
      <c r="L6" s="40"/>
      <c r="N6" s="38"/>
      <c r="P6" s="43"/>
      <c r="R6" s="283"/>
      <c r="S6" s="281"/>
      <c r="T6" s="281"/>
      <c r="U6" s="41"/>
      <c r="V6" s="41"/>
      <c r="W6" s="41"/>
      <c r="X6" s="41"/>
      <c r="Y6" s="41"/>
      <c r="Z6" s="41"/>
      <c r="AA6" s="41"/>
      <c r="AB6" s="41"/>
    </row>
    <row r="7" spans="1:28" ht="4.5" customHeight="1" x14ac:dyDescent="0.2">
      <c r="A7" s="263"/>
      <c r="B7" s="41"/>
      <c r="C7" s="45"/>
      <c r="D7" s="38"/>
      <c r="E7" s="38"/>
      <c r="F7" s="38"/>
      <c r="G7" s="38"/>
      <c r="H7" s="38"/>
      <c r="K7" s="39"/>
      <c r="L7" s="40"/>
      <c r="N7" s="38"/>
      <c r="P7" s="43"/>
      <c r="R7" s="283"/>
      <c r="S7" s="281"/>
      <c r="T7" s="281"/>
      <c r="U7" s="41"/>
      <c r="V7" s="41"/>
      <c r="W7" s="41"/>
      <c r="X7" s="41"/>
      <c r="Y7" s="41"/>
      <c r="Z7" s="41"/>
      <c r="AA7" s="41"/>
      <c r="AB7" s="41"/>
    </row>
    <row r="8" spans="1:28" s="4" customFormat="1" ht="7.5" customHeight="1" x14ac:dyDescent="0.2">
      <c r="A8" s="248"/>
      <c r="B8" s="6"/>
      <c r="C8" s="8"/>
      <c r="D8" s="13"/>
      <c r="E8" s="13"/>
      <c r="F8" s="13"/>
      <c r="G8" s="26"/>
      <c r="H8" s="26"/>
      <c r="I8" s="286"/>
      <c r="J8" s="286"/>
      <c r="K8" s="287"/>
      <c r="L8" s="13"/>
      <c r="M8" s="13"/>
      <c r="N8" s="8"/>
      <c r="O8" s="8"/>
      <c r="Q8" s="8"/>
      <c r="R8" s="11"/>
      <c r="S8" s="6"/>
      <c r="T8" s="6"/>
    </row>
    <row r="9" spans="1:28" s="4" customFormat="1" ht="1.5" customHeight="1" x14ac:dyDescent="0.2">
      <c r="A9" s="249"/>
      <c r="B9" s="6"/>
      <c r="C9" s="8"/>
      <c r="D9" s="13"/>
      <c r="E9" s="13"/>
      <c r="F9" s="13"/>
      <c r="G9" s="26"/>
      <c r="H9" s="26"/>
      <c r="I9" s="286"/>
      <c r="J9" s="286"/>
      <c r="K9" s="287"/>
      <c r="L9" s="13"/>
      <c r="M9" s="13"/>
      <c r="N9" s="8"/>
      <c r="O9" s="8"/>
      <c r="Q9" s="8"/>
      <c r="R9" s="11"/>
      <c r="S9" s="6"/>
      <c r="T9" s="6"/>
    </row>
    <row r="10" spans="1:28" s="4" customFormat="1" x14ac:dyDescent="0.2">
      <c r="A10" s="250" t="s">
        <v>31</v>
      </c>
      <c r="B10" s="6"/>
      <c r="C10" s="8"/>
      <c r="D10" s="13"/>
      <c r="E10" s="13"/>
      <c r="F10" s="26"/>
      <c r="G10" s="26"/>
      <c r="H10" s="26"/>
      <c r="I10" s="26"/>
      <c r="J10" s="26"/>
      <c r="K10" s="13"/>
      <c r="L10" s="13"/>
      <c r="M10" s="13"/>
      <c r="N10" s="8"/>
      <c r="O10" s="8"/>
      <c r="Q10" s="8"/>
      <c r="R10" s="11"/>
      <c r="S10" s="6"/>
      <c r="T10" s="6"/>
    </row>
    <row r="11" spans="1:28" s="4" customFormat="1" x14ac:dyDescent="0.2">
      <c r="A11" s="250"/>
      <c r="B11" s="6"/>
      <c r="C11" s="8"/>
      <c r="D11" s="13"/>
      <c r="E11" s="13"/>
      <c r="F11" s="26"/>
      <c r="G11" s="26"/>
      <c r="H11" s="26"/>
      <c r="I11" s="26"/>
      <c r="J11" s="26"/>
      <c r="K11" s="287"/>
      <c r="L11" s="13"/>
      <c r="M11" s="13"/>
      <c r="N11" s="8"/>
      <c r="O11" s="8"/>
      <c r="Q11" s="8"/>
      <c r="R11" s="11"/>
      <c r="S11" s="6"/>
      <c r="T11" s="6"/>
    </row>
    <row r="12" spans="1:28" s="4" customFormat="1" x14ac:dyDescent="0.2">
      <c r="A12" s="250"/>
      <c r="B12" s="6"/>
      <c r="C12" s="8"/>
      <c r="D12" s="13"/>
      <c r="E12" s="13"/>
      <c r="F12" s="13"/>
      <c r="G12" s="26"/>
      <c r="H12" s="26"/>
      <c r="I12" s="26"/>
      <c r="J12" s="26"/>
      <c r="K12" s="287"/>
      <c r="L12" s="13"/>
      <c r="M12" s="13"/>
      <c r="N12" s="8"/>
      <c r="O12" s="8"/>
      <c r="Q12" s="8"/>
      <c r="R12" s="11"/>
      <c r="S12" s="6"/>
      <c r="T12" s="6"/>
    </row>
    <row r="13" spans="1:28" s="4" customFormat="1" x14ac:dyDescent="0.2">
      <c r="A13" s="250"/>
      <c r="B13" s="6"/>
      <c r="C13" s="8"/>
      <c r="D13" s="13"/>
      <c r="E13" s="13"/>
      <c r="F13" s="13"/>
      <c r="G13" s="26"/>
      <c r="H13" s="26"/>
      <c r="I13" s="26"/>
      <c r="J13" s="26"/>
      <c r="K13" s="287"/>
      <c r="L13" s="13"/>
      <c r="M13" s="13"/>
      <c r="N13" s="8"/>
      <c r="O13" s="8"/>
      <c r="Q13" s="8"/>
      <c r="R13" s="11"/>
      <c r="S13" s="6"/>
      <c r="T13" s="6"/>
    </row>
    <row r="14" spans="1:28" s="4" customFormat="1" ht="3.75" customHeight="1" x14ac:dyDescent="0.2">
      <c r="A14" s="52"/>
      <c r="B14" s="6"/>
      <c r="C14" s="8"/>
      <c r="D14" s="288"/>
      <c r="E14" s="288"/>
      <c r="F14" s="26"/>
      <c r="G14" s="26"/>
      <c r="H14" s="26"/>
      <c r="I14" s="26"/>
      <c r="J14" s="26"/>
      <c r="K14" s="287"/>
      <c r="L14" s="13"/>
      <c r="M14" s="13"/>
      <c r="N14" s="8"/>
      <c r="O14" s="8"/>
      <c r="Q14" s="8"/>
      <c r="R14" s="11"/>
      <c r="S14" s="6"/>
      <c r="T14" s="6"/>
    </row>
    <row r="15" spans="1:28" s="4" customFormat="1" ht="8.25" customHeight="1" x14ac:dyDescent="0.2">
      <c r="A15" s="248"/>
      <c r="B15" s="338"/>
      <c r="C15" s="375"/>
      <c r="D15" s="13"/>
      <c r="E15" s="13"/>
      <c r="F15" s="26"/>
      <c r="G15" s="26"/>
      <c r="H15" s="26"/>
      <c r="I15" s="26"/>
      <c r="J15" s="26"/>
      <c r="K15" s="287"/>
      <c r="L15" s="13"/>
      <c r="M15" s="13"/>
      <c r="N15" s="8"/>
      <c r="O15" s="8"/>
      <c r="Q15" s="8"/>
      <c r="R15" s="11"/>
      <c r="S15" s="6"/>
      <c r="T15" s="6"/>
    </row>
    <row r="16" spans="1:28" s="4" customFormat="1" ht="15" customHeight="1" x14ac:dyDescent="0.2">
      <c r="A16" s="251"/>
      <c r="B16" s="338"/>
      <c r="C16" s="375"/>
      <c r="D16" s="13"/>
      <c r="E16" s="13"/>
      <c r="F16" s="26"/>
      <c r="G16" s="26"/>
      <c r="H16" s="26"/>
      <c r="I16" s="26"/>
      <c r="J16" s="26"/>
      <c r="K16" s="287"/>
      <c r="L16" s="13"/>
      <c r="M16" s="13"/>
      <c r="N16" s="8"/>
      <c r="O16" s="8"/>
      <c r="Q16" s="8"/>
      <c r="R16" s="6"/>
      <c r="S16" s="6"/>
      <c r="T16" s="6"/>
    </row>
    <row r="17" spans="1:30" s="4" customFormat="1" ht="15" customHeight="1" x14ac:dyDescent="0.2">
      <c r="A17" s="252"/>
      <c r="B17" s="338"/>
      <c r="C17" s="375"/>
      <c r="D17" s="13"/>
      <c r="E17" s="13"/>
      <c r="F17" s="26"/>
      <c r="G17" s="13"/>
      <c r="H17" s="13"/>
      <c r="I17" s="13"/>
      <c r="J17" s="13"/>
      <c r="K17" s="287"/>
      <c r="L17" s="13"/>
      <c r="M17" s="13"/>
      <c r="N17" s="8"/>
      <c r="Q17" s="8"/>
      <c r="R17" s="6"/>
      <c r="S17" s="6"/>
      <c r="T17" s="6"/>
    </row>
    <row r="18" spans="1:30" s="4" customFormat="1" ht="15" customHeight="1" x14ac:dyDescent="0.2">
      <c r="A18" s="257" t="s">
        <v>120</v>
      </c>
      <c r="B18" s="338"/>
      <c r="C18" s="375"/>
      <c r="D18" s="261"/>
      <c r="E18" s="261"/>
      <c r="F18" s="261"/>
      <c r="G18" s="261"/>
      <c r="H18" s="261"/>
      <c r="I18" s="261"/>
      <c r="J18" s="261"/>
      <c r="K18" s="261"/>
      <c r="L18" s="261"/>
      <c r="M18" s="13"/>
      <c r="N18" s="282"/>
      <c r="O18" s="282"/>
      <c r="Q18" s="8"/>
      <c r="R18" s="11"/>
      <c r="S18" s="6"/>
      <c r="T18" s="6"/>
    </row>
    <row r="19" spans="1:30" ht="15" customHeight="1" x14ac:dyDescent="0.2">
      <c r="A19" s="258"/>
      <c r="B19" s="339"/>
      <c r="C19" s="45"/>
      <c r="D19" s="45"/>
      <c r="E19" s="45"/>
      <c r="F19" s="45"/>
      <c r="G19" s="45"/>
      <c r="H19" s="45"/>
      <c r="I19" s="45"/>
      <c r="J19" s="45"/>
      <c r="K19" s="45"/>
      <c r="L19" s="336"/>
      <c r="M19" s="49"/>
      <c r="N19" s="49"/>
      <c r="O19" s="45"/>
      <c r="P19" s="45"/>
      <c r="Q19" s="41"/>
      <c r="R19" s="281"/>
      <c r="S19" s="285"/>
      <c r="T19" s="281"/>
      <c r="U19" s="41"/>
      <c r="V19" s="41"/>
      <c r="W19" s="41"/>
      <c r="X19" s="41"/>
      <c r="Y19" s="41"/>
      <c r="Z19" s="41"/>
      <c r="AA19" s="41"/>
      <c r="AB19" s="41"/>
    </row>
    <row r="20" spans="1:30" s="1" customFormat="1" ht="52.5" customHeight="1" x14ac:dyDescent="0.2">
      <c r="A20" s="418" t="s">
        <v>60</v>
      </c>
      <c r="B20" s="335" t="s">
        <v>46</v>
      </c>
      <c r="C20" s="376" t="s">
        <v>967</v>
      </c>
      <c r="D20" s="378" t="s">
        <v>968</v>
      </c>
      <c r="E20" s="379" t="s">
        <v>969</v>
      </c>
      <c r="F20" s="376" t="s">
        <v>150</v>
      </c>
      <c r="G20" s="379" t="s">
        <v>152</v>
      </c>
      <c r="H20" s="378" t="s">
        <v>946</v>
      </c>
      <c r="I20" s="378" t="s">
        <v>947</v>
      </c>
      <c r="J20" s="378" t="s">
        <v>948</v>
      </c>
      <c r="K20" s="378" t="s">
        <v>949</v>
      </c>
      <c r="L20" s="378" t="s">
        <v>950</v>
      </c>
      <c r="M20" s="378" t="s">
        <v>951</v>
      </c>
      <c r="N20" s="378" t="s">
        <v>952</v>
      </c>
      <c r="O20" s="378" t="s">
        <v>953</v>
      </c>
      <c r="P20" s="378" t="s">
        <v>954</v>
      </c>
      <c r="Q20" s="378" t="s">
        <v>955</v>
      </c>
      <c r="R20" s="378" t="s">
        <v>956</v>
      </c>
      <c r="S20" s="378" t="s">
        <v>957</v>
      </c>
      <c r="T20" s="378" t="s">
        <v>958</v>
      </c>
      <c r="U20" s="378" t="s">
        <v>959</v>
      </c>
      <c r="V20" s="378" t="s">
        <v>960</v>
      </c>
      <c r="W20" s="378" t="s">
        <v>961</v>
      </c>
      <c r="X20" s="378" t="s">
        <v>962</v>
      </c>
      <c r="Y20" s="378" t="s">
        <v>963</v>
      </c>
      <c r="Z20" s="378" t="s">
        <v>964</v>
      </c>
      <c r="AA20" s="378" t="s">
        <v>965</v>
      </c>
      <c r="AB20" s="379" t="s">
        <v>966</v>
      </c>
      <c r="AC20" s="373"/>
      <c r="AD20" s="372"/>
    </row>
    <row r="21" spans="1:30" x14ac:dyDescent="0.2">
      <c r="A21">
        <v>174490</v>
      </c>
      <c r="B21" t="s">
        <v>251</v>
      </c>
      <c r="C21" t="s">
        <v>1187</v>
      </c>
      <c r="D21" t="s">
        <v>1187</v>
      </c>
      <c r="E21" t="s">
        <v>945</v>
      </c>
      <c r="F21">
        <v>23</v>
      </c>
      <c r="G21" t="s">
        <v>1260</v>
      </c>
      <c r="H21" t="s">
        <v>945</v>
      </c>
      <c r="I21" t="s">
        <v>945</v>
      </c>
      <c r="J21" t="s">
        <v>944</v>
      </c>
      <c r="K21" t="s">
        <v>944</v>
      </c>
      <c r="L21" t="s">
        <v>945</v>
      </c>
      <c r="M21" t="s">
        <v>944</v>
      </c>
      <c r="N21" t="s">
        <v>944</v>
      </c>
      <c r="O21" t="s">
        <v>944</v>
      </c>
      <c r="P21" t="s">
        <v>944</v>
      </c>
      <c r="Q21" t="s">
        <v>944</v>
      </c>
      <c r="R21" t="s">
        <v>945</v>
      </c>
      <c r="S21" t="s">
        <v>945</v>
      </c>
      <c r="T21" t="s">
        <v>944</v>
      </c>
      <c r="U21" t="s">
        <v>944</v>
      </c>
      <c r="V21" t="s">
        <v>944</v>
      </c>
      <c r="W21" t="s">
        <v>944</v>
      </c>
      <c r="X21" t="s">
        <v>944</v>
      </c>
      <c r="Y21" t="s">
        <v>944</v>
      </c>
      <c r="Z21" t="s">
        <v>944</v>
      </c>
      <c r="AA21" t="s">
        <v>944</v>
      </c>
      <c r="AB21" t="s">
        <v>944</v>
      </c>
    </row>
    <row r="22" spans="1:30" x14ac:dyDescent="0.2">
      <c r="A22">
        <v>231100</v>
      </c>
      <c r="B22" t="s">
        <v>283</v>
      </c>
      <c r="C22" t="s">
        <v>1187</v>
      </c>
      <c r="D22" t="s">
        <v>1187</v>
      </c>
      <c r="E22" t="s">
        <v>945</v>
      </c>
      <c r="F22">
        <v>20</v>
      </c>
      <c r="G22" t="s">
        <v>1260</v>
      </c>
      <c r="H22" t="s">
        <v>945</v>
      </c>
      <c r="I22" t="s">
        <v>945</v>
      </c>
      <c r="J22" t="s">
        <v>945</v>
      </c>
      <c r="K22" t="s">
        <v>944</v>
      </c>
      <c r="L22" t="s">
        <v>944</v>
      </c>
      <c r="M22" t="s">
        <v>944</v>
      </c>
      <c r="N22" t="s">
        <v>944</v>
      </c>
      <c r="O22" t="s">
        <v>944</v>
      </c>
      <c r="P22" t="s">
        <v>944</v>
      </c>
      <c r="Q22" t="s">
        <v>944</v>
      </c>
      <c r="R22" t="s">
        <v>944</v>
      </c>
      <c r="S22" t="s">
        <v>945</v>
      </c>
      <c r="T22" t="s">
        <v>944</v>
      </c>
      <c r="U22" t="s">
        <v>944</v>
      </c>
      <c r="V22" t="s">
        <v>944</v>
      </c>
      <c r="W22" t="s">
        <v>944</v>
      </c>
      <c r="X22" t="s">
        <v>944</v>
      </c>
      <c r="Y22" t="s">
        <v>944</v>
      </c>
      <c r="Z22" t="s">
        <v>944</v>
      </c>
      <c r="AA22" t="s">
        <v>944</v>
      </c>
      <c r="AB22" t="s">
        <v>944</v>
      </c>
    </row>
    <row r="23" spans="1:30" x14ac:dyDescent="0.2">
      <c r="A23">
        <v>235291</v>
      </c>
      <c r="B23" t="s">
        <v>286</v>
      </c>
      <c r="C23" t="s">
        <v>1187</v>
      </c>
      <c r="D23" t="s">
        <v>1187</v>
      </c>
      <c r="E23" t="s">
        <v>945</v>
      </c>
      <c r="F23">
        <v>23</v>
      </c>
      <c r="G23" t="s">
        <v>1260</v>
      </c>
      <c r="H23" t="s">
        <v>945</v>
      </c>
      <c r="I23" t="s">
        <v>944</v>
      </c>
      <c r="J23" t="s">
        <v>945</v>
      </c>
      <c r="K23" t="s">
        <v>944</v>
      </c>
      <c r="L23" t="s">
        <v>944</v>
      </c>
      <c r="M23" t="s">
        <v>944</v>
      </c>
      <c r="N23" t="s">
        <v>944</v>
      </c>
      <c r="O23" t="s">
        <v>944</v>
      </c>
      <c r="P23" t="s">
        <v>944</v>
      </c>
      <c r="Q23" t="s">
        <v>944</v>
      </c>
      <c r="R23" t="s">
        <v>944</v>
      </c>
      <c r="S23" t="s">
        <v>944</v>
      </c>
      <c r="T23" t="s">
        <v>944</v>
      </c>
      <c r="U23" t="s">
        <v>944</v>
      </c>
      <c r="V23" t="s">
        <v>944</v>
      </c>
      <c r="W23" t="s">
        <v>944</v>
      </c>
      <c r="X23" t="s">
        <v>944</v>
      </c>
      <c r="Y23" t="s">
        <v>944</v>
      </c>
      <c r="Z23" t="s">
        <v>944</v>
      </c>
      <c r="AA23" t="s">
        <v>944</v>
      </c>
      <c r="AB23" t="s">
        <v>944</v>
      </c>
    </row>
    <row r="24" spans="1:30" x14ac:dyDescent="0.2">
      <c r="A24">
        <v>302760</v>
      </c>
      <c r="B24" t="s">
        <v>320</v>
      </c>
      <c r="C24" t="s">
        <v>1187</v>
      </c>
      <c r="D24" t="s">
        <v>1187</v>
      </c>
      <c r="E24" t="s">
        <v>945</v>
      </c>
      <c r="F24">
        <v>19</v>
      </c>
      <c r="G24" t="s">
        <v>1260</v>
      </c>
      <c r="H24" t="s">
        <v>945</v>
      </c>
      <c r="I24" t="s">
        <v>945</v>
      </c>
      <c r="J24" t="s">
        <v>945</v>
      </c>
      <c r="K24" t="s">
        <v>944</v>
      </c>
      <c r="L24" t="s">
        <v>944</v>
      </c>
      <c r="M24" t="s">
        <v>944</v>
      </c>
      <c r="N24" t="s">
        <v>944</v>
      </c>
      <c r="O24" t="s">
        <v>944</v>
      </c>
      <c r="P24" t="s">
        <v>944</v>
      </c>
      <c r="Q24" t="s">
        <v>944</v>
      </c>
      <c r="R24" t="s">
        <v>944</v>
      </c>
      <c r="S24" t="s">
        <v>945</v>
      </c>
      <c r="T24" t="s">
        <v>944</v>
      </c>
      <c r="U24" t="s">
        <v>944</v>
      </c>
      <c r="V24" t="s">
        <v>944</v>
      </c>
      <c r="W24" t="s">
        <v>944</v>
      </c>
      <c r="X24" t="s">
        <v>944</v>
      </c>
      <c r="Y24" t="s">
        <v>944</v>
      </c>
      <c r="Z24" t="s">
        <v>944</v>
      </c>
      <c r="AA24" t="s">
        <v>944</v>
      </c>
      <c r="AB24" t="s">
        <v>944</v>
      </c>
    </row>
    <row r="25" spans="1:30" x14ac:dyDescent="0.2">
      <c r="A25">
        <v>338590</v>
      </c>
      <c r="B25" t="s">
        <v>346</v>
      </c>
      <c r="C25" t="s">
        <v>1187</v>
      </c>
      <c r="D25" t="s">
        <v>1187</v>
      </c>
      <c r="E25" t="s">
        <v>945</v>
      </c>
      <c r="F25">
        <v>24</v>
      </c>
      <c r="G25" t="s">
        <v>1260</v>
      </c>
      <c r="H25" t="s">
        <v>945</v>
      </c>
      <c r="I25" t="s">
        <v>945</v>
      </c>
      <c r="J25" t="s">
        <v>945</v>
      </c>
      <c r="K25" t="s">
        <v>944</v>
      </c>
      <c r="L25" t="s">
        <v>944</v>
      </c>
      <c r="M25" t="s">
        <v>944</v>
      </c>
      <c r="N25" t="s">
        <v>944</v>
      </c>
      <c r="O25" t="s">
        <v>944</v>
      </c>
      <c r="P25" t="s">
        <v>944</v>
      </c>
      <c r="Q25" t="s">
        <v>944</v>
      </c>
      <c r="R25" t="s">
        <v>944</v>
      </c>
      <c r="S25" t="s">
        <v>945</v>
      </c>
      <c r="T25" t="s">
        <v>944</v>
      </c>
      <c r="U25" t="s">
        <v>944</v>
      </c>
      <c r="V25" t="s">
        <v>944</v>
      </c>
      <c r="W25" t="s">
        <v>944</v>
      </c>
      <c r="X25" t="s">
        <v>944</v>
      </c>
      <c r="Y25" t="s">
        <v>944</v>
      </c>
      <c r="Z25" t="s">
        <v>944</v>
      </c>
      <c r="AA25" t="s">
        <v>944</v>
      </c>
      <c r="AB25" t="s">
        <v>944</v>
      </c>
    </row>
    <row r="26" spans="1:30" x14ac:dyDescent="0.2">
      <c r="A26">
        <v>443721</v>
      </c>
      <c r="B26" t="s">
        <v>381</v>
      </c>
      <c r="C26" t="s">
        <v>1187</v>
      </c>
      <c r="D26" t="s">
        <v>1187</v>
      </c>
      <c r="E26" t="s">
        <v>945</v>
      </c>
      <c r="F26">
        <v>14</v>
      </c>
      <c r="G26" t="s">
        <v>1260</v>
      </c>
      <c r="H26" t="s">
        <v>945</v>
      </c>
      <c r="I26" t="s">
        <v>945</v>
      </c>
      <c r="J26" t="s">
        <v>945</v>
      </c>
      <c r="K26" t="s">
        <v>945</v>
      </c>
      <c r="L26" t="s">
        <v>945</v>
      </c>
      <c r="M26" t="s">
        <v>944</v>
      </c>
      <c r="N26" t="s">
        <v>945</v>
      </c>
      <c r="O26" t="s">
        <v>945</v>
      </c>
      <c r="P26" t="s">
        <v>945</v>
      </c>
      <c r="Q26" t="s">
        <v>944</v>
      </c>
      <c r="R26" t="s">
        <v>945</v>
      </c>
      <c r="S26" t="s">
        <v>945</v>
      </c>
      <c r="T26" t="s">
        <v>944</v>
      </c>
      <c r="U26" t="s">
        <v>944</v>
      </c>
      <c r="V26" t="s">
        <v>945</v>
      </c>
      <c r="W26" t="s">
        <v>944</v>
      </c>
      <c r="X26" t="s">
        <v>944</v>
      </c>
      <c r="Y26" t="s">
        <v>944</v>
      </c>
      <c r="Z26" t="s">
        <v>944</v>
      </c>
      <c r="AA26" t="s">
        <v>944</v>
      </c>
      <c r="AB26" t="s">
        <v>944</v>
      </c>
    </row>
    <row r="27" spans="1:30" x14ac:dyDescent="0.2">
      <c r="A27">
        <v>469817</v>
      </c>
      <c r="B27" t="s">
        <v>392</v>
      </c>
      <c r="C27" t="s">
        <v>1187</v>
      </c>
      <c r="D27" t="s">
        <v>1187</v>
      </c>
      <c r="E27" t="s">
        <v>945</v>
      </c>
      <c r="F27">
        <v>11</v>
      </c>
      <c r="G27" t="s">
        <v>1260</v>
      </c>
      <c r="H27" t="s">
        <v>945</v>
      </c>
      <c r="I27" t="s">
        <v>945</v>
      </c>
      <c r="J27" t="s">
        <v>944</v>
      </c>
      <c r="K27" t="s">
        <v>944</v>
      </c>
      <c r="L27" t="s">
        <v>945</v>
      </c>
      <c r="M27" t="s">
        <v>945</v>
      </c>
      <c r="N27" t="s">
        <v>944</v>
      </c>
      <c r="O27" t="s">
        <v>944</v>
      </c>
      <c r="P27" t="s">
        <v>944</v>
      </c>
      <c r="Q27" t="s">
        <v>944</v>
      </c>
      <c r="R27" t="s">
        <v>945</v>
      </c>
      <c r="S27" t="s">
        <v>944</v>
      </c>
      <c r="T27" t="s">
        <v>944</v>
      </c>
      <c r="U27" t="s">
        <v>944</v>
      </c>
      <c r="V27" t="s">
        <v>944</v>
      </c>
      <c r="W27" t="s">
        <v>944</v>
      </c>
      <c r="X27" t="s">
        <v>944</v>
      </c>
      <c r="Y27" t="s">
        <v>944</v>
      </c>
      <c r="Z27" t="s">
        <v>944</v>
      </c>
      <c r="AA27" t="s">
        <v>944</v>
      </c>
      <c r="AB27" t="s">
        <v>944</v>
      </c>
    </row>
    <row r="28" spans="1:30" x14ac:dyDescent="0.2">
      <c r="A28">
        <v>481911</v>
      </c>
      <c r="B28" t="s">
        <v>399</v>
      </c>
      <c r="C28" t="s">
        <v>1187</v>
      </c>
      <c r="D28" t="s">
        <v>1187</v>
      </c>
      <c r="E28" t="s">
        <v>945</v>
      </c>
      <c r="F28">
        <v>24</v>
      </c>
      <c r="G28" t="s">
        <v>1260</v>
      </c>
      <c r="H28" t="s">
        <v>945</v>
      </c>
      <c r="I28" t="s">
        <v>945</v>
      </c>
      <c r="J28" t="s">
        <v>945</v>
      </c>
      <c r="K28" t="s">
        <v>944</v>
      </c>
      <c r="L28" t="s">
        <v>944</v>
      </c>
      <c r="M28" t="s">
        <v>944</v>
      </c>
      <c r="N28" t="s">
        <v>944</v>
      </c>
      <c r="O28" t="s">
        <v>944</v>
      </c>
      <c r="P28" t="s">
        <v>944</v>
      </c>
      <c r="Q28" t="s">
        <v>944</v>
      </c>
      <c r="R28" t="s">
        <v>944</v>
      </c>
      <c r="S28" t="s">
        <v>945</v>
      </c>
      <c r="T28" t="s">
        <v>944</v>
      </c>
      <c r="U28" t="s">
        <v>944</v>
      </c>
      <c r="V28" t="s">
        <v>944</v>
      </c>
      <c r="W28" t="s">
        <v>944</v>
      </c>
      <c r="X28" t="s">
        <v>944</v>
      </c>
      <c r="Y28" t="s">
        <v>944</v>
      </c>
      <c r="Z28" t="s">
        <v>944</v>
      </c>
      <c r="AA28" t="s">
        <v>944</v>
      </c>
      <c r="AB28" t="s">
        <v>944</v>
      </c>
    </row>
    <row r="29" spans="1:30" x14ac:dyDescent="0.2">
      <c r="A29">
        <v>496497</v>
      </c>
      <c r="B29" t="s">
        <v>402</v>
      </c>
      <c r="C29" t="s">
        <v>1187</v>
      </c>
      <c r="D29" t="s">
        <v>1187</v>
      </c>
      <c r="E29" t="s">
        <v>945</v>
      </c>
      <c r="F29">
        <v>11</v>
      </c>
      <c r="G29" t="s">
        <v>1260</v>
      </c>
      <c r="H29" t="s">
        <v>945</v>
      </c>
      <c r="I29" t="s">
        <v>945</v>
      </c>
      <c r="J29" t="s">
        <v>945</v>
      </c>
      <c r="K29" t="s">
        <v>945</v>
      </c>
      <c r="L29" t="s">
        <v>945</v>
      </c>
      <c r="M29" t="s">
        <v>945</v>
      </c>
      <c r="N29" t="s">
        <v>945</v>
      </c>
      <c r="O29" t="s">
        <v>945</v>
      </c>
      <c r="P29" t="s">
        <v>945</v>
      </c>
      <c r="Q29" t="s">
        <v>945</v>
      </c>
      <c r="R29" t="s">
        <v>945</v>
      </c>
      <c r="S29" t="s">
        <v>945</v>
      </c>
      <c r="T29" t="s">
        <v>945</v>
      </c>
      <c r="U29" t="s">
        <v>944</v>
      </c>
      <c r="V29" t="s">
        <v>944</v>
      </c>
      <c r="W29" t="s">
        <v>944</v>
      </c>
      <c r="X29" t="s">
        <v>944</v>
      </c>
      <c r="Y29" t="s">
        <v>944</v>
      </c>
      <c r="Z29" t="s">
        <v>944</v>
      </c>
      <c r="AA29" t="s">
        <v>944</v>
      </c>
      <c r="AB29" t="s">
        <v>944</v>
      </c>
    </row>
    <row r="30" spans="1:30" x14ac:dyDescent="0.2">
      <c r="A30">
        <v>502922</v>
      </c>
      <c r="B30" t="s">
        <v>406</v>
      </c>
      <c r="C30" t="s">
        <v>1187</v>
      </c>
      <c r="D30" t="s">
        <v>1187</v>
      </c>
      <c r="E30" t="s">
        <v>945</v>
      </c>
      <c r="F30">
        <v>24</v>
      </c>
      <c r="G30" t="s">
        <v>1260</v>
      </c>
      <c r="H30" t="s">
        <v>945</v>
      </c>
      <c r="I30" t="s">
        <v>945</v>
      </c>
      <c r="J30" t="s">
        <v>945</v>
      </c>
      <c r="K30" t="s">
        <v>944</v>
      </c>
      <c r="L30" t="s">
        <v>944</v>
      </c>
      <c r="M30" t="s">
        <v>944</v>
      </c>
      <c r="N30" t="s">
        <v>944</v>
      </c>
      <c r="O30" t="s">
        <v>944</v>
      </c>
      <c r="P30" t="s">
        <v>944</v>
      </c>
      <c r="Q30" t="s">
        <v>944</v>
      </c>
      <c r="R30" t="s">
        <v>945</v>
      </c>
      <c r="S30" t="s">
        <v>944</v>
      </c>
      <c r="T30" t="s">
        <v>944</v>
      </c>
      <c r="U30" t="s">
        <v>944</v>
      </c>
      <c r="V30" t="s">
        <v>944</v>
      </c>
      <c r="W30" t="s">
        <v>944</v>
      </c>
      <c r="X30" t="s">
        <v>944</v>
      </c>
      <c r="Y30" t="s">
        <v>944</v>
      </c>
      <c r="Z30" t="s">
        <v>944</v>
      </c>
      <c r="AA30" t="s">
        <v>944</v>
      </c>
      <c r="AB30" t="s">
        <v>944</v>
      </c>
    </row>
    <row r="31" spans="1:30" x14ac:dyDescent="0.2">
      <c r="A31">
        <v>517748</v>
      </c>
      <c r="B31" t="s">
        <v>413</v>
      </c>
      <c r="C31" t="s">
        <v>1187</v>
      </c>
      <c r="D31" t="s">
        <v>1187</v>
      </c>
      <c r="E31" t="s">
        <v>945</v>
      </c>
      <c r="F31">
        <v>32</v>
      </c>
      <c r="G31" t="s">
        <v>1260</v>
      </c>
      <c r="H31" t="s">
        <v>945</v>
      </c>
      <c r="I31" t="s">
        <v>945</v>
      </c>
      <c r="J31" t="s">
        <v>945</v>
      </c>
      <c r="K31" t="s">
        <v>944</v>
      </c>
      <c r="L31" t="s">
        <v>944</v>
      </c>
      <c r="M31" t="s">
        <v>944</v>
      </c>
      <c r="N31" t="s">
        <v>944</v>
      </c>
      <c r="O31" t="s">
        <v>944</v>
      </c>
      <c r="P31" t="s">
        <v>944</v>
      </c>
      <c r="Q31" t="s">
        <v>944</v>
      </c>
      <c r="R31" t="s">
        <v>944</v>
      </c>
      <c r="S31" t="s">
        <v>944</v>
      </c>
      <c r="T31" t="s">
        <v>944</v>
      </c>
      <c r="U31" t="s">
        <v>944</v>
      </c>
      <c r="V31" t="s">
        <v>944</v>
      </c>
      <c r="W31" t="s">
        <v>944</v>
      </c>
      <c r="X31" t="s">
        <v>944</v>
      </c>
      <c r="Y31" t="s">
        <v>944</v>
      </c>
      <c r="Z31" t="s">
        <v>944</v>
      </c>
      <c r="AA31" t="s">
        <v>944</v>
      </c>
      <c r="AB31" t="s">
        <v>944</v>
      </c>
    </row>
    <row r="32" spans="1:30" x14ac:dyDescent="0.2">
      <c r="A32">
        <v>532558</v>
      </c>
      <c r="B32" t="s">
        <v>416</v>
      </c>
      <c r="C32" t="s">
        <v>1187</v>
      </c>
      <c r="D32" t="s">
        <v>1187</v>
      </c>
      <c r="E32" t="s">
        <v>945</v>
      </c>
      <c r="F32">
        <v>29</v>
      </c>
      <c r="G32" t="s">
        <v>1260</v>
      </c>
      <c r="H32" t="s">
        <v>944</v>
      </c>
      <c r="I32" t="s">
        <v>944</v>
      </c>
      <c r="J32" t="s">
        <v>944</v>
      </c>
      <c r="K32" t="s">
        <v>944</v>
      </c>
      <c r="L32" t="s">
        <v>944</v>
      </c>
      <c r="M32" t="s">
        <v>944</v>
      </c>
      <c r="N32" t="s">
        <v>944</v>
      </c>
      <c r="O32" t="s">
        <v>944</v>
      </c>
      <c r="P32" t="s">
        <v>944</v>
      </c>
      <c r="Q32" t="s">
        <v>944</v>
      </c>
      <c r="R32" t="s">
        <v>944</v>
      </c>
      <c r="S32" t="s">
        <v>944</v>
      </c>
      <c r="T32" t="s">
        <v>944</v>
      </c>
      <c r="U32" t="s">
        <v>944</v>
      </c>
      <c r="V32" t="s">
        <v>944</v>
      </c>
      <c r="W32" t="s">
        <v>944</v>
      </c>
      <c r="X32" t="s">
        <v>944</v>
      </c>
      <c r="Y32" t="s">
        <v>944</v>
      </c>
      <c r="Z32" t="s">
        <v>944</v>
      </c>
      <c r="AA32" t="s">
        <v>944</v>
      </c>
      <c r="AB32" t="s">
        <v>944</v>
      </c>
    </row>
    <row r="33" spans="1:28" x14ac:dyDescent="0.2">
      <c r="A33">
        <v>536806</v>
      </c>
      <c r="B33" t="s">
        <v>934</v>
      </c>
      <c r="C33" t="s">
        <v>1187</v>
      </c>
      <c r="D33" t="s">
        <v>1187</v>
      </c>
      <c r="E33" t="s">
        <v>945</v>
      </c>
      <c r="F33">
        <v>27</v>
      </c>
      <c r="G33" t="s">
        <v>1260</v>
      </c>
      <c r="H33" t="s">
        <v>944</v>
      </c>
      <c r="I33" t="s">
        <v>944</v>
      </c>
      <c r="J33" t="s">
        <v>944</v>
      </c>
      <c r="K33" t="s">
        <v>944</v>
      </c>
      <c r="L33" t="s">
        <v>944</v>
      </c>
      <c r="M33" t="s">
        <v>944</v>
      </c>
      <c r="N33" t="s">
        <v>944</v>
      </c>
      <c r="O33" t="s">
        <v>944</v>
      </c>
      <c r="P33" t="s">
        <v>944</v>
      </c>
      <c r="Q33" t="s">
        <v>944</v>
      </c>
      <c r="R33" t="s">
        <v>944</v>
      </c>
      <c r="S33" t="s">
        <v>944</v>
      </c>
      <c r="T33" t="s">
        <v>944</v>
      </c>
      <c r="U33" t="s">
        <v>944</v>
      </c>
      <c r="V33" t="s">
        <v>944</v>
      </c>
      <c r="W33" t="s">
        <v>944</v>
      </c>
      <c r="X33" t="s">
        <v>944</v>
      </c>
      <c r="Y33" t="s">
        <v>944</v>
      </c>
      <c r="Z33" t="s">
        <v>944</v>
      </c>
      <c r="AA33" t="s">
        <v>944</v>
      </c>
      <c r="AB33" t="s">
        <v>944</v>
      </c>
    </row>
    <row r="34" spans="1:28" x14ac:dyDescent="0.2">
      <c r="A34">
        <v>536806</v>
      </c>
      <c r="B34" t="s">
        <v>934</v>
      </c>
      <c r="C34" t="s">
        <v>1187</v>
      </c>
      <c r="D34" t="s">
        <v>1187</v>
      </c>
      <c r="E34" t="s">
        <v>945</v>
      </c>
      <c r="F34">
        <v>27</v>
      </c>
      <c r="G34" t="s">
        <v>1260</v>
      </c>
      <c r="H34" t="s">
        <v>944</v>
      </c>
      <c r="I34" t="s">
        <v>944</v>
      </c>
      <c r="J34" t="s">
        <v>944</v>
      </c>
      <c r="K34" t="s">
        <v>944</v>
      </c>
      <c r="L34" t="s">
        <v>944</v>
      </c>
      <c r="M34" t="s">
        <v>944</v>
      </c>
      <c r="N34" t="s">
        <v>944</v>
      </c>
      <c r="O34" t="s">
        <v>944</v>
      </c>
      <c r="P34" t="s">
        <v>944</v>
      </c>
      <c r="Q34" t="s">
        <v>944</v>
      </c>
      <c r="R34" t="s">
        <v>944</v>
      </c>
      <c r="S34" t="s">
        <v>944</v>
      </c>
      <c r="T34" t="s">
        <v>944</v>
      </c>
      <c r="U34" t="s">
        <v>944</v>
      </c>
      <c r="V34" t="s">
        <v>944</v>
      </c>
      <c r="W34" t="s">
        <v>944</v>
      </c>
      <c r="X34" t="s">
        <v>944</v>
      </c>
      <c r="Y34" t="s">
        <v>944</v>
      </c>
      <c r="Z34" t="s">
        <v>944</v>
      </c>
      <c r="AA34" t="s">
        <v>944</v>
      </c>
      <c r="AB34" t="s">
        <v>944</v>
      </c>
    </row>
    <row r="35" spans="1:28" x14ac:dyDescent="0.2">
      <c r="A35">
        <v>551804</v>
      </c>
      <c r="B35" t="s">
        <v>425</v>
      </c>
      <c r="C35" t="s">
        <v>1187</v>
      </c>
      <c r="D35" t="s">
        <v>1187</v>
      </c>
      <c r="E35" t="s">
        <v>945</v>
      </c>
      <c r="F35">
        <v>12</v>
      </c>
      <c r="G35" t="s">
        <v>1260</v>
      </c>
      <c r="H35" t="s">
        <v>944</v>
      </c>
      <c r="I35" t="s">
        <v>944</v>
      </c>
      <c r="J35" t="s">
        <v>944</v>
      </c>
      <c r="K35" t="s">
        <v>944</v>
      </c>
      <c r="L35" t="s">
        <v>944</v>
      </c>
      <c r="M35" t="s">
        <v>944</v>
      </c>
      <c r="N35" t="s">
        <v>944</v>
      </c>
      <c r="O35" t="s">
        <v>944</v>
      </c>
      <c r="P35" t="s">
        <v>944</v>
      </c>
      <c r="Q35" t="s">
        <v>944</v>
      </c>
      <c r="R35" t="s">
        <v>944</v>
      </c>
      <c r="S35" t="s">
        <v>944</v>
      </c>
      <c r="T35" t="s">
        <v>944</v>
      </c>
      <c r="U35" t="s">
        <v>944</v>
      </c>
      <c r="V35" t="s">
        <v>944</v>
      </c>
      <c r="W35" t="s">
        <v>944</v>
      </c>
      <c r="X35" t="s">
        <v>944</v>
      </c>
      <c r="Y35" t="s">
        <v>944</v>
      </c>
      <c r="Z35" t="s">
        <v>944</v>
      </c>
      <c r="AA35" t="s">
        <v>944</v>
      </c>
      <c r="AB35" t="s">
        <v>944</v>
      </c>
    </row>
    <row r="36" spans="1:28" x14ac:dyDescent="0.2">
      <c r="A36">
        <v>608463</v>
      </c>
      <c r="B36" t="s">
        <v>442</v>
      </c>
      <c r="C36" t="s">
        <v>1187</v>
      </c>
      <c r="D36" t="s">
        <v>1187</v>
      </c>
      <c r="E36" t="s">
        <v>945</v>
      </c>
      <c r="F36">
        <v>19</v>
      </c>
      <c r="G36" t="s">
        <v>1260</v>
      </c>
      <c r="H36" t="s">
        <v>944</v>
      </c>
      <c r="I36" t="s">
        <v>944</v>
      </c>
      <c r="J36" t="s">
        <v>944</v>
      </c>
      <c r="K36" t="s">
        <v>944</v>
      </c>
      <c r="L36" t="s">
        <v>944</v>
      </c>
      <c r="M36" t="s">
        <v>944</v>
      </c>
      <c r="N36" t="s">
        <v>944</v>
      </c>
      <c r="O36" t="s">
        <v>944</v>
      </c>
      <c r="P36" t="s">
        <v>944</v>
      </c>
      <c r="Q36" t="s">
        <v>944</v>
      </c>
      <c r="R36" t="s">
        <v>944</v>
      </c>
      <c r="S36" t="s">
        <v>944</v>
      </c>
      <c r="T36" t="s">
        <v>944</v>
      </c>
      <c r="U36" t="s">
        <v>944</v>
      </c>
      <c r="V36" t="s">
        <v>944</v>
      </c>
      <c r="W36" t="s">
        <v>944</v>
      </c>
      <c r="X36" t="s">
        <v>944</v>
      </c>
      <c r="Y36" t="s">
        <v>944</v>
      </c>
      <c r="Z36" t="s">
        <v>944</v>
      </c>
      <c r="AA36" t="s">
        <v>944</v>
      </c>
      <c r="AB36" t="s">
        <v>944</v>
      </c>
    </row>
    <row r="37" spans="1:28" x14ac:dyDescent="0.2">
      <c r="A37">
        <v>625236</v>
      </c>
      <c r="B37" t="s">
        <v>448</v>
      </c>
      <c r="C37" t="s">
        <v>1187</v>
      </c>
      <c r="D37" t="s">
        <v>1187</v>
      </c>
      <c r="E37" t="s">
        <v>945</v>
      </c>
      <c r="F37">
        <v>20</v>
      </c>
      <c r="G37" t="s">
        <v>1260</v>
      </c>
      <c r="H37" t="s">
        <v>945</v>
      </c>
      <c r="I37" t="s">
        <v>945</v>
      </c>
      <c r="J37" t="s">
        <v>945</v>
      </c>
      <c r="K37" t="s">
        <v>944</v>
      </c>
      <c r="L37" t="s">
        <v>944</v>
      </c>
      <c r="M37" t="s">
        <v>944</v>
      </c>
      <c r="N37" t="s">
        <v>944</v>
      </c>
      <c r="O37" t="s">
        <v>944</v>
      </c>
      <c r="P37" t="s">
        <v>944</v>
      </c>
      <c r="Q37" t="s">
        <v>944</v>
      </c>
      <c r="R37" t="s">
        <v>944</v>
      </c>
      <c r="S37" t="s">
        <v>944</v>
      </c>
      <c r="T37" t="s">
        <v>944</v>
      </c>
      <c r="U37" t="s">
        <v>944</v>
      </c>
      <c r="V37" t="s">
        <v>944</v>
      </c>
      <c r="W37" t="s">
        <v>944</v>
      </c>
      <c r="X37" t="s">
        <v>944</v>
      </c>
      <c r="Y37" t="s">
        <v>944</v>
      </c>
      <c r="Z37" t="s">
        <v>944</v>
      </c>
      <c r="AA37" t="s">
        <v>944</v>
      </c>
      <c r="AB37" t="s">
        <v>944</v>
      </c>
    </row>
    <row r="38" spans="1:28" x14ac:dyDescent="0.2">
      <c r="A38">
        <v>639633</v>
      </c>
      <c r="B38" t="s">
        <v>451</v>
      </c>
      <c r="C38" t="s">
        <v>1187</v>
      </c>
      <c r="D38" t="s">
        <v>1187</v>
      </c>
      <c r="E38" t="s">
        <v>945</v>
      </c>
      <c r="F38">
        <v>19</v>
      </c>
      <c r="G38" t="s">
        <v>1260</v>
      </c>
      <c r="H38" t="s">
        <v>945</v>
      </c>
      <c r="I38" t="s">
        <v>945</v>
      </c>
      <c r="J38" t="s">
        <v>945</v>
      </c>
      <c r="K38" t="s">
        <v>945</v>
      </c>
      <c r="L38" t="s">
        <v>945</v>
      </c>
      <c r="M38" t="s">
        <v>944</v>
      </c>
      <c r="N38" t="s">
        <v>945</v>
      </c>
      <c r="O38" t="s">
        <v>945</v>
      </c>
      <c r="P38" t="s">
        <v>945</v>
      </c>
      <c r="Q38" t="s">
        <v>945</v>
      </c>
      <c r="R38" t="s">
        <v>945</v>
      </c>
      <c r="S38" t="s">
        <v>945</v>
      </c>
      <c r="T38" t="s">
        <v>945</v>
      </c>
      <c r="U38" t="s">
        <v>944</v>
      </c>
      <c r="V38" t="s">
        <v>944</v>
      </c>
      <c r="W38" t="s">
        <v>944</v>
      </c>
      <c r="X38" t="s">
        <v>944</v>
      </c>
      <c r="Y38" t="s">
        <v>944</v>
      </c>
      <c r="Z38" t="s">
        <v>944</v>
      </c>
      <c r="AA38" t="s">
        <v>944</v>
      </c>
      <c r="AB38" t="s">
        <v>944</v>
      </c>
    </row>
    <row r="39" spans="1:28" x14ac:dyDescent="0.2">
      <c r="A39">
        <v>661066</v>
      </c>
      <c r="B39" t="s">
        <v>459</v>
      </c>
      <c r="C39" t="s">
        <v>1187</v>
      </c>
      <c r="D39" t="s">
        <v>1187</v>
      </c>
      <c r="E39" t="s">
        <v>945</v>
      </c>
      <c r="F39">
        <v>21</v>
      </c>
      <c r="G39" t="s">
        <v>1260</v>
      </c>
      <c r="H39" t="s">
        <v>945</v>
      </c>
      <c r="I39" t="s">
        <v>945</v>
      </c>
      <c r="J39" t="s">
        <v>945</v>
      </c>
      <c r="K39" t="s">
        <v>944</v>
      </c>
      <c r="L39" t="s">
        <v>944</v>
      </c>
      <c r="M39" t="s">
        <v>944</v>
      </c>
      <c r="N39" t="s">
        <v>944</v>
      </c>
      <c r="O39" t="s">
        <v>944</v>
      </c>
      <c r="P39" t="s">
        <v>944</v>
      </c>
      <c r="Q39" t="s">
        <v>944</v>
      </c>
      <c r="R39" t="s">
        <v>944</v>
      </c>
      <c r="S39" t="s">
        <v>945</v>
      </c>
      <c r="T39" t="s">
        <v>944</v>
      </c>
      <c r="U39" t="s">
        <v>944</v>
      </c>
      <c r="V39" t="s">
        <v>944</v>
      </c>
      <c r="W39" t="s">
        <v>944</v>
      </c>
      <c r="X39" t="s">
        <v>944</v>
      </c>
      <c r="Y39" t="s">
        <v>944</v>
      </c>
      <c r="Z39" t="s">
        <v>944</v>
      </c>
      <c r="AA39" t="s">
        <v>944</v>
      </c>
      <c r="AB39" t="s">
        <v>944</v>
      </c>
    </row>
    <row r="40" spans="1:28" x14ac:dyDescent="0.2">
      <c r="A40">
        <v>666370</v>
      </c>
      <c r="B40" t="s">
        <v>935</v>
      </c>
      <c r="C40" t="s">
        <v>1187</v>
      </c>
      <c r="D40" t="s">
        <v>1187</v>
      </c>
      <c r="E40" t="s">
        <v>945</v>
      </c>
      <c r="F40">
        <v>21</v>
      </c>
      <c r="G40" t="s">
        <v>1260</v>
      </c>
      <c r="H40" t="s">
        <v>944</v>
      </c>
      <c r="I40" t="s">
        <v>944</v>
      </c>
      <c r="J40" t="s">
        <v>944</v>
      </c>
      <c r="K40" t="s">
        <v>944</v>
      </c>
      <c r="L40" t="s">
        <v>944</v>
      </c>
      <c r="M40" t="s">
        <v>944</v>
      </c>
      <c r="N40" t="s">
        <v>944</v>
      </c>
      <c r="O40" t="s">
        <v>944</v>
      </c>
      <c r="P40" t="s">
        <v>944</v>
      </c>
      <c r="Q40" t="s">
        <v>944</v>
      </c>
      <c r="R40" t="s">
        <v>944</v>
      </c>
      <c r="S40" t="s">
        <v>944</v>
      </c>
      <c r="T40" t="s">
        <v>944</v>
      </c>
      <c r="U40" t="s">
        <v>944</v>
      </c>
      <c r="V40" t="s">
        <v>944</v>
      </c>
      <c r="W40" t="s">
        <v>944</v>
      </c>
      <c r="X40" t="s">
        <v>944</v>
      </c>
      <c r="Y40" t="s">
        <v>944</v>
      </c>
      <c r="Z40" t="s">
        <v>944</v>
      </c>
      <c r="AA40" t="s">
        <v>944</v>
      </c>
      <c r="AB40" t="s">
        <v>944</v>
      </c>
    </row>
    <row r="41" spans="1:28" x14ac:dyDescent="0.2">
      <c r="A41">
        <v>715955</v>
      </c>
      <c r="B41" t="s">
        <v>469</v>
      </c>
      <c r="C41" t="s">
        <v>1187</v>
      </c>
      <c r="D41" t="s">
        <v>1187</v>
      </c>
      <c r="E41" t="s">
        <v>945</v>
      </c>
      <c r="F41">
        <v>21</v>
      </c>
      <c r="G41" t="s">
        <v>1260</v>
      </c>
      <c r="H41" t="s">
        <v>945</v>
      </c>
      <c r="I41" t="s">
        <v>944</v>
      </c>
      <c r="J41" t="s">
        <v>944</v>
      </c>
      <c r="K41" t="s">
        <v>944</v>
      </c>
      <c r="L41" t="s">
        <v>944</v>
      </c>
      <c r="M41" t="s">
        <v>944</v>
      </c>
      <c r="N41" t="s">
        <v>944</v>
      </c>
      <c r="O41" t="s">
        <v>944</v>
      </c>
      <c r="P41" t="s">
        <v>944</v>
      </c>
      <c r="Q41" t="s">
        <v>944</v>
      </c>
      <c r="R41" t="s">
        <v>944</v>
      </c>
      <c r="S41" t="s">
        <v>944</v>
      </c>
      <c r="T41" t="s">
        <v>944</v>
      </c>
      <c r="U41" t="s">
        <v>944</v>
      </c>
      <c r="V41" t="s">
        <v>944</v>
      </c>
      <c r="W41" t="s">
        <v>944</v>
      </c>
      <c r="X41" t="s">
        <v>944</v>
      </c>
      <c r="Y41" t="s">
        <v>944</v>
      </c>
      <c r="Z41" t="s">
        <v>944</v>
      </c>
      <c r="AA41" t="s">
        <v>944</v>
      </c>
      <c r="AB41" t="s">
        <v>944</v>
      </c>
    </row>
    <row r="42" spans="1:28" x14ac:dyDescent="0.2">
      <c r="A42">
        <v>734491</v>
      </c>
      <c r="B42" t="s">
        <v>479</v>
      </c>
      <c r="C42" t="s">
        <v>1187</v>
      </c>
      <c r="D42" t="s">
        <v>1187</v>
      </c>
      <c r="E42" t="s">
        <v>945</v>
      </c>
      <c r="F42">
        <v>19</v>
      </c>
      <c r="G42" t="s">
        <v>1260</v>
      </c>
      <c r="H42" t="s">
        <v>945</v>
      </c>
      <c r="I42" t="s">
        <v>945</v>
      </c>
      <c r="J42" t="s">
        <v>944</v>
      </c>
      <c r="K42" t="s">
        <v>944</v>
      </c>
      <c r="L42" t="s">
        <v>944</v>
      </c>
      <c r="M42" t="s">
        <v>944</v>
      </c>
      <c r="N42" t="s">
        <v>944</v>
      </c>
      <c r="O42" t="s">
        <v>944</v>
      </c>
      <c r="P42" t="s">
        <v>944</v>
      </c>
      <c r="Q42" t="s">
        <v>944</v>
      </c>
      <c r="R42" t="s">
        <v>944</v>
      </c>
      <c r="S42" t="s">
        <v>944</v>
      </c>
      <c r="T42" t="s">
        <v>944</v>
      </c>
      <c r="U42" t="s">
        <v>944</v>
      </c>
      <c r="V42" t="s">
        <v>944</v>
      </c>
      <c r="W42" t="s">
        <v>944</v>
      </c>
      <c r="X42" t="s">
        <v>944</v>
      </c>
      <c r="Y42" t="s">
        <v>944</v>
      </c>
      <c r="Z42" t="s">
        <v>944</v>
      </c>
      <c r="AA42" t="s">
        <v>944</v>
      </c>
      <c r="AB42" t="s">
        <v>944</v>
      </c>
    </row>
    <row r="43" spans="1:28" x14ac:dyDescent="0.2">
      <c r="A43">
        <v>768499</v>
      </c>
      <c r="B43" t="s">
        <v>488</v>
      </c>
      <c r="C43" t="s">
        <v>1187</v>
      </c>
      <c r="D43" t="s">
        <v>1187</v>
      </c>
      <c r="E43" t="s">
        <v>945</v>
      </c>
      <c r="F43">
        <v>23</v>
      </c>
      <c r="G43" t="s">
        <v>1260</v>
      </c>
      <c r="H43" t="s">
        <v>945</v>
      </c>
      <c r="I43" t="s">
        <v>945</v>
      </c>
      <c r="J43" t="s">
        <v>945</v>
      </c>
      <c r="K43" t="s">
        <v>944</v>
      </c>
      <c r="L43" t="s">
        <v>944</v>
      </c>
      <c r="M43" t="s">
        <v>944</v>
      </c>
      <c r="N43" t="s">
        <v>944</v>
      </c>
      <c r="O43" t="s">
        <v>944</v>
      </c>
      <c r="P43" t="s">
        <v>944</v>
      </c>
      <c r="Q43" t="s">
        <v>944</v>
      </c>
      <c r="R43" t="s">
        <v>944</v>
      </c>
      <c r="S43" t="s">
        <v>945</v>
      </c>
      <c r="T43" t="s">
        <v>944</v>
      </c>
      <c r="U43" t="s">
        <v>944</v>
      </c>
      <c r="V43" t="s">
        <v>944</v>
      </c>
      <c r="W43" t="s">
        <v>944</v>
      </c>
      <c r="X43" t="s">
        <v>944</v>
      </c>
      <c r="Y43" t="s">
        <v>944</v>
      </c>
      <c r="Z43" t="s">
        <v>944</v>
      </c>
      <c r="AA43" t="s">
        <v>944</v>
      </c>
      <c r="AB43" t="s">
        <v>944</v>
      </c>
    </row>
    <row r="44" spans="1:28" x14ac:dyDescent="0.2">
      <c r="A44">
        <v>768556</v>
      </c>
      <c r="B44" t="s">
        <v>489</v>
      </c>
      <c r="C44" t="s">
        <v>1187</v>
      </c>
      <c r="D44" t="s">
        <v>1187</v>
      </c>
      <c r="E44" t="s">
        <v>945</v>
      </c>
      <c r="F44">
        <v>20</v>
      </c>
      <c r="G44" t="s">
        <v>1260</v>
      </c>
      <c r="H44" t="s">
        <v>945</v>
      </c>
      <c r="I44" t="s">
        <v>945</v>
      </c>
      <c r="J44" t="s">
        <v>945</v>
      </c>
      <c r="K44" t="s">
        <v>944</v>
      </c>
      <c r="L44" t="s">
        <v>944</v>
      </c>
      <c r="M44" t="s">
        <v>944</v>
      </c>
      <c r="N44" t="s">
        <v>944</v>
      </c>
      <c r="O44" t="s">
        <v>944</v>
      </c>
      <c r="P44" t="s">
        <v>944</v>
      </c>
      <c r="Q44" t="s">
        <v>944</v>
      </c>
      <c r="R44" t="s">
        <v>944</v>
      </c>
      <c r="S44" t="s">
        <v>944</v>
      </c>
      <c r="T44" t="s">
        <v>944</v>
      </c>
      <c r="U44" t="s">
        <v>944</v>
      </c>
      <c r="V44" t="s">
        <v>944</v>
      </c>
      <c r="W44" t="s">
        <v>944</v>
      </c>
      <c r="X44" t="s">
        <v>944</v>
      </c>
      <c r="Y44" t="s">
        <v>944</v>
      </c>
      <c r="Z44" t="s">
        <v>944</v>
      </c>
      <c r="AA44" t="s">
        <v>944</v>
      </c>
      <c r="AB44" t="s">
        <v>944</v>
      </c>
    </row>
    <row r="45" spans="1:28" x14ac:dyDescent="0.2">
      <c r="A45">
        <v>768556</v>
      </c>
      <c r="B45" t="s">
        <v>489</v>
      </c>
      <c r="C45" t="s">
        <v>1187</v>
      </c>
      <c r="D45" t="s">
        <v>1187</v>
      </c>
      <c r="E45" t="s">
        <v>945</v>
      </c>
      <c r="F45">
        <v>20</v>
      </c>
      <c r="G45" t="s">
        <v>1260</v>
      </c>
      <c r="H45" t="s">
        <v>945</v>
      </c>
      <c r="I45" t="s">
        <v>945</v>
      </c>
      <c r="J45" t="s">
        <v>945</v>
      </c>
      <c r="K45" t="s">
        <v>944</v>
      </c>
      <c r="L45" t="s">
        <v>944</v>
      </c>
      <c r="M45" t="s">
        <v>944</v>
      </c>
      <c r="N45" t="s">
        <v>944</v>
      </c>
      <c r="O45" t="s">
        <v>944</v>
      </c>
      <c r="P45" t="s">
        <v>944</v>
      </c>
      <c r="Q45" t="s">
        <v>944</v>
      </c>
      <c r="R45" t="s">
        <v>944</v>
      </c>
      <c r="S45" t="s">
        <v>944</v>
      </c>
      <c r="T45" t="s">
        <v>944</v>
      </c>
      <c r="U45" t="s">
        <v>944</v>
      </c>
      <c r="V45" t="s">
        <v>944</v>
      </c>
      <c r="W45" t="s">
        <v>944</v>
      </c>
      <c r="X45" t="s">
        <v>944</v>
      </c>
      <c r="Y45" t="s">
        <v>944</v>
      </c>
      <c r="Z45" t="s">
        <v>944</v>
      </c>
      <c r="AA45" t="s">
        <v>944</v>
      </c>
      <c r="AB45" t="s">
        <v>944</v>
      </c>
    </row>
    <row r="46" spans="1:28" x14ac:dyDescent="0.2">
      <c r="A46">
        <v>863522</v>
      </c>
      <c r="B46" t="s">
        <v>513</v>
      </c>
      <c r="C46" t="s">
        <v>1187</v>
      </c>
      <c r="D46" t="s">
        <v>1187</v>
      </c>
      <c r="E46" t="s">
        <v>945</v>
      </c>
      <c r="F46">
        <v>19</v>
      </c>
      <c r="G46" t="s">
        <v>1260</v>
      </c>
      <c r="H46" t="s">
        <v>945</v>
      </c>
      <c r="I46" t="s">
        <v>945</v>
      </c>
      <c r="J46" t="s">
        <v>944</v>
      </c>
      <c r="K46" t="s">
        <v>944</v>
      </c>
      <c r="L46" t="s">
        <v>945</v>
      </c>
      <c r="M46" t="s">
        <v>944</v>
      </c>
      <c r="N46" t="s">
        <v>944</v>
      </c>
      <c r="O46" t="s">
        <v>944</v>
      </c>
      <c r="P46" t="s">
        <v>944</v>
      </c>
      <c r="Q46" t="s">
        <v>944</v>
      </c>
      <c r="R46" t="s">
        <v>945</v>
      </c>
      <c r="S46" t="s">
        <v>945</v>
      </c>
      <c r="T46" t="s">
        <v>944</v>
      </c>
      <c r="U46" t="s">
        <v>944</v>
      </c>
      <c r="V46" t="s">
        <v>944</v>
      </c>
      <c r="W46" t="s">
        <v>944</v>
      </c>
      <c r="X46" t="s">
        <v>944</v>
      </c>
      <c r="Y46" t="s">
        <v>944</v>
      </c>
      <c r="Z46" t="s">
        <v>944</v>
      </c>
      <c r="AA46" t="s">
        <v>944</v>
      </c>
      <c r="AB46" t="s">
        <v>944</v>
      </c>
    </row>
    <row r="47" spans="1:28" x14ac:dyDescent="0.2">
      <c r="A47">
        <v>863522</v>
      </c>
      <c r="B47" t="s">
        <v>513</v>
      </c>
      <c r="C47" t="s">
        <v>1187</v>
      </c>
      <c r="D47" t="s">
        <v>1187</v>
      </c>
      <c r="E47" t="s">
        <v>945</v>
      </c>
      <c r="F47">
        <v>19</v>
      </c>
      <c r="G47" t="s">
        <v>1260</v>
      </c>
      <c r="H47" t="s">
        <v>945</v>
      </c>
      <c r="I47" t="s">
        <v>945</v>
      </c>
      <c r="J47" t="s">
        <v>944</v>
      </c>
      <c r="K47" t="s">
        <v>944</v>
      </c>
      <c r="L47" t="s">
        <v>945</v>
      </c>
      <c r="M47" t="s">
        <v>944</v>
      </c>
      <c r="N47" t="s">
        <v>944</v>
      </c>
      <c r="O47" t="s">
        <v>944</v>
      </c>
      <c r="P47" t="s">
        <v>944</v>
      </c>
      <c r="Q47" t="s">
        <v>944</v>
      </c>
      <c r="R47" t="s">
        <v>945</v>
      </c>
      <c r="S47" t="s">
        <v>945</v>
      </c>
      <c r="T47" t="s">
        <v>944</v>
      </c>
      <c r="U47" t="s">
        <v>944</v>
      </c>
      <c r="V47" t="s">
        <v>944</v>
      </c>
      <c r="W47" t="s">
        <v>944</v>
      </c>
      <c r="X47" t="s">
        <v>944</v>
      </c>
      <c r="Y47" t="s">
        <v>944</v>
      </c>
      <c r="Z47" t="s">
        <v>944</v>
      </c>
      <c r="AA47" t="s">
        <v>944</v>
      </c>
      <c r="AB47" t="s">
        <v>944</v>
      </c>
    </row>
    <row r="48" spans="1:28" x14ac:dyDescent="0.2">
      <c r="A48">
        <v>874271</v>
      </c>
      <c r="B48" t="s">
        <v>516</v>
      </c>
      <c r="C48" t="s">
        <v>1187</v>
      </c>
      <c r="D48" t="s">
        <v>1187</v>
      </c>
      <c r="E48" t="s">
        <v>945</v>
      </c>
      <c r="F48">
        <v>23</v>
      </c>
      <c r="G48" t="s">
        <v>1260</v>
      </c>
      <c r="H48" t="s">
        <v>945</v>
      </c>
      <c r="I48" t="s">
        <v>945</v>
      </c>
      <c r="J48" t="s">
        <v>945</v>
      </c>
      <c r="K48" t="s">
        <v>944</v>
      </c>
      <c r="L48" t="s">
        <v>944</v>
      </c>
      <c r="M48" t="s">
        <v>944</v>
      </c>
      <c r="N48" t="s">
        <v>944</v>
      </c>
      <c r="O48" t="s">
        <v>944</v>
      </c>
      <c r="P48" t="s">
        <v>944</v>
      </c>
      <c r="Q48" t="s">
        <v>944</v>
      </c>
      <c r="R48" t="s">
        <v>944</v>
      </c>
      <c r="S48" t="s">
        <v>944</v>
      </c>
      <c r="T48" t="s">
        <v>944</v>
      </c>
      <c r="U48" t="s">
        <v>944</v>
      </c>
      <c r="V48" t="s">
        <v>944</v>
      </c>
      <c r="W48" t="s">
        <v>944</v>
      </c>
      <c r="X48" t="s">
        <v>944</v>
      </c>
      <c r="Y48" t="s">
        <v>944</v>
      </c>
      <c r="Z48" t="s">
        <v>944</v>
      </c>
      <c r="AA48" t="s">
        <v>944</v>
      </c>
      <c r="AB48" t="s">
        <v>944</v>
      </c>
    </row>
    <row r="49" spans="1:28" x14ac:dyDescent="0.2">
      <c r="A49">
        <v>920439</v>
      </c>
      <c r="B49" t="s">
        <v>937</v>
      </c>
      <c r="C49" t="s">
        <v>1187</v>
      </c>
      <c r="D49" t="s">
        <v>1187</v>
      </c>
      <c r="E49" t="s">
        <v>945</v>
      </c>
      <c r="F49">
        <v>23</v>
      </c>
      <c r="G49" t="s">
        <v>1260</v>
      </c>
      <c r="H49" t="s">
        <v>944</v>
      </c>
      <c r="I49" t="s">
        <v>944</v>
      </c>
      <c r="J49" t="s">
        <v>944</v>
      </c>
      <c r="K49" t="s">
        <v>944</v>
      </c>
      <c r="L49" t="s">
        <v>944</v>
      </c>
      <c r="M49" t="s">
        <v>944</v>
      </c>
      <c r="N49" t="s">
        <v>944</v>
      </c>
      <c r="O49" t="s">
        <v>944</v>
      </c>
      <c r="P49" t="s">
        <v>944</v>
      </c>
      <c r="Q49" t="s">
        <v>944</v>
      </c>
      <c r="R49" t="s">
        <v>944</v>
      </c>
      <c r="S49" t="s">
        <v>944</v>
      </c>
      <c r="T49" t="s">
        <v>944</v>
      </c>
      <c r="U49" t="s">
        <v>944</v>
      </c>
      <c r="V49" t="s">
        <v>944</v>
      </c>
      <c r="W49" t="s">
        <v>944</v>
      </c>
      <c r="X49" t="s">
        <v>944</v>
      </c>
      <c r="Y49" t="s">
        <v>944</v>
      </c>
      <c r="Z49" t="s">
        <v>944</v>
      </c>
      <c r="AA49" t="s">
        <v>944</v>
      </c>
      <c r="AB49" t="s">
        <v>944</v>
      </c>
    </row>
    <row r="50" spans="1:28" x14ac:dyDescent="0.2">
      <c r="A50">
        <v>958264</v>
      </c>
      <c r="B50" t="s">
        <v>540</v>
      </c>
      <c r="C50" t="s">
        <v>1187</v>
      </c>
      <c r="D50" t="s">
        <v>1187</v>
      </c>
      <c r="E50" t="s">
        <v>945</v>
      </c>
      <c r="F50">
        <v>22</v>
      </c>
      <c r="G50" t="s">
        <v>1260</v>
      </c>
      <c r="H50" t="s">
        <v>945</v>
      </c>
      <c r="I50" t="s">
        <v>945</v>
      </c>
      <c r="J50" t="s">
        <v>944</v>
      </c>
      <c r="K50" t="s">
        <v>944</v>
      </c>
      <c r="L50" t="s">
        <v>944</v>
      </c>
      <c r="M50" t="s">
        <v>944</v>
      </c>
      <c r="N50" t="s">
        <v>944</v>
      </c>
      <c r="O50" t="s">
        <v>944</v>
      </c>
      <c r="P50" t="s">
        <v>944</v>
      </c>
      <c r="Q50" t="s">
        <v>944</v>
      </c>
      <c r="R50" t="s">
        <v>944</v>
      </c>
      <c r="S50" t="s">
        <v>944</v>
      </c>
      <c r="T50" t="s">
        <v>944</v>
      </c>
      <c r="U50" t="s">
        <v>944</v>
      </c>
      <c r="V50" t="s">
        <v>944</v>
      </c>
      <c r="W50" t="s">
        <v>944</v>
      </c>
      <c r="X50" t="s">
        <v>944</v>
      </c>
      <c r="Y50" t="s">
        <v>944</v>
      </c>
      <c r="Z50" t="s">
        <v>944</v>
      </c>
      <c r="AA50" t="s">
        <v>944</v>
      </c>
      <c r="AB50" t="s">
        <v>944</v>
      </c>
    </row>
    <row r="51" spans="1:28" x14ac:dyDescent="0.2">
      <c r="A51">
        <v>958264</v>
      </c>
      <c r="B51" t="s">
        <v>540</v>
      </c>
      <c r="C51" t="s">
        <v>1187</v>
      </c>
      <c r="D51" t="s">
        <v>1187</v>
      </c>
      <c r="E51" t="s">
        <v>945</v>
      </c>
      <c r="F51">
        <v>22</v>
      </c>
      <c r="G51" t="s">
        <v>1260</v>
      </c>
      <c r="H51" t="s">
        <v>945</v>
      </c>
      <c r="I51" t="s">
        <v>945</v>
      </c>
      <c r="J51" t="s">
        <v>944</v>
      </c>
      <c r="K51" t="s">
        <v>944</v>
      </c>
      <c r="L51" t="s">
        <v>944</v>
      </c>
      <c r="M51" t="s">
        <v>944</v>
      </c>
      <c r="N51" t="s">
        <v>944</v>
      </c>
      <c r="O51" t="s">
        <v>944</v>
      </c>
      <c r="P51" t="s">
        <v>944</v>
      </c>
      <c r="Q51" t="s">
        <v>944</v>
      </c>
      <c r="R51" t="s">
        <v>944</v>
      </c>
      <c r="S51" t="s">
        <v>944</v>
      </c>
      <c r="T51" t="s">
        <v>944</v>
      </c>
      <c r="U51" t="s">
        <v>944</v>
      </c>
      <c r="V51" t="s">
        <v>944</v>
      </c>
      <c r="W51" t="s">
        <v>944</v>
      </c>
      <c r="X51" t="s">
        <v>944</v>
      </c>
      <c r="Y51" t="s">
        <v>944</v>
      </c>
      <c r="Z51" t="s">
        <v>944</v>
      </c>
      <c r="AA51" t="s">
        <v>944</v>
      </c>
      <c r="AB51" t="s">
        <v>944</v>
      </c>
    </row>
    <row r="52" spans="1:28" x14ac:dyDescent="0.2">
      <c r="A52">
        <v>992099</v>
      </c>
      <c r="B52" t="s">
        <v>981</v>
      </c>
      <c r="C52" t="s">
        <v>1187</v>
      </c>
      <c r="D52" t="s">
        <v>1187</v>
      </c>
      <c r="E52" t="s">
        <v>945</v>
      </c>
      <c r="F52">
        <v>22</v>
      </c>
      <c r="G52" t="s">
        <v>1260</v>
      </c>
      <c r="H52" t="s">
        <v>944</v>
      </c>
      <c r="I52" t="s">
        <v>944</v>
      </c>
      <c r="J52" t="s">
        <v>944</v>
      </c>
      <c r="K52" t="s">
        <v>944</v>
      </c>
      <c r="L52" t="s">
        <v>944</v>
      </c>
      <c r="M52" t="s">
        <v>944</v>
      </c>
      <c r="N52" t="s">
        <v>944</v>
      </c>
      <c r="O52" t="s">
        <v>944</v>
      </c>
      <c r="P52" t="s">
        <v>944</v>
      </c>
      <c r="Q52" t="s">
        <v>944</v>
      </c>
      <c r="R52" t="s">
        <v>944</v>
      </c>
      <c r="S52" t="s">
        <v>944</v>
      </c>
      <c r="T52" t="s">
        <v>944</v>
      </c>
      <c r="U52" t="s">
        <v>944</v>
      </c>
      <c r="V52" t="s">
        <v>944</v>
      </c>
      <c r="W52" t="s">
        <v>944</v>
      </c>
      <c r="X52" t="s">
        <v>944</v>
      </c>
      <c r="Y52" t="s">
        <v>944</v>
      </c>
      <c r="Z52" t="s">
        <v>944</v>
      </c>
      <c r="AA52" t="s">
        <v>944</v>
      </c>
      <c r="AB52" t="s">
        <v>944</v>
      </c>
    </row>
    <row r="53" spans="1:28" x14ac:dyDescent="0.2">
      <c r="A53">
        <v>994095</v>
      </c>
      <c r="B53" t="s">
        <v>551</v>
      </c>
      <c r="C53" t="s">
        <v>1187</v>
      </c>
      <c r="D53" t="s">
        <v>1187</v>
      </c>
      <c r="E53" t="s">
        <v>945</v>
      </c>
      <c r="F53">
        <v>20</v>
      </c>
      <c r="G53" t="s">
        <v>1260</v>
      </c>
      <c r="H53" t="s">
        <v>945</v>
      </c>
      <c r="I53" t="s">
        <v>945</v>
      </c>
      <c r="J53" t="s">
        <v>944</v>
      </c>
      <c r="K53" t="s">
        <v>944</v>
      </c>
      <c r="L53" t="s">
        <v>944</v>
      </c>
      <c r="M53" t="s">
        <v>944</v>
      </c>
      <c r="N53" t="s">
        <v>944</v>
      </c>
      <c r="O53" t="s">
        <v>944</v>
      </c>
      <c r="P53" t="s">
        <v>944</v>
      </c>
      <c r="Q53" t="s">
        <v>944</v>
      </c>
      <c r="R53" t="s">
        <v>944</v>
      </c>
      <c r="S53" t="s">
        <v>944</v>
      </c>
      <c r="T53" t="s">
        <v>944</v>
      </c>
      <c r="U53" t="s">
        <v>944</v>
      </c>
      <c r="V53" t="s">
        <v>944</v>
      </c>
      <c r="W53" t="s">
        <v>944</v>
      </c>
      <c r="X53" t="s">
        <v>944</v>
      </c>
      <c r="Y53" t="s">
        <v>944</v>
      </c>
      <c r="Z53" t="s">
        <v>944</v>
      </c>
      <c r="AA53" t="s">
        <v>944</v>
      </c>
      <c r="AB53" t="s">
        <v>944</v>
      </c>
    </row>
    <row r="54" spans="1:28" x14ac:dyDescent="0.2">
      <c r="A54">
        <v>994095</v>
      </c>
      <c r="B54" t="s">
        <v>551</v>
      </c>
      <c r="C54" t="s">
        <v>1187</v>
      </c>
      <c r="D54" t="s">
        <v>1187</v>
      </c>
      <c r="E54" t="s">
        <v>945</v>
      </c>
      <c r="F54">
        <v>20</v>
      </c>
      <c r="G54" t="s">
        <v>1260</v>
      </c>
      <c r="H54" t="s">
        <v>945</v>
      </c>
      <c r="I54" t="s">
        <v>945</v>
      </c>
      <c r="J54" t="s">
        <v>944</v>
      </c>
      <c r="K54" t="s">
        <v>944</v>
      </c>
      <c r="L54" t="s">
        <v>944</v>
      </c>
      <c r="M54" t="s">
        <v>944</v>
      </c>
      <c r="N54" t="s">
        <v>944</v>
      </c>
      <c r="O54" t="s">
        <v>944</v>
      </c>
      <c r="P54" t="s">
        <v>944</v>
      </c>
      <c r="Q54" t="s">
        <v>944</v>
      </c>
      <c r="R54" t="s">
        <v>944</v>
      </c>
      <c r="S54" t="s">
        <v>944</v>
      </c>
      <c r="T54" t="s">
        <v>944</v>
      </c>
      <c r="U54" t="s">
        <v>944</v>
      </c>
      <c r="V54" t="s">
        <v>944</v>
      </c>
      <c r="W54" t="s">
        <v>944</v>
      </c>
      <c r="X54" t="s">
        <v>944</v>
      </c>
      <c r="Y54" t="s">
        <v>944</v>
      </c>
      <c r="Z54" t="s">
        <v>944</v>
      </c>
      <c r="AA54" t="s">
        <v>944</v>
      </c>
      <c r="AB54" t="s">
        <v>944</v>
      </c>
    </row>
    <row r="55" spans="1:28" x14ac:dyDescent="0.2">
      <c r="A55">
        <v>103606</v>
      </c>
      <c r="B55" t="s">
        <v>198</v>
      </c>
      <c r="C55" t="s">
        <v>1187</v>
      </c>
      <c r="D55" t="s">
        <v>945</v>
      </c>
      <c r="E55" t="s">
        <v>1187</v>
      </c>
      <c r="F55">
        <v>21</v>
      </c>
      <c r="G55" t="s">
        <v>1260</v>
      </c>
      <c r="H55" t="s">
        <v>945</v>
      </c>
      <c r="I55" t="s">
        <v>945</v>
      </c>
      <c r="J55" t="s">
        <v>944</v>
      </c>
      <c r="K55" t="s">
        <v>944</v>
      </c>
      <c r="L55" t="s">
        <v>945</v>
      </c>
      <c r="M55" t="s">
        <v>945</v>
      </c>
      <c r="N55" t="s">
        <v>944</v>
      </c>
      <c r="O55" t="s">
        <v>944</v>
      </c>
      <c r="P55" t="s">
        <v>944</v>
      </c>
      <c r="Q55" t="s">
        <v>944</v>
      </c>
      <c r="R55" t="s">
        <v>945</v>
      </c>
      <c r="S55" t="s">
        <v>944</v>
      </c>
      <c r="T55" t="s">
        <v>944</v>
      </c>
      <c r="U55" t="s">
        <v>944</v>
      </c>
      <c r="V55" t="s">
        <v>944</v>
      </c>
      <c r="W55" t="s">
        <v>944</v>
      </c>
      <c r="X55" t="s">
        <v>944</v>
      </c>
      <c r="Y55" t="s">
        <v>944</v>
      </c>
      <c r="Z55" t="s">
        <v>944</v>
      </c>
      <c r="AA55" t="s">
        <v>944</v>
      </c>
      <c r="AB55" t="s">
        <v>944</v>
      </c>
    </row>
    <row r="56" spans="1:28" x14ac:dyDescent="0.2">
      <c r="A56">
        <v>104786</v>
      </c>
      <c r="B56" t="s">
        <v>1248</v>
      </c>
      <c r="C56" t="s">
        <v>1187</v>
      </c>
      <c r="D56" t="s">
        <v>945</v>
      </c>
      <c r="E56" t="s">
        <v>1187</v>
      </c>
      <c r="F56">
        <v>18</v>
      </c>
      <c r="G56" t="s">
        <v>1247</v>
      </c>
      <c r="H56" t="s">
        <v>945</v>
      </c>
      <c r="I56" t="s">
        <v>945</v>
      </c>
      <c r="J56" t="s">
        <v>945</v>
      </c>
      <c r="K56" t="s">
        <v>945</v>
      </c>
      <c r="L56" t="s">
        <v>945</v>
      </c>
      <c r="M56" t="s">
        <v>945</v>
      </c>
      <c r="N56" t="s">
        <v>945</v>
      </c>
      <c r="O56" t="s">
        <v>945</v>
      </c>
      <c r="P56" t="s">
        <v>945</v>
      </c>
      <c r="Q56" t="s">
        <v>945</v>
      </c>
      <c r="R56" t="s">
        <v>945</v>
      </c>
      <c r="S56" t="s">
        <v>944</v>
      </c>
      <c r="T56" t="s">
        <v>945</v>
      </c>
      <c r="U56" t="s">
        <v>944</v>
      </c>
      <c r="V56" t="s">
        <v>944</v>
      </c>
      <c r="W56" t="s">
        <v>944</v>
      </c>
      <c r="X56" t="s">
        <v>944</v>
      </c>
      <c r="Y56" t="s">
        <v>944</v>
      </c>
      <c r="Z56" t="s">
        <v>944</v>
      </c>
      <c r="AA56" t="s">
        <v>944</v>
      </c>
      <c r="AB56" t="s">
        <v>944</v>
      </c>
    </row>
    <row r="57" spans="1:28" x14ac:dyDescent="0.2">
      <c r="A57">
        <v>114819</v>
      </c>
      <c r="B57" t="s">
        <v>144</v>
      </c>
      <c r="C57" t="s">
        <v>1187</v>
      </c>
      <c r="D57" t="s">
        <v>945</v>
      </c>
      <c r="E57" t="s">
        <v>1187</v>
      </c>
      <c r="F57">
        <v>18</v>
      </c>
      <c r="G57" t="s">
        <v>1260</v>
      </c>
      <c r="H57" t="s">
        <v>945</v>
      </c>
      <c r="I57" t="s">
        <v>945</v>
      </c>
      <c r="J57" t="s">
        <v>944</v>
      </c>
      <c r="K57" t="s">
        <v>944</v>
      </c>
      <c r="L57" t="s">
        <v>945</v>
      </c>
      <c r="M57" t="s">
        <v>945</v>
      </c>
      <c r="N57" t="s">
        <v>945</v>
      </c>
      <c r="O57" t="s">
        <v>945</v>
      </c>
      <c r="P57" t="s">
        <v>944</v>
      </c>
      <c r="Q57" t="s">
        <v>945</v>
      </c>
      <c r="R57" t="s">
        <v>945</v>
      </c>
      <c r="S57" t="s">
        <v>944</v>
      </c>
      <c r="T57" t="s">
        <v>944</v>
      </c>
      <c r="U57" t="s">
        <v>944</v>
      </c>
      <c r="V57" t="s">
        <v>944</v>
      </c>
      <c r="W57" t="s">
        <v>944</v>
      </c>
      <c r="X57" t="s">
        <v>944</v>
      </c>
      <c r="Y57" t="s">
        <v>944</v>
      </c>
      <c r="Z57" t="s">
        <v>944</v>
      </c>
      <c r="AA57" t="s">
        <v>944</v>
      </c>
      <c r="AB57" t="s">
        <v>944</v>
      </c>
    </row>
    <row r="58" spans="1:28" x14ac:dyDescent="0.2">
      <c r="A58">
        <v>117002</v>
      </c>
      <c r="B58" t="s">
        <v>930</v>
      </c>
      <c r="C58" t="s">
        <v>1187</v>
      </c>
      <c r="D58" t="s">
        <v>945</v>
      </c>
      <c r="E58" t="s">
        <v>1187</v>
      </c>
      <c r="F58">
        <v>19</v>
      </c>
      <c r="G58" t="s">
        <v>1260</v>
      </c>
      <c r="H58" t="s">
        <v>945</v>
      </c>
      <c r="I58" t="s">
        <v>945</v>
      </c>
      <c r="J58" t="s">
        <v>945</v>
      </c>
      <c r="K58" t="s">
        <v>945</v>
      </c>
      <c r="L58" t="s">
        <v>945</v>
      </c>
      <c r="M58" t="s">
        <v>945</v>
      </c>
      <c r="N58" t="s">
        <v>945</v>
      </c>
      <c r="O58" t="s">
        <v>945</v>
      </c>
      <c r="P58" t="s">
        <v>945</v>
      </c>
      <c r="Q58" t="s">
        <v>945</v>
      </c>
      <c r="R58" t="s">
        <v>945</v>
      </c>
      <c r="S58" t="s">
        <v>944</v>
      </c>
      <c r="T58" t="s">
        <v>945</v>
      </c>
      <c r="U58" t="s">
        <v>944</v>
      </c>
      <c r="V58" t="s">
        <v>944</v>
      </c>
      <c r="W58" t="s">
        <v>944</v>
      </c>
      <c r="X58" t="s">
        <v>944</v>
      </c>
      <c r="Y58" t="s">
        <v>944</v>
      </c>
      <c r="Z58" t="s">
        <v>944</v>
      </c>
      <c r="AA58" t="s">
        <v>944</v>
      </c>
      <c r="AB58" t="s">
        <v>944</v>
      </c>
    </row>
    <row r="59" spans="1:28" x14ac:dyDescent="0.2">
      <c r="A59">
        <v>118000</v>
      </c>
      <c r="B59" t="s">
        <v>214</v>
      </c>
      <c r="C59" t="s">
        <v>1187</v>
      </c>
      <c r="D59" t="s">
        <v>945</v>
      </c>
      <c r="E59" t="s">
        <v>1187</v>
      </c>
      <c r="F59">
        <v>17</v>
      </c>
      <c r="G59" t="s">
        <v>1260</v>
      </c>
      <c r="H59" t="s">
        <v>945</v>
      </c>
      <c r="I59" t="s">
        <v>945</v>
      </c>
      <c r="J59" t="s">
        <v>945</v>
      </c>
      <c r="K59" t="s">
        <v>944</v>
      </c>
      <c r="L59" t="s">
        <v>944</v>
      </c>
      <c r="M59" t="s">
        <v>944</v>
      </c>
      <c r="N59" t="s">
        <v>944</v>
      </c>
      <c r="O59" t="s">
        <v>944</v>
      </c>
      <c r="P59" t="s">
        <v>944</v>
      </c>
      <c r="Q59" t="s">
        <v>944</v>
      </c>
      <c r="R59" t="s">
        <v>944</v>
      </c>
      <c r="S59" t="s">
        <v>945</v>
      </c>
      <c r="T59" t="s">
        <v>944</v>
      </c>
      <c r="U59" t="s">
        <v>944</v>
      </c>
      <c r="V59" t="s">
        <v>944</v>
      </c>
      <c r="W59" t="s">
        <v>944</v>
      </c>
      <c r="X59" t="s">
        <v>944</v>
      </c>
      <c r="Y59" t="s">
        <v>944</v>
      </c>
      <c r="Z59" t="s">
        <v>944</v>
      </c>
      <c r="AA59" t="s">
        <v>944</v>
      </c>
      <c r="AB59" t="s">
        <v>944</v>
      </c>
    </row>
    <row r="60" spans="1:28" x14ac:dyDescent="0.2">
      <c r="A60">
        <v>123679</v>
      </c>
      <c r="B60" t="s">
        <v>216</v>
      </c>
      <c r="C60" t="s">
        <v>1187</v>
      </c>
      <c r="D60" t="s">
        <v>945</v>
      </c>
      <c r="E60" t="s">
        <v>1187</v>
      </c>
      <c r="F60">
        <v>17</v>
      </c>
      <c r="G60" t="s">
        <v>1260</v>
      </c>
      <c r="H60" t="s">
        <v>945</v>
      </c>
      <c r="I60" t="s">
        <v>945</v>
      </c>
      <c r="J60" t="s">
        <v>945</v>
      </c>
      <c r="K60" t="s">
        <v>945</v>
      </c>
      <c r="L60" t="s">
        <v>945</v>
      </c>
      <c r="M60" t="s">
        <v>945</v>
      </c>
      <c r="N60" t="s">
        <v>945</v>
      </c>
      <c r="O60" t="s">
        <v>945</v>
      </c>
      <c r="P60" t="s">
        <v>945</v>
      </c>
      <c r="Q60" t="s">
        <v>944</v>
      </c>
      <c r="R60" t="s">
        <v>944</v>
      </c>
      <c r="S60" t="s">
        <v>945</v>
      </c>
      <c r="T60" t="s">
        <v>945</v>
      </c>
      <c r="U60" t="s">
        <v>944</v>
      </c>
      <c r="V60" t="s">
        <v>944</v>
      </c>
      <c r="W60" t="s">
        <v>944</v>
      </c>
      <c r="X60" t="s">
        <v>944</v>
      </c>
      <c r="Y60" t="s">
        <v>944</v>
      </c>
      <c r="Z60" t="s">
        <v>944</v>
      </c>
      <c r="AA60" t="s">
        <v>944</v>
      </c>
      <c r="AB60" t="s">
        <v>944</v>
      </c>
    </row>
    <row r="61" spans="1:28" x14ac:dyDescent="0.2">
      <c r="A61">
        <v>123901</v>
      </c>
      <c r="B61" t="s">
        <v>218</v>
      </c>
      <c r="C61" t="s">
        <v>1187</v>
      </c>
      <c r="D61" t="s">
        <v>945</v>
      </c>
      <c r="E61" t="s">
        <v>1187</v>
      </c>
      <c r="F61">
        <v>18</v>
      </c>
      <c r="G61" t="s">
        <v>1260</v>
      </c>
      <c r="H61" t="s">
        <v>945</v>
      </c>
      <c r="I61" t="s">
        <v>945</v>
      </c>
      <c r="J61" t="s">
        <v>944</v>
      </c>
      <c r="K61" t="s">
        <v>944</v>
      </c>
      <c r="L61" t="s">
        <v>945</v>
      </c>
      <c r="M61" t="s">
        <v>945</v>
      </c>
      <c r="N61" t="s">
        <v>945</v>
      </c>
      <c r="O61" t="s">
        <v>945</v>
      </c>
      <c r="P61" t="s">
        <v>944</v>
      </c>
      <c r="Q61" t="s">
        <v>944</v>
      </c>
      <c r="R61" t="s">
        <v>945</v>
      </c>
      <c r="S61" t="s">
        <v>944</v>
      </c>
      <c r="T61" t="s">
        <v>944</v>
      </c>
      <c r="U61" t="s">
        <v>944</v>
      </c>
      <c r="V61" t="s">
        <v>944</v>
      </c>
      <c r="W61" t="s">
        <v>944</v>
      </c>
      <c r="X61" t="s">
        <v>944</v>
      </c>
      <c r="Y61" t="s">
        <v>944</v>
      </c>
      <c r="Z61" t="s">
        <v>944</v>
      </c>
      <c r="AA61" t="s">
        <v>944</v>
      </c>
      <c r="AB61" t="s">
        <v>944</v>
      </c>
    </row>
    <row r="62" spans="1:28" x14ac:dyDescent="0.2">
      <c r="A62">
        <v>124438</v>
      </c>
      <c r="B62" t="s">
        <v>997</v>
      </c>
      <c r="C62" t="s">
        <v>1187</v>
      </c>
      <c r="D62" t="s">
        <v>945</v>
      </c>
      <c r="E62" t="s">
        <v>1187</v>
      </c>
      <c r="F62">
        <v>16</v>
      </c>
      <c r="G62" t="s">
        <v>1260</v>
      </c>
      <c r="H62" t="s">
        <v>945</v>
      </c>
      <c r="I62" t="s">
        <v>945</v>
      </c>
      <c r="J62" t="s">
        <v>945</v>
      </c>
      <c r="K62" t="s">
        <v>944</v>
      </c>
      <c r="L62" t="s">
        <v>945</v>
      </c>
      <c r="M62" t="s">
        <v>944</v>
      </c>
      <c r="N62" t="s">
        <v>944</v>
      </c>
      <c r="O62" t="s">
        <v>945</v>
      </c>
      <c r="P62" t="s">
        <v>944</v>
      </c>
      <c r="Q62" t="s">
        <v>944</v>
      </c>
      <c r="R62" t="s">
        <v>945</v>
      </c>
      <c r="S62" t="s">
        <v>944</v>
      </c>
      <c r="T62" t="s">
        <v>944</v>
      </c>
      <c r="U62" t="s">
        <v>944</v>
      </c>
      <c r="V62" t="s">
        <v>944</v>
      </c>
      <c r="W62" t="s">
        <v>944</v>
      </c>
      <c r="X62" t="s">
        <v>944</v>
      </c>
      <c r="Y62" t="s">
        <v>944</v>
      </c>
      <c r="Z62" t="s">
        <v>944</v>
      </c>
      <c r="AA62" t="s">
        <v>944</v>
      </c>
      <c r="AB62" t="s">
        <v>944</v>
      </c>
    </row>
    <row r="63" spans="1:28" x14ac:dyDescent="0.2">
      <c r="A63">
        <v>124438</v>
      </c>
      <c r="B63" t="s">
        <v>997</v>
      </c>
      <c r="C63" t="s">
        <v>1187</v>
      </c>
      <c r="D63" t="s">
        <v>945</v>
      </c>
      <c r="E63" t="s">
        <v>1187</v>
      </c>
      <c r="F63">
        <v>16</v>
      </c>
      <c r="G63" t="s">
        <v>1260</v>
      </c>
      <c r="H63" t="s">
        <v>945</v>
      </c>
      <c r="I63" t="s">
        <v>945</v>
      </c>
      <c r="J63" t="s">
        <v>945</v>
      </c>
      <c r="K63" t="s">
        <v>944</v>
      </c>
      <c r="L63" t="s">
        <v>945</v>
      </c>
      <c r="M63" t="s">
        <v>944</v>
      </c>
      <c r="N63" t="s">
        <v>944</v>
      </c>
      <c r="O63" t="s">
        <v>945</v>
      </c>
      <c r="P63" t="s">
        <v>944</v>
      </c>
      <c r="Q63" t="s">
        <v>944</v>
      </c>
      <c r="R63" t="s">
        <v>945</v>
      </c>
      <c r="S63" t="s">
        <v>944</v>
      </c>
      <c r="T63" t="s">
        <v>944</v>
      </c>
      <c r="U63" t="s">
        <v>944</v>
      </c>
      <c r="V63" t="s">
        <v>944</v>
      </c>
      <c r="W63" t="s">
        <v>944</v>
      </c>
      <c r="X63" t="s">
        <v>944</v>
      </c>
      <c r="Y63" t="s">
        <v>944</v>
      </c>
      <c r="Z63" t="s">
        <v>944</v>
      </c>
      <c r="AA63" t="s">
        <v>944</v>
      </c>
      <c r="AB63" t="s">
        <v>944</v>
      </c>
    </row>
    <row r="64" spans="1:28" x14ac:dyDescent="0.2">
      <c r="A64">
        <v>126268</v>
      </c>
      <c r="B64" t="s">
        <v>1242</v>
      </c>
      <c r="C64" t="s">
        <v>1187</v>
      </c>
      <c r="D64" t="s">
        <v>945</v>
      </c>
      <c r="E64" t="s">
        <v>1187</v>
      </c>
      <c r="F64">
        <v>17</v>
      </c>
      <c r="G64" t="s">
        <v>1260</v>
      </c>
      <c r="H64" t="s">
        <v>945</v>
      </c>
      <c r="I64" t="s">
        <v>945</v>
      </c>
      <c r="J64" t="s">
        <v>945</v>
      </c>
      <c r="K64" t="s">
        <v>945</v>
      </c>
      <c r="L64" t="s">
        <v>945</v>
      </c>
      <c r="M64" t="s">
        <v>945</v>
      </c>
      <c r="N64" t="s">
        <v>945</v>
      </c>
      <c r="O64" t="s">
        <v>945</v>
      </c>
      <c r="P64" t="s">
        <v>945</v>
      </c>
      <c r="Q64" t="s">
        <v>945</v>
      </c>
      <c r="R64" t="s">
        <v>945</v>
      </c>
      <c r="S64" t="s">
        <v>944</v>
      </c>
      <c r="T64" t="s">
        <v>945</v>
      </c>
      <c r="U64" t="s">
        <v>945</v>
      </c>
      <c r="V64" t="s">
        <v>944</v>
      </c>
      <c r="W64" t="s">
        <v>944</v>
      </c>
      <c r="X64" t="s">
        <v>944</v>
      </c>
      <c r="Y64" t="s">
        <v>944</v>
      </c>
      <c r="Z64" t="s">
        <v>944</v>
      </c>
      <c r="AA64" t="s">
        <v>944</v>
      </c>
      <c r="AB64" t="s">
        <v>944</v>
      </c>
    </row>
    <row r="65" spans="1:28" x14ac:dyDescent="0.2">
      <c r="A65">
        <v>131409</v>
      </c>
      <c r="B65" t="s">
        <v>221</v>
      </c>
      <c r="C65" t="s">
        <v>1187</v>
      </c>
      <c r="D65" t="s">
        <v>945</v>
      </c>
      <c r="E65" t="s">
        <v>1187</v>
      </c>
      <c r="F65">
        <v>11</v>
      </c>
      <c r="G65" t="s">
        <v>1260</v>
      </c>
      <c r="H65" t="s">
        <v>945</v>
      </c>
      <c r="I65" t="s">
        <v>945</v>
      </c>
      <c r="J65" t="s">
        <v>944</v>
      </c>
      <c r="K65" t="s">
        <v>944</v>
      </c>
      <c r="L65" t="s">
        <v>945</v>
      </c>
      <c r="M65" t="s">
        <v>944</v>
      </c>
      <c r="N65" t="s">
        <v>944</v>
      </c>
      <c r="O65" t="s">
        <v>945</v>
      </c>
      <c r="P65" t="s">
        <v>944</v>
      </c>
      <c r="Q65" t="s">
        <v>944</v>
      </c>
      <c r="R65" t="s">
        <v>945</v>
      </c>
      <c r="S65" t="s">
        <v>944</v>
      </c>
      <c r="T65" t="s">
        <v>944</v>
      </c>
      <c r="U65" t="s">
        <v>945</v>
      </c>
      <c r="V65" t="s">
        <v>944</v>
      </c>
      <c r="W65" t="s">
        <v>944</v>
      </c>
      <c r="X65" t="s">
        <v>944</v>
      </c>
      <c r="Y65" t="s">
        <v>944</v>
      </c>
      <c r="Z65" t="s">
        <v>944</v>
      </c>
      <c r="AA65" t="s">
        <v>944</v>
      </c>
      <c r="AB65" t="s">
        <v>944</v>
      </c>
    </row>
    <row r="66" spans="1:28" x14ac:dyDescent="0.2">
      <c r="A66">
        <v>134593</v>
      </c>
      <c r="B66" t="s">
        <v>1214</v>
      </c>
      <c r="C66" t="s">
        <v>1187</v>
      </c>
      <c r="D66" t="s">
        <v>945</v>
      </c>
      <c r="E66" t="s">
        <v>1187</v>
      </c>
      <c r="F66">
        <v>19</v>
      </c>
      <c r="G66" t="s">
        <v>1258</v>
      </c>
      <c r="H66" t="s">
        <v>945</v>
      </c>
      <c r="I66" t="s">
        <v>945</v>
      </c>
      <c r="J66" t="s">
        <v>945</v>
      </c>
      <c r="K66" t="s">
        <v>945</v>
      </c>
      <c r="L66" t="s">
        <v>945</v>
      </c>
      <c r="M66" t="s">
        <v>944</v>
      </c>
      <c r="N66" t="s">
        <v>945</v>
      </c>
      <c r="O66" t="s">
        <v>945</v>
      </c>
      <c r="P66" t="s">
        <v>945</v>
      </c>
      <c r="Q66" t="s">
        <v>944</v>
      </c>
      <c r="R66" t="s">
        <v>945</v>
      </c>
      <c r="S66" t="s">
        <v>944</v>
      </c>
      <c r="T66" t="s">
        <v>944</v>
      </c>
      <c r="U66" t="s">
        <v>944</v>
      </c>
      <c r="V66" t="s">
        <v>944</v>
      </c>
      <c r="W66" t="s">
        <v>944</v>
      </c>
      <c r="X66" t="s">
        <v>944</v>
      </c>
      <c r="Y66" t="s">
        <v>944</v>
      </c>
      <c r="Z66" t="s">
        <v>944</v>
      </c>
      <c r="AA66" t="s">
        <v>944</v>
      </c>
      <c r="AB66" t="s">
        <v>944</v>
      </c>
    </row>
    <row r="67" spans="1:28" x14ac:dyDescent="0.2">
      <c r="A67">
        <v>140491</v>
      </c>
      <c r="B67" t="s">
        <v>1012</v>
      </c>
      <c r="C67" t="s">
        <v>1187</v>
      </c>
      <c r="D67" t="s">
        <v>945</v>
      </c>
      <c r="E67" t="s">
        <v>1187</v>
      </c>
      <c r="F67">
        <v>21</v>
      </c>
      <c r="G67" t="s">
        <v>1260</v>
      </c>
      <c r="H67" t="s">
        <v>945</v>
      </c>
      <c r="I67" t="s">
        <v>945</v>
      </c>
      <c r="J67" t="s">
        <v>945</v>
      </c>
      <c r="K67" t="s">
        <v>944</v>
      </c>
      <c r="L67" t="s">
        <v>945</v>
      </c>
      <c r="M67" t="s">
        <v>944</v>
      </c>
      <c r="N67" t="s">
        <v>945</v>
      </c>
      <c r="O67" t="s">
        <v>945</v>
      </c>
      <c r="P67" t="s">
        <v>945</v>
      </c>
      <c r="Q67" t="s">
        <v>944</v>
      </c>
      <c r="R67" t="s">
        <v>945</v>
      </c>
      <c r="S67" t="s">
        <v>945</v>
      </c>
      <c r="T67" t="s">
        <v>944</v>
      </c>
      <c r="U67" t="s">
        <v>944</v>
      </c>
      <c r="V67" t="s">
        <v>944</v>
      </c>
      <c r="W67" t="s">
        <v>944</v>
      </c>
      <c r="X67" t="s">
        <v>944</v>
      </c>
      <c r="Y67" t="s">
        <v>944</v>
      </c>
      <c r="Z67" t="s">
        <v>944</v>
      </c>
      <c r="AA67" t="s">
        <v>944</v>
      </c>
      <c r="AB67" t="s">
        <v>944</v>
      </c>
    </row>
    <row r="68" spans="1:28" x14ac:dyDescent="0.2">
      <c r="A68">
        <v>140673</v>
      </c>
      <c r="B68" t="s">
        <v>224</v>
      </c>
      <c r="C68" t="s">
        <v>1187</v>
      </c>
      <c r="D68" t="s">
        <v>945</v>
      </c>
      <c r="E68" t="s">
        <v>1187</v>
      </c>
      <c r="F68">
        <v>16</v>
      </c>
      <c r="G68" t="s">
        <v>1260</v>
      </c>
      <c r="H68" t="s">
        <v>945</v>
      </c>
      <c r="I68" t="s">
        <v>945</v>
      </c>
      <c r="J68" t="s">
        <v>945</v>
      </c>
      <c r="K68" t="s">
        <v>945</v>
      </c>
      <c r="L68" t="s">
        <v>945</v>
      </c>
      <c r="M68" t="s">
        <v>945</v>
      </c>
      <c r="N68" t="s">
        <v>945</v>
      </c>
      <c r="O68" t="s">
        <v>945</v>
      </c>
      <c r="P68" t="s">
        <v>945</v>
      </c>
      <c r="Q68" t="s">
        <v>945</v>
      </c>
      <c r="R68" t="s">
        <v>945</v>
      </c>
      <c r="S68" t="s">
        <v>944</v>
      </c>
      <c r="T68" t="s">
        <v>945</v>
      </c>
      <c r="U68" t="s">
        <v>945</v>
      </c>
      <c r="V68" t="s">
        <v>944</v>
      </c>
      <c r="W68" t="s">
        <v>944</v>
      </c>
      <c r="X68" t="s">
        <v>944</v>
      </c>
      <c r="Y68" t="s">
        <v>944</v>
      </c>
      <c r="Z68" t="s">
        <v>944</v>
      </c>
      <c r="AA68" t="s">
        <v>944</v>
      </c>
      <c r="AB68" t="s">
        <v>944</v>
      </c>
    </row>
    <row r="69" spans="1:28" x14ac:dyDescent="0.2">
      <c r="A69">
        <v>142679</v>
      </c>
      <c r="B69" t="s">
        <v>225</v>
      </c>
      <c r="C69" t="s">
        <v>1187</v>
      </c>
      <c r="D69" t="s">
        <v>945</v>
      </c>
      <c r="E69" t="s">
        <v>1187</v>
      </c>
      <c r="F69">
        <v>21</v>
      </c>
      <c r="G69" t="s">
        <v>1260</v>
      </c>
      <c r="H69" t="s">
        <v>945</v>
      </c>
      <c r="I69" t="s">
        <v>945</v>
      </c>
      <c r="J69" t="s">
        <v>945</v>
      </c>
      <c r="K69" t="s">
        <v>944</v>
      </c>
      <c r="L69" t="s">
        <v>944</v>
      </c>
      <c r="M69" t="s">
        <v>944</v>
      </c>
      <c r="N69" t="s">
        <v>944</v>
      </c>
      <c r="O69" t="s">
        <v>944</v>
      </c>
      <c r="P69" t="s">
        <v>944</v>
      </c>
      <c r="Q69" t="s">
        <v>944</v>
      </c>
      <c r="R69" t="s">
        <v>944</v>
      </c>
      <c r="S69" t="s">
        <v>945</v>
      </c>
      <c r="T69" t="s">
        <v>944</v>
      </c>
      <c r="U69" t="s">
        <v>944</v>
      </c>
      <c r="V69" t="s">
        <v>944</v>
      </c>
      <c r="W69" t="s">
        <v>944</v>
      </c>
      <c r="X69" t="s">
        <v>944</v>
      </c>
      <c r="Y69" t="s">
        <v>944</v>
      </c>
      <c r="Z69" t="s">
        <v>944</v>
      </c>
      <c r="AA69" t="s">
        <v>944</v>
      </c>
      <c r="AB69" t="s">
        <v>944</v>
      </c>
    </row>
    <row r="70" spans="1:28" x14ac:dyDescent="0.2">
      <c r="A70">
        <v>144501</v>
      </c>
      <c r="B70" t="s">
        <v>229</v>
      </c>
      <c r="C70" t="s">
        <v>1187</v>
      </c>
      <c r="D70" t="s">
        <v>945</v>
      </c>
      <c r="E70" t="s">
        <v>1187</v>
      </c>
      <c r="F70">
        <v>18</v>
      </c>
      <c r="G70" t="s">
        <v>1260</v>
      </c>
      <c r="H70" t="s">
        <v>945</v>
      </c>
      <c r="I70" t="s">
        <v>945</v>
      </c>
      <c r="J70" t="s">
        <v>944</v>
      </c>
      <c r="K70" t="s">
        <v>944</v>
      </c>
      <c r="L70" t="s">
        <v>945</v>
      </c>
      <c r="M70" t="s">
        <v>945</v>
      </c>
      <c r="N70" t="s">
        <v>945</v>
      </c>
      <c r="O70" t="s">
        <v>945</v>
      </c>
      <c r="P70" t="s">
        <v>944</v>
      </c>
      <c r="Q70" t="s">
        <v>944</v>
      </c>
      <c r="R70" t="s">
        <v>945</v>
      </c>
      <c r="S70" t="s">
        <v>944</v>
      </c>
      <c r="T70" t="s">
        <v>944</v>
      </c>
      <c r="U70" t="s">
        <v>944</v>
      </c>
      <c r="V70" t="s">
        <v>944</v>
      </c>
      <c r="W70" t="s">
        <v>944</v>
      </c>
      <c r="X70" t="s">
        <v>944</v>
      </c>
      <c r="Y70" t="s">
        <v>944</v>
      </c>
      <c r="Z70" t="s">
        <v>944</v>
      </c>
      <c r="AA70" t="s">
        <v>944</v>
      </c>
      <c r="AB70" t="s">
        <v>944</v>
      </c>
    </row>
    <row r="71" spans="1:28" x14ac:dyDescent="0.2">
      <c r="A71">
        <v>147348</v>
      </c>
      <c r="B71" t="s">
        <v>1013</v>
      </c>
      <c r="C71" t="s">
        <v>1187</v>
      </c>
      <c r="D71" t="s">
        <v>945</v>
      </c>
      <c r="E71" t="s">
        <v>1187</v>
      </c>
      <c r="F71">
        <v>22</v>
      </c>
      <c r="G71" t="s">
        <v>1260</v>
      </c>
      <c r="H71" t="s">
        <v>945</v>
      </c>
      <c r="I71" t="s">
        <v>945</v>
      </c>
      <c r="J71" t="s">
        <v>945</v>
      </c>
      <c r="K71" t="s">
        <v>945</v>
      </c>
      <c r="L71" t="s">
        <v>945</v>
      </c>
      <c r="M71" t="s">
        <v>944</v>
      </c>
      <c r="N71" t="s">
        <v>944</v>
      </c>
      <c r="O71" t="s">
        <v>945</v>
      </c>
      <c r="P71" t="s">
        <v>944</v>
      </c>
      <c r="Q71" t="s">
        <v>944</v>
      </c>
      <c r="R71" t="s">
        <v>944</v>
      </c>
      <c r="S71" t="s">
        <v>944</v>
      </c>
      <c r="T71" t="s">
        <v>944</v>
      </c>
      <c r="U71" t="s">
        <v>944</v>
      </c>
      <c r="V71" t="s">
        <v>944</v>
      </c>
      <c r="W71" t="s">
        <v>944</v>
      </c>
      <c r="X71" t="s">
        <v>944</v>
      </c>
      <c r="Y71" t="s">
        <v>944</v>
      </c>
      <c r="Z71" t="s">
        <v>944</v>
      </c>
      <c r="AA71" t="s">
        <v>944</v>
      </c>
      <c r="AB71" t="s">
        <v>944</v>
      </c>
    </row>
    <row r="72" spans="1:28" x14ac:dyDescent="0.2">
      <c r="A72">
        <v>150649</v>
      </c>
      <c r="B72" t="s">
        <v>232</v>
      </c>
      <c r="C72" t="s">
        <v>1187</v>
      </c>
      <c r="D72" t="s">
        <v>945</v>
      </c>
      <c r="E72" t="s">
        <v>1187</v>
      </c>
      <c r="F72">
        <v>18</v>
      </c>
      <c r="G72" t="s">
        <v>1260</v>
      </c>
      <c r="H72" t="s">
        <v>945</v>
      </c>
      <c r="I72" t="s">
        <v>945</v>
      </c>
      <c r="J72" t="s">
        <v>944</v>
      </c>
      <c r="K72" t="s">
        <v>944</v>
      </c>
      <c r="L72" t="s">
        <v>945</v>
      </c>
      <c r="M72" t="s">
        <v>945</v>
      </c>
      <c r="N72" t="s">
        <v>945</v>
      </c>
      <c r="O72" t="s">
        <v>945</v>
      </c>
      <c r="P72" t="s">
        <v>944</v>
      </c>
      <c r="Q72" t="s">
        <v>945</v>
      </c>
      <c r="R72" t="s">
        <v>945</v>
      </c>
      <c r="S72" t="s">
        <v>944</v>
      </c>
      <c r="T72" t="s">
        <v>944</v>
      </c>
      <c r="U72" t="s">
        <v>944</v>
      </c>
      <c r="V72" t="s">
        <v>944</v>
      </c>
      <c r="W72" t="s">
        <v>944</v>
      </c>
      <c r="X72" t="s">
        <v>944</v>
      </c>
      <c r="Y72" t="s">
        <v>944</v>
      </c>
      <c r="Z72" t="s">
        <v>944</v>
      </c>
      <c r="AA72" t="s">
        <v>944</v>
      </c>
      <c r="AB72" t="s">
        <v>944</v>
      </c>
    </row>
    <row r="73" spans="1:28" x14ac:dyDescent="0.2">
      <c r="A73">
        <v>152181</v>
      </c>
      <c r="B73" t="s">
        <v>234</v>
      </c>
      <c r="C73" t="s">
        <v>1187</v>
      </c>
      <c r="D73" t="s">
        <v>945</v>
      </c>
      <c r="E73" t="s">
        <v>1187</v>
      </c>
      <c r="F73">
        <v>22</v>
      </c>
      <c r="G73" t="s">
        <v>1260</v>
      </c>
      <c r="H73" t="s">
        <v>945</v>
      </c>
      <c r="I73" t="s">
        <v>945</v>
      </c>
      <c r="J73" t="s">
        <v>944</v>
      </c>
      <c r="K73" t="s">
        <v>945</v>
      </c>
      <c r="L73" t="s">
        <v>945</v>
      </c>
      <c r="M73" t="s">
        <v>945</v>
      </c>
      <c r="N73" t="s">
        <v>945</v>
      </c>
      <c r="O73" t="s">
        <v>945</v>
      </c>
      <c r="P73" t="s">
        <v>945</v>
      </c>
      <c r="Q73" t="s">
        <v>945</v>
      </c>
      <c r="R73" t="s">
        <v>945</v>
      </c>
      <c r="S73" t="s">
        <v>945</v>
      </c>
      <c r="T73" t="s">
        <v>945</v>
      </c>
      <c r="U73" t="s">
        <v>944</v>
      </c>
      <c r="V73" t="s">
        <v>945</v>
      </c>
      <c r="W73" t="s">
        <v>944</v>
      </c>
      <c r="X73" t="s">
        <v>944</v>
      </c>
      <c r="Y73" t="s">
        <v>944</v>
      </c>
      <c r="Z73" t="s">
        <v>944</v>
      </c>
      <c r="AA73" t="s">
        <v>944</v>
      </c>
      <c r="AB73" t="s">
        <v>944</v>
      </c>
    </row>
    <row r="74" spans="1:28" x14ac:dyDescent="0.2">
      <c r="A74">
        <v>152835</v>
      </c>
      <c r="B74" t="s">
        <v>931</v>
      </c>
      <c r="C74" t="s">
        <v>1187</v>
      </c>
      <c r="D74" t="s">
        <v>945</v>
      </c>
      <c r="E74" t="s">
        <v>1187</v>
      </c>
      <c r="F74">
        <v>19</v>
      </c>
      <c r="G74" t="s">
        <v>1260</v>
      </c>
      <c r="H74" t="s">
        <v>945</v>
      </c>
      <c r="I74" t="s">
        <v>945</v>
      </c>
      <c r="J74" t="s">
        <v>945</v>
      </c>
      <c r="K74" t="s">
        <v>945</v>
      </c>
      <c r="L74" t="s">
        <v>945</v>
      </c>
      <c r="M74" t="s">
        <v>945</v>
      </c>
      <c r="N74" t="s">
        <v>945</v>
      </c>
      <c r="O74" t="s">
        <v>945</v>
      </c>
      <c r="P74" t="s">
        <v>945</v>
      </c>
      <c r="Q74" t="s">
        <v>945</v>
      </c>
      <c r="R74" t="s">
        <v>945</v>
      </c>
      <c r="S74" t="s">
        <v>944</v>
      </c>
      <c r="T74" t="s">
        <v>945</v>
      </c>
      <c r="U74" t="s">
        <v>944</v>
      </c>
      <c r="V74" t="s">
        <v>944</v>
      </c>
      <c r="W74" t="s">
        <v>944</v>
      </c>
      <c r="X74" t="s">
        <v>944</v>
      </c>
      <c r="Y74" t="s">
        <v>944</v>
      </c>
      <c r="Z74" t="s">
        <v>944</v>
      </c>
      <c r="AA74" t="s">
        <v>944</v>
      </c>
      <c r="AB74" t="s">
        <v>944</v>
      </c>
    </row>
    <row r="75" spans="1:28" x14ac:dyDescent="0.2">
      <c r="A75">
        <v>153007</v>
      </c>
      <c r="B75" t="s">
        <v>237</v>
      </c>
      <c r="C75" t="s">
        <v>1187</v>
      </c>
      <c r="D75" t="s">
        <v>945</v>
      </c>
      <c r="E75" t="s">
        <v>1187</v>
      </c>
      <c r="F75">
        <v>22</v>
      </c>
      <c r="G75" t="s">
        <v>1260</v>
      </c>
      <c r="H75" t="s">
        <v>945</v>
      </c>
      <c r="I75" t="s">
        <v>945</v>
      </c>
      <c r="J75" t="s">
        <v>944</v>
      </c>
      <c r="K75" t="s">
        <v>944</v>
      </c>
      <c r="L75" t="s">
        <v>945</v>
      </c>
      <c r="M75" t="s">
        <v>945</v>
      </c>
      <c r="N75" t="s">
        <v>945</v>
      </c>
      <c r="O75" t="s">
        <v>945</v>
      </c>
      <c r="P75" t="s">
        <v>944</v>
      </c>
      <c r="Q75" t="s">
        <v>944</v>
      </c>
      <c r="R75" t="s">
        <v>945</v>
      </c>
      <c r="S75" t="s">
        <v>944</v>
      </c>
      <c r="T75" t="s">
        <v>945</v>
      </c>
      <c r="U75" t="s">
        <v>944</v>
      </c>
      <c r="V75" t="s">
        <v>944</v>
      </c>
      <c r="W75" t="s">
        <v>944</v>
      </c>
      <c r="X75" t="s">
        <v>944</v>
      </c>
      <c r="Y75" t="s">
        <v>944</v>
      </c>
      <c r="Z75" t="s">
        <v>944</v>
      </c>
      <c r="AA75" t="s">
        <v>944</v>
      </c>
      <c r="AB75" t="s">
        <v>944</v>
      </c>
    </row>
    <row r="76" spans="1:28" x14ac:dyDescent="0.2">
      <c r="A76">
        <v>153833</v>
      </c>
      <c r="B76" t="s">
        <v>238</v>
      </c>
      <c r="C76" t="s">
        <v>1187</v>
      </c>
      <c r="D76" t="s">
        <v>945</v>
      </c>
      <c r="E76" t="s">
        <v>1187</v>
      </c>
      <c r="F76">
        <v>20</v>
      </c>
      <c r="G76" t="s">
        <v>1260</v>
      </c>
      <c r="H76" t="s">
        <v>945</v>
      </c>
      <c r="I76" t="s">
        <v>945</v>
      </c>
      <c r="J76" t="s">
        <v>945</v>
      </c>
      <c r="K76" t="s">
        <v>944</v>
      </c>
      <c r="L76" t="s">
        <v>944</v>
      </c>
      <c r="M76" t="s">
        <v>944</v>
      </c>
      <c r="N76" t="s">
        <v>944</v>
      </c>
      <c r="O76" t="s">
        <v>944</v>
      </c>
      <c r="P76" t="s">
        <v>944</v>
      </c>
      <c r="Q76" t="s">
        <v>944</v>
      </c>
      <c r="R76" t="s">
        <v>944</v>
      </c>
      <c r="S76" t="s">
        <v>945</v>
      </c>
      <c r="T76" t="s">
        <v>944</v>
      </c>
      <c r="U76" t="s">
        <v>944</v>
      </c>
      <c r="V76" t="s">
        <v>944</v>
      </c>
      <c r="W76" t="s">
        <v>944</v>
      </c>
      <c r="X76" t="s">
        <v>944</v>
      </c>
      <c r="Y76" t="s">
        <v>944</v>
      </c>
      <c r="Z76" t="s">
        <v>944</v>
      </c>
      <c r="AA76" t="s">
        <v>944</v>
      </c>
      <c r="AB76" t="s">
        <v>944</v>
      </c>
    </row>
    <row r="77" spans="1:28" x14ac:dyDescent="0.2">
      <c r="A77">
        <v>159442</v>
      </c>
      <c r="B77" t="s">
        <v>240</v>
      </c>
      <c r="C77" t="s">
        <v>1187</v>
      </c>
      <c r="D77" t="s">
        <v>945</v>
      </c>
      <c r="E77" t="s">
        <v>1187</v>
      </c>
      <c r="F77">
        <v>27</v>
      </c>
      <c r="G77" t="s">
        <v>1260</v>
      </c>
      <c r="H77" t="s">
        <v>945</v>
      </c>
      <c r="I77" t="s">
        <v>945</v>
      </c>
      <c r="J77" t="s">
        <v>945</v>
      </c>
      <c r="K77" t="s">
        <v>944</v>
      </c>
      <c r="L77" t="s">
        <v>944</v>
      </c>
      <c r="M77" t="s">
        <v>944</v>
      </c>
      <c r="N77" t="s">
        <v>944</v>
      </c>
      <c r="O77" t="s">
        <v>944</v>
      </c>
      <c r="P77" t="s">
        <v>944</v>
      </c>
      <c r="Q77" t="s">
        <v>944</v>
      </c>
      <c r="R77" t="s">
        <v>944</v>
      </c>
      <c r="S77" t="s">
        <v>945</v>
      </c>
      <c r="T77" t="s">
        <v>944</v>
      </c>
      <c r="U77" t="s">
        <v>944</v>
      </c>
      <c r="V77" t="s">
        <v>944</v>
      </c>
      <c r="W77" t="s">
        <v>944</v>
      </c>
      <c r="X77" t="s">
        <v>944</v>
      </c>
      <c r="Y77" t="s">
        <v>944</v>
      </c>
      <c r="Z77" t="s">
        <v>944</v>
      </c>
      <c r="AA77" t="s">
        <v>944</v>
      </c>
      <c r="AB77" t="s">
        <v>944</v>
      </c>
    </row>
    <row r="78" spans="1:28" x14ac:dyDescent="0.2">
      <c r="A78">
        <v>160267</v>
      </c>
      <c r="B78" t="s">
        <v>998</v>
      </c>
      <c r="C78" t="s">
        <v>1187</v>
      </c>
      <c r="D78" t="s">
        <v>945</v>
      </c>
      <c r="E78" t="s">
        <v>1187</v>
      </c>
      <c r="F78">
        <v>16</v>
      </c>
      <c r="G78" t="s">
        <v>1260</v>
      </c>
      <c r="H78" t="s">
        <v>945</v>
      </c>
      <c r="I78" t="s">
        <v>945</v>
      </c>
      <c r="J78" t="s">
        <v>944</v>
      </c>
      <c r="K78" t="s">
        <v>944</v>
      </c>
      <c r="L78" t="s">
        <v>945</v>
      </c>
      <c r="M78" t="s">
        <v>945</v>
      </c>
      <c r="N78" t="s">
        <v>945</v>
      </c>
      <c r="O78" t="s">
        <v>945</v>
      </c>
      <c r="P78" t="s">
        <v>944</v>
      </c>
      <c r="Q78" t="s">
        <v>945</v>
      </c>
      <c r="R78" t="s">
        <v>945</v>
      </c>
      <c r="S78" t="s">
        <v>944</v>
      </c>
      <c r="T78" t="s">
        <v>944</v>
      </c>
      <c r="U78" t="s">
        <v>944</v>
      </c>
      <c r="V78" t="s">
        <v>944</v>
      </c>
      <c r="W78" t="s">
        <v>944</v>
      </c>
      <c r="X78" t="s">
        <v>944</v>
      </c>
      <c r="Y78" t="s">
        <v>944</v>
      </c>
      <c r="Z78" t="s">
        <v>944</v>
      </c>
      <c r="AA78" t="s">
        <v>944</v>
      </c>
      <c r="AB78" t="s">
        <v>944</v>
      </c>
    </row>
    <row r="79" spans="1:28" x14ac:dyDescent="0.2">
      <c r="A79">
        <v>162099</v>
      </c>
      <c r="B79" t="s">
        <v>241</v>
      </c>
      <c r="C79" t="s">
        <v>1187</v>
      </c>
      <c r="D79" t="s">
        <v>945</v>
      </c>
      <c r="E79" t="s">
        <v>1187</v>
      </c>
      <c r="F79">
        <v>18</v>
      </c>
      <c r="G79" t="s">
        <v>1260</v>
      </c>
      <c r="H79" t="s">
        <v>945</v>
      </c>
      <c r="I79" t="s">
        <v>945</v>
      </c>
      <c r="J79" t="s">
        <v>945</v>
      </c>
      <c r="K79" t="s">
        <v>945</v>
      </c>
      <c r="L79" t="s">
        <v>945</v>
      </c>
      <c r="M79" t="s">
        <v>945</v>
      </c>
      <c r="N79" t="s">
        <v>945</v>
      </c>
      <c r="O79" t="s">
        <v>945</v>
      </c>
      <c r="P79" t="s">
        <v>945</v>
      </c>
      <c r="Q79" t="s">
        <v>945</v>
      </c>
      <c r="R79" t="s">
        <v>945</v>
      </c>
      <c r="S79" t="s">
        <v>944</v>
      </c>
      <c r="T79" t="s">
        <v>945</v>
      </c>
      <c r="U79" t="s">
        <v>945</v>
      </c>
      <c r="V79" t="s">
        <v>944</v>
      </c>
      <c r="W79" t="s">
        <v>944</v>
      </c>
      <c r="X79" t="s">
        <v>944</v>
      </c>
      <c r="Y79" t="s">
        <v>944</v>
      </c>
      <c r="Z79" t="s">
        <v>944</v>
      </c>
      <c r="AA79" t="s">
        <v>944</v>
      </c>
      <c r="AB79" t="s">
        <v>944</v>
      </c>
    </row>
    <row r="80" spans="1:28" x14ac:dyDescent="0.2">
      <c r="A80">
        <v>163923</v>
      </c>
      <c r="B80" t="s">
        <v>1249</v>
      </c>
      <c r="C80" t="s">
        <v>1187</v>
      </c>
      <c r="D80" t="s">
        <v>945</v>
      </c>
      <c r="E80" t="s">
        <v>1187</v>
      </c>
      <c r="F80">
        <v>19</v>
      </c>
      <c r="G80" t="s">
        <v>1260</v>
      </c>
      <c r="H80" t="s">
        <v>945</v>
      </c>
      <c r="I80" t="s">
        <v>945</v>
      </c>
      <c r="J80" t="s">
        <v>945</v>
      </c>
      <c r="K80" t="s">
        <v>945</v>
      </c>
      <c r="L80" t="s">
        <v>945</v>
      </c>
      <c r="M80" t="s">
        <v>945</v>
      </c>
      <c r="N80" t="s">
        <v>945</v>
      </c>
      <c r="O80" t="s">
        <v>945</v>
      </c>
      <c r="P80" t="s">
        <v>945</v>
      </c>
      <c r="Q80" t="s">
        <v>945</v>
      </c>
      <c r="R80" t="s">
        <v>945</v>
      </c>
      <c r="S80" t="s">
        <v>944</v>
      </c>
      <c r="T80" t="s">
        <v>945</v>
      </c>
      <c r="U80" t="s">
        <v>944</v>
      </c>
      <c r="V80" t="s">
        <v>944</v>
      </c>
      <c r="W80" t="s">
        <v>944</v>
      </c>
      <c r="X80" t="s">
        <v>944</v>
      </c>
      <c r="Y80" t="s">
        <v>944</v>
      </c>
      <c r="Z80" t="s">
        <v>944</v>
      </c>
      <c r="AA80" t="s">
        <v>944</v>
      </c>
      <c r="AB80" t="s">
        <v>944</v>
      </c>
    </row>
    <row r="81" spans="1:28" x14ac:dyDescent="0.2">
      <c r="A81">
        <v>165755</v>
      </c>
      <c r="B81" t="s">
        <v>242</v>
      </c>
      <c r="C81" t="s">
        <v>1187</v>
      </c>
      <c r="D81" t="s">
        <v>945</v>
      </c>
      <c r="E81" t="s">
        <v>1187</v>
      </c>
      <c r="F81">
        <v>22</v>
      </c>
      <c r="G81" t="s">
        <v>1260</v>
      </c>
      <c r="H81" t="s">
        <v>945</v>
      </c>
      <c r="I81" t="s">
        <v>945</v>
      </c>
      <c r="J81" t="s">
        <v>945</v>
      </c>
      <c r="K81" t="s">
        <v>945</v>
      </c>
      <c r="L81" t="s">
        <v>945</v>
      </c>
      <c r="M81" t="s">
        <v>944</v>
      </c>
      <c r="N81" t="s">
        <v>945</v>
      </c>
      <c r="O81" t="s">
        <v>945</v>
      </c>
      <c r="P81" t="s">
        <v>944</v>
      </c>
      <c r="Q81" t="s">
        <v>944</v>
      </c>
      <c r="R81" t="s">
        <v>945</v>
      </c>
      <c r="S81" t="s">
        <v>945</v>
      </c>
      <c r="T81" t="s">
        <v>944</v>
      </c>
      <c r="U81" t="s">
        <v>944</v>
      </c>
      <c r="V81" t="s">
        <v>945</v>
      </c>
      <c r="W81" t="s">
        <v>944</v>
      </c>
      <c r="X81" t="s">
        <v>944</v>
      </c>
      <c r="Y81" t="s">
        <v>944</v>
      </c>
      <c r="Z81" t="s">
        <v>944</v>
      </c>
      <c r="AA81" t="s">
        <v>944</v>
      </c>
      <c r="AB81" t="s">
        <v>944</v>
      </c>
    </row>
    <row r="82" spans="1:28" x14ac:dyDescent="0.2">
      <c r="A82">
        <v>167114</v>
      </c>
      <c r="B82" t="s">
        <v>244</v>
      </c>
      <c r="C82" t="s">
        <v>1187</v>
      </c>
      <c r="D82" t="s">
        <v>945</v>
      </c>
      <c r="E82" t="s">
        <v>1187</v>
      </c>
      <c r="F82">
        <v>18</v>
      </c>
      <c r="G82" t="s">
        <v>1260</v>
      </c>
      <c r="H82" t="s">
        <v>945</v>
      </c>
      <c r="I82" t="s">
        <v>945</v>
      </c>
      <c r="J82" t="s">
        <v>945</v>
      </c>
      <c r="K82" t="s">
        <v>945</v>
      </c>
      <c r="L82" t="s">
        <v>945</v>
      </c>
      <c r="M82" t="s">
        <v>945</v>
      </c>
      <c r="N82" t="s">
        <v>945</v>
      </c>
      <c r="O82" t="s">
        <v>945</v>
      </c>
      <c r="P82" t="s">
        <v>945</v>
      </c>
      <c r="Q82" t="s">
        <v>944</v>
      </c>
      <c r="R82" t="s">
        <v>944</v>
      </c>
      <c r="S82" t="s">
        <v>944</v>
      </c>
      <c r="T82" t="s">
        <v>945</v>
      </c>
      <c r="U82" t="s">
        <v>944</v>
      </c>
      <c r="V82" t="s">
        <v>944</v>
      </c>
      <c r="W82" t="s">
        <v>944</v>
      </c>
      <c r="X82" t="s">
        <v>944</v>
      </c>
      <c r="Y82" t="s">
        <v>944</v>
      </c>
      <c r="Z82" t="s">
        <v>944</v>
      </c>
      <c r="AA82" t="s">
        <v>944</v>
      </c>
      <c r="AB82" t="s">
        <v>944</v>
      </c>
    </row>
    <row r="83" spans="1:28" x14ac:dyDescent="0.2">
      <c r="A83">
        <v>167114</v>
      </c>
      <c r="B83" t="s">
        <v>244</v>
      </c>
      <c r="C83" t="s">
        <v>1187</v>
      </c>
      <c r="D83" t="s">
        <v>945</v>
      </c>
      <c r="E83" t="s">
        <v>1187</v>
      </c>
      <c r="F83">
        <v>18</v>
      </c>
      <c r="G83" t="s">
        <v>1260</v>
      </c>
      <c r="H83" t="s">
        <v>945</v>
      </c>
      <c r="I83" t="s">
        <v>945</v>
      </c>
      <c r="J83" t="s">
        <v>945</v>
      </c>
      <c r="K83" t="s">
        <v>945</v>
      </c>
      <c r="L83" t="s">
        <v>945</v>
      </c>
      <c r="M83" t="s">
        <v>945</v>
      </c>
      <c r="N83" t="s">
        <v>945</v>
      </c>
      <c r="O83" t="s">
        <v>945</v>
      </c>
      <c r="P83" t="s">
        <v>945</v>
      </c>
      <c r="Q83" t="s">
        <v>944</v>
      </c>
      <c r="R83" t="s">
        <v>944</v>
      </c>
      <c r="S83" t="s">
        <v>944</v>
      </c>
      <c r="T83" t="s">
        <v>945</v>
      </c>
      <c r="U83" t="s">
        <v>944</v>
      </c>
      <c r="V83" t="s">
        <v>944</v>
      </c>
      <c r="W83" t="s">
        <v>944</v>
      </c>
      <c r="X83" t="s">
        <v>944</v>
      </c>
      <c r="Y83" t="s">
        <v>944</v>
      </c>
      <c r="Z83" t="s">
        <v>944</v>
      </c>
      <c r="AA83" t="s">
        <v>944</v>
      </c>
      <c r="AB83" t="s">
        <v>944</v>
      </c>
    </row>
    <row r="84" spans="1:28" x14ac:dyDescent="0.2">
      <c r="A84">
        <v>170894</v>
      </c>
      <c r="B84" t="s">
        <v>247</v>
      </c>
      <c r="C84" t="s">
        <v>1187</v>
      </c>
      <c r="D84" t="s">
        <v>945</v>
      </c>
      <c r="E84" t="s">
        <v>1187</v>
      </c>
      <c r="F84">
        <v>23</v>
      </c>
      <c r="G84" t="s">
        <v>1260</v>
      </c>
      <c r="H84" t="s">
        <v>945</v>
      </c>
      <c r="I84" t="s">
        <v>945</v>
      </c>
      <c r="J84" t="s">
        <v>945</v>
      </c>
      <c r="K84" t="s">
        <v>944</v>
      </c>
      <c r="L84" t="s">
        <v>945</v>
      </c>
      <c r="M84" t="s">
        <v>944</v>
      </c>
      <c r="N84" t="s">
        <v>944</v>
      </c>
      <c r="O84" t="s">
        <v>944</v>
      </c>
      <c r="P84" t="s">
        <v>944</v>
      </c>
      <c r="Q84" t="s">
        <v>944</v>
      </c>
      <c r="R84" t="s">
        <v>945</v>
      </c>
      <c r="S84" t="s">
        <v>944</v>
      </c>
      <c r="T84" t="s">
        <v>944</v>
      </c>
      <c r="U84" t="s">
        <v>944</v>
      </c>
      <c r="V84" t="s">
        <v>944</v>
      </c>
      <c r="W84" t="s">
        <v>944</v>
      </c>
      <c r="X84" t="s">
        <v>944</v>
      </c>
      <c r="Y84" t="s">
        <v>944</v>
      </c>
      <c r="Z84" t="s">
        <v>944</v>
      </c>
      <c r="AA84" t="s">
        <v>944</v>
      </c>
      <c r="AB84" t="s">
        <v>944</v>
      </c>
    </row>
    <row r="85" spans="1:28" x14ac:dyDescent="0.2">
      <c r="A85">
        <v>170894</v>
      </c>
      <c r="B85" t="s">
        <v>247</v>
      </c>
      <c r="C85" t="s">
        <v>1187</v>
      </c>
      <c r="D85" t="s">
        <v>945</v>
      </c>
      <c r="E85" t="s">
        <v>1187</v>
      </c>
      <c r="F85">
        <v>23</v>
      </c>
      <c r="G85" t="s">
        <v>1260</v>
      </c>
      <c r="H85" t="s">
        <v>945</v>
      </c>
      <c r="I85" t="s">
        <v>945</v>
      </c>
      <c r="J85" t="s">
        <v>945</v>
      </c>
      <c r="K85" t="s">
        <v>944</v>
      </c>
      <c r="L85" t="s">
        <v>945</v>
      </c>
      <c r="M85" t="s">
        <v>944</v>
      </c>
      <c r="N85" t="s">
        <v>944</v>
      </c>
      <c r="O85" t="s">
        <v>944</v>
      </c>
      <c r="P85" t="s">
        <v>944</v>
      </c>
      <c r="Q85" t="s">
        <v>944</v>
      </c>
      <c r="R85" t="s">
        <v>945</v>
      </c>
      <c r="S85" t="s">
        <v>944</v>
      </c>
      <c r="T85" t="s">
        <v>944</v>
      </c>
      <c r="U85" t="s">
        <v>944</v>
      </c>
      <c r="V85" t="s">
        <v>944</v>
      </c>
      <c r="W85" t="s">
        <v>944</v>
      </c>
      <c r="X85" t="s">
        <v>944</v>
      </c>
      <c r="Y85" t="s">
        <v>944</v>
      </c>
      <c r="Z85" t="s">
        <v>944</v>
      </c>
      <c r="AA85" t="s">
        <v>944</v>
      </c>
      <c r="AB85" t="s">
        <v>944</v>
      </c>
    </row>
    <row r="86" spans="1:28" x14ac:dyDescent="0.2">
      <c r="A86">
        <v>173435</v>
      </c>
      <c r="B86" t="s">
        <v>249</v>
      </c>
      <c r="C86" t="s">
        <v>1187</v>
      </c>
      <c r="D86" t="s">
        <v>945</v>
      </c>
      <c r="E86" t="s">
        <v>1187</v>
      </c>
      <c r="F86">
        <v>26</v>
      </c>
      <c r="G86" t="s">
        <v>1260</v>
      </c>
      <c r="H86" t="s">
        <v>945</v>
      </c>
      <c r="I86" t="s">
        <v>945</v>
      </c>
      <c r="J86" t="s">
        <v>945</v>
      </c>
      <c r="K86" t="s">
        <v>945</v>
      </c>
      <c r="L86" t="s">
        <v>945</v>
      </c>
      <c r="M86" t="s">
        <v>944</v>
      </c>
      <c r="N86" t="s">
        <v>945</v>
      </c>
      <c r="O86" t="s">
        <v>945</v>
      </c>
      <c r="P86" t="s">
        <v>945</v>
      </c>
      <c r="Q86" t="s">
        <v>945</v>
      </c>
      <c r="R86" t="s">
        <v>945</v>
      </c>
      <c r="S86" t="s">
        <v>945</v>
      </c>
      <c r="T86" t="s">
        <v>945</v>
      </c>
      <c r="U86" t="s">
        <v>944</v>
      </c>
      <c r="V86" t="s">
        <v>945</v>
      </c>
      <c r="W86" t="s">
        <v>944</v>
      </c>
      <c r="X86" t="s">
        <v>944</v>
      </c>
      <c r="Y86" t="s">
        <v>945</v>
      </c>
      <c r="Z86" t="s">
        <v>944</v>
      </c>
      <c r="AA86" t="s">
        <v>944</v>
      </c>
      <c r="AB86" t="s">
        <v>944</v>
      </c>
    </row>
    <row r="87" spans="1:28" x14ac:dyDescent="0.2">
      <c r="A87">
        <v>176503</v>
      </c>
      <c r="B87" t="s">
        <v>252</v>
      </c>
      <c r="C87" t="s">
        <v>1187</v>
      </c>
      <c r="D87" t="s">
        <v>945</v>
      </c>
      <c r="E87" t="s">
        <v>1187</v>
      </c>
      <c r="F87">
        <v>21</v>
      </c>
      <c r="G87" t="s">
        <v>1260</v>
      </c>
      <c r="H87" t="s">
        <v>945</v>
      </c>
      <c r="I87" t="s">
        <v>945</v>
      </c>
      <c r="J87" t="s">
        <v>945</v>
      </c>
      <c r="K87" t="s">
        <v>945</v>
      </c>
      <c r="L87" t="s">
        <v>945</v>
      </c>
      <c r="M87" t="s">
        <v>945</v>
      </c>
      <c r="N87" t="s">
        <v>945</v>
      </c>
      <c r="O87" t="s">
        <v>945</v>
      </c>
      <c r="P87" t="s">
        <v>945</v>
      </c>
      <c r="Q87" t="s">
        <v>945</v>
      </c>
      <c r="R87" t="s">
        <v>945</v>
      </c>
      <c r="S87" t="s">
        <v>944</v>
      </c>
      <c r="T87" t="s">
        <v>945</v>
      </c>
      <c r="U87" t="s">
        <v>945</v>
      </c>
      <c r="V87" t="s">
        <v>944</v>
      </c>
      <c r="W87" t="s">
        <v>944</v>
      </c>
      <c r="X87" t="s">
        <v>944</v>
      </c>
      <c r="Y87" t="s">
        <v>944</v>
      </c>
      <c r="Z87" t="s">
        <v>944</v>
      </c>
      <c r="AA87" t="s">
        <v>944</v>
      </c>
      <c r="AB87" t="s">
        <v>944</v>
      </c>
    </row>
    <row r="88" spans="1:28" x14ac:dyDescent="0.2">
      <c r="A88">
        <v>182584</v>
      </c>
      <c r="B88" t="s">
        <v>253</v>
      </c>
      <c r="C88" t="s">
        <v>1187</v>
      </c>
      <c r="D88" t="s">
        <v>945</v>
      </c>
      <c r="E88" t="s">
        <v>1187</v>
      </c>
      <c r="F88">
        <v>18</v>
      </c>
      <c r="G88" t="s">
        <v>1260</v>
      </c>
      <c r="H88" t="s">
        <v>945</v>
      </c>
      <c r="I88" t="s">
        <v>945</v>
      </c>
      <c r="J88" t="s">
        <v>945</v>
      </c>
      <c r="K88" t="s">
        <v>944</v>
      </c>
      <c r="L88" t="s">
        <v>945</v>
      </c>
      <c r="M88" t="s">
        <v>945</v>
      </c>
      <c r="N88" t="s">
        <v>945</v>
      </c>
      <c r="O88" t="s">
        <v>945</v>
      </c>
      <c r="P88" t="s">
        <v>944</v>
      </c>
      <c r="Q88" t="s">
        <v>944</v>
      </c>
      <c r="R88" t="s">
        <v>944</v>
      </c>
      <c r="S88" t="s">
        <v>944</v>
      </c>
      <c r="T88" t="s">
        <v>945</v>
      </c>
      <c r="U88" t="s">
        <v>944</v>
      </c>
      <c r="V88" t="s">
        <v>944</v>
      </c>
      <c r="W88" t="s">
        <v>944</v>
      </c>
      <c r="X88" t="s">
        <v>944</v>
      </c>
      <c r="Y88" t="s">
        <v>944</v>
      </c>
      <c r="Z88" t="s">
        <v>944</v>
      </c>
      <c r="AA88" t="s">
        <v>944</v>
      </c>
      <c r="AB88" t="s">
        <v>944</v>
      </c>
    </row>
    <row r="89" spans="1:28" x14ac:dyDescent="0.2">
      <c r="A89">
        <v>182759</v>
      </c>
      <c r="B89" t="s">
        <v>255</v>
      </c>
      <c r="C89" t="s">
        <v>1187</v>
      </c>
      <c r="D89" t="s">
        <v>945</v>
      </c>
      <c r="E89" t="s">
        <v>1187</v>
      </c>
      <c r="F89">
        <v>20</v>
      </c>
      <c r="G89" t="s">
        <v>1260</v>
      </c>
      <c r="H89" t="s">
        <v>945</v>
      </c>
      <c r="I89" t="s">
        <v>945</v>
      </c>
      <c r="J89" t="s">
        <v>945</v>
      </c>
      <c r="K89" t="s">
        <v>945</v>
      </c>
      <c r="L89" t="s">
        <v>945</v>
      </c>
      <c r="M89" t="s">
        <v>945</v>
      </c>
      <c r="N89" t="s">
        <v>945</v>
      </c>
      <c r="O89" t="s">
        <v>945</v>
      </c>
      <c r="P89" t="s">
        <v>945</v>
      </c>
      <c r="Q89" t="s">
        <v>945</v>
      </c>
      <c r="R89" t="s">
        <v>945</v>
      </c>
      <c r="S89" t="s">
        <v>944</v>
      </c>
      <c r="T89" t="s">
        <v>945</v>
      </c>
      <c r="U89" t="s">
        <v>944</v>
      </c>
      <c r="V89" t="s">
        <v>944</v>
      </c>
      <c r="W89" t="s">
        <v>944</v>
      </c>
      <c r="X89" t="s">
        <v>944</v>
      </c>
      <c r="Y89" t="s">
        <v>944</v>
      </c>
      <c r="Z89" t="s">
        <v>944</v>
      </c>
      <c r="AA89" t="s">
        <v>944</v>
      </c>
      <c r="AB89" t="s">
        <v>944</v>
      </c>
    </row>
    <row r="90" spans="1:28" x14ac:dyDescent="0.2">
      <c r="A90">
        <v>183178</v>
      </c>
      <c r="B90" t="s">
        <v>257</v>
      </c>
      <c r="C90" t="s">
        <v>1187</v>
      </c>
      <c r="D90" t="s">
        <v>945</v>
      </c>
      <c r="E90" t="s">
        <v>1187</v>
      </c>
      <c r="F90">
        <v>22</v>
      </c>
      <c r="G90" t="s">
        <v>1260</v>
      </c>
      <c r="H90" t="s">
        <v>945</v>
      </c>
      <c r="I90" t="s">
        <v>945</v>
      </c>
      <c r="J90" t="s">
        <v>945</v>
      </c>
      <c r="K90" t="s">
        <v>945</v>
      </c>
      <c r="L90" t="s">
        <v>945</v>
      </c>
      <c r="M90" t="s">
        <v>944</v>
      </c>
      <c r="N90" t="s">
        <v>944</v>
      </c>
      <c r="O90" t="s">
        <v>945</v>
      </c>
      <c r="P90" t="s">
        <v>944</v>
      </c>
      <c r="Q90" t="s">
        <v>944</v>
      </c>
      <c r="R90" t="s">
        <v>944</v>
      </c>
      <c r="S90" t="s">
        <v>944</v>
      </c>
      <c r="T90" t="s">
        <v>944</v>
      </c>
      <c r="U90" t="s">
        <v>944</v>
      </c>
      <c r="V90" t="s">
        <v>944</v>
      </c>
      <c r="W90" t="s">
        <v>944</v>
      </c>
      <c r="X90" t="s">
        <v>944</v>
      </c>
      <c r="Y90" t="s">
        <v>944</v>
      </c>
      <c r="Z90" t="s">
        <v>944</v>
      </c>
      <c r="AA90" t="s">
        <v>944</v>
      </c>
      <c r="AB90" t="s">
        <v>944</v>
      </c>
    </row>
    <row r="91" spans="1:28" x14ac:dyDescent="0.2">
      <c r="A91">
        <v>183343</v>
      </c>
      <c r="B91" t="s">
        <v>921</v>
      </c>
      <c r="C91" t="s">
        <v>1187</v>
      </c>
      <c r="D91" t="s">
        <v>945</v>
      </c>
      <c r="E91" t="s">
        <v>1187</v>
      </c>
      <c r="F91">
        <v>16</v>
      </c>
      <c r="G91" t="s">
        <v>1260</v>
      </c>
      <c r="H91" t="s">
        <v>945</v>
      </c>
      <c r="I91" t="s">
        <v>945</v>
      </c>
      <c r="J91" t="s">
        <v>944</v>
      </c>
      <c r="K91" t="s">
        <v>944</v>
      </c>
      <c r="L91" t="s">
        <v>945</v>
      </c>
      <c r="M91" t="s">
        <v>945</v>
      </c>
      <c r="N91" t="s">
        <v>944</v>
      </c>
      <c r="O91" t="s">
        <v>945</v>
      </c>
      <c r="P91" t="s">
        <v>944</v>
      </c>
      <c r="Q91" t="s">
        <v>944</v>
      </c>
      <c r="R91" t="s">
        <v>945</v>
      </c>
      <c r="S91" t="s">
        <v>944</v>
      </c>
      <c r="T91" t="s">
        <v>944</v>
      </c>
      <c r="U91" t="s">
        <v>944</v>
      </c>
      <c r="V91" t="s">
        <v>944</v>
      </c>
      <c r="W91" t="s">
        <v>944</v>
      </c>
      <c r="X91" t="s">
        <v>944</v>
      </c>
      <c r="Y91" t="s">
        <v>944</v>
      </c>
      <c r="Z91" t="s">
        <v>944</v>
      </c>
      <c r="AA91" t="s">
        <v>944</v>
      </c>
      <c r="AB91" t="s">
        <v>944</v>
      </c>
    </row>
    <row r="92" spans="1:28" x14ac:dyDescent="0.2">
      <c r="A92">
        <v>183343</v>
      </c>
      <c r="B92" t="s">
        <v>921</v>
      </c>
      <c r="C92" t="s">
        <v>1187</v>
      </c>
      <c r="D92" t="s">
        <v>945</v>
      </c>
      <c r="E92" t="s">
        <v>1187</v>
      </c>
      <c r="F92">
        <v>16</v>
      </c>
      <c r="G92" t="s">
        <v>1260</v>
      </c>
      <c r="H92" t="s">
        <v>945</v>
      </c>
      <c r="I92" t="s">
        <v>945</v>
      </c>
      <c r="J92" t="s">
        <v>944</v>
      </c>
      <c r="K92" t="s">
        <v>944</v>
      </c>
      <c r="L92" t="s">
        <v>945</v>
      </c>
      <c r="M92" t="s">
        <v>945</v>
      </c>
      <c r="N92" t="s">
        <v>944</v>
      </c>
      <c r="O92" t="s">
        <v>945</v>
      </c>
      <c r="P92" t="s">
        <v>944</v>
      </c>
      <c r="Q92" t="s">
        <v>944</v>
      </c>
      <c r="R92" t="s">
        <v>945</v>
      </c>
      <c r="S92" t="s">
        <v>944</v>
      </c>
      <c r="T92" t="s">
        <v>944</v>
      </c>
      <c r="U92" t="s">
        <v>944</v>
      </c>
      <c r="V92" t="s">
        <v>944</v>
      </c>
      <c r="W92" t="s">
        <v>944</v>
      </c>
      <c r="X92" t="s">
        <v>944</v>
      </c>
      <c r="Y92" t="s">
        <v>944</v>
      </c>
      <c r="Z92" t="s">
        <v>944</v>
      </c>
      <c r="AA92" t="s">
        <v>944</v>
      </c>
      <c r="AB92" t="s">
        <v>944</v>
      </c>
    </row>
    <row r="93" spans="1:28" x14ac:dyDescent="0.2">
      <c r="A93">
        <v>184119</v>
      </c>
      <c r="B93" t="s">
        <v>258</v>
      </c>
      <c r="C93" t="s">
        <v>945</v>
      </c>
      <c r="D93" t="s">
        <v>1187</v>
      </c>
      <c r="E93" t="s">
        <v>1187</v>
      </c>
      <c r="F93">
        <v>19</v>
      </c>
      <c r="G93" t="s">
        <v>1260</v>
      </c>
      <c r="H93" t="s">
        <v>945</v>
      </c>
      <c r="I93" t="s">
        <v>945</v>
      </c>
      <c r="J93" t="s">
        <v>945</v>
      </c>
      <c r="K93" t="s">
        <v>945</v>
      </c>
      <c r="L93" t="s">
        <v>945</v>
      </c>
      <c r="M93" t="s">
        <v>945</v>
      </c>
      <c r="N93" t="s">
        <v>945</v>
      </c>
      <c r="O93" t="s">
        <v>945</v>
      </c>
      <c r="P93" t="s">
        <v>945</v>
      </c>
      <c r="Q93" t="s">
        <v>945</v>
      </c>
      <c r="R93" t="s">
        <v>945</v>
      </c>
      <c r="S93" t="s">
        <v>944</v>
      </c>
      <c r="T93" t="s">
        <v>945</v>
      </c>
      <c r="U93" t="s">
        <v>945</v>
      </c>
      <c r="V93" t="s">
        <v>944</v>
      </c>
      <c r="W93" t="s">
        <v>944</v>
      </c>
      <c r="X93" t="s">
        <v>944</v>
      </c>
      <c r="Y93" t="s">
        <v>944</v>
      </c>
      <c r="Z93" t="s">
        <v>944</v>
      </c>
      <c r="AA93" t="s">
        <v>944</v>
      </c>
      <c r="AB93" t="s">
        <v>944</v>
      </c>
    </row>
    <row r="94" spans="1:28" x14ac:dyDescent="0.2">
      <c r="A94">
        <v>184119</v>
      </c>
      <c r="B94" t="s">
        <v>258</v>
      </c>
      <c r="C94" t="s">
        <v>945</v>
      </c>
      <c r="D94" t="s">
        <v>1187</v>
      </c>
      <c r="E94" t="s">
        <v>1187</v>
      </c>
      <c r="F94">
        <v>19</v>
      </c>
      <c r="G94" t="s">
        <v>1260</v>
      </c>
      <c r="H94" t="s">
        <v>945</v>
      </c>
      <c r="I94" t="s">
        <v>945</v>
      </c>
      <c r="J94" t="s">
        <v>945</v>
      </c>
      <c r="K94" t="s">
        <v>945</v>
      </c>
      <c r="L94" t="s">
        <v>945</v>
      </c>
      <c r="M94" t="s">
        <v>945</v>
      </c>
      <c r="N94" t="s">
        <v>945</v>
      </c>
      <c r="O94" t="s">
        <v>945</v>
      </c>
      <c r="P94" t="s">
        <v>945</v>
      </c>
      <c r="Q94" t="s">
        <v>945</v>
      </c>
      <c r="R94" t="s">
        <v>945</v>
      </c>
      <c r="S94" t="s">
        <v>944</v>
      </c>
      <c r="T94" t="s">
        <v>945</v>
      </c>
      <c r="U94" t="s">
        <v>945</v>
      </c>
      <c r="V94" t="s">
        <v>944</v>
      </c>
      <c r="W94" t="s">
        <v>944</v>
      </c>
      <c r="X94" t="s">
        <v>944</v>
      </c>
      <c r="Y94" t="s">
        <v>944</v>
      </c>
      <c r="Z94" t="s">
        <v>944</v>
      </c>
      <c r="AA94" t="s">
        <v>944</v>
      </c>
      <c r="AB94" t="s">
        <v>944</v>
      </c>
    </row>
    <row r="95" spans="1:28" x14ac:dyDescent="0.2">
      <c r="A95">
        <v>184580</v>
      </c>
      <c r="B95" t="s">
        <v>259</v>
      </c>
      <c r="C95" t="s">
        <v>1187</v>
      </c>
      <c r="D95" t="s">
        <v>945</v>
      </c>
      <c r="E95" t="s">
        <v>1187</v>
      </c>
      <c r="F95">
        <v>21</v>
      </c>
      <c r="G95" t="s">
        <v>1260</v>
      </c>
      <c r="H95" t="s">
        <v>945</v>
      </c>
      <c r="I95" t="s">
        <v>945</v>
      </c>
      <c r="J95" t="s">
        <v>944</v>
      </c>
      <c r="K95" t="s">
        <v>944</v>
      </c>
      <c r="L95" t="s">
        <v>945</v>
      </c>
      <c r="M95" t="s">
        <v>945</v>
      </c>
      <c r="N95" t="s">
        <v>944</v>
      </c>
      <c r="O95" t="s">
        <v>944</v>
      </c>
      <c r="P95" t="s">
        <v>944</v>
      </c>
      <c r="Q95" t="s">
        <v>944</v>
      </c>
      <c r="R95" t="s">
        <v>945</v>
      </c>
      <c r="S95" t="s">
        <v>944</v>
      </c>
      <c r="T95" t="s">
        <v>944</v>
      </c>
      <c r="U95" t="s">
        <v>944</v>
      </c>
      <c r="V95" t="s">
        <v>944</v>
      </c>
      <c r="W95" t="s">
        <v>944</v>
      </c>
      <c r="X95" t="s">
        <v>944</v>
      </c>
      <c r="Y95" t="s">
        <v>944</v>
      </c>
      <c r="Z95" t="s">
        <v>944</v>
      </c>
      <c r="AA95" t="s">
        <v>944</v>
      </c>
      <c r="AB95" t="s">
        <v>944</v>
      </c>
    </row>
    <row r="96" spans="1:28" x14ac:dyDescent="0.2">
      <c r="A96">
        <v>184580</v>
      </c>
      <c r="B96" t="s">
        <v>259</v>
      </c>
      <c r="C96" t="s">
        <v>1187</v>
      </c>
      <c r="D96" t="s">
        <v>945</v>
      </c>
      <c r="E96" t="s">
        <v>1187</v>
      </c>
      <c r="F96">
        <v>21</v>
      </c>
      <c r="G96" t="s">
        <v>1260</v>
      </c>
      <c r="H96" t="s">
        <v>945</v>
      </c>
      <c r="I96" t="s">
        <v>945</v>
      </c>
      <c r="J96" t="s">
        <v>944</v>
      </c>
      <c r="K96" t="s">
        <v>944</v>
      </c>
      <c r="L96" t="s">
        <v>945</v>
      </c>
      <c r="M96" t="s">
        <v>945</v>
      </c>
      <c r="N96" t="s">
        <v>944</v>
      </c>
      <c r="O96" t="s">
        <v>944</v>
      </c>
      <c r="P96" t="s">
        <v>944</v>
      </c>
      <c r="Q96" t="s">
        <v>944</v>
      </c>
      <c r="R96" t="s">
        <v>945</v>
      </c>
      <c r="S96" t="s">
        <v>944</v>
      </c>
      <c r="T96" t="s">
        <v>944</v>
      </c>
      <c r="U96" t="s">
        <v>944</v>
      </c>
      <c r="V96" t="s">
        <v>944</v>
      </c>
      <c r="W96" t="s">
        <v>944</v>
      </c>
      <c r="X96" t="s">
        <v>944</v>
      </c>
      <c r="Y96" t="s">
        <v>944</v>
      </c>
      <c r="Z96" t="s">
        <v>944</v>
      </c>
      <c r="AA96" t="s">
        <v>944</v>
      </c>
      <c r="AB96" t="s">
        <v>944</v>
      </c>
    </row>
    <row r="97" spans="1:28" x14ac:dyDescent="0.2">
      <c r="A97">
        <v>189258</v>
      </c>
      <c r="B97" t="s">
        <v>261</v>
      </c>
      <c r="C97" t="s">
        <v>945</v>
      </c>
      <c r="D97" t="s">
        <v>1187</v>
      </c>
      <c r="E97" t="s">
        <v>1187</v>
      </c>
      <c r="F97">
        <v>21</v>
      </c>
      <c r="G97" t="s">
        <v>1260</v>
      </c>
      <c r="H97" t="s">
        <v>945</v>
      </c>
      <c r="I97" t="s">
        <v>945</v>
      </c>
      <c r="J97" t="s">
        <v>945</v>
      </c>
      <c r="K97" t="s">
        <v>945</v>
      </c>
      <c r="L97" t="s">
        <v>945</v>
      </c>
      <c r="M97" t="s">
        <v>944</v>
      </c>
      <c r="N97" t="s">
        <v>945</v>
      </c>
      <c r="O97" t="s">
        <v>945</v>
      </c>
      <c r="P97" t="s">
        <v>945</v>
      </c>
      <c r="Q97" t="s">
        <v>945</v>
      </c>
      <c r="R97" t="s">
        <v>945</v>
      </c>
      <c r="S97" t="s">
        <v>945</v>
      </c>
      <c r="T97" t="s">
        <v>945</v>
      </c>
      <c r="U97" t="s">
        <v>944</v>
      </c>
      <c r="V97" t="s">
        <v>945</v>
      </c>
      <c r="W97" t="s">
        <v>944</v>
      </c>
      <c r="X97" t="s">
        <v>944</v>
      </c>
      <c r="Y97" t="s">
        <v>945</v>
      </c>
      <c r="Z97" t="s">
        <v>944</v>
      </c>
      <c r="AA97" t="s">
        <v>944</v>
      </c>
      <c r="AB97" t="s">
        <v>944</v>
      </c>
    </row>
    <row r="98" spans="1:28" x14ac:dyDescent="0.2">
      <c r="A98">
        <v>189258</v>
      </c>
      <c r="B98" t="s">
        <v>261</v>
      </c>
      <c r="C98" t="s">
        <v>945</v>
      </c>
      <c r="D98" t="s">
        <v>1187</v>
      </c>
      <c r="E98" t="s">
        <v>1187</v>
      </c>
      <c r="F98">
        <v>21</v>
      </c>
      <c r="G98" t="s">
        <v>1260</v>
      </c>
      <c r="H98" t="s">
        <v>945</v>
      </c>
      <c r="I98" t="s">
        <v>945</v>
      </c>
      <c r="J98" t="s">
        <v>945</v>
      </c>
      <c r="K98" t="s">
        <v>945</v>
      </c>
      <c r="L98" t="s">
        <v>945</v>
      </c>
      <c r="M98" t="s">
        <v>944</v>
      </c>
      <c r="N98" t="s">
        <v>945</v>
      </c>
      <c r="O98" t="s">
        <v>945</v>
      </c>
      <c r="P98" t="s">
        <v>945</v>
      </c>
      <c r="Q98" t="s">
        <v>945</v>
      </c>
      <c r="R98" t="s">
        <v>945</v>
      </c>
      <c r="S98" t="s">
        <v>945</v>
      </c>
      <c r="T98" t="s">
        <v>945</v>
      </c>
      <c r="U98" t="s">
        <v>944</v>
      </c>
      <c r="V98" t="s">
        <v>945</v>
      </c>
      <c r="W98" t="s">
        <v>944</v>
      </c>
      <c r="X98" t="s">
        <v>944</v>
      </c>
      <c r="Y98" t="s">
        <v>945</v>
      </c>
      <c r="Z98" t="s">
        <v>944</v>
      </c>
      <c r="AA98" t="s">
        <v>944</v>
      </c>
      <c r="AB98" t="s">
        <v>944</v>
      </c>
    </row>
    <row r="99" spans="1:28" x14ac:dyDescent="0.2">
      <c r="A99">
        <v>191080</v>
      </c>
      <c r="B99" t="s">
        <v>264</v>
      </c>
      <c r="C99" t="s">
        <v>1187</v>
      </c>
      <c r="D99" t="s">
        <v>945</v>
      </c>
      <c r="E99" t="s">
        <v>1187</v>
      </c>
      <c r="F99">
        <v>20</v>
      </c>
      <c r="G99" t="s">
        <v>1260</v>
      </c>
      <c r="H99" t="s">
        <v>945</v>
      </c>
      <c r="I99" t="s">
        <v>944</v>
      </c>
      <c r="J99" t="s">
        <v>945</v>
      </c>
      <c r="K99" t="s">
        <v>944</v>
      </c>
      <c r="L99" t="s">
        <v>944</v>
      </c>
      <c r="M99" t="s">
        <v>944</v>
      </c>
      <c r="N99" t="s">
        <v>944</v>
      </c>
      <c r="O99" t="s">
        <v>944</v>
      </c>
      <c r="P99" t="s">
        <v>944</v>
      </c>
      <c r="Q99" t="s">
        <v>944</v>
      </c>
      <c r="R99" t="s">
        <v>944</v>
      </c>
      <c r="S99" t="s">
        <v>944</v>
      </c>
      <c r="T99" t="s">
        <v>944</v>
      </c>
      <c r="U99" t="s">
        <v>944</v>
      </c>
      <c r="V99" t="s">
        <v>944</v>
      </c>
      <c r="W99" t="s">
        <v>944</v>
      </c>
      <c r="X99" t="s">
        <v>944</v>
      </c>
      <c r="Y99" t="s">
        <v>944</v>
      </c>
      <c r="Z99" t="s">
        <v>944</v>
      </c>
      <c r="AA99" t="s">
        <v>944</v>
      </c>
      <c r="AB99" t="s">
        <v>944</v>
      </c>
    </row>
    <row r="100" spans="1:28" x14ac:dyDescent="0.2">
      <c r="A100">
        <v>192146</v>
      </c>
      <c r="B100" t="s">
        <v>970</v>
      </c>
      <c r="C100" t="s">
        <v>1187</v>
      </c>
      <c r="D100" t="s">
        <v>945</v>
      </c>
      <c r="E100" t="s">
        <v>1187</v>
      </c>
      <c r="F100">
        <v>27</v>
      </c>
      <c r="G100" t="s">
        <v>1260</v>
      </c>
      <c r="H100" t="s">
        <v>945</v>
      </c>
      <c r="I100" t="s">
        <v>945</v>
      </c>
      <c r="J100" t="s">
        <v>945</v>
      </c>
      <c r="K100" t="s">
        <v>944</v>
      </c>
      <c r="L100" t="s">
        <v>945</v>
      </c>
      <c r="M100" t="s">
        <v>944</v>
      </c>
      <c r="N100" t="s">
        <v>945</v>
      </c>
      <c r="O100" t="s">
        <v>944</v>
      </c>
      <c r="P100" t="s">
        <v>944</v>
      </c>
      <c r="Q100" t="s">
        <v>945</v>
      </c>
      <c r="R100" t="s">
        <v>945</v>
      </c>
      <c r="S100" t="s">
        <v>944</v>
      </c>
      <c r="T100" t="s">
        <v>944</v>
      </c>
      <c r="U100" t="s">
        <v>944</v>
      </c>
      <c r="V100" t="s">
        <v>944</v>
      </c>
      <c r="W100" t="s">
        <v>944</v>
      </c>
      <c r="X100" t="s">
        <v>944</v>
      </c>
      <c r="Y100" t="s">
        <v>944</v>
      </c>
      <c r="Z100" t="s">
        <v>944</v>
      </c>
      <c r="AA100" t="s">
        <v>944</v>
      </c>
      <c r="AB100" t="s">
        <v>944</v>
      </c>
    </row>
    <row r="101" spans="1:28" x14ac:dyDescent="0.2">
      <c r="A101">
        <v>194092</v>
      </c>
      <c r="B101" t="s">
        <v>267</v>
      </c>
      <c r="C101" t="s">
        <v>1187</v>
      </c>
      <c r="D101" t="s">
        <v>945</v>
      </c>
      <c r="E101" t="s">
        <v>1187</v>
      </c>
      <c r="F101">
        <v>15</v>
      </c>
      <c r="G101" t="s">
        <v>1260</v>
      </c>
      <c r="H101" t="s">
        <v>945</v>
      </c>
      <c r="I101" t="s">
        <v>945</v>
      </c>
      <c r="J101" t="s">
        <v>945</v>
      </c>
      <c r="K101" t="s">
        <v>945</v>
      </c>
      <c r="L101" t="s">
        <v>945</v>
      </c>
      <c r="M101" t="s">
        <v>945</v>
      </c>
      <c r="N101" t="s">
        <v>945</v>
      </c>
      <c r="O101" t="s">
        <v>945</v>
      </c>
      <c r="P101" t="s">
        <v>945</v>
      </c>
      <c r="Q101" t="s">
        <v>945</v>
      </c>
      <c r="R101" t="s">
        <v>945</v>
      </c>
      <c r="S101" t="s">
        <v>945</v>
      </c>
      <c r="T101" t="s">
        <v>945</v>
      </c>
      <c r="U101" t="s">
        <v>944</v>
      </c>
      <c r="V101" t="s">
        <v>944</v>
      </c>
      <c r="W101" t="s">
        <v>944</v>
      </c>
      <c r="X101" t="s">
        <v>944</v>
      </c>
      <c r="Y101" t="s">
        <v>944</v>
      </c>
      <c r="Z101" t="s">
        <v>944</v>
      </c>
      <c r="AA101" t="s">
        <v>944</v>
      </c>
      <c r="AB101" t="s">
        <v>944</v>
      </c>
    </row>
    <row r="102" spans="1:28" x14ac:dyDescent="0.2">
      <c r="A102">
        <v>196097</v>
      </c>
      <c r="B102" t="s">
        <v>1205</v>
      </c>
      <c r="C102" t="s">
        <v>1187</v>
      </c>
      <c r="D102" t="s">
        <v>945</v>
      </c>
      <c r="E102" t="s">
        <v>1187</v>
      </c>
      <c r="F102">
        <v>15</v>
      </c>
      <c r="G102" t="s">
        <v>1260</v>
      </c>
      <c r="H102" t="s">
        <v>945</v>
      </c>
      <c r="I102" t="s">
        <v>945</v>
      </c>
      <c r="J102" t="s">
        <v>945</v>
      </c>
      <c r="K102" t="s">
        <v>945</v>
      </c>
      <c r="L102" t="s">
        <v>945</v>
      </c>
      <c r="M102" t="s">
        <v>944</v>
      </c>
      <c r="N102" t="s">
        <v>945</v>
      </c>
      <c r="O102" t="s">
        <v>945</v>
      </c>
      <c r="P102" t="s">
        <v>944</v>
      </c>
      <c r="Q102" t="s">
        <v>944</v>
      </c>
      <c r="R102" t="s">
        <v>945</v>
      </c>
      <c r="S102" t="s">
        <v>944</v>
      </c>
      <c r="T102" t="s">
        <v>944</v>
      </c>
      <c r="U102" t="s">
        <v>945</v>
      </c>
      <c r="V102" t="s">
        <v>944</v>
      </c>
      <c r="W102" t="s">
        <v>944</v>
      </c>
      <c r="X102" t="s">
        <v>944</v>
      </c>
      <c r="Y102" t="s">
        <v>944</v>
      </c>
      <c r="Z102" t="s">
        <v>944</v>
      </c>
      <c r="AA102" t="s">
        <v>944</v>
      </c>
      <c r="AB102" t="s">
        <v>944</v>
      </c>
    </row>
    <row r="103" spans="1:28" x14ac:dyDescent="0.2">
      <c r="A103">
        <v>196097</v>
      </c>
      <c r="B103" t="s">
        <v>1205</v>
      </c>
      <c r="C103" t="s">
        <v>1187</v>
      </c>
      <c r="D103" t="s">
        <v>945</v>
      </c>
      <c r="E103" t="s">
        <v>1187</v>
      </c>
      <c r="F103">
        <v>15</v>
      </c>
      <c r="G103" t="s">
        <v>1260</v>
      </c>
      <c r="H103" t="s">
        <v>945</v>
      </c>
      <c r="I103" t="s">
        <v>945</v>
      </c>
      <c r="J103" t="s">
        <v>945</v>
      </c>
      <c r="K103" t="s">
        <v>945</v>
      </c>
      <c r="L103" t="s">
        <v>945</v>
      </c>
      <c r="M103" t="s">
        <v>944</v>
      </c>
      <c r="N103" t="s">
        <v>945</v>
      </c>
      <c r="O103" t="s">
        <v>945</v>
      </c>
      <c r="P103" t="s">
        <v>944</v>
      </c>
      <c r="Q103" t="s">
        <v>944</v>
      </c>
      <c r="R103" t="s">
        <v>945</v>
      </c>
      <c r="S103" t="s">
        <v>944</v>
      </c>
      <c r="T103" t="s">
        <v>944</v>
      </c>
      <c r="U103" t="s">
        <v>945</v>
      </c>
      <c r="V103" t="s">
        <v>944</v>
      </c>
      <c r="W103" t="s">
        <v>944</v>
      </c>
      <c r="X103" t="s">
        <v>944</v>
      </c>
      <c r="Y103" t="s">
        <v>944</v>
      </c>
      <c r="Z103" t="s">
        <v>944</v>
      </c>
      <c r="AA103" t="s">
        <v>944</v>
      </c>
      <c r="AB103" t="s">
        <v>944</v>
      </c>
    </row>
    <row r="104" spans="1:28" x14ac:dyDescent="0.2">
      <c r="A104">
        <v>201111</v>
      </c>
      <c r="B104" t="s">
        <v>268</v>
      </c>
      <c r="C104" t="s">
        <v>1187</v>
      </c>
      <c r="D104" t="s">
        <v>945</v>
      </c>
      <c r="E104" t="s">
        <v>1187</v>
      </c>
      <c r="F104">
        <v>17</v>
      </c>
      <c r="G104" t="s">
        <v>1260</v>
      </c>
      <c r="H104" t="s">
        <v>945</v>
      </c>
      <c r="I104" t="s">
        <v>945</v>
      </c>
      <c r="J104" t="s">
        <v>945</v>
      </c>
      <c r="K104" t="s">
        <v>945</v>
      </c>
      <c r="L104" t="s">
        <v>945</v>
      </c>
      <c r="M104" t="s">
        <v>945</v>
      </c>
      <c r="N104" t="s">
        <v>945</v>
      </c>
      <c r="O104" t="s">
        <v>945</v>
      </c>
      <c r="P104" t="s">
        <v>945</v>
      </c>
      <c r="Q104" t="s">
        <v>945</v>
      </c>
      <c r="R104" t="s">
        <v>945</v>
      </c>
      <c r="S104" t="s">
        <v>944</v>
      </c>
      <c r="T104" t="s">
        <v>945</v>
      </c>
      <c r="U104" t="s">
        <v>945</v>
      </c>
      <c r="V104" t="s">
        <v>944</v>
      </c>
      <c r="W104" t="s">
        <v>944</v>
      </c>
      <c r="X104" t="s">
        <v>944</v>
      </c>
      <c r="Y104" t="s">
        <v>944</v>
      </c>
      <c r="Z104" t="s">
        <v>944</v>
      </c>
      <c r="AA104" t="s">
        <v>944</v>
      </c>
      <c r="AB104" t="s">
        <v>944</v>
      </c>
    </row>
    <row r="105" spans="1:28" x14ac:dyDescent="0.2">
      <c r="A105">
        <v>202002</v>
      </c>
      <c r="B105" t="s">
        <v>269</v>
      </c>
      <c r="C105" t="s">
        <v>1187</v>
      </c>
      <c r="D105" t="s">
        <v>945</v>
      </c>
      <c r="E105" t="s">
        <v>1187</v>
      </c>
      <c r="F105">
        <v>18</v>
      </c>
      <c r="G105" t="s">
        <v>1260</v>
      </c>
      <c r="H105" t="s">
        <v>945</v>
      </c>
      <c r="I105" t="s">
        <v>945</v>
      </c>
      <c r="J105" t="s">
        <v>944</v>
      </c>
      <c r="K105" t="s">
        <v>944</v>
      </c>
      <c r="L105" t="s">
        <v>945</v>
      </c>
      <c r="M105" t="s">
        <v>945</v>
      </c>
      <c r="N105" t="s">
        <v>945</v>
      </c>
      <c r="O105" t="s">
        <v>945</v>
      </c>
      <c r="P105" t="s">
        <v>945</v>
      </c>
      <c r="Q105" t="s">
        <v>945</v>
      </c>
      <c r="R105" t="s">
        <v>945</v>
      </c>
      <c r="S105" t="s">
        <v>944</v>
      </c>
      <c r="T105" t="s">
        <v>945</v>
      </c>
      <c r="U105" t="s">
        <v>944</v>
      </c>
      <c r="V105" t="s">
        <v>944</v>
      </c>
      <c r="W105" t="s">
        <v>944</v>
      </c>
      <c r="X105" t="s">
        <v>944</v>
      </c>
      <c r="Y105" t="s">
        <v>944</v>
      </c>
      <c r="Z105" t="s">
        <v>944</v>
      </c>
      <c r="AA105" t="s">
        <v>944</v>
      </c>
      <c r="AB105" t="s">
        <v>944</v>
      </c>
    </row>
    <row r="106" spans="1:28" x14ac:dyDescent="0.2">
      <c r="A106">
        <v>214163</v>
      </c>
      <c r="B106" t="s">
        <v>272</v>
      </c>
      <c r="C106" t="s">
        <v>1187</v>
      </c>
      <c r="D106" t="s">
        <v>945</v>
      </c>
      <c r="E106" t="s">
        <v>1187</v>
      </c>
      <c r="F106">
        <v>18</v>
      </c>
      <c r="G106" t="s">
        <v>1260</v>
      </c>
      <c r="H106" t="s">
        <v>945</v>
      </c>
      <c r="I106" t="s">
        <v>945</v>
      </c>
      <c r="J106" t="s">
        <v>945</v>
      </c>
      <c r="K106" t="s">
        <v>945</v>
      </c>
      <c r="L106" t="s">
        <v>945</v>
      </c>
      <c r="M106" t="s">
        <v>945</v>
      </c>
      <c r="N106" t="s">
        <v>945</v>
      </c>
      <c r="O106" t="s">
        <v>945</v>
      </c>
      <c r="P106" t="s">
        <v>945</v>
      </c>
      <c r="Q106" t="s">
        <v>945</v>
      </c>
      <c r="R106" t="s">
        <v>945</v>
      </c>
      <c r="S106" t="s">
        <v>944</v>
      </c>
      <c r="T106" t="s">
        <v>945</v>
      </c>
      <c r="U106" t="s">
        <v>944</v>
      </c>
      <c r="V106" t="s">
        <v>944</v>
      </c>
      <c r="W106" t="s">
        <v>944</v>
      </c>
      <c r="X106" t="s">
        <v>944</v>
      </c>
      <c r="Y106" t="s">
        <v>944</v>
      </c>
      <c r="Z106" t="s">
        <v>944</v>
      </c>
      <c r="AA106" t="s">
        <v>944</v>
      </c>
      <c r="AB106" t="s">
        <v>944</v>
      </c>
    </row>
    <row r="107" spans="1:28" x14ac:dyDescent="0.2">
      <c r="A107">
        <v>214338</v>
      </c>
      <c r="B107" t="s">
        <v>275</v>
      </c>
      <c r="C107" t="s">
        <v>1187</v>
      </c>
      <c r="D107" t="s">
        <v>945</v>
      </c>
      <c r="E107" t="s">
        <v>1187</v>
      </c>
      <c r="F107">
        <v>17</v>
      </c>
      <c r="G107" t="s">
        <v>1260</v>
      </c>
      <c r="H107" t="s">
        <v>945</v>
      </c>
      <c r="I107" t="s">
        <v>945</v>
      </c>
      <c r="J107" t="s">
        <v>945</v>
      </c>
      <c r="K107" t="s">
        <v>944</v>
      </c>
      <c r="L107" t="s">
        <v>944</v>
      </c>
      <c r="M107" t="s">
        <v>944</v>
      </c>
      <c r="N107" t="s">
        <v>944</v>
      </c>
      <c r="O107" t="s">
        <v>944</v>
      </c>
      <c r="P107" t="s">
        <v>944</v>
      </c>
      <c r="Q107" t="s">
        <v>944</v>
      </c>
      <c r="R107" t="s">
        <v>944</v>
      </c>
      <c r="S107" t="s">
        <v>945</v>
      </c>
      <c r="T107" t="s">
        <v>944</v>
      </c>
      <c r="U107" t="s">
        <v>944</v>
      </c>
      <c r="V107" t="s">
        <v>944</v>
      </c>
      <c r="W107" t="s">
        <v>944</v>
      </c>
      <c r="X107" t="s">
        <v>944</v>
      </c>
      <c r="Y107" t="s">
        <v>944</v>
      </c>
      <c r="Z107" t="s">
        <v>944</v>
      </c>
      <c r="AA107" t="s">
        <v>944</v>
      </c>
      <c r="AB107" t="s">
        <v>944</v>
      </c>
    </row>
    <row r="108" spans="1:28" x14ac:dyDescent="0.2">
      <c r="A108">
        <v>215996</v>
      </c>
      <c r="B108" t="s">
        <v>276</v>
      </c>
      <c r="C108" t="s">
        <v>1187</v>
      </c>
      <c r="D108" t="s">
        <v>945</v>
      </c>
      <c r="E108" t="s">
        <v>1187</v>
      </c>
      <c r="F108">
        <v>18</v>
      </c>
      <c r="G108" t="s">
        <v>1260</v>
      </c>
      <c r="H108" t="s">
        <v>945</v>
      </c>
      <c r="I108" t="s">
        <v>945</v>
      </c>
      <c r="J108" t="s">
        <v>945</v>
      </c>
      <c r="K108" t="s">
        <v>945</v>
      </c>
      <c r="L108" t="s">
        <v>945</v>
      </c>
      <c r="M108" t="s">
        <v>944</v>
      </c>
      <c r="N108" t="s">
        <v>945</v>
      </c>
      <c r="O108" t="s">
        <v>945</v>
      </c>
      <c r="P108" t="s">
        <v>944</v>
      </c>
      <c r="Q108" t="s">
        <v>944</v>
      </c>
      <c r="R108" t="s">
        <v>945</v>
      </c>
      <c r="S108" t="s">
        <v>944</v>
      </c>
      <c r="T108" t="s">
        <v>944</v>
      </c>
      <c r="U108" t="s">
        <v>945</v>
      </c>
      <c r="V108" t="s">
        <v>944</v>
      </c>
      <c r="W108" t="s">
        <v>944</v>
      </c>
      <c r="X108" t="s">
        <v>944</v>
      </c>
      <c r="Y108" t="s">
        <v>944</v>
      </c>
      <c r="Z108" t="s">
        <v>944</v>
      </c>
      <c r="AA108" t="s">
        <v>944</v>
      </c>
      <c r="AB108" t="s">
        <v>944</v>
      </c>
    </row>
    <row r="109" spans="1:28" x14ac:dyDescent="0.2">
      <c r="A109">
        <v>224493</v>
      </c>
      <c r="B109" t="s">
        <v>979</v>
      </c>
      <c r="C109" t="s">
        <v>1187</v>
      </c>
      <c r="D109" t="s">
        <v>945</v>
      </c>
      <c r="E109" t="s">
        <v>1187</v>
      </c>
      <c r="F109">
        <v>18</v>
      </c>
      <c r="G109" t="s">
        <v>1260</v>
      </c>
      <c r="H109" t="s">
        <v>945</v>
      </c>
      <c r="I109" t="s">
        <v>945</v>
      </c>
      <c r="J109" t="s">
        <v>944</v>
      </c>
      <c r="K109" t="s">
        <v>945</v>
      </c>
      <c r="L109" t="s">
        <v>945</v>
      </c>
      <c r="M109" t="s">
        <v>945</v>
      </c>
      <c r="N109" t="s">
        <v>945</v>
      </c>
      <c r="O109" t="s">
        <v>945</v>
      </c>
      <c r="P109" t="s">
        <v>944</v>
      </c>
      <c r="Q109" t="s">
        <v>945</v>
      </c>
      <c r="R109" t="s">
        <v>945</v>
      </c>
      <c r="S109" t="s">
        <v>944</v>
      </c>
      <c r="T109" t="s">
        <v>944</v>
      </c>
      <c r="U109" t="s">
        <v>944</v>
      </c>
      <c r="V109" t="s">
        <v>944</v>
      </c>
      <c r="W109" t="s">
        <v>944</v>
      </c>
      <c r="X109" t="s">
        <v>944</v>
      </c>
      <c r="Y109" t="s">
        <v>944</v>
      </c>
      <c r="Z109" t="s">
        <v>944</v>
      </c>
      <c r="AA109" t="s">
        <v>944</v>
      </c>
      <c r="AB109" t="s">
        <v>944</v>
      </c>
    </row>
    <row r="110" spans="1:28" x14ac:dyDescent="0.2">
      <c r="A110">
        <v>224493</v>
      </c>
      <c r="B110" t="s">
        <v>979</v>
      </c>
      <c r="C110" t="s">
        <v>1187</v>
      </c>
      <c r="D110" t="s">
        <v>945</v>
      </c>
      <c r="E110" t="s">
        <v>1187</v>
      </c>
      <c r="F110">
        <v>18</v>
      </c>
      <c r="G110" t="s">
        <v>1260</v>
      </c>
      <c r="H110" t="s">
        <v>945</v>
      </c>
      <c r="I110" t="s">
        <v>945</v>
      </c>
      <c r="J110" t="s">
        <v>944</v>
      </c>
      <c r="K110" t="s">
        <v>945</v>
      </c>
      <c r="L110" t="s">
        <v>945</v>
      </c>
      <c r="M110" t="s">
        <v>945</v>
      </c>
      <c r="N110" t="s">
        <v>945</v>
      </c>
      <c r="O110" t="s">
        <v>945</v>
      </c>
      <c r="P110" t="s">
        <v>944</v>
      </c>
      <c r="Q110" t="s">
        <v>945</v>
      </c>
      <c r="R110" t="s">
        <v>945</v>
      </c>
      <c r="S110" t="s">
        <v>944</v>
      </c>
      <c r="T110" t="s">
        <v>944</v>
      </c>
      <c r="U110" t="s">
        <v>944</v>
      </c>
      <c r="V110" t="s">
        <v>944</v>
      </c>
      <c r="W110" t="s">
        <v>944</v>
      </c>
      <c r="X110" t="s">
        <v>944</v>
      </c>
      <c r="Y110" t="s">
        <v>944</v>
      </c>
      <c r="Z110" t="s">
        <v>944</v>
      </c>
      <c r="AA110" t="s">
        <v>944</v>
      </c>
      <c r="AB110" t="s">
        <v>944</v>
      </c>
    </row>
    <row r="111" spans="1:28" x14ac:dyDescent="0.2">
      <c r="A111">
        <v>229625</v>
      </c>
      <c r="B111" t="s">
        <v>279</v>
      </c>
      <c r="C111" t="s">
        <v>1187</v>
      </c>
      <c r="D111" t="s">
        <v>945</v>
      </c>
      <c r="E111" t="s">
        <v>1187</v>
      </c>
      <c r="F111">
        <v>17</v>
      </c>
      <c r="G111" t="s">
        <v>1260</v>
      </c>
      <c r="H111" t="s">
        <v>945</v>
      </c>
      <c r="I111" t="s">
        <v>945</v>
      </c>
      <c r="J111" t="s">
        <v>944</v>
      </c>
      <c r="K111" t="s">
        <v>944</v>
      </c>
      <c r="L111" t="s">
        <v>945</v>
      </c>
      <c r="M111" t="s">
        <v>944</v>
      </c>
      <c r="N111" t="s">
        <v>944</v>
      </c>
      <c r="O111" t="s">
        <v>945</v>
      </c>
      <c r="P111" t="s">
        <v>944</v>
      </c>
      <c r="Q111" t="s">
        <v>944</v>
      </c>
      <c r="R111" t="s">
        <v>944</v>
      </c>
      <c r="S111" t="s">
        <v>944</v>
      </c>
      <c r="T111" t="s">
        <v>945</v>
      </c>
      <c r="U111" t="s">
        <v>944</v>
      </c>
      <c r="V111" t="s">
        <v>944</v>
      </c>
      <c r="W111" t="s">
        <v>944</v>
      </c>
      <c r="X111" t="s">
        <v>944</v>
      </c>
      <c r="Y111" t="s">
        <v>944</v>
      </c>
      <c r="Z111" t="s">
        <v>944</v>
      </c>
      <c r="AA111" t="s">
        <v>944</v>
      </c>
      <c r="AB111" t="s">
        <v>944</v>
      </c>
    </row>
    <row r="112" spans="1:28" x14ac:dyDescent="0.2">
      <c r="A112">
        <v>229922</v>
      </c>
      <c r="B112" t="s">
        <v>281</v>
      </c>
      <c r="C112" t="s">
        <v>1187</v>
      </c>
      <c r="D112" t="s">
        <v>945</v>
      </c>
      <c r="E112" t="s">
        <v>1187</v>
      </c>
      <c r="F112">
        <v>20</v>
      </c>
      <c r="G112" t="s">
        <v>1260</v>
      </c>
      <c r="H112" t="s">
        <v>945</v>
      </c>
      <c r="I112" t="s">
        <v>945</v>
      </c>
      <c r="J112" t="s">
        <v>945</v>
      </c>
      <c r="K112" t="s">
        <v>945</v>
      </c>
      <c r="L112" t="s">
        <v>945</v>
      </c>
      <c r="M112" t="s">
        <v>945</v>
      </c>
      <c r="N112" t="s">
        <v>945</v>
      </c>
      <c r="O112" t="s">
        <v>945</v>
      </c>
      <c r="P112" t="s">
        <v>945</v>
      </c>
      <c r="Q112" t="s">
        <v>945</v>
      </c>
      <c r="R112" t="s">
        <v>945</v>
      </c>
      <c r="S112" t="s">
        <v>945</v>
      </c>
      <c r="T112" t="s">
        <v>945</v>
      </c>
      <c r="U112" t="s">
        <v>944</v>
      </c>
      <c r="V112" t="s">
        <v>945</v>
      </c>
      <c r="W112" t="s">
        <v>944</v>
      </c>
      <c r="X112" t="s">
        <v>944</v>
      </c>
      <c r="Y112" t="s">
        <v>944</v>
      </c>
      <c r="Z112" t="s">
        <v>944</v>
      </c>
      <c r="AA112" t="s">
        <v>944</v>
      </c>
      <c r="AB112" t="s">
        <v>944</v>
      </c>
    </row>
    <row r="113" spans="1:28" x14ac:dyDescent="0.2">
      <c r="A113">
        <v>233585</v>
      </c>
      <c r="B113" t="s">
        <v>284</v>
      </c>
      <c r="C113" t="s">
        <v>1187</v>
      </c>
      <c r="D113" t="s">
        <v>945</v>
      </c>
      <c r="E113" t="s">
        <v>1187</v>
      </c>
      <c r="F113">
        <v>22</v>
      </c>
      <c r="G113" t="s">
        <v>1260</v>
      </c>
      <c r="H113" t="s">
        <v>945</v>
      </c>
      <c r="I113" t="s">
        <v>944</v>
      </c>
      <c r="J113" t="s">
        <v>944</v>
      </c>
      <c r="K113" t="s">
        <v>944</v>
      </c>
      <c r="L113" t="s">
        <v>945</v>
      </c>
      <c r="M113" t="s">
        <v>944</v>
      </c>
      <c r="N113" t="s">
        <v>944</v>
      </c>
      <c r="O113" t="s">
        <v>944</v>
      </c>
      <c r="P113" t="s">
        <v>944</v>
      </c>
      <c r="Q113" t="s">
        <v>944</v>
      </c>
      <c r="R113" t="s">
        <v>944</v>
      </c>
      <c r="S113" t="s">
        <v>944</v>
      </c>
      <c r="T113" t="s">
        <v>944</v>
      </c>
      <c r="U113" t="s">
        <v>944</v>
      </c>
      <c r="V113" t="s">
        <v>944</v>
      </c>
      <c r="W113" t="s">
        <v>944</v>
      </c>
      <c r="X113" t="s">
        <v>944</v>
      </c>
      <c r="Y113" t="s">
        <v>944</v>
      </c>
      <c r="Z113" t="s">
        <v>944</v>
      </c>
      <c r="AA113" t="s">
        <v>944</v>
      </c>
      <c r="AB113" t="s">
        <v>944</v>
      </c>
    </row>
    <row r="114" spans="1:28" x14ac:dyDescent="0.2">
      <c r="A114">
        <v>237834</v>
      </c>
      <c r="B114" t="s">
        <v>288</v>
      </c>
      <c r="C114" t="s">
        <v>1187</v>
      </c>
      <c r="D114" t="s">
        <v>945</v>
      </c>
      <c r="E114" t="s">
        <v>1187</v>
      </c>
      <c r="F114">
        <v>21</v>
      </c>
      <c r="G114" t="s">
        <v>1260</v>
      </c>
      <c r="H114" t="s">
        <v>945</v>
      </c>
      <c r="I114" t="s">
        <v>945</v>
      </c>
      <c r="J114" t="s">
        <v>944</v>
      </c>
      <c r="K114" t="s">
        <v>944</v>
      </c>
      <c r="L114" t="s">
        <v>945</v>
      </c>
      <c r="M114" t="s">
        <v>945</v>
      </c>
      <c r="N114" t="s">
        <v>945</v>
      </c>
      <c r="O114" t="s">
        <v>945</v>
      </c>
      <c r="P114" t="s">
        <v>945</v>
      </c>
      <c r="Q114" t="s">
        <v>945</v>
      </c>
      <c r="R114" t="s">
        <v>945</v>
      </c>
      <c r="S114" t="s">
        <v>944</v>
      </c>
      <c r="T114" t="s">
        <v>945</v>
      </c>
      <c r="U114" t="s">
        <v>944</v>
      </c>
      <c r="V114" t="s">
        <v>944</v>
      </c>
      <c r="W114" t="s">
        <v>944</v>
      </c>
      <c r="X114" t="s">
        <v>944</v>
      </c>
      <c r="Y114" t="s">
        <v>944</v>
      </c>
      <c r="Z114" t="s">
        <v>944</v>
      </c>
      <c r="AA114" t="s">
        <v>944</v>
      </c>
      <c r="AB114" t="s">
        <v>944</v>
      </c>
    </row>
    <row r="115" spans="1:28" x14ac:dyDescent="0.2">
      <c r="A115">
        <v>241661</v>
      </c>
      <c r="B115" t="s">
        <v>289</v>
      </c>
      <c r="C115" t="s">
        <v>1187</v>
      </c>
      <c r="D115" t="s">
        <v>945</v>
      </c>
      <c r="E115" t="s">
        <v>1187</v>
      </c>
      <c r="F115">
        <v>26</v>
      </c>
      <c r="G115" t="s">
        <v>1260</v>
      </c>
      <c r="H115" t="s">
        <v>945</v>
      </c>
      <c r="I115" t="s">
        <v>945</v>
      </c>
      <c r="J115" t="s">
        <v>945</v>
      </c>
      <c r="K115" t="s">
        <v>944</v>
      </c>
      <c r="L115" t="s">
        <v>944</v>
      </c>
      <c r="M115" t="s">
        <v>944</v>
      </c>
      <c r="N115" t="s">
        <v>944</v>
      </c>
      <c r="O115" t="s">
        <v>944</v>
      </c>
      <c r="P115" t="s">
        <v>944</v>
      </c>
      <c r="Q115" t="s">
        <v>944</v>
      </c>
      <c r="R115" t="s">
        <v>944</v>
      </c>
      <c r="S115" t="s">
        <v>944</v>
      </c>
      <c r="T115" t="s">
        <v>944</v>
      </c>
      <c r="U115" t="s">
        <v>944</v>
      </c>
      <c r="V115" t="s">
        <v>944</v>
      </c>
      <c r="W115" t="s">
        <v>944</v>
      </c>
      <c r="X115" t="s">
        <v>944</v>
      </c>
      <c r="Y115" t="s">
        <v>944</v>
      </c>
      <c r="Z115" t="s">
        <v>944</v>
      </c>
      <c r="AA115" t="s">
        <v>944</v>
      </c>
      <c r="AB115" t="s">
        <v>944</v>
      </c>
    </row>
    <row r="116" spans="1:28" x14ac:dyDescent="0.2">
      <c r="A116">
        <v>242081</v>
      </c>
      <c r="B116" t="s">
        <v>290</v>
      </c>
      <c r="C116" t="s">
        <v>1187</v>
      </c>
      <c r="D116" t="s">
        <v>945</v>
      </c>
      <c r="E116" t="s">
        <v>1187</v>
      </c>
      <c r="F116">
        <v>15</v>
      </c>
      <c r="G116" t="s">
        <v>1260</v>
      </c>
      <c r="H116" t="s">
        <v>945</v>
      </c>
      <c r="I116" t="s">
        <v>945</v>
      </c>
      <c r="J116" t="s">
        <v>945</v>
      </c>
      <c r="K116" t="s">
        <v>945</v>
      </c>
      <c r="L116" t="s">
        <v>945</v>
      </c>
      <c r="M116" t="s">
        <v>945</v>
      </c>
      <c r="N116" t="s">
        <v>945</v>
      </c>
      <c r="O116" t="s">
        <v>945</v>
      </c>
      <c r="P116" t="s">
        <v>945</v>
      </c>
      <c r="Q116" t="s">
        <v>945</v>
      </c>
      <c r="R116" t="s">
        <v>945</v>
      </c>
      <c r="S116" t="s">
        <v>945</v>
      </c>
      <c r="T116" t="s">
        <v>945</v>
      </c>
      <c r="U116" t="s">
        <v>945</v>
      </c>
      <c r="V116" t="s">
        <v>945</v>
      </c>
      <c r="W116" t="s">
        <v>945</v>
      </c>
      <c r="X116" t="s">
        <v>945</v>
      </c>
      <c r="Y116" t="s">
        <v>945</v>
      </c>
      <c r="Z116" t="s">
        <v>945</v>
      </c>
      <c r="AA116" t="s">
        <v>945</v>
      </c>
      <c r="AB116" t="s">
        <v>945</v>
      </c>
    </row>
    <row r="117" spans="1:28" x14ac:dyDescent="0.2">
      <c r="A117">
        <v>243022</v>
      </c>
      <c r="B117" t="s">
        <v>291</v>
      </c>
      <c r="C117" t="s">
        <v>1187</v>
      </c>
      <c r="D117" t="s">
        <v>945</v>
      </c>
      <c r="E117" t="s">
        <v>1187</v>
      </c>
      <c r="F117">
        <v>18</v>
      </c>
      <c r="G117" t="s">
        <v>1260</v>
      </c>
      <c r="H117" t="s">
        <v>945</v>
      </c>
      <c r="I117" t="s">
        <v>945</v>
      </c>
      <c r="J117" t="s">
        <v>945</v>
      </c>
      <c r="K117" t="s">
        <v>945</v>
      </c>
      <c r="L117" t="s">
        <v>945</v>
      </c>
      <c r="M117" t="s">
        <v>945</v>
      </c>
      <c r="N117" t="s">
        <v>945</v>
      </c>
      <c r="O117" t="s">
        <v>945</v>
      </c>
      <c r="P117" t="s">
        <v>945</v>
      </c>
      <c r="Q117" t="s">
        <v>944</v>
      </c>
      <c r="R117" t="s">
        <v>944</v>
      </c>
      <c r="S117" t="s">
        <v>944</v>
      </c>
      <c r="T117" t="s">
        <v>945</v>
      </c>
      <c r="U117" t="s">
        <v>944</v>
      </c>
      <c r="V117" t="s">
        <v>944</v>
      </c>
      <c r="W117" t="s">
        <v>944</v>
      </c>
      <c r="X117" t="s">
        <v>944</v>
      </c>
      <c r="Y117" t="s">
        <v>944</v>
      </c>
      <c r="Z117" t="s">
        <v>944</v>
      </c>
      <c r="AA117" t="s">
        <v>944</v>
      </c>
      <c r="AB117" t="s">
        <v>944</v>
      </c>
    </row>
    <row r="118" spans="1:28" x14ac:dyDescent="0.2">
      <c r="A118">
        <v>248161</v>
      </c>
      <c r="B118" t="s">
        <v>292</v>
      </c>
      <c r="C118" t="s">
        <v>1187</v>
      </c>
      <c r="D118" t="s">
        <v>945</v>
      </c>
      <c r="E118" t="s">
        <v>1187</v>
      </c>
      <c r="F118">
        <v>18</v>
      </c>
      <c r="G118" t="s">
        <v>1260</v>
      </c>
      <c r="H118" t="s">
        <v>945</v>
      </c>
      <c r="I118" t="s">
        <v>945</v>
      </c>
      <c r="J118" t="s">
        <v>945</v>
      </c>
      <c r="K118" t="s">
        <v>945</v>
      </c>
      <c r="L118" t="s">
        <v>945</v>
      </c>
      <c r="M118" t="s">
        <v>945</v>
      </c>
      <c r="N118" t="s">
        <v>945</v>
      </c>
      <c r="O118" t="s">
        <v>945</v>
      </c>
      <c r="P118" t="s">
        <v>945</v>
      </c>
      <c r="Q118" t="s">
        <v>945</v>
      </c>
      <c r="R118" t="s">
        <v>945</v>
      </c>
      <c r="S118" t="s">
        <v>944</v>
      </c>
      <c r="T118" t="s">
        <v>945</v>
      </c>
      <c r="U118" t="s">
        <v>945</v>
      </c>
      <c r="V118" t="s">
        <v>944</v>
      </c>
      <c r="W118" t="s">
        <v>944</v>
      </c>
      <c r="X118" t="s">
        <v>944</v>
      </c>
      <c r="Y118" t="s">
        <v>944</v>
      </c>
      <c r="Z118" t="s">
        <v>944</v>
      </c>
      <c r="AA118" t="s">
        <v>944</v>
      </c>
      <c r="AB118" t="s">
        <v>944</v>
      </c>
    </row>
    <row r="119" spans="1:28" x14ac:dyDescent="0.2">
      <c r="A119">
        <v>250167</v>
      </c>
      <c r="B119" t="s">
        <v>293</v>
      </c>
      <c r="C119" t="s">
        <v>1187</v>
      </c>
      <c r="D119" t="s">
        <v>945</v>
      </c>
      <c r="E119" t="s">
        <v>1187</v>
      </c>
      <c r="F119">
        <v>20</v>
      </c>
      <c r="G119" t="s">
        <v>1260</v>
      </c>
      <c r="H119" t="s">
        <v>945</v>
      </c>
      <c r="I119" t="s">
        <v>945</v>
      </c>
      <c r="J119" t="s">
        <v>945</v>
      </c>
      <c r="K119" t="s">
        <v>944</v>
      </c>
      <c r="L119" t="s">
        <v>944</v>
      </c>
      <c r="M119" t="s">
        <v>944</v>
      </c>
      <c r="N119" t="s">
        <v>944</v>
      </c>
      <c r="O119" t="s">
        <v>944</v>
      </c>
      <c r="P119" t="s">
        <v>944</v>
      </c>
      <c r="Q119" t="s">
        <v>944</v>
      </c>
      <c r="R119" t="s">
        <v>944</v>
      </c>
      <c r="S119" t="s">
        <v>945</v>
      </c>
      <c r="T119" t="s">
        <v>944</v>
      </c>
      <c r="U119" t="s">
        <v>944</v>
      </c>
      <c r="V119" t="s">
        <v>944</v>
      </c>
      <c r="W119" t="s">
        <v>944</v>
      </c>
      <c r="X119" t="s">
        <v>944</v>
      </c>
      <c r="Y119" t="s">
        <v>944</v>
      </c>
      <c r="Z119" t="s">
        <v>944</v>
      </c>
      <c r="AA119" t="s">
        <v>944</v>
      </c>
      <c r="AB119" t="s">
        <v>944</v>
      </c>
    </row>
    <row r="120" spans="1:28" x14ac:dyDescent="0.2">
      <c r="A120">
        <v>255001</v>
      </c>
      <c r="B120" t="s">
        <v>922</v>
      </c>
      <c r="C120" t="s">
        <v>1187</v>
      </c>
      <c r="D120" t="s">
        <v>945</v>
      </c>
      <c r="E120" t="s">
        <v>1187</v>
      </c>
      <c r="F120">
        <v>19</v>
      </c>
      <c r="G120" t="s">
        <v>1260</v>
      </c>
      <c r="H120" t="s">
        <v>945</v>
      </c>
      <c r="I120" t="s">
        <v>945</v>
      </c>
      <c r="J120" t="s">
        <v>944</v>
      </c>
      <c r="K120" t="s">
        <v>944</v>
      </c>
      <c r="L120" t="s">
        <v>945</v>
      </c>
      <c r="M120" t="s">
        <v>945</v>
      </c>
      <c r="N120" t="s">
        <v>944</v>
      </c>
      <c r="O120" t="s">
        <v>945</v>
      </c>
      <c r="P120" t="s">
        <v>944</v>
      </c>
      <c r="Q120" t="s">
        <v>944</v>
      </c>
      <c r="R120" t="s">
        <v>945</v>
      </c>
      <c r="S120" t="s">
        <v>944</v>
      </c>
      <c r="T120" t="s">
        <v>944</v>
      </c>
      <c r="U120" t="s">
        <v>944</v>
      </c>
      <c r="V120" t="s">
        <v>944</v>
      </c>
      <c r="W120" t="s">
        <v>944</v>
      </c>
      <c r="X120" t="s">
        <v>944</v>
      </c>
      <c r="Y120" t="s">
        <v>944</v>
      </c>
      <c r="Z120" t="s">
        <v>944</v>
      </c>
      <c r="AA120" t="s">
        <v>944</v>
      </c>
      <c r="AB120" t="s">
        <v>944</v>
      </c>
    </row>
    <row r="121" spans="1:28" x14ac:dyDescent="0.2">
      <c r="A121">
        <v>256362</v>
      </c>
      <c r="B121" t="s">
        <v>297</v>
      </c>
      <c r="C121" t="s">
        <v>1187</v>
      </c>
      <c r="D121" t="s">
        <v>945</v>
      </c>
      <c r="E121" t="s">
        <v>1187</v>
      </c>
      <c r="F121">
        <v>17</v>
      </c>
      <c r="G121" t="s">
        <v>1260</v>
      </c>
      <c r="H121" t="s">
        <v>945</v>
      </c>
      <c r="I121" t="s">
        <v>945</v>
      </c>
      <c r="J121" t="s">
        <v>945</v>
      </c>
      <c r="K121" t="s">
        <v>944</v>
      </c>
      <c r="L121" t="s">
        <v>945</v>
      </c>
      <c r="M121" t="s">
        <v>945</v>
      </c>
      <c r="N121" t="s">
        <v>944</v>
      </c>
      <c r="O121" t="s">
        <v>944</v>
      </c>
      <c r="P121" t="s">
        <v>945</v>
      </c>
      <c r="Q121" t="s">
        <v>945</v>
      </c>
      <c r="R121" t="s">
        <v>945</v>
      </c>
      <c r="S121" t="s">
        <v>944</v>
      </c>
      <c r="T121" t="s">
        <v>945</v>
      </c>
      <c r="U121" t="s">
        <v>944</v>
      </c>
      <c r="V121" t="s">
        <v>944</v>
      </c>
      <c r="W121" t="s">
        <v>944</v>
      </c>
      <c r="X121" t="s">
        <v>944</v>
      </c>
      <c r="Y121" t="s">
        <v>944</v>
      </c>
      <c r="Z121" t="s">
        <v>944</v>
      </c>
      <c r="AA121" t="s">
        <v>944</v>
      </c>
      <c r="AB121" t="s">
        <v>944</v>
      </c>
    </row>
    <row r="122" spans="1:28" x14ac:dyDescent="0.2">
      <c r="A122">
        <v>260497</v>
      </c>
      <c r="B122" t="s">
        <v>298</v>
      </c>
      <c r="C122" t="s">
        <v>1187</v>
      </c>
      <c r="D122" t="s">
        <v>945</v>
      </c>
      <c r="E122" t="s">
        <v>1187</v>
      </c>
      <c r="F122">
        <v>15</v>
      </c>
      <c r="G122" t="s">
        <v>1260</v>
      </c>
      <c r="H122" t="s">
        <v>945</v>
      </c>
      <c r="I122" t="s">
        <v>945</v>
      </c>
      <c r="J122" t="s">
        <v>944</v>
      </c>
      <c r="K122" t="s">
        <v>944</v>
      </c>
      <c r="L122" t="s">
        <v>945</v>
      </c>
      <c r="M122" t="s">
        <v>945</v>
      </c>
      <c r="N122" t="s">
        <v>945</v>
      </c>
      <c r="O122" t="s">
        <v>945</v>
      </c>
      <c r="P122" t="s">
        <v>944</v>
      </c>
      <c r="Q122" t="s">
        <v>944</v>
      </c>
      <c r="R122" t="s">
        <v>945</v>
      </c>
      <c r="S122" t="s">
        <v>944</v>
      </c>
      <c r="T122" t="s">
        <v>945</v>
      </c>
      <c r="U122" t="s">
        <v>944</v>
      </c>
      <c r="V122" t="s">
        <v>944</v>
      </c>
      <c r="W122" t="s">
        <v>944</v>
      </c>
      <c r="X122" t="s">
        <v>944</v>
      </c>
      <c r="Y122" t="s">
        <v>944</v>
      </c>
      <c r="Z122" t="s">
        <v>944</v>
      </c>
      <c r="AA122" t="s">
        <v>944</v>
      </c>
      <c r="AB122" t="s">
        <v>944</v>
      </c>
    </row>
    <row r="123" spans="1:28" x14ac:dyDescent="0.2">
      <c r="A123">
        <v>260919</v>
      </c>
      <c r="B123" t="s">
        <v>300</v>
      </c>
      <c r="C123" t="s">
        <v>945</v>
      </c>
      <c r="D123" t="s">
        <v>1187</v>
      </c>
      <c r="E123" t="s">
        <v>1187</v>
      </c>
      <c r="F123">
        <v>30</v>
      </c>
      <c r="G123" t="s">
        <v>1260</v>
      </c>
      <c r="H123" t="s">
        <v>945</v>
      </c>
      <c r="I123" t="s">
        <v>945</v>
      </c>
      <c r="J123" t="s">
        <v>945</v>
      </c>
      <c r="K123" t="s">
        <v>945</v>
      </c>
      <c r="L123" t="s">
        <v>945</v>
      </c>
      <c r="M123" t="s">
        <v>944</v>
      </c>
      <c r="N123" t="s">
        <v>945</v>
      </c>
      <c r="O123" t="s">
        <v>945</v>
      </c>
      <c r="P123" t="s">
        <v>945</v>
      </c>
      <c r="Q123" t="s">
        <v>945</v>
      </c>
      <c r="R123" t="s">
        <v>945</v>
      </c>
      <c r="S123" t="s">
        <v>945</v>
      </c>
      <c r="T123" t="s">
        <v>945</v>
      </c>
      <c r="U123" t="s">
        <v>944</v>
      </c>
      <c r="V123" t="s">
        <v>945</v>
      </c>
      <c r="W123" t="s">
        <v>944</v>
      </c>
      <c r="X123" t="s">
        <v>944</v>
      </c>
      <c r="Y123" t="s">
        <v>945</v>
      </c>
      <c r="Z123" t="s">
        <v>944</v>
      </c>
      <c r="AA123" t="s">
        <v>944</v>
      </c>
      <c r="AB123" t="s">
        <v>944</v>
      </c>
    </row>
    <row r="124" spans="1:28" x14ac:dyDescent="0.2">
      <c r="A124">
        <v>262741</v>
      </c>
      <c r="B124" t="s">
        <v>301</v>
      </c>
      <c r="C124" t="s">
        <v>1187</v>
      </c>
      <c r="D124" t="s">
        <v>945</v>
      </c>
      <c r="E124" t="s">
        <v>1187</v>
      </c>
      <c r="F124">
        <v>27</v>
      </c>
      <c r="G124" t="s">
        <v>1260</v>
      </c>
      <c r="H124" t="s">
        <v>945</v>
      </c>
      <c r="I124" t="s">
        <v>944</v>
      </c>
      <c r="J124" t="s">
        <v>945</v>
      </c>
      <c r="K124" t="s">
        <v>944</v>
      </c>
      <c r="L124" t="s">
        <v>944</v>
      </c>
      <c r="M124" t="s">
        <v>944</v>
      </c>
      <c r="N124" t="s">
        <v>944</v>
      </c>
      <c r="O124" t="s">
        <v>944</v>
      </c>
      <c r="P124" t="s">
        <v>944</v>
      </c>
      <c r="Q124" t="s">
        <v>944</v>
      </c>
      <c r="R124" t="s">
        <v>944</v>
      </c>
      <c r="S124" t="s">
        <v>944</v>
      </c>
      <c r="T124" t="s">
        <v>944</v>
      </c>
      <c r="U124" t="s">
        <v>944</v>
      </c>
      <c r="V124" t="s">
        <v>944</v>
      </c>
      <c r="W124" t="s">
        <v>944</v>
      </c>
      <c r="X124" t="s">
        <v>944</v>
      </c>
      <c r="Y124" t="s">
        <v>944</v>
      </c>
      <c r="Z124" t="s">
        <v>944</v>
      </c>
      <c r="AA124" t="s">
        <v>944</v>
      </c>
      <c r="AB124" t="s">
        <v>944</v>
      </c>
    </row>
    <row r="125" spans="1:28" x14ac:dyDescent="0.2">
      <c r="A125">
        <v>265512</v>
      </c>
      <c r="B125" t="s">
        <v>302</v>
      </c>
      <c r="C125" t="s">
        <v>1187</v>
      </c>
      <c r="D125" t="s">
        <v>945</v>
      </c>
      <c r="E125" t="s">
        <v>1187</v>
      </c>
      <c r="F125">
        <v>16</v>
      </c>
      <c r="G125" t="s">
        <v>1260</v>
      </c>
      <c r="H125" t="s">
        <v>945</v>
      </c>
      <c r="I125" t="s">
        <v>945</v>
      </c>
      <c r="J125" t="s">
        <v>944</v>
      </c>
      <c r="K125" t="s">
        <v>944</v>
      </c>
      <c r="L125" t="s">
        <v>945</v>
      </c>
      <c r="M125" t="s">
        <v>944</v>
      </c>
      <c r="N125" t="s">
        <v>945</v>
      </c>
      <c r="O125" t="s">
        <v>945</v>
      </c>
      <c r="P125" t="s">
        <v>945</v>
      </c>
      <c r="Q125" t="s">
        <v>944</v>
      </c>
      <c r="R125" t="s">
        <v>944</v>
      </c>
      <c r="S125" t="s">
        <v>944</v>
      </c>
      <c r="T125" t="s">
        <v>944</v>
      </c>
      <c r="U125" t="s">
        <v>944</v>
      </c>
      <c r="V125" t="s">
        <v>944</v>
      </c>
      <c r="W125" t="s">
        <v>944</v>
      </c>
      <c r="X125" t="s">
        <v>944</v>
      </c>
      <c r="Y125" t="s">
        <v>944</v>
      </c>
      <c r="Z125" t="s">
        <v>944</v>
      </c>
      <c r="AA125" t="s">
        <v>944</v>
      </c>
      <c r="AB125" t="s">
        <v>944</v>
      </c>
    </row>
    <row r="126" spans="1:28" x14ac:dyDescent="0.2">
      <c r="A126">
        <v>265512</v>
      </c>
      <c r="B126" t="s">
        <v>302</v>
      </c>
      <c r="C126" t="s">
        <v>1187</v>
      </c>
      <c r="D126" t="s">
        <v>945</v>
      </c>
      <c r="E126" t="s">
        <v>1187</v>
      </c>
      <c r="F126">
        <v>16</v>
      </c>
      <c r="G126" t="s">
        <v>1260</v>
      </c>
      <c r="H126" t="s">
        <v>945</v>
      </c>
      <c r="I126" t="s">
        <v>945</v>
      </c>
      <c r="J126" t="s">
        <v>944</v>
      </c>
      <c r="K126" t="s">
        <v>944</v>
      </c>
      <c r="L126" t="s">
        <v>945</v>
      </c>
      <c r="M126" t="s">
        <v>944</v>
      </c>
      <c r="N126" t="s">
        <v>945</v>
      </c>
      <c r="O126" t="s">
        <v>945</v>
      </c>
      <c r="P126" t="s">
        <v>945</v>
      </c>
      <c r="Q126" t="s">
        <v>944</v>
      </c>
      <c r="R126" t="s">
        <v>944</v>
      </c>
      <c r="S126" t="s">
        <v>944</v>
      </c>
      <c r="T126" t="s">
        <v>944</v>
      </c>
      <c r="U126" t="s">
        <v>944</v>
      </c>
      <c r="V126" t="s">
        <v>944</v>
      </c>
      <c r="W126" t="s">
        <v>944</v>
      </c>
      <c r="X126" t="s">
        <v>944</v>
      </c>
      <c r="Y126" t="s">
        <v>944</v>
      </c>
      <c r="Z126" t="s">
        <v>944</v>
      </c>
      <c r="AA126" t="s">
        <v>944</v>
      </c>
      <c r="AB126" t="s">
        <v>944</v>
      </c>
    </row>
    <row r="127" spans="1:28" x14ac:dyDescent="0.2">
      <c r="A127">
        <v>269357</v>
      </c>
      <c r="B127" t="s">
        <v>304</v>
      </c>
      <c r="C127" t="s">
        <v>1187</v>
      </c>
      <c r="D127" t="s">
        <v>945</v>
      </c>
      <c r="E127" t="s">
        <v>1187</v>
      </c>
      <c r="F127">
        <v>20</v>
      </c>
      <c r="G127" t="s">
        <v>1260</v>
      </c>
      <c r="H127" t="s">
        <v>945</v>
      </c>
      <c r="I127" t="s">
        <v>945</v>
      </c>
      <c r="J127" t="s">
        <v>944</v>
      </c>
      <c r="K127" t="s">
        <v>944</v>
      </c>
      <c r="L127" t="s">
        <v>945</v>
      </c>
      <c r="M127" t="s">
        <v>944</v>
      </c>
      <c r="N127" t="s">
        <v>945</v>
      </c>
      <c r="O127" t="s">
        <v>945</v>
      </c>
      <c r="P127" t="s">
        <v>944</v>
      </c>
      <c r="Q127" t="s">
        <v>944</v>
      </c>
      <c r="R127" t="s">
        <v>945</v>
      </c>
      <c r="S127" t="s">
        <v>944</v>
      </c>
      <c r="T127" t="s">
        <v>944</v>
      </c>
      <c r="U127" t="s">
        <v>944</v>
      </c>
      <c r="V127" t="s">
        <v>944</v>
      </c>
      <c r="W127" t="s">
        <v>944</v>
      </c>
      <c r="X127" t="s">
        <v>944</v>
      </c>
      <c r="Y127" t="s">
        <v>944</v>
      </c>
      <c r="Z127" t="s">
        <v>944</v>
      </c>
      <c r="AA127" t="s">
        <v>944</v>
      </c>
      <c r="AB127" t="s">
        <v>944</v>
      </c>
    </row>
    <row r="128" spans="1:28" x14ac:dyDescent="0.2">
      <c r="A128">
        <v>271478</v>
      </c>
      <c r="B128" t="s">
        <v>305</v>
      </c>
      <c r="C128" t="s">
        <v>1187</v>
      </c>
      <c r="D128" t="s">
        <v>945</v>
      </c>
      <c r="E128" t="s">
        <v>1187</v>
      </c>
      <c r="F128">
        <v>19</v>
      </c>
      <c r="G128" t="s">
        <v>1260</v>
      </c>
      <c r="H128" t="s">
        <v>945</v>
      </c>
      <c r="I128" t="s">
        <v>945</v>
      </c>
      <c r="J128" t="s">
        <v>944</v>
      </c>
      <c r="K128" t="s">
        <v>945</v>
      </c>
      <c r="L128" t="s">
        <v>945</v>
      </c>
      <c r="M128" t="s">
        <v>945</v>
      </c>
      <c r="N128" t="s">
        <v>945</v>
      </c>
      <c r="O128" t="s">
        <v>945</v>
      </c>
      <c r="P128" t="s">
        <v>945</v>
      </c>
      <c r="Q128" t="s">
        <v>945</v>
      </c>
      <c r="R128" t="s">
        <v>945</v>
      </c>
      <c r="S128" t="s">
        <v>944</v>
      </c>
      <c r="T128" t="s">
        <v>945</v>
      </c>
      <c r="U128" t="s">
        <v>944</v>
      </c>
      <c r="V128" t="s">
        <v>944</v>
      </c>
      <c r="W128" t="s">
        <v>944</v>
      </c>
      <c r="X128" t="s">
        <v>944</v>
      </c>
      <c r="Y128" t="s">
        <v>944</v>
      </c>
      <c r="Z128" t="s">
        <v>944</v>
      </c>
      <c r="AA128" t="s">
        <v>944</v>
      </c>
      <c r="AB128" t="s">
        <v>944</v>
      </c>
    </row>
    <row r="129" spans="1:28" x14ac:dyDescent="0.2">
      <c r="A129">
        <v>273839</v>
      </c>
      <c r="B129" t="s">
        <v>306</v>
      </c>
      <c r="C129" t="s">
        <v>1187</v>
      </c>
      <c r="D129" t="s">
        <v>945</v>
      </c>
      <c r="E129" t="s">
        <v>1187</v>
      </c>
      <c r="F129">
        <v>18</v>
      </c>
      <c r="G129" t="s">
        <v>1260</v>
      </c>
      <c r="H129" t="s">
        <v>945</v>
      </c>
      <c r="I129" t="s">
        <v>945</v>
      </c>
      <c r="J129" t="s">
        <v>945</v>
      </c>
      <c r="K129" t="s">
        <v>944</v>
      </c>
      <c r="L129" t="s">
        <v>945</v>
      </c>
      <c r="M129" t="s">
        <v>944</v>
      </c>
      <c r="N129" t="s">
        <v>944</v>
      </c>
      <c r="O129" t="s">
        <v>944</v>
      </c>
      <c r="P129" t="s">
        <v>944</v>
      </c>
      <c r="Q129" t="s">
        <v>944</v>
      </c>
      <c r="R129" t="s">
        <v>945</v>
      </c>
      <c r="S129" t="s">
        <v>944</v>
      </c>
      <c r="T129" t="s">
        <v>944</v>
      </c>
      <c r="U129" t="s">
        <v>944</v>
      </c>
      <c r="V129" t="s">
        <v>944</v>
      </c>
      <c r="W129" t="s">
        <v>944</v>
      </c>
      <c r="X129" t="s">
        <v>944</v>
      </c>
      <c r="Y129" t="s">
        <v>944</v>
      </c>
      <c r="Z129" t="s">
        <v>944</v>
      </c>
      <c r="AA129" t="s">
        <v>944</v>
      </c>
      <c r="AB129" t="s">
        <v>944</v>
      </c>
    </row>
    <row r="130" spans="1:28" x14ac:dyDescent="0.2">
      <c r="A130">
        <v>273839</v>
      </c>
      <c r="B130" t="s">
        <v>306</v>
      </c>
      <c r="C130" t="s">
        <v>1187</v>
      </c>
      <c r="D130" t="s">
        <v>945</v>
      </c>
      <c r="E130" t="s">
        <v>1187</v>
      </c>
      <c r="F130">
        <v>18</v>
      </c>
      <c r="G130" t="s">
        <v>1260</v>
      </c>
      <c r="H130" t="s">
        <v>945</v>
      </c>
      <c r="I130" t="s">
        <v>945</v>
      </c>
      <c r="J130" t="s">
        <v>945</v>
      </c>
      <c r="K130" t="s">
        <v>944</v>
      </c>
      <c r="L130" t="s">
        <v>945</v>
      </c>
      <c r="M130" t="s">
        <v>944</v>
      </c>
      <c r="N130" t="s">
        <v>944</v>
      </c>
      <c r="O130" t="s">
        <v>944</v>
      </c>
      <c r="P130" t="s">
        <v>944</v>
      </c>
      <c r="Q130" t="s">
        <v>944</v>
      </c>
      <c r="R130" t="s">
        <v>945</v>
      </c>
      <c r="S130" t="s">
        <v>944</v>
      </c>
      <c r="T130" t="s">
        <v>944</v>
      </c>
      <c r="U130" t="s">
        <v>944</v>
      </c>
      <c r="V130" t="s">
        <v>944</v>
      </c>
      <c r="W130" t="s">
        <v>944</v>
      </c>
      <c r="X130" t="s">
        <v>944</v>
      </c>
      <c r="Y130" t="s">
        <v>944</v>
      </c>
      <c r="Z130" t="s">
        <v>944</v>
      </c>
      <c r="AA130" t="s">
        <v>944</v>
      </c>
      <c r="AB130" t="s">
        <v>944</v>
      </c>
    </row>
    <row r="131" spans="1:28" x14ac:dyDescent="0.2">
      <c r="A131">
        <v>277491</v>
      </c>
      <c r="B131" t="s">
        <v>307</v>
      </c>
      <c r="C131" t="s">
        <v>1187</v>
      </c>
      <c r="D131" t="s">
        <v>945</v>
      </c>
      <c r="E131" t="s">
        <v>1187</v>
      </c>
      <c r="F131">
        <v>13</v>
      </c>
      <c r="G131" t="s">
        <v>1260</v>
      </c>
      <c r="H131" t="s">
        <v>945</v>
      </c>
      <c r="I131" t="s">
        <v>945</v>
      </c>
      <c r="J131" t="s">
        <v>944</v>
      </c>
      <c r="K131" t="s">
        <v>944</v>
      </c>
      <c r="L131" t="s">
        <v>944</v>
      </c>
      <c r="M131" t="s">
        <v>944</v>
      </c>
      <c r="N131" t="s">
        <v>944</v>
      </c>
      <c r="O131" t="s">
        <v>944</v>
      </c>
      <c r="P131" t="s">
        <v>944</v>
      </c>
      <c r="Q131" t="s">
        <v>944</v>
      </c>
      <c r="R131" t="s">
        <v>944</v>
      </c>
      <c r="S131" t="s">
        <v>944</v>
      </c>
      <c r="T131" t="s">
        <v>944</v>
      </c>
      <c r="U131" t="s">
        <v>944</v>
      </c>
      <c r="V131" t="s">
        <v>944</v>
      </c>
      <c r="W131" t="s">
        <v>944</v>
      </c>
      <c r="X131" t="s">
        <v>944</v>
      </c>
      <c r="Y131" t="s">
        <v>944</v>
      </c>
      <c r="Z131" t="s">
        <v>944</v>
      </c>
      <c r="AA131" t="s">
        <v>944</v>
      </c>
      <c r="AB131" t="s">
        <v>944</v>
      </c>
    </row>
    <row r="132" spans="1:28" x14ac:dyDescent="0.2">
      <c r="A132">
        <v>278853</v>
      </c>
      <c r="B132" t="s">
        <v>308</v>
      </c>
      <c r="C132" t="s">
        <v>1187</v>
      </c>
      <c r="D132" t="s">
        <v>945</v>
      </c>
      <c r="E132" t="s">
        <v>1187</v>
      </c>
      <c r="F132">
        <v>18</v>
      </c>
      <c r="G132" t="s">
        <v>1260</v>
      </c>
      <c r="H132" t="s">
        <v>945</v>
      </c>
      <c r="I132" t="s">
        <v>945</v>
      </c>
      <c r="J132" t="s">
        <v>945</v>
      </c>
      <c r="K132" t="s">
        <v>945</v>
      </c>
      <c r="L132" t="s">
        <v>945</v>
      </c>
      <c r="M132" t="s">
        <v>945</v>
      </c>
      <c r="N132" t="s">
        <v>945</v>
      </c>
      <c r="O132" t="s">
        <v>945</v>
      </c>
      <c r="P132" t="s">
        <v>945</v>
      </c>
      <c r="Q132" t="s">
        <v>944</v>
      </c>
      <c r="R132" t="s">
        <v>944</v>
      </c>
      <c r="S132" t="s">
        <v>944</v>
      </c>
      <c r="T132" t="s">
        <v>945</v>
      </c>
      <c r="U132" t="s">
        <v>944</v>
      </c>
      <c r="V132" t="s">
        <v>944</v>
      </c>
      <c r="W132" t="s">
        <v>944</v>
      </c>
      <c r="X132" t="s">
        <v>944</v>
      </c>
      <c r="Y132" t="s">
        <v>944</v>
      </c>
      <c r="Z132" t="s">
        <v>944</v>
      </c>
      <c r="AA132" t="s">
        <v>944</v>
      </c>
      <c r="AB132" t="s">
        <v>944</v>
      </c>
    </row>
    <row r="133" spans="1:28" x14ac:dyDescent="0.2">
      <c r="A133">
        <v>278853</v>
      </c>
      <c r="B133" t="s">
        <v>308</v>
      </c>
      <c r="C133" t="s">
        <v>1187</v>
      </c>
      <c r="D133" t="s">
        <v>945</v>
      </c>
      <c r="E133" t="s">
        <v>1187</v>
      </c>
      <c r="F133">
        <v>18</v>
      </c>
      <c r="G133" t="s">
        <v>1260</v>
      </c>
      <c r="H133" t="s">
        <v>945</v>
      </c>
      <c r="I133" t="s">
        <v>945</v>
      </c>
      <c r="J133" t="s">
        <v>945</v>
      </c>
      <c r="K133" t="s">
        <v>945</v>
      </c>
      <c r="L133" t="s">
        <v>945</v>
      </c>
      <c r="M133" t="s">
        <v>945</v>
      </c>
      <c r="N133" t="s">
        <v>945</v>
      </c>
      <c r="O133" t="s">
        <v>945</v>
      </c>
      <c r="P133" t="s">
        <v>945</v>
      </c>
      <c r="Q133" t="s">
        <v>944</v>
      </c>
      <c r="R133" t="s">
        <v>944</v>
      </c>
      <c r="S133" t="s">
        <v>944</v>
      </c>
      <c r="T133" t="s">
        <v>945</v>
      </c>
      <c r="U133" t="s">
        <v>944</v>
      </c>
      <c r="V133" t="s">
        <v>944</v>
      </c>
      <c r="W133" t="s">
        <v>944</v>
      </c>
      <c r="X133" t="s">
        <v>944</v>
      </c>
      <c r="Y133" t="s">
        <v>944</v>
      </c>
      <c r="Z133" t="s">
        <v>944</v>
      </c>
      <c r="AA133" t="s">
        <v>944</v>
      </c>
      <c r="AB133" t="s">
        <v>944</v>
      </c>
    </row>
    <row r="134" spans="1:28" x14ac:dyDescent="0.2">
      <c r="A134">
        <v>280925</v>
      </c>
      <c r="B134" t="s">
        <v>310</v>
      </c>
      <c r="C134" t="s">
        <v>1187</v>
      </c>
      <c r="D134" t="s">
        <v>945</v>
      </c>
      <c r="E134" t="s">
        <v>1187</v>
      </c>
      <c r="F134">
        <v>14</v>
      </c>
      <c r="G134" t="s">
        <v>1260</v>
      </c>
      <c r="H134" t="s">
        <v>945</v>
      </c>
      <c r="I134" t="s">
        <v>945</v>
      </c>
      <c r="J134" t="s">
        <v>945</v>
      </c>
      <c r="K134" t="s">
        <v>945</v>
      </c>
      <c r="L134" t="s">
        <v>945</v>
      </c>
      <c r="M134" t="s">
        <v>944</v>
      </c>
      <c r="N134" t="s">
        <v>945</v>
      </c>
      <c r="O134" t="s">
        <v>945</v>
      </c>
      <c r="P134" t="s">
        <v>944</v>
      </c>
      <c r="Q134" t="s">
        <v>944</v>
      </c>
      <c r="R134" t="s">
        <v>945</v>
      </c>
      <c r="S134" t="s">
        <v>944</v>
      </c>
      <c r="T134" t="s">
        <v>944</v>
      </c>
      <c r="U134" t="s">
        <v>944</v>
      </c>
      <c r="V134" t="s">
        <v>944</v>
      </c>
      <c r="W134" t="s">
        <v>944</v>
      </c>
      <c r="X134" t="s">
        <v>944</v>
      </c>
      <c r="Y134" t="s">
        <v>944</v>
      </c>
      <c r="Z134" t="s">
        <v>944</v>
      </c>
      <c r="AA134" t="s">
        <v>944</v>
      </c>
      <c r="AB134" t="s">
        <v>944</v>
      </c>
    </row>
    <row r="135" spans="1:28" x14ac:dyDescent="0.2">
      <c r="A135">
        <v>282517</v>
      </c>
      <c r="B135" t="s">
        <v>311</v>
      </c>
      <c r="C135" t="s">
        <v>1187</v>
      </c>
      <c r="D135" t="s">
        <v>945</v>
      </c>
      <c r="E135" t="s">
        <v>1187</v>
      </c>
      <c r="F135">
        <v>17</v>
      </c>
      <c r="G135" t="s">
        <v>1260</v>
      </c>
      <c r="H135" t="s">
        <v>945</v>
      </c>
      <c r="I135" t="s">
        <v>945</v>
      </c>
      <c r="J135" t="s">
        <v>944</v>
      </c>
      <c r="K135" t="s">
        <v>944</v>
      </c>
      <c r="L135" t="s">
        <v>945</v>
      </c>
      <c r="M135" t="s">
        <v>944</v>
      </c>
      <c r="N135" t="s">
        <v>944</v>
      </c>
      <c r="O135" t="s">
        <v>945</v>
      </c>
      <c r="P135" t="s">
        <v>944</v>
      </c>
      <c r="Q135" t="s">
        <v>944</v>
      </c>
      <c r="R135" t="s">
        <v>945</v>
      </c>
      <c r="S135" t="s">
        <v>944</v>
      </c>
      <c r="T135" t="s">
        <v>944</v>
      </c>
      <c r="U135" t="s">
        <v>945</v>
      </c>
      <c r="V135" t="s">
        <v>944</v>
      </c>
      <c r="W135" t="s">
        <v>944</v>
      </c>
      <c r="X135" t="s">
        <v>944</v>
      </c>
      <c r="Y135" t="s">
        <v>944</v>
      </c>
      <c r="Z135" t="s">
        <v>944</v>
      </c>
      <c r="AA135" t="s">
        <v>944</v>
      </c>
      <c r="AB135" t="s">
        <v>944</v>
      </c>
    </row>
    <row r="136" spans="1:28" x14ac:dyDescent="0.2">
      <c r="A136">
        <v>282632</v>
      </c>
      <c r="B136" t="s">
        <v>312</v>
      </c>
      <c r="C136" t="s">
        <v>1187</v>
      </c>
      <c r="D136" t="s">
        <v>945</v>
      </c>
      <c r="E136" t="s">
        <v>1187</v>
      </c>
      <c r="F136">
        <v>20</v>
      </c>
      <c r="G136" t="s">
        <v>1260</v>
      </c>
      <c r="H136" t="s">
        <v>945</v>
      </c>
      <c r="I136" t="s">
        <v>945</v>
      </c>
      <c r="J136" t="s">
        <v>944</v>
      </c>
      <c r="K136" t="s">
        <v>944</v>
      </c>
      <c r="L136" t="s">
        <v>945</v>
      </c>
      <c r="M136" t="s">
        <v>945</v>
      </c>
      <c r="N136" t="s">
        <v>945</v>
      </c>
      <c r="O136" t="s">
        <v>945</v>
      </c>
      <c r="P136" t="s">
        <v>944</v>
      </c>
      <c r="Q136" t="s">
        <v>944</v>
      </c>
      <c r="R136" t="s">
        <v>945</v>
      </c>
      <c r="S136" t="s">
        <v>944</v>
      </c>
      <c r="T136" t="s">
        <v>944</v>
      </c>
      <c r="U136" t="s">
        <v>944</v>
      </c>
      <c r="V136" t="s">
        <v>944</v>
      </c>
      <c r="W136" t="s">
        <v>944</v>
      </c>
      <c r="X136" t="s">
        <v>944</v>
      </c>
      <c r="Y136" t="s">
        <v>944</v>
      </c>
      <c r="Z136" t="s">
        <v>944</v>
      </c>
      <c r="AA136" t="s">
        <v>944</v>
      </c>
      <c r="AB136" t="s">
        <v>944</v>
      </c>
    </row>
    <row r="137" spans="1:28" x14ac:dyDescent="0.2">
      <c r="A137">
        <v>283408</v>
      </c>
      <c r="B137" t="s">
        <v>148</v>
      </c>
      <c r="C137" t="s">
        <v>1187</v>
      </c>
      <c r="D137" t="s">
        <v>945</v>
      </c>
      <c r="E137" t="s">
        <v>1187</v>
      </c>
      <c r="F137">
        <v>16</v>
      </c>
      <c r="G137" t="s">
        <v>1260</v>
      </c>
      <c r="H137" t="s">
        <v>945</v>
      </c>
      <c r="I137" t="s">
        <v>945</v>
      </c>
      <c r="J137" t="s">
        <v>944</v>
      </c>
      <c r="K137" t="s">
        <v>944</v>
      </c>
      <c r="L137" t="s">
        <v>945</v>
      </c>
      <c r="M137" t="s">
        <v>945</v>
      </c>
      <c r="N137" t="s">
        <v>945</v>
      </c>
      <c r="O137" t="s">
        <v>945</v>
      </c>
      <c r="P137" t="s">
        <v>944</v>
      </c>
      <c r="Q137" t="s">
        <v>945</v>
      </c>
      <c r="R137" t="s">
        <v>945</v>
      </c>
      <c r="S137" t="s">
        <v>944</v>
      </c>
      <c r="T137" t="s">
        <v>944</v>
      </c>
      <c r="U137" t="s">
        <v>944</v>
      </c>
      <c r="V137" t="s">
        <v>944</v>
      </c>
      <c r="W137" t="s">
        <v>944</v>
      </c>
      <c r="X137" t="s">
        <v>944</v>
      </c>
      <c r="Y137" t="s">
        <v>944</v>
      </c>
      <c r="Z137" t="s">
        <v>944</v>
      </c>
      <c r="AA137" t="s">
        <v>944</v>
      </c>
      <c r="AB137" t="s">
        <v>944</v>
      </c>
    </row>
    <row r="138" spans="1:28" x14ac:dyDescent="0.2">
      <c r="A138">
        <v>285990</v>
      </c>
      <c r="B138" t="s">
        <v>185</v>
      </c>
      <c r="C138" t="s">
        <v>1187</v>
      </c>
      <c r="D138" t="s">
        <v>945</v>
      </c>
      <c r="E138" t="s">
        <v>1187</v>
      </c>
      <c r="F138">
        <v>20</v>
      </c>
      <c r="G138" t="s">
        <v>1260</v>
      </c>
      <c r="H138" t="s">
        <v>945</v>
      </c>
      <c r="I138" t="s">
        <v>945</v>
      </c>
      <c r="J138" t="s">
        <v>945</v>
      </c>
      <c r="K138" t="s">
        <v>944</v>
      </c>
      <c r="L138" t="s">
        <v>944</v>
      </c>
      <c r="M138" t="s">
        <v>944</v>
      </c>
      <c r="N138" t="s">
        <v>944</v>
      </c>
      <c r="O138" t="s">
        <v>944</v>
      </c>
      <c r="P138" t="s">
        <v>944</v>
      </c>
      <c r="Q138" t="s">
        <v>944</v>
      </c>
      <c r="R138" t="s">
        <v>944</v>
      </c>
      <c r="S138" t="s">
        <v>945</v>
      </c>
      <c r="T138" t="s">
        <v>944</v>
      </c>
      <c r="U138" t="s">
        <v>944</v>
      </c>
      <c r="V138" t="s">
        <v>944</v>
      </c>
      <c r="W138" t="s">
        <v>944</v>
      </c>
      <c r="X138" t="s">
        <v>944</v>
      </c>
      <c r="Y138" t="s">
        <v>944</v>
      </c>
      <c r="Z138" t="s">
        <v>944</v>
      </c>
      <c r="AA138" t="s">
        <v>944</v>
      </c>
      <c r="AB138" t="s">
        <v>944</v>
      </c>
    </row>
    <row r="139" spans="1:28" x14ac:dyDescent="0.2">
      <c r="A139">
        <v>286294</v>
      </c>
      <c r="B139" t="s">
        <v>314</v>
      </c>
      <c r="C139" t="s">
        <v>1187</v>
      </c>
      <c r="D139" t="s">
        <v>945</v>
      </c>
      <c r="E139" t="s">
        <v>1187</v>
      </c>
      <c r="F139">
        <v>20</v>
      </c>
      <c r="G139" t="s">
        <v>1260</v>
      </c>
      <c r="H139" t="s">
        <v>945</v>
      </c>
      <c r="I139" t="s">
        <v>945</v>
      </c>
      <c r="J139" t="s">
        <v>944</v>
      </c>
      <c r="K139" t="s">
        <v>944</v>
      </c>
      <c r="L139" t="s">
        <v>945</v>
      </c>
      <c r="M139" t="s">
        <v>944</v>
      </c>
      <c r="N139" t="s">
        <v>944</v>
      </c>
      <c r="O139" t="s">
        <v>945</v>
      </c>
      <c r="P139" t="s">
        <v>944</v>
      </c>
      <c r="Q139" t="s">
        <v>944</v>
      </c>
      <c r="R139" t="s">
        <v>945</v>
      </c>
      <c r="S139" t="s">
        <v>944</v>
      </c>
      <c r="T139" t="s">
        <v>944</v>
      </c>
      <c r="U139" t="s">
        <v>945</v>
      </c>
      <c r="V139" t="s">
        <v>944</v>
      </c>
      <c r="W139" t="s">
        <v>944</v>
      </c>
      <c r="X139" t="s">
        <v>944</v>
      </c>
      <c r="Y139" t="s">
        <v>944</v>
      </c>
      <c r="Z139" t="s">
        <v>944</v>
      </c>
      <c r="AA139" t="s">
        <v>944</v>
      </c>
      <c r="AB139" t="s">
        <v>944</v>
      </c>
    </row>
    <row r="140" spans="1:28" x14ac:dyDescent="0.2">
      <c r="A140">
        <v>287656</v>
      </c>
      <c r="B140" t="s">
        <v>146</v>
      </c>
      <c r="C140" t="s">
        <v>1187</v>
      </c>
      <c r="D140" t="s">
        <v>945</v>
      </c>
      <c r="E140" t="s">
        <v>1187</v>
      </c>
      <c r="F140">
        <v>18</v>
      </c>
      <c r="G140" t="s">
        <v>1260</v>
      </c>
      <c r="H140" t="s">
        <v>945</v>
      </c>
      <c r="I140" t="s">
        <v>945</v>
      </c>
      <c r="J140" t="s">
        <v>945</v>
      </c>
      <c r="K140" t="s">
        <v>945</v>
      </c>
      <c r="L140" t="s">
        <v>945</v>
      </c>
      <c r="M140" t="s">
        <v>944</v>
      </c>
      <c r="N140" t="s">
        <v>945</v>
      </c>
      <c r="O140" t="s">
        <v>945</v>
      </c>
      <c r="P140" t="s">
        <v>944</v>
      </c>
      <c r="Q140" t="s">
        <v>944</v>
      </c>
      <c r="R140" t="s">
        <v>945</v>
      </c>
      <c r="S140" t="s">
        <v>944</v>
      </c>
      <c r="T140" t="s">
        <v>944</v>
      </c>
      <c r="U140" t="s">
        <v>945</v>
      </c>
      <c r="V140" t="s">
        <v>944</v>
      </c>
      <c r="W140" t="s">
        <v>944</v>
      </c>
      <c r="X140" t="s">
        <v>944</v>
      </c>
      <c r="Y140" t="s">
        <v>944</v>
      </c>
      <c r="Z140" t="s">
        <v>944</v>
      </c>
      <c r="AA140" t="s">
        <v>944</v>
      </c>
      <c r="AB140" t="s">
        <v>944</v>
      </c>
    </row>
    <row r="141" spans="1:28" x14ac:dyDescent="0.2">
      <c r="A141">
        <v>290072</v>
      </c>
      <c r="B141" t="s">
        <v>985</v>
      </c>
      <c r="C141" t="s">
        <v>1187</v>
      </c>
      <c r="D141" t="s">
        <v>945</v>
      </c>
      <c r="E141" t="s">
        <v>1187</v>
      </c>
      <c r="F141">
        <v>19</v>
      </c>
      <c r="G141" t="s">
        <v>1260</v>
      </c>
      <c r="H141" t="s">
        <v>945</v>
      </c>
      <c r="I141" t="s">
        <v>945</v>
      </c>
      <c r="J141" t="s">
        <v>945</v>
      </c>
      <c r="K141" t="s">
        <v>945</v>
      </c>
      <c r="L141" t="s">
        <v>945</v>
      </c>
      <c r="M141" t="s">
        <v>944</v>
      </c>
      <c r="N141" t="s">
        <v>945</v>
      </c>
      <c r="O141" t="s">
        <v>945</v>
      </c>
      <c r="P141" t="s">
        <v>945</v>
      </c>
      <c r="Q141" t="s">
        <v>945</v>
      </c>
      <c r="R141" t="s">
        <v>945</v>
      </c>
      <c r="S141" t="s">
        <v>944</v>
      </c>
      <c r="T141" t="s">
        <v>945</v>
      </c>
      <c r="U141" t="s">
        <v>944</v>
      </c>
      <c r="V141" t="s">
        <v>944</v>
      </c>
      <c r="W141" t="s">
        <v>944</v>
      </c>
      <c r="X141" t="s">
        <v>944</v>
      </c>
      <c r="Y141" t="s">
        <v>944</v>
      </c>
      <c r="Z141" t="s">
        <v>944</v>
      </c>
      <c r="AA141" t="s">
        <v>944</v>
      </c>
      <c r="AB141" t="s">
        <v>944</v>
      </c>
    </row>
    <row r="142" spans="1:28" x14ac:dyDescent="0.2">
      <c r="A142">
        <v>290833</v>
      </c>
      <c r="B142" t="s">
        <v>923</v>
      </c>
      <c r="C142" t="s">
        <v>1187</v>
      </c>
      <c r="D142" t="s">
        <v>945</v>
      </c>
      <c r="E142" t="s">
        <v>1187</v>
      </c>
      <c r="F142">
        <v>23</v>
      </c>
      <c r="G142" t="s">
        <v>1188</v>
      </c>
      <c r="H142" t="s">
        <v>945</v>
      </c>
      <c r="I142" t="s">
        <v>945</v>
      </c>
      <c r="J142" t="s">
        <v>944</v>
      </c>
      <c r="K142" t="s">
        <v>944</v>
      </c>
      <c r="L142" t="s">
        <v>945</v>
      </c>
      <c r="M142" t="s">
        <v>945</v>
      </c>
      <c r="N142" t="s">
        <v>944</v>
      </c>
      <c r="O142" t="s">
        <v>945</v>
      </c>
      <c r="P142" t="s">
        <v>944</v>
      </c>
      <c r="Q142" t="s">
        <v>944</v>
      </c>
      <c r="R142" t="s">
        <v>945</v>
      </c>
      <c r="S142" t="s">
        <v>944</v>
      </c>
      <c r="T142" t="s">
        <v>944</v>
      </c>
      <c r="U142" t="s">
        <v>944</v>
      </c>
      <c r="V142" t="s">
        <v>944</v>
      </c>
      <c r="W142" t="s">
        <v>944</v>
      </c>
      <c r="X142" t="s">
        <v>944</v>
      </c>
      <c r="Y142" t="s">
        <v>944</v>
      </c>
      <c r="Z142" t="s">
        <v>944</v>
      </c>
      <c r="AA142" t="s">
        <v>944</v>
      </c>
      <c r="AB142" t="s">
        <v>944</v>
      </c>
    </row>
    <row r="143" spans="1:28" x14ac:dyDescent="0.2">
      <c r="A143">
        <v>291906</v>
      </c>
      <c r="B143" t="s">
        <v>1014</v>
      </c>
      <c r="C143" t="s">
        <v>1187</v>
      </c>
      <c r="D143" t="s">
        <v>945</v>
      </c>
      <c r="E143" t="s">
        <v>1187</v>
      </c>
      <c r="F143">
        <v>22</v>
      </c>
      <c r="G143" t="s">
        <v>1260</v>
      </c>
      <c r="H143" t="s">
        <v>945</v>
      </c>
      <c r="I143" t="s">
        <v>945</v>
      </c>
      <c r="J143" t="s">
        <v>945</v>
      </c>
      <c r="K143" t="s">
        <v>945</v>
      </c>
      <c r="L143" t="s">
        <v>945</v>
      </c>
      <c r="M143" t="s">
        <v>944</v>
      </c>
      <c r="N143" t="s">
        <v>945</v>
      </c>
      <c r="O143" t="s">
        <v>945</v>
      </c>
      <c r="P143" t="s">
        <v>945</v>
      </c>
      <c r="Q143" t="s">
        <v>944</v>
      </c>
      <c r="R143" t="s">
        <v>945</v>
      </c>
      <c r="S143" t="s">
        <v>945</v>
      </c>
      <c r="T143" t="s">
        <v>944</v>
      </c>
      <c r="U143" t="s">
        <v>944</v>
      </c>
      <c r="V143" t="s">
        <v>944</v>
      </c>
      <c r="W143" t="s">
        <v>944</v>
      </c>
      <c r="X143" t="s">
        <v>944</v>
      </c>
      <c r="Y143" t="s">
        <v>944</v>
      </c>
      <c r="Z143" t="s">
        <v>944</v>
      </c>
      <c r="AA143" t="s">
        <v>944</v>
      </c>
      <c r="AB143" t="s">
        <v>944</v>
      </c>
    </row>
    <row r="144" spans="1:28" x14ac:dyDescent="0.2">
      <c r="A144">
        <v>294918</v>
      </c>
      <c r="B144" t="s">
        <v>1220</v>
      </c>
      <c r="C144" t="s">
        <v>1187</v>
      </c>
      <c r="D144" t="s">
        <v>945</v>
      </c>
      <c r="E144" t="s">
        <v>1187</v>
      </c>
      <c r="F144">
        <v>11</v>
      </c>
      <c r="G144" t="s">
        <v>1260</v>
      </c>
      <c r="H144" t="s">
        <v>945</v>
      </c>
      <c r="I144" t="s">
        <v>945</v>
      </c>
      <c r="J144" t="s">
        <v>945</v>
      </c>
      <c r="K144" t="s">
        <v>945</v>
      </c>
      <c r="L144" t="s">
        <v>945</v>
      </c>
      <c r="M144" t="s">
        <v>945</v>
      </c>
      <c r="N144" t="s">
        <v>945</v>
      </c>
      <c r="O144" t="s">
        <v>945</v>
      </c>
      <c r="P144" t="s">
        <v>945</v>
      </c>
      <c r="Q144" t="s">
        <v>945</v>
      </c>
      <c r="R144" t="s">
        <v>945</v>
      </c>
      <c r="S144" t="s">
        <v>944</v>
      </c>
      <c r="T144" t="s">
        <v>945</v>
      </c>
      <c r="U144" t="s">
        <v>944</v>
      </c>
      <c r="V144" t="s">
        <v>944</v>
      </c>
      <c r="W144" t="s">
        <v>944</v>
      </c>
      <c r="X144" t="s">
        <v>944</v>
      </c>
      <c r="Y144" t="s">
        <v>944</v>
      </c>
      <c r="Z144" t="s">
        <v>944</v>
      </c>
      <c r="AA144" t="s">
        <v>944</v>
      </c>
      <c r="AB144" t="s">
        <v>944</v>
      </c>
    </row>
    <row r="145" spans="1:28" x14ac:dyDescent="0.2">
      <c r="A145">
        <v>295857</v>
      </c>
      <c r="B145" t="s">
        <v>1250</v>
      </c>
      <c r="C145" t="s">
        <v>1187</v>
      </c>
      <c r="D145" t="s">
        <v>945</v>
      </c>
      <c r="E145" t="s">
        <v>1187</v>
      </c>
      <c r="F145">
        <v>19</v>
      </c>
      <c r="G145" t="s">
        <v>1260</v>
      </c>
      <c r="H145" t="s">
        <v>945</v>
      </c>
      <c r="I145" t="s">
        <v>945</v>
      </c>
      <c r="J145" t="s">
        <v>945</v>
      </c>
      <c r="K145" t="s">
        <v>945</v>
      </c>
      <c r="L145" t="s">
        <v>945</v>
      </c>
      <c r="M145" t="s">
        <v>945</v>
      </c>
      <c r="N145" t="s">
        <v>945</v>
      </c>
      <c r="O145" t="s">
        <v>945</v>
      </c>
      <c r="P145" t="s">
        <v>945</v>
      </c>
      <c r="Q145" t="s">
        <v>945</v>
      </c>
      <c r="R145" t="s">
        <v>945</v>
      </c>
      <c r="S145" t="s">
        <v>944</v>
      </c>
      <c r="T145" t="s">
        <v>945</v>
      </c>
      <c r="U145" t="s">
        <v>944</v>
      </c>
      <c r="V145" t="s">
        <v>944</v>
      </c>
      <c r="W145" t="s">
        <v>944</v>
      </c>
      <c r="X145" t="s">
        <v>944</v>
      </c>
      <c r="Y145" t="s">
        <v>944</v>
      </c>
      <c r="Z145" t="s">
        <v>944</v>
      </c>
      <c r="AA145" t="s">
        <v>944</v>
      </c>
      <c r="AB145" t="s">
        <v>944</v>
      </c>
    </row>
    <row r="146" spans="1:28" x14ac:dyDescent="0.2">
      <c r="A146">
        <v>296327</v>
      </c>
      <c r="B146" t="s">
        <v>316</v>
      </c>
      <c r="C146" t="s">
        <v>1187</v>
      </c>
      <c r="D146" t="s">
        <v>945</v>
      </c>
      <c r="E146" t="s">
        <v>1187</v>
      </c>
      <c r="F146">
        <v>20</v>
      </c>
      <c r="G146" t="s">
        <v>1260</v>
      </c>
      <c r="H146" t="s">
        <v>945</v>
      </c>
      <c r="I146" t="s">
        <v>945</v>
      </c>
      <c r="J146" t="s">
        <v>944</v>
      </c>
      <c r="K146" t="s">
        <v>944</v>
      </c>
      <c r="L146" t="s">
        <v>945</v>
      </c>
      <c r="M146" t="s">
        <v>945</v>
      </c>
      <c r="N146" t="s">
        <v>945</v>
      </c>
      <c r="O146" t="s">
        <v>945</v>
      </c>
      <c r="P146" t="s">
        <v>944</v>
      </c>
      <c r="Q146" t="s">
        <v>944</v>
      </c>
      <c r="R146" t="s">
        <v>945</v>
      </c>
      <c r="S146" t="s">
        <v>944</v>
      </c>
      <c r="T146" t="s">
        <v>945</v>
      </c>
      <c r="U146" t="s">
        <v>944</v>
      </c>
      <c r="V146" t="s">
        <v>944</v>
      </c>
      <c r="W146" t="s">
        <v>944</v>
      </c>
      <c r="X146" t="s">
        <v>944</v>
      </c>
      <c r="Y146" t="s">
        <v>944</v>
      </c>
      <c r="Z146" t="s">
        <v>944</v>
      </c>
      <c r="AA146" t="s">
        <v>944</v>
      </c>
      <c r="AB146" t="s">
        <v>944</v>
      </c>
    </row>
    <row r="147" spans="1:28" x14ac:dyDescent="0.2">
      <c r="A147">
        <v>296749</v>
      </c>
      <c r="B147" t="s">
        <v>317</v>
      </c>
      <c r="C147" t="s">
        <v>1187</v>
      </c>
      <c r="D147" t="s">
        <v>945</v>
      </c>
      <c r="E147" t="s">
        <v>1187</v>
      </c>
      <c r="F147">
        <v>16</v>
      </c>
      <c r="G147" t="s">
        <v>1260</v>
      </c>
      <c r="H147" t="s">
        <v>945</v>
      </c>
      <c r="I147" t="s">
        <v>945</v>
      </c>
      <c r="J147" t="s">
        <v>945</v>
      </c>
      <c r="K147" t="s">
        <v>945</v>
      </c>
      <c r="L147" t="s">
        <v>945</v>
      </c>
      <c r="M147" t="s">
        <v>944</v>
      </c>
      <c r="N147" t="s">
        <v>945</v>
      </c>
      <c r="O147" t="s">
        <v>945</v>
      </c>
      <c r="P147" t="s">
        <v>945</v>
      </c>
      <c r="Q147" t="s">
        <v>945</v>
      </c>
      <c r="R147" t="s">
        <v>945</v>
      </c>
      <c r="S147" t="s">
        <v>945</v>
      </c>
      <c r="T147" t="s">
        <v>945</v>
      </c>
      <c r="U147" t="s">
        <v>944</v>
      </c>
      <c r="V147" t="s">
        <v>945</v>
      </c>
      <c r="W147" t="s">
        <v>944</v>
      </c>
      <c r="X147" t="s">
        <v>944</v>
      </c>
      <c r="Y147" t="s">
        <v>945</v>
      </c>
      <c r="Z147" t="s">
        <v>944</v>
      </c>
      <c r="AA147" t="s">
        <v>944</v>
      </c>
      <c r="AB147" t="s">
        <v>944</v>
      </c>
    </row>
    <row r="148" spans="1:28" x14ac:dyDescent="0.2">
      <c r="A148">
        <v>296749</v>
      </c>
      <c r="B148" t="s">
        <v>317</v>
      </c>
      <c r="C148" t="s">
        <v>1187</v>
      </c>
      <c r="D148" t="s">
        <v>945</v>
      </c>
      <c r="E148" t="s">
        <v>1187</v>
      </c>
      <c r="F148">
        <v>16</v>
      </c>
      <c r="G148" t="s">
        <v>1260</v>
      </c>
      <c r="H148" t="s">
        <v>945</v>
      </c>
      <c r="I148" t="s">
        <v>945</v>
      </c>
      <c r="J148" t="s">
        <v>945</v>
      </c>
      <c r="K148" t="s">
        <v>945</v>
      </c>
      <c r="L148" t="s">
        <v>945</v>
      </c>
      <c r="M148" t="s">
        <v>944</v>
      </c>
      <c r="N148" t="s">
        <v>945</v>
      </c>
      <c r="O148" t="s">
        <v>945</v>
      </c>
      <c r="P148" t="s">
        <v>945</v>
      </c>
      <c r="Q148" t="s">
        <v>945</v>
      </c>
      <c r="R148" t="s">
        <v>945</v>
      </c>
      <c r="S148" t="s">
        <v>945</v>
      </c>
      <c r="T148" t="s">
        <v>945</v>
      </c>
      <c r="U148" t="s">
        <v>944</v>
      </c>
      <c r="V148" t="s">
        <v>945</v>
      </c>
      <c r="W148" t="s">
        <v>944</v>
      </c>
      <c r="X148" t="s">
        <v>944</v>
      </c>
      <c r="Y148" t="s">
        <v>945</v>
      </c>
      <c r="Z148" t="s">
        <v>944</v>
      </c>
      <c r="AA148" t="s">
        <v>944</v>
      </c>
      <c r="AB148" t="s">
        <v>944</v>
      </c>
    </row>
    <row r="149" spans="1:28" x14ac:dyDescent="0.2">
      <c r="A149">
        <v>300996</v>
      </c>
      <c r="B149" t="s">
        <v>318</v>
      </c>
      <c r="C149" t="s">
        <v>1187</v>
      </c>
      <c r="D149" t="s">
        <v>945</v>
      </c>
      <c r="E149" t="s">
        <v>1187</v>
      </c>
      <c r="F149">
        <v>17</v>
      </c>
      <c r="G149" t="s">
        <v>1260</v>
      </c>
      <c r="H149" t="s">
        <v>945</v>
      </c>
      <c r="I149" t="s">
        <v>945</v>
      </c>
      <c r="J149" t="s">
        <v>945</v>
      </c>
      <c r="K149" t="s">
        <v>944</v>
      </c>
      <c r="L149" t="s">
        <v>944</v>
      </c>
      <c r="M149" t="s">
        <v>944</v>
      </c>
      <c r="N149" t="s">
        <v>944</v>
      </c>
      <c r="O149" t="s">
        <v>944</v>
      </c>
      <c r="P149" t="s">
        <v>944</v>
      </c>
      <c r="Q149" t="s">
        <v>944</v>
      </c>
      <c r="R149" t="s">
        <v>944</v>
      </c>
      <c r="S149" t="s">
        <v>945</v>
      </c>
      <c r="T149" t="s">
        <v>944</v>
      </c>
      <c r="U149" t="s">
        <v>944</v>
      </c>
      <c r="V149" t="s">
        <v>944</v>
      </c>
      <c r="W149" t="s">
        <v>944</v>
      </c>
      <c r="X149" t="s">
        <v>944</v>
      </c>
      <c r="Y149" t="s">
        <v>944</v>
      </c>
      <c r="Z149" t="s">
        <v>944</v>
      </c>
      <c r="AA149" t="s">
        <v>944</v>
      </c>
      <c r="AB149" t="s">
        <v>944</v>
      </c>
    </row>
    <row r="150" spans="1:28" x14ac:dyDescent="0.2">
      <c r="A150">
        <v>300996</v>
      </c>
      <c r="B150" t="s">
        <v>318</v>
      </c>
      <c r="C150" t="s">
        <v>1187</v>
      </c>
      <c r="D150" t="s">
        <v>945</v>
      </c>
      <c r="E150" t="s">
        <v>1187</v>
      </c>
      <c r="F150">
        <v>17</v>
      </c>
      <c r="G150" t="s">
        <v>1260</v>
      </c>
      <c r="H150" t="s">
        <v>945</v>
      </c>
      <c r="I150" t="s">
        <v>945</v>
      </c>
      <c r="J150" t="s">
        <v>945</v>
      </c>
      <c r="K150" t="s">
        <v>944</v>
      </c>
      <c r="L150" t="s">
        <v>944</v>
      </c>
      <c r="M150" t="s">
        <v>944</v>
      </c>
      <c r="N150" t="s">
        <v>944</v>
      </c>
      <c r="O150" t="s">
        <v>944</v>
      </c>
      <c r="P150" t="s">
        <v>944</v>
      </c>
      <c r="Q150" t="s">
        <v>944</v>
      </c>
      <c r="R150" t="s">
        <v>944</v>
      </c>
      <c r="S150" t="s">
        <v>945</v>
      </c>
      <c r="T150" t="s">
        <v>944</v>
      </c>
      <c r="U150" t="s">
        <v>944</v>
      </c>
      <c r="V150" t="s">
        <v>944</v>
      </c>
      <c r="W150" t="s">
        <v>944</v>
      </c>
      <c r="X150" t="s">
        <v>944</v>
      </c>
      <c r="Y150" t="s">
        <v>944</v>
      </c>
      <c r="Z150" t="s">
        <v>944</v>
      </c>
      <c r="AA150" t="s">
        <v>944</v>
      </c>
      <c r="AB150" t="s">
        <v>944</v>
      </c>
    </row>
    <row r="151" spans="1:28" x14ac:dyDescent="0.2">
      <c r="A151">
        <v>301580</v>
      </c>
      <c r="B151" t="s">
        <v>319</v>
      </c>
      <c r="C151" t="s">
        <v>1187</v>
      </c>
      <c r="D151" t="s">
        <v>945</v>
      </c>
      <c r="E151" t="s">
        <v>1187</v>
      </c>
      <c r="F151">
        <v>17</v>
      </c>
      <c r="G151" t="s">
        <v>1260</v>
      </c>
      <c r="H151" t="s">
        <v>945</v>
      </c>
      <c r="I151" t="s">
        <v>945</v>
      </c>
      <c r="J151" t="s">
        <v>944</v>
      </c>
      <c r="K151" t="s">
        <v>945</v>
      </c>
      <c r="L151" t="s">
        <v>945</v>
      </c>
      <c r="M151" t="s">
        <v>945</v>
      </c>
      <c r="N151" t="s">
        <v>945</v>
      </c>
      <c r="O151" t="s">
        <v>945</v>
      </c>
      <c r="P151" t="s">
        <v>945</v>
      </c>
      <c r="Q151" t="s">
        <v>945</v>
      </c>
      <c r="R151" t="s">
        <v>945</v>
      </c>
      <c r="S151" t="s">
        <v>945</v>
      </c>
      <c r="T151" t="s">
        <v>945</v>
      </c>
      <c r="U151" t="s">
        <v>944</v>
      </c>
      <c r="V151" t="s">
        <v>944</v>
      </c>
      <c r="W151" t="s">
        <v>944</v>
      </c>
      <c r="X151" t="s">
        <v>944</v>
      </c>
      <c r="Y151" t="s">
        <v>944</v>
      </c>
      <c r="Z151" t="s">
        <v>944</v>
      </c>
      <c r="AA151" t="s">
        <v>944</v>
      </c>
      <c r="AB151" t="s">
        <v>944</v>
      </c>
    </row>
    <row r="152" spans="1:28" x14ac:dyDescent="0.2">
      <c r="A152">
        <v>303701</v>
      </c>
      <c r="B152" t="s">
        <v>321</v>
      </c>
      <c r="C152" t="s">
        <v>1187</v>
      </c>
      <c r="D152" t="s">
        <v>945</v>
      </c>
      <c r="E152" t="s">
        <v>1187</v>
      </c>
      <c r="F152">
        <v>18</v>
      </c>
      <c r="G152" t="s">
        <v>1260</v>
      </c>
      <c r="H152" t="s">
        <v>945</v>
      </c>
      <c r="I152" t="s">
        <v>945</v>
      </c>
      <c r="J152" t="s">
        <v>944</v>
      </c>
      <c r="K152" t="s">
        <v>945</v>
      </c>
      <c r="L152" t="s">
        <v>945</v>
      </c>
      <c r="M152" t="s">
        <v>944</v>
      </c>
      <c r="N152" t="s">
        <v>944</v>
      </c>
      <c r="O152" t="s">
        <v>945</v>
      </c>
      <c r="P152" t="s">
        <v>945</v>
      </c>
      <c r="Q152" t="s">
        <v>945</v>
      </c>
      <c r="R152" t="s">
        <v>945</v>
      </c>
      <c r="S152" t="s">
        <v>945</v>
      </c>
      <c r="T152" t="s">
        <v>945</v>
      </c>
      <c r="U152" t="s">
        <v>944</v>
      </c>
      <c r="V152" t="s">
        <v>944</v>
      </c>
      <c r="W152" t="s">
        <v>944</v>
      </c>
      <c r="X152" t="s">
        <v>944</v>
      </c>
      <c r="Y152" t="s">
        <v>944</v>
      </c>
      <c r="Z152" t="s">
        <v>944</v>
      </c>
      <c r="AA152" t="s">
        <v>944</v>
      </c>
      <c r="AB152" t="s">
        <v>944</v>
      </c>
    </row>
    <row r="153" spans="1:28" x14ac:dyDescent="0.2">
      <c r="A153">
        <v>305185</v>
      </c>
      <c r="B153" t="s">
        <v>323</v>
      </c>
      <c r="C153" t="s">
        <v>1187</v>
      </c>
      <c r="D153" t="s">
        <v>945</v>
      </c>
      <c r="E153" t="s">
        <v>1187</v>
      </c>
      <c r="F153">
        <v>11</v>
      </c>
      <c r="G153" t="s">
        <v>1260</v>
      </c>
      <c r="H153" t="s">
        <v>945</v>
      </c>
      <c r="I153" t="s">
        <v>945</v>
      </c>
      <c r="J153" t="s">
        <v>944</v>
      </c>
      <c r="K153" t="s">
        <v>944</v>
      </c>
      <c r="L153" t="s">
        <v>945</v>
      </c>
      <c r="M153" t="s">
        <v>944</v>
      </c>
      <c r="N153" t="s">
        <v>945</v>
      </c>
      <c r="O153" t="s">
        <v>945</v>
      </c>
      <c r="P153" t="s">
        <v>945</v>
      </c>
      <c r="Q153" t="s">
        <v>944</v>
      </c>
      <c r="R153" t="s">
        <v>944</v>
      </c>
      <c r="S153" t="s">
        <v>944</v>
      </c>
      <c r="T153" t="s">
        <v>944</v>
      </c>
      <c r="U153" t="s">
        <v>944</v>
      </c>
      <c r="V153" t="s">
        <v>944</v>
      </c>
      <c r="W153" t="s">
        <v>944</v>
      </c>
      <c r="X153" t="s">
        <v>944</v>
      </c>
      <c r="Y153" t="s">
        <v>944</v>
      </c>
      <c r="Z153" t="s">
        <v>944</v>
      </c>
      <c r="AA153" t="s">
        <v>944</v>
      </c>
      <c r="AB153" t="s">
        <v>944</v>
      </c>
    </row>
    <row r="154" spans="1:28" x14ac:dyDescent="0.2">
      <c r="A154">
        <v>305243</v>
      </c>
      <c r="B154" t="s">
        <v>324</v>
      </c>
      <c r="C154" t="s">
        <v>1187</v>
      </c>
      <c r="D154" t="s">
        <v>945</v>
      </c>
      <c r="E154" t="s">
        <v>1187</v>
      </c>
      <c r="F154">
        <v>20</v>
      </c>
      <c r="G154" t="s">
        <v>1260</v>
      </c>
      <c r="H154" t="s">
        <v>945</v>
      </c>
      <c r="I154" t="s">
        <v>944</v>
      </c>
      <c r="J154" t="s">
        <v>944</v>
      </c>
      <c r="K154" t="s">
        <v>944</v>
      </c>
      <c r="L154" t="s">
        <v>945</v>
      </c>
      <c r="M154" t="s">
        <v>944</v>
      </c>
      <c r="N154" t="s">
        <v>944</v>
      </c>
      <c r="O154" t="s">
        <v>944</v>
      </c>
      <c r="P154" t="s">
        <v>944</v>
      </c>
      <c r="Q154" t="s">
        <v>944</v>
      </c>
      <c r="R154" t="s">
        <v>944</v>
      </c>
      <c r="S154" t="s">
        <v>944</v>
      </c>
      <c r="T154" t="s">
        <v>944</v>
      </c>
      <c r="U154" t="s">
        <v>944</v>
      </c>
      <c r="V154" t="s">
        <v>944</v>
      </c>
      <c r="W154" t="s">
        <v>944</v>
      </c>
      <c r="X154" t="s">
        <v>944</v>
      </c>
      <c r="Y154" t="s">
        <v>944</v>
      </c>
      <c r="Z154" t="s">
        <v>944</v>
      </c>
      <c r="AA154" t="s">
        <v>944</v>
      </c>
      <c r="AB154" t="s">
        <v>944</v>
      </c>
    </row>
    <row r="155" spans="1:28" x14ac:dyDescent="0.2">
      <c r="A155">
        <v>307306</v>
      </c>
      <c r="B155" t="s">
        <v>325</v>
      </c>
      <c r="C155" t="s">
        <v>1187</v>
      </c>
      <c r="D155" t="s">
        <v>945</v>
      </c>
      <c r="E155" t="s">
        <v>1187</v>
      </c>
      <c r="F155">
        <v>18</v>
      </c>
      <c r="G155" t="s">
        <v>1260</v>
      </c>
      <c r="H155" t="s">
        <v>945</v>
      </c>
      <c r="I155" t="s">
        <v>945</v>
      </c>
      <c r="J155" t="s">
        <v>944</v>
      </c>
      <c r="K155" t="s">
        <v>945</v>
      </c>
      <c r="L155" t="s">
        <v>945</v>
      </c>
      <c r="M155" t="s">
        <v>945</v>
      </c>
      <c r="N155" t="s">
        <v>945</v>
      </c>
      <c r="O155" t="s">
        <v>945</v>
      </c>
      <c r="P155" t="s">
        <v>945</v>
      </c>
      <c r="Q155" t="s">
        <v>945</v>
      </c>
      <c r="R155" t="s">
        <v>945</v>
      </c>
      <c r="S155" t="s">
        <v>944</v>
      </c>
      <c r="T155" t="s">
        <v>945</v>
      </c>
      <c r="U155" t="s">
        <v>944</v>
      </c>
      <c r="V155" t="s">
        <v>944</v>
      </c>
      <c r="W155" t="s">
        <v>944</v>
      </c>
      <c r="X155" t="s">
        <v>944</v>
      </c>
      <c r="Y155" t="s">
        <v>944</v>
      </c>
      <c r="Z155" t="s">
        <v>944</v>
      </c>
      <c r="AA155" t="s">
        <v>944</v>
      </c>
      <c r="AB155" t="s">
        <v>944</v>
      </c>
    </row>
    <row r="156" spans="1:28" x14ac:dyDescent="0.2">
      <c r="A156">
        <v>308908</v>
      </c>
      <c r="B156" t="s">
        <v>327</v>
      </c>
      <c r="C156" t="s">
        <v>1187</v>
      </c>
      <c r="D156" t="s">
        <v>945</v>
      </c>
      <c r="E156" t="s">
        <v>1187</v>
      </c>
      <c r="F156">
        <v>18</v>
      </c>
      <c r="G156" t="s">
        <v>1260</v>
      </c>
      <c r="H156" t="s">
        <v>945</v>
      </c>
      <c r="I156" t="s">
        <v>945</v>
      </c>
      <c r="J156" t="s">
        <v>945</v>
      </c>
      <c r="K156" t="s">
        <v>945</v>
      </c>
      <c r="L156" t="s">
        <v>945</v>
      </c>
      <c r="M156" t="s">
        <v>945</v>
      </c>
      <c r="N156" t="s">
        <v>945</v>
      </c>
      <c r="O156" t="s">
        <v>945</v>
      </c>
      <c r="P156" t="s">
        <v>945</v>
      </c>
      <c r="Q156" t="s">
        <v>945</v>
      </c>
      <c r="R156" t="s">
        <v>945</v>
      </c>
      <c r="S156" t="s">
        <v>944</v>
      </c>
      <c r="T156" t="s">
        <v>945</v>
      </c>
      <c r="U156" t="s">
        <v>944</v>
      </c>
      <c r="V156" t="s">
        <v>944</v>
      </c>
      <c r="W156" t="s">
        <v>944</v>
      </c>
      <c r="X156" t="s">
        <v>944</v>
      </c>
      <c r="Y156" t="s">
        <v>944</v>
      </c>
      <c r="Z156" t="s">
        <v>944</v>
      </c>
      <c r="AA156" t="s">
        <v>944</v>
      </c>
      <c r="AB156" t="s">
        <v>944</v>
      </c>
    </row>
    <row r="157" spans="1:28" x14ac:dyDescent="0.2">
      <c r="A157">
        <v>308908</v>
      </c>
      <c r="B157" t="s">
        <v>327</v>
      </c>
      <c r="C157" t="s">
        <v>1187</v>
      </c>
      <c r="D157" t="s">
        <v>945</v>
      </c>
      <c r="E157" t="s">
        <v>1187</v>
      </c>
      <c r="F157">
        <v>18</v>
      </c>
      <c r="G157" t="s">
        <v>1260</v>
      </c>
      <c r="H157" t="s">
        <v>945</v>
      </c>
      <c r="I157" t="s">
        <v>945</v>
      </c>
      <c r="J157" t="s">
        <v>945</v>
      </c>
      <c r="K157" t="s">
        <v>945</v>
      </c>
      <c r="L157" t="s">
        <v>945</v>
      </c>
      <c r="M157" t="s">
        <v>945</v>
      </c>
      <c r="N157" t="s">
        <v>945</v>
      </c>
      <c r="O157" t="s">
        <v>945</v>
      </c>
      <c r="P157" t="s">
        <v>945</v>
      </c>
      <c r="Q157" t="s">
        <v>945</v>
      </c>
      <c r="R157" t="s">
        <v>945</v>
      </c>
      <c r="S157" t="s">
        <v>944</v>
      </c>
      <c r="T157" t="s">
        <v>945</v>
      </c>
      <c r="U157" t="s">
        <v>944</v>
      </c>
      <c r="V157" t="s">
        <v>944</v>
      </c>
      <c r="W157" t="s">
        <v>944</v>
      </c>
      <c r="X157" t="s">
        <v>944</v>
      </c>
      <c r="Y157" t="s">
        <v>944</v>
      </c>
      <c r="Z157" t="s">
        <v>944</v>
      </c>
      <c r="AA157" t="s">
        <v>944</v>
      </c>
      <c r="AB157" t="s">
        <v>944</v>
      </c>
    </row>
    <row r="158" spans="1:28" x14ac:dyDescent="0.2">
      <c r="A158">
        <v>309666</v>
      </c>
      <c r="B158" t="s">
        <v>329</v>
      </c>
      <c r="C158" t="s">
        <v>1187</v>
      </c>
      <c r="D158" t="s">
        <v>945</v>
      </c>
      <c r="E158" t="s">
        <v>1187</v>
      </c>
      <c r="F158">
        <v>20</v>
      </c>
      <c r="G158" t="s">
        <v>1260</v>
      </c>
      <c r="H158" t="s">
        <v>945</v>
      </c>
      <c r="I158" t="s">
        <v>945</v>
      </c>
      <c r="J158" t="s">
        <v>945</v>
      </c>
      <c r="K158" t="s">
        <v>944</v>
      </c>
      <c r="L158" t="s">
        <v>944</v>
      </c>
      <c r="M158" t="s">
        <v>944</v>
      </c>
      <c r="N158" t="s">
        <v>944</v>
      </c>
      <c r="O158" t="s">
        <v>944</v>
      </c>
      <c r="P158" t="s">
        <v>944</v>
      </c>
      <c r="Q158" t="s">
        <v>944</v>
      </c>
      <c r="R158" t="s">
        <v>945</v>
      </c>
      <c r="S158" t="s">
        <v>944</v>
      </c>
      <c r="T158" t="s">
        <v>944</v>
      </c>
      <c r="U158" t="s">
        <v>944</v>
      </c>
      <c r="V158" t="s">
        <v>944</v>
      </c>
      <c r="W158" t="s">
        <v>944</v>
      </c>
      <c r="X158" t="s">
        <v>944</v>
      </c>
      <c r="Y158" t="s">
        <v>944</v>
      </c>
      <c r="Z158" t="s">
        <v>944</v>
      </c>
      <c r="AA158" t="s">
        <v>944</v>
      </c>
      <c r="AB158" t="s">
        <v>944</v>
      </c>
    </row>
    <row r="159" spans="1:28" x14ac:dyDescent="0.2">
      <c r="A159">
        <v>309666</v>
      </c>
      <c r="B159" t="s">
        <v>329</v>
      </c>
      <c r="C159" t="s">
        <v>1187</v>
      </c>
      <c r="D159" t="s">
        <v>945</v>
      </c>
      <c r="E159" t="s">
        <v>1187</v>
      </c>
      <c r="F159">
        <v>20</v>
      </c>
      <c r="G159" t="s">
        <v>1260</v>
      </c>
      <c r="H159" t="s">
        <v>945</v>
      </c>
      <c r="I159" t="s">
        <v>945</v>
      </c>
      <c r="J159" t="s">
        <v>945</v>
      </c>
      <c r="K159" t="s">
        <v>944</v>
      </c>
      <c r="L159" t="s">
        <v>944</v>
      </c>
      <c r="M159" t="s">
        <v>944</v>
      </c>
      <c r="N159" t="s">
        <v>944</v>
      </c>
      <c r="O159" t="s">
        <v>944</v>
      </c>
      <c r="P159" t="s">
        <v>944</v>
      </c>
      <c r="Q159" t="s">
        <v>944</v>
      </c>
      <c r="R159" t="s">
        <v>945</v>
      </c>
      <c r="S159" t="s">
        <v>944</v>
      </c>
      <c r="T159" t="s">
        <v>944</v>
      </c>
      <c r="U159" t="s">
        <v>944</v>
      </c>
      <c r="V159" t="s">
        <v>944</v>
      </c>
      <c r="W159" t="s">
        <v>944</v>
      </c>
      <c r="X159" t="s">
        <v>944</v>
      </c>
      <c r="Y159" t="s">
        <v>944</v>
      </c>
      <c r="Z159" t="s">
        <v>944</v>
      </c>
      <c r="AA159" t="s">
        <v>944</v>
      </c>
      <c r="AB159" t="s">
        <v>944</v>
      </c>
    </row>
    <row r="160" spans="1:28" x14ac:dyDescent="0.2">
      <c r="A160">
        <v>313320</v>
      </c>
      <c r="B160" t="s">
        <v>330</v>
      </c>
      <c r="C160" t="s">
        <v>1187</v>
      </c>
      <c r="D160" t="s">
        <v>945</v>
      </c>
      <c r="E160" t="s">
        <v>1187</v>
      </c>
      <c r="F160">
        <v>19</v>
      </c>
      <c r="G160" t="s">
        <v>1260</v>
      </c>
      <c r="H160" t="s">
        <v>945</v>
      </c>
      <c r="I160" t="s">
        <v>945</v>
      </c>
      <c r="J160" t="s">
        <v>944</v>
      </c>
      <c r="K160" t="s">
        <v>944</v>
      </c>
      <c r="L160" t="s">
        <v>944</v>
      </c>
      <c r="M160" t="s">
        <v>944</v>
      </c>
      <c r="N160" t="s">
        <v>944</v>
      </c>
      <c r="O160" t="s">
        <v>944</v>
      </c>
      <c r="P160" t="s">
        <v>944</v>
      </c>
      <c r="Q160" t="s">
        <v>944</v>
      </c>
      <c r="R160" t="s">
        <v>944</v>
      </c>
      <c r="S160" t="s">
        <v>944</v>
      </c>
      <c r="T160" t="s">
        <v>944</v>
      </c>
      <c r="U160" t="s">
        <v>944</v>
      </c>
      <c r="V160" t="s">
        <v>944</v>
      </c>
      <c r="W160" t="s">
        <v>944</v>
      </c>
      <c r="X160" t="s">
        <v>944</v>
      </c>
      <c r="Y160" t="s">
        <v>944</v>
      </c>
      <c r="Z160" t="s">
        <v>944</v>
      </c>
      <c r="AA160" t="s">
        <v>944</v>
      </c>
      <c r="AB160" t="s">
        <v>944</v>
      </c>
    </row>
    <row r="161" spans="1:28" x14ac:dyDescent="0.2">
      <c r="A161">
        <v>313742</v>
      </c>
      <c r="B161" t="s">
        <v>331</v>
      </c>
      <c r="C161" t="s">
        <v>1187</v>
      </c>
      <c r="D161" t="s">
        <v>945</v>
      </c>
      <c r="E161" t="s">
        <v>1187</v>
      </c>
      <c r="F161">
        <v>14</v>
      </c>
      <c r="G161" t="s">
        <v>1260</v>
      </c>
      <c r="H161" t="s">
        <v>945</v>
      </c>
      <c r="I161" t="s">
        <v>945</v>
      </c>
      <c r="J161" t="s">
        <v>945</v>
      </c>
      <c r="K161" t="s">
        <v>945</v>
      </c>
      <c r="L161" t="s">
        <v>945</v>
      </c>
      <c r="M161" t="s">
        <v>945</v>
      </c>
      <c r="N161" t="s">
        <v>945</v>
      </c>
      <c r="O161" t="s">
        <v>945</v>
      </c>
      <c r="P161" t="s">
        <v>945</v>
      </c>
      <c r="Q161" t="s">
        <v>945</v>
      </c>
      <c r="R161" t="s">
        <v>945</v>
      </c>
      <c r="S161" t="s">
        <v>945</v>
      </c>
      <c r="T161" t="s">
        <v>945</v>
      </c>
      <c r="U161" t="s">
        <v>945</v>
      </c>
      <c r="V161" t="s">
        <v>945</v>
      </c>
      <c r="W161" t="s">
        <v>945</v>
      </c>
      <c r="X161" t="s">
        <v>945</v>
      </c>
      <c r="Y161" t="s">
        <v>945</v>
      </c>
      <c r="Z161" t="s">
        <v>945</v>
      </c>
      <c r="AA161" t="s">
        <v>945</v>
      </c>
      <c r="AB161" t="s">
        <v>945</v>
      </c>
    </row>
    <row r="162" spans="1:28" x14ac:dyDescent="0.2">
      <c r="A162">
        <v>314682</v>
      </c>
      <c r="B162" t="s">
        <v>332</v>
      </c>
      <c r="C162" t="s">
        <v>1187</v>
      </c>
      <c r="D162" t="s">
        <v>945</v>
      </c>
      <c r="E162" t="s">
        <v>1187</v>
      </c>
      <c r="F162">
        <v>18</v>
      </c>
      <c r="G162" t="s">
        <v>1260</v>
      </c>
      <c r="H162" t="s">
        <v>945</v>
      </c>
      <c r="I162" t="s">
        <v>945</v>
      </c>
      <c r="J162" t="s">
        <v>945</v>
      </c>
      <c r="K162" t="s">
        <v>945</v>
      </c>
      <c r="L162" t="s">
        <v>945</v>
      </c>
      <c r="M162" t="s">
        <v>945</v>
      </c>
      <c r="N162" t="s">
        <v>945</v>
      </c>
      <c r="O162" t="s">
        <v>945</v>
      </c>
      <c r="P162" t="s">
        <v>945</v>
      </c>
      <c r="Q162" t="s">
        <v>944</v>
      </c>
      <c r="R162" t="s">
        <v>944</v>
      </c>
      <c r="S162" t="s">
        <v>944</v>
      </c>
      <c r="T162" t="s">
        <v>945</v>
      </c>
      <c r="U162" t="s">
        <v>944</v>
      </c>
      <c r="V162" t="s">
        <v>944</v>
      </c>
      <c r="W162" t="s">
        <v>944</v>
      </c>
      <c r="X162" t="s">
        <v>944</v>
      </c>
      <c r="Y162" t="s">
        <v>944</v>
      </c>
      <c r="Z162" t="s">
        <v>944</v>
      </c>
      <c r="AA162" t="s">
        <v>944</v>
      </c>
      <c r="AB162" t="s">
        <v>944</v>
      </c>
    </row>
    <row r="163" spans="1:28" x14ac:dyDescent="0.2">
      <c r="A163">
        <v>314682</v>
      </c>
      <c r="B163" t="s">
        <v>332</v>
      </c>
      <c r="C163" t="s">
        <v>1187</v>
      </c>
      <c r="D163" t="s">
        <v>945</v>
      </c>
      <c r="E163" t="s">
        <v>1187</v>
      </c>
      <c r="F163">
        <v>18</v>
      </c>
      <c r="G163" t="s">
        <v>1260</v>
      </c>
      <c r="H163" t="s">
        <v>945</v>
      </c>
      <c r="I163" t="s">
        <v>945</v>
      </c>
      <c r="J163" t="s">
        <v>945</v>
      </c>
      <c r="K163" t="s">
        <v>945</v>
      </c>
      <c r="L163" t="s">
        <v>945</v>
      </c>
      <c r="M163" t="s">
        <v>945</v>
      </c>
      <c r="N163" t="s">
        <v>945</v>
      </c>
      <c r="O163" t="s">
        <v>945</v>
      </c>
      <c r="P163" t="s">
        <v>945</v>
      </c>
      <c r="Q163" t="s">
        <v>944</v>
      </c>
      <c r="R163" t="s">
        <v>944</v>
      </c>
      <c r="S163" t="s">
        <v>944</v>
      </c>
      <c r="T163" t="s">
        <v>945</v>
      </c>
      <c r="U163" t="s">
        <v>944</v>
      </c>
      <c r="V163" t="s">
        <v>944</v>
      </c>
      <c r="W163" t="s">
        <v>944</v>
      </c>
      <c r="X163" t="s">
        <v>944</v>
      </c>
      <c r="Y163" t="s">
        <v>944</v>
      </c>
      <c r="Z163" t="s">
        <v>944</v>
      </c>
      <c r="AA163" t="s">
        <v>944</v>
      </c>
      <c r="AB163" t="s">
        <v>944</v>
      </c>
    </row>
    <row r="164" spans="1:28" x14ac:dyDescent="0.2">
      <c r="A164">
        <v>318469</v>
      </c>
      <c r="B164" t="s">
        <v>333</v>
      </c>
      <c r="C164" t="s">
        <v>1187</v>
      </c>
      <c r="D164" t="s">
        <v>945</v>
      </c>
      <c r="E164" t="s">
        <v>1187</v>
      </c>
      <c r="F164">
        <v>22</v>
      </c>
      <c r="G164" t="s">
        <v>1260</v>
      </c>
      <c r="H164" t="s">
        <v>945</v>
      </c>
      <c r="I164" t="s">
        <v>945</v>
      </c>
      <c r="J164" t="s">
        <v>944</v>
      </c>
      <c r="K164" t="s">
        <v>944</v>
      </c>
      <c r="L164" t="s">
        <v>945</v>
      </c>
      <c r="M164" t="s">
        <v>945</v>
      </c>
      <c r="N164" t="s">
        <v>945</v>
      </c>
      <c r="O164" t="s">
        <v>945</v>
      </c>
      <c r="P164" t="s">
        <v>944</v>
      </c>
      <c r="Q164" t="s">
        <v>944</v>
      </c>
      <c r="R164" t="s">
        <v>945</v>
      </c>
      <c r="S164" t="s">
        <v>944</v>
      </c>
      <c r="T164" t="s">
        <v>944</v>
      </c>
      <c r="U164" t="s">
        <v>944</v>
      </c>
      <c r="V164" t="s">
        <v>944</v>
      </c>
      <c r="W164" t="s">
        <v>944</v>
      </c>
      <c r="X164" t="s">
        <v>944</v>
      </c>
      <c r="Y164" t="s">
        <v>944</v>
      </c>
      <c r="Z164" t="s">
        <v>944</v>
      </c>
      <c r="AA164" t="s">
        <v>944</v>
      </c>
      <c r="AB164" t="s">
        <v>944</v>
      </c>
    </row>
    <row r="165" spans="1:28" x14ac:dyDescent="0.2">
      <c r="A165">
        <v>320176</v>
      </c>
      <c r="B165" t="s">
        <v>334</v>
      </c>
      <c r="C165" t="s">
        <v>1187</v>
      </c>
      <c r="D165" t="s">
        <v>945</v>
      </c>
      <c r="E165" t="s">
        <v>1187</v>
      </c>
      <c r="F165">
        <v>16</v>
      </c>
      <c r="G165" t="s">
        <v>1260</v>
      </c>
      <c r="H165" t="s">
        <v>945</v>
      </c>
      <c r="I165" t="s">
        <v>945</v>
      </c>
      <c r="J165" t="s">
        <v>945</v>
      </c>
      <c r="K165" t="s">
        <v>945</v>
      </c>
      <c r="L165" t="s">
        <v>945</v>
      </c>
      <c r="M165" t="s">
        <v>945</v>
      </c>
      <c r="N165" t="s">
        <v>945</v>
      </c>
      <c r="O165" t="s">
        <v>945</v>
      </c>
      <c r="P165" t="s">
        <v>945</v>
      </c>
      <c r="Q165" t="s">
        <v>945</v>
      </c>
      <c r="R165" t="s">
        <v>945</v>
      </c>
      <c r="S165" t="s">
        <v>944</v>
      </c>
      <c r="T165" t="s">
        <v>945</v>
      </c>
      <c r="U165" t="s">
        <v>944</v>
      </c>
      <c r="V165" t="s">
        <v>944</v>
      </c>
      <c r="W165" t="s">
        <v>944</v>
      </c>
      <c r="X165" t="s">
        <v>944</v>
      </c>
      <c r="Y165" t="s">
        <v>944</v>
      </c>
      <c r="Z165" t="s">
        <v>944</v>
      </c>
      <c r="AA165" t="s">
        <v>944</v>
      </c>
      <c r="AB165" t="s">
        <v>944</v>
      </c>
    </row>
    <row r="166" spans="1:28" x14ac:dyDescent="0.2">
      <c r="A166">
        <v>320358</v>
      </c>
      <c r="B166" t="s">
        <v>335</v>
      </c>
      <c r="C166" t="s">
        <v>1187</v>
      </c>
      <c r="D166" t="s">
        <v>945</v>
      </c>
      <c r="E166" t="s">
        <v>1187</v>
      </c>
      <c r="F166">
        <v>17</v>
      </c>
      <c r="G166" t="s">
        <v>1260</v>
      </c>
      <c r="H166" t="s">
        <v>945</v>
      </c>
      <c r="I166" t="s">
        <v>945</v>
      </c>
      <c r="J166" t="s">
        <v>945</v>
      </c>
      <c r="K166" t="s">
        <v>944</v>
      </c>
      <c r="L166" t="s">
        <v>944</v>
      </c>
      <c r="M166" t="s">
        <v>944</v>
      </c>
      <c r="N166" t="s">
        <v>944</v>
      </c>
      <c r="O166" t="s">
        <v>944</v>
      </c>
      <c r="P166" t="s">
        <v>944</v>
      </c>
      <c r="Q166" t="s">
        <v>944</v>
      </c>
      <c r="R166" t="s">
        <v>944</v>
      </c>
      <c r="S166" t="s">
        <v>945</v>
      </c>
      <c r="T166" t="s">
        <v>944</v>
      </c>
      <c r="U166" t="s">
        <v>944</v>
      </c>
      <c r="V166" t="s">
        <v>944</v>
      </c>
      <c r="W166" t="s">
        <v>944</v>
      </c>
      <c r="X166" t="s">
        <v>944</v>
      </c>
      <c r="Y166" t="s">
        <v>944</v>
      </c>
      <c r="Z166" t="s">
        <v>944</v>
      </c>
      <c r="AA166" t="s">
        <v>944</v>
      </c>
      <c r="AB166" t="s">
        <v>944</v>
      </c>
    </row>
    <row r="167" spans="1:28" x14ac:dyDescent="0.2">
      <c r="A167">
        <v>320762</v>
      </c>
      <c r="B167" t="s">
        <v>336</v>
      </c>
      <c r="C167" t="s">
        <v>1187</v>
      </c>
      <c r="D167" t="s">
        <v>945</v>
      </c>
      <c r="E167" t="s">
        <v>1187</v>
      </c>
      <c r="F167">
        <v>18</v>
      </c>
      <c r="G167" t="s">
        <v>1260</v>
      </c>
      <c r="H167" t="s">
        <v>945</v>
      </c>
      <c r="I167" t="s">
        <v>945</v>
      </c>
      <c r="J167" t="s">
        <v>944</v>
      </c>
      <c r="K167" t="s">
        <v>944</v>
      </c>
      <c r="L167" t="s">
        <v>945</v>
      </c>
      <c r="M167" t="s">
        <v>945</v>
      </c>
      <c r="N167" t="s">
        <v>945</v>
      </c>
      <c r="O167" t="s">
        <v>945</v>
      </c>
      <c r="P167" t="s">
        <v>944</v>
      </c>
      <c r="Q167" t="s">
        <v>945</v>
      </c>
      <c r="R167" t="s">
        <v>945</v>
      </c>
      <c r="S167" t="s">
        <v>944</v>
      </c>
      <c r="T167" t="s">
        <v>944</v>
      </c>
      <c r="U167" t="s">
        <v>944</v>
      </c>
      <c r="V167" t="s">
        <v>944</v>
      </c>
      <c r="W167" t="s">
        <v>944</v>
      </c>
      <c r="X167" t="s">
        <v>944</v>
      </c>
      <c r="Y167" t="s">
        <v>944</v>
      </c>
      <c r="Z167" t="s">
        <v>944</v>
      </c>
      <c r="AA167" t="s">
        <v>944</v>
      </c>
      <c r="AB167" t="s">
        <v>944</v>
      </c>
    </row>
    <row r="168" spans="1:28" x14ac:dyDescent="0.2">
      <c r="A168">
        <v>321828</v>
      </c>
      <c r="B168" t="s">
        <v>337</v>
      </c>
      <c r="C168" t="s">
        <v>1187</v>
      </c>
      <c r="D168" t="s">
        <v>945</v>
      </c>
      <c r="E168" t="s">
        <v>1187</v>
      </c>
      <c r="F168">
        <v>20</v>
      </c>
      <c r="G168" t="s">
        <v>1260</v>
      </c>
      <c r="H168" t="s">
        <v>945</v>
      </c>
      <c r="I168" t="s">
        <v>945</v>
      </c>
      <c r="J168" t="s">
        <v>945</v>
      </c>
      <c r="K168" t="s">
        <v>944</v>
      </c>
      <c r="L168" t="s">
        <v>944</v>
      </c>
      <c r="M168" t="s">
        <v>944</v>
      </c>
      <c r="N168" t="s">
        <v>944</v>
      </c>
      <c r="O168" t="s">
        <v>944</v>
      </c>
      <c r="P168" t="s">
        <v>944</v>
      </c>
      <c r="Q168" t="s">
        <v>944</v>
      </c>
      <c r="R168" t="s">
        <v>944</v>
      </c>
      <c r="S168" t="s">
        <v>945</v>
      </c>
      <c r="T168" t="s">
        <v>944</v>
      </c>
      <c r="U168" t="s">
        <v>944</v>
      </c>
      <c r="V168" t="s">
        <v>944</v>
      </c>
      <c r="W168" t="s">
        <v>944</v>
      </c>
      <c r="X168" t="s">
        <v>944</v>
      </c>
      <c r="Y168" t="s">
        <v>944</v>
      </c>
      <c r="Z168" t="s">
        <v>944</v>
      </c>
      <c r="AA168" t="s">
        <v>944</v>
      </c>
      <c r="AB168" t="s">
        <v>944</v>
      </c>
    </row>
    <row r="169" spans="1:28" x14ac:dyDescent="0.2">
      <c r="A169">
        <v>324665</v>
      </c>
      <c r="B169" t="s">
        <v>338</v>
      </c>
      <c r="C169" t="s">
        <v>1187</v>
      </c>
      <c r="D169" t="s">
        <v>945</v>
      </c>
      <c r="E169" t="s">
        <v>1187</v>
      </c>
      <c r="F169">
        <v>17</v>
      </c>
      <c r="G169" t="s">
        <v>1260</v>
      </c>
      <c r="H169" t="s">
        <v>945</v>
      </c>
      <c r="I169" t="s">
        <v>945</v>
      </c>
      <c r="J169" t="s">
        <v>944</v>
      </c>
      <c r="K169" t="s">
        <v>944</v>
      </c>
      <c r="L169" t="s">
        <v>945</v>
      </c>
      <c r="M169" t="s">
        <v>945</v>
      </c>
      <c r="N169" t="s">
        <v>944</v>
      </c>
      <c r="O169" t="s">
        <v>944</v>
      </c>
      <c r="P169" t="s">
        <v>944</v>
      </c>
      <c r="Q169" t="s">
        <v>944</v>
      </c>
      <c r="R169" t="s">
        <v>944</v>
      </c>
      <c r="S169" t="s">
        <v>944</v>
      </c>
      <c r="T169" t="s">
        <v>944</v>
      </c>
      <c r="U169" t="s">
        <v>944</v>
      </c>
      <c r="V169" t="s">
        <v>944</v>
      </c>
      <c r="W169" t="s">
        <v>944</v>
      </c>
      <c r="X169" t="s">
        <v>944</v>
      </c>
      <c r="Y169" t="s">
        <v>944</v>
      </c>
      <c r="Z169" t="s">
        <v>944</v>
      </c>
      <c r="AA169" t="s">
        <v>944</v>
      </c>
      <c r="AB169" t="s">
        <v>944</v>
      </c>
    </row>
    <row r="170" spans="1:28" x14ac:dyDescent="0.2">
      <c r="A170">
        <v>326660</v>
      </c>
      <c r="B170" t="s">
        <v>924</v>
      </c>
      <c r="C170" t="s">
        <v>1187</v>
      </c>
      <c r="D170" t="s">
        <v>945</v>
      </c>
      <c r="E170" t="s">
        <v>1187</v>
      </c>
      <c r="F170">
        <v>19</v>
      </c>
      <c r="G170" t="s">
        <v>1260</v>
      </c>
      <c r="H170" t="s">
        <v>945</v>
      </c>
      <c r="I170" t="s">
        <v>945</v>
      </c>
      <c r="J170" t="s">
        <v>945</v>
      </c>
      <c r="K170" t="s">
        <v>944</v>
      </c>
      <c r="L170" t="s">
        <v>945</v>
      </c>
      <c r="M170" t="s">
        <v>944</v>
      </c>
      <c r="N170" t="s">
        <v>944</v>
      </c>
      <c r="O170" t="s">
        <v>945</v>
      </c>
      <c r="P170" t="s">
        <v>944</v>
      </c>
      <c r="Q170" t="s">
        <v>944</v>
      </c>
      <c r="R170" t="s">
        <v>945</v>
      </c>
      <c r="S170" t="s">
        <v>944</v>
      </c>
      <c r="T170" t="s">
        <v>944</v>
      </c>
      <c r="U170" t="s">
        <v>944</v>
      </c>
      <c r="V170" t="s">
        <v>944</v>
      </c>
      <c r="W170" t="s">
        <v>944</v>
      </c>
      <c r="X170" t="s">
        <v>944</v>
      </c>
      <c r="Y170" t="s">
        <v>944</v>
      </c>
      <c r="Z170" t="s">
        <v>944</v>
      </c>
      <c r="AA170" t="s">
        <v>944</v>
      </c>
      <c r="AB170" t="s">
        <v>944</v>
      </c>
    </row>
    <row r="171" spans="1:28" x14ac:dyDescent="0.2">
      <c r="A171">
        <v>326660</v>
      </c>
      <c r="B171" t="s">
        <v>924</v>
      </c>
      <c r="C171" t="s">
        <v>1187</v>
      </c>
      <c r="D171" t="s">
        <v>945</v>
      </c>
      <c r="E171" t="s">
        <v>1187</v>
      </c>
      <c r="F171">
        <v>19</v>
      </c>
      <c r="G171" t="s">
        <v>1260</v>
      </c>
      <c r="H171" t="s">
        <v>945</v>
      </c>
      <c r="I171" t="s">
        <v>945</v>
      </c>
      <c r="J171" t="s">
        <v>945</v>
      </c>
      <c r="K171" t="s">
        <v>944</v>
      </c>
      <c r="L171" t="s">
        <v>945</v>
      </c>
      <c r="M171" t="s">
        <v>944</v>
      </c>
      <c r="N171" t="s">
        <v>944</v>
      </c>
      <c r="O171" t="s">
        <v>945</v>
      </c>
      <c r="P171" t="s">
        <v>944</v>
      </c>
      <c r="Q171" t="s">
        <v>944</v>
      </c>
      <c r="R171" t="s">
        <v>945</v>
      </c>
      <c r="S171" t="s">
        <v>944</v>
      </c>
      <c r="T171" t="s">
        <v>944</v>
      </c>
      <c r="U171" t="s">
        <v>944</v>
      </c>
      <c r="V171" t="s">
        <v>944</v>
      </c>
      <c r="W171" t="s">
        <v>944</v>
      </c>
      <c r="X171" t="s">
        <v>944</v>
      </c>
      <c r="Y171" t="s">
        <v>944</v>
      </c>
      <c r="Z171" t="s">
        <v>944</v>
      </c>
      <c r="AA171" t="s">
        <v>944</v>
      </c>
      <c r="AB171" t="s">
        <v>944</v>
      </c>
    </row>
    <row r="172" spans="1:28" x14ac:dyDescent="0.2">
      <c r="A172">
        <v>330324</v>
      </c>
      <c r="B172" t="s">
        <v>340</v>
      </c>
      <c r="C172" t="s">
        <v>1187</v>
      </c>
      <c r="D172" t="s">
        <v>945</v>
      </c>
      <c r="E172" t="s">
        <v>1187</v>
      </c>
      <c r="F172">
        <v>25</v>
      </c>
      <c r="G172" t="s">
        <v>1260</v>
      </c>
      <c r="H172" t="s">
        <v>945</v>
      </c>
      <c r="I172" t="s">
        <v>945</v>
      </c>
      <c r="J172" t="s">
        <v>944</v>
      </c>
      <c r="K172" t="s">
        <v>944</v>
      </c>
      <c r="L172" t="s">
        <v>945</v>
      </c>
      <c r="M172" t="s">
        <v>944</v>
      </c>
      <c r="N172" t="s">
        <v>944</v>
      </c>
      <c r="O172" t="s">
        <v>944</v>
      </c>
      <c r="P172" t="s">
        <v>944</v>
      </c>
      <c r="Q172" t="s">
        <v>944</v>
      </c>
      <c r="R172" t="s">
        <v>945</v>
      </c>
      <c r="S172" t="s">
        <v>945</v>
      </c>
      <c r="T172" t="s">
        <v>944</v>
      </c>
      <c r="U172" t="s">
        <v>944</v>
      </c>
      <c r="V172" t="s">
        <v>944</v>
      </c>
      <c r="W172" t="s">
        <v>944</v>
      </c>
      <c r="X172" t="s">
        <v>944</v>
      </c>
      <c r="Y172" t="s">
        <v>944</v>
      </c>
      <c r="Z172" t="s">
        <v>944</v>
      </c>
      <c r="AA172" t="s">
        <v>944</v>
      </c>
      <c r="AB172" t="s">
        <v>944</v>
      </c>
    </row>
    <row r="173" spans="1:28" x14ac:dyDescent="0.2">
      <c r="A173">
        <v>330324</v>
      </c>
      <c r="B173" t="s">
        <v>340</v>
      </c>
      <c r="C173" t="s">
        <v>1187</v>
      </c>
      <c r="D173" t="s">
        <v>945</v>
      </c>
      <c r="E173" t="s">
        <v>1187</v>
      </c>
      <c r="F173">
        <v>25</v>
      </c>
      <c r="G173" t="s">
        <v>1260</v>
      </c>
      <c r="H173" t="s">
        <v>945</v>
      </c>
      <c r="I173" t="s">
        <v>945</v>
      </c>
      <c r="J173" t="s">
        <v>944</v>
      </c>
      <c r="K173" t="s">
        <v>944</v>
      </c>
      <c r="L173" t="s">
        <v>945</v>
      </c>
      <c r="M173" t="s">
        <v>944</v>
      </c>
      <c r="N173" t="s">
        <v>944</v>
      </c>
      <c r="O173" t="s">
        <v>944</v>
      </c>
      <c r="P173" t="s">
        <v>944</v>
      </c>
      <c r="Q173" t="s">
        <v>944</v>
      </c>
      <c r="R173" t="s">
        <v>945</v>
      </c>
      <c r="S173" t="s">
        <v>945</v>
      </c>
      <c r="T173" t="s">
        <v>944</v>
      </c>
      <c r="U173" t="s">
        <v>944</v>
      </c>
      <c r="V173" t="s">
        <v>944</v>
      </c>
      <c r="W173" t="s">
        <v>944</v>
      </c>
      <c r="X173" t="s">
        <v>944</v>
      </c>
      <c r="Y173" t="s">
        <v>944</v>
      </c>
      <c r="Z173" t="s">
        <v>944</v>
      </c>
      <c r="AA173" t="s">
        <v>944</v>
      </c>
      <c r="AB173" t="s">
        <v>944</v>
      </c>
    </row>
    <row r="174" spans="1:28" x14ac:dyDescent="0.2">
      <c r="A174">
        <v>331686</v>
      </c>
      <c r="B174" t="s">
        <v>342</v>
      </c>
      <c r="C174" t="s">
        <v>1187</v>
      </c>
      <c r="D174" t="s">
        <v>945</v>
      </c>
      <c r="E174" t="s">
        <v>1187</v>
      </c>
      <c r="F174">
        <v>18</v>
      </c>
      <c r="G174" t="s">
        <v>1260</v>
      </c>
      <c r="H174" t="s">
        <v>945</v>
      </c>
      <c r="I174" t="s">
        <v>945</v>
      </c>
      <c r="J174" t="s">
        <v>945</v>
      </c>
      <c r="K174" t="s">
        <v>945</v>
      </c>
      <c r="L174" t="s">
        <v>945</v>
      </c>
      <c r="M174" t="s">
        <v>945</v>
      </c>
      <c r="N174" t="s">
        <v>945</v>
      </c>
      <c r="O174" t="s">
        <v>945</v>
      </c>
      <c r="P174" t="s">
        <v>945</v>
      </c>
      <c r="Q174" t="s">
        <v>945</v>
      </c>
      <c r="R174" t="s">
        <v>945</v>
      </c>
      <c r="S174" t="s">
        <v>944</v>
      </c>
      <c r="T174" t="s">
        <v>945</v>
      </c>
      <c r="U174" t="s">
        <v>945</v>
      </c>
      <c r="V174" t="s">
        <v>944</v>
      </c>
      <c r="W174" t="s">
        <v>944</v>
      </c>
      <c r="X174" t="s">
        <v>944</v>
      </c>
      <c r="Y174" t="s">
        <v>944</v>
      </c>
      <c r="Z174" t="s">
        <v>944</v>
      </c>
      <c r="AA174" t="s">
        <v>944</v>
      </c>
      <c r="AB174" t="s">
        <v>944</v>
      </c>
    </row>
    <row r="175" spans="1:28" x14ac:dyDescent="0.2">
      <c r="A175">
        <v>331983</v>
      </c>
      <c r="B175" t="s">
        <v>343</v>
      </c>
      <c r="C175" t="s">
        <v>1187</v>
      </c>
      <c r="D175" t="s">
        <v>945</v>
      </c>
      <c r="E175" t="s">
        <v>1187</v>
      </c>
      <c r="F175">
        <v>18</v>
      </c>
      <c r="G175" t="s">
        <v>1260</v>
      </c>
      <c r="H175" t="s">
        <v>945</v>
      </c>
      <c r="I175" t="s">
        <v>945</v>
      </c>
      <c r="J175" t="s">
        <v>944</v>
      </c>
      <c r="K175" t="s">
        <v>944</v>
      </c>
      <c r="L175" t="s">
        <v>945</v>
      </c>
      <c r="M175" t="s">
        <v>945</v>
      </c>
      <c r="N175" t="s">
        <v>944</v>
      </c>
      <c r="O175" t="s">
        <v>944</v>
      </c>
      <c r="P175" t="s">
        <v>944</v>
      </c>
      <c r="Q175" t="s">
        <v>944</v>
      </c>
      <c r="R175" t="s">
        <v>945</v>
      </c>
      <c r="S175" t="s">
        <v>944</v>
      </c>
      <c r="T175" t="s">
        <v>944</v>
      </c>
      <c r="U175" t="s">
        <v>944</v>
      </c>
      <c r="V175" t="s">
        <v>944</v>
      </c>
      <c r="W175" t="s">
        <v>944</v>
      </c>
      <c r="X175" t="s">
        <v>944</v>
      </c>
      <c r="Y175" t="s">
        <v>944</v>
      </c>
      <c r="Z175" t="s">
        <v>944</v>
      </c>
      <c r="AA175" t="s">
        <v>944</v>
      </c>
      <c r="AB175" t="s">
        <v>944</v>
      </c>
    </row>
    <row r="176" spans="1:28" x14ac:dyDescent="0.2">
      <c r="A176">
        <v>332156</v>
      </c>
      <c r="B176" t="s">
        <v>344</v>
      </c>
      <c r="C176" t="s">
        <v>1187</v>
      </c>
      <c r="D176" t="s">
        <v>945</v>
      </c>
      <c r="E176" t="s">
        <v>1187</v>
      </c>
      <c r="F176">
        <v>16</v>
      </c>
      <c r="G176" t="s">
        <v>1260</v>
      </c>
      <c r="H176" t="s">
        <v>945</v>
      </c>
      <c r="I176" t="s">
        <v>945</v>
      </c>
      <c r="J176" t="s">
        <v>945</v>
      </c>
      <c r="K176" t="s">
        <v>945</v>
      </c>
      <c r="L176" t="s">
        <v>945</v>
      </c>
      <c r="M176" t="s">
        <v>945</v>
      </c>
      <c r="N176" t="s">
        <v>945</v>
      </c>
      <c r="O176" t="s">
        <v>945</v>
      </c>
      <c r="P176" t="s">
        <v>944</v>
      </c>
      <c r="Q176" t="s">
        <v>944</v>
      </c>
      <c r="R176" t="s">
        <v>945</v>
      </c>
      <c r="S176" t="s">
        <v>945</v>
      </c>
      <c r="T176" t="s">
        <v>944</v>
      </c>
      <c r="U176" t="s">
        <v>944</v>
      </c>
      <c r="V176" t="s">
        <v>944</v>
      </c>
      <c r="W176" t="s">
        <v>944</v>
      </c>
      <c r="X176" t="s">
        <v>944</v>
      </c>
      <c r="Y176" t="s">
        <v>944</v>
      </c>
      <c r="Z176" t="s">
        <v>944</v>
      </c>
      <c r="AA176" t="s">
        <v>944</v>
      </c>
      <c r="AB176" t="s">
        <v>944</v>
      </c>
    </row>
    <row r="177" spans="1:28" x14ac:dyDescent="0.2">
      <c r="A177">
        <v>334409</v>
      </c>
      <c r="B177" t="s">
        <v>345</v>
      </c>
      <c r="C177" t="s">
        <v>1187</v>
      </c>
      <c r="D177" t="s">
        <v>945</v>
      </c>
      <c r="E177" t="s">
        <v>1187</v>
      </c>
      <c r="F177">
        <v>23</v>
      </c>
      <c r="G177" t="s">
        <v>1260</v>
      </c>
      <c r="H177" t="s">
        <v>945</v>
      </c>
      <c r="I177" t="s">
        <v>944</v>
      </c>
      <c r="J177" t="s">
        <v>945</v>
      </c>
      <c r="K177" t="s">
        <v>944</v>
      </c>
      <c r="L177" t="s">
        <v>944</v>
      </c>
      <c r="M177" t="s">
        <v>944</v>
      </c>
      <c r="N177" t="s">
        <v>944</v>
      </c>
      <c r="O177" t="s">
        <v>944</v>
      </c>
      <c r="P177" t="s">
        <v>944</v>
      </c>
      <c r="Q177" t="s">
        <v>944</v>
      </c>
      <c r="R177" t="s">
        <v>944</v>
      </c>
      <c r="S177" t="s">
        <v>944</v>
      </c>
      <c r="T177" t="s">
        <v>944</v>
      </c>
      <c r="U177" t="s">
        <v>944</v>
      </c>
      <c r="V177" t="s">
        <v>944</v>
      </c>
      <c r="W177" t="s">
        <v>944</v>
      </c>
      <c r="X177" t="s">
        <v>944</v>
      </c>
      <c r="Y177" t="s">
        <v>944</v>
      </c>
      <c r="Z177" t="s">
        <v>944</v>
      </c>
      <c r="AA177" t="s">
        <v>944</v>
      </c>
      <c r="AB177" t="s">
        <v>944</v>
      </c>
    </row>
    <row r="178" spans="1:28" x14ac:dyDescent="0.2">
      <c r="A178">
        <v>341362</v>
      </c>
      <c r="B178" t="s">
        <v>347</v>
      </c>
      <c r="C178" t="s">
        <v>1187</v>
      </c>
      <c r="D178" t="s">
        <v>945</v>
      </c>
      <c r="E178" t="s">
        <v>1187</v>
      </c>
      <c r="F178">
        <v>22</v>
      </c>
      <c r="G178" t="s">
        <v>1260</v>
      </c>
      <c r="H178" t="s">
        <v>945</v>
      </c>
      <c r="I178" t="s">
        <v>945</v>
      </c>
      <c r="J178" t="s">
        <v>945</v>
      </c>
      <c r="K178" t="s">
        <v>945</v>
      </c>
      <c r="L178" t="s">
        <v>945</v>
      </c>
      <c r="M178" t="s">
        <v>945</v>
      </c>
      <c r="N178" t="s">
        <v>945</v>
      </c>
      <c r="O178" t="s">
        <v>945</v>
      </c>
      <c r="P178" t="s">
        <v>945</v>
      </c>
      <c r="Q178" t="s">
        <v>945</v>
      </c>
      <c r="R178" t="s">
        <v>945</v>
      </c>
      <c r="S178" t="s">
        <v>944</v>
      </c>
      <c r="T178" t="s">
        <v>945</v>
      </c>
      <c r="U178" t="s">
        <v>944</v>
      </c>
      <c r="V178" t="s">
        <v>944</v>
      </c>
      <c r="W178" t="s">
        <v>944</v>
      </c>
      <c r="X178" t="s">
        <v>944</v>
      </c>
      <c r="Y178" t="s">
        <v>944</v>
      </c>
      <c r="Z178" t="s">
        <v>944</v>
      </c>
      <c r="AA178" t="s">
        <v>944</v>
      </c>
      <c r="AB178" t="s">
        <v>944</v>
      </c>
    </row>
    <row r="179" spans="1:28" x14ac:dyDescent="0.2">
      <c r="A179">
        <v>343665</v>
      </c>
      <c r="B179" t="s">
        <v>1197</v>
      </c>
      <c r="C179" t="s">
        <v>1187</v>
      </c>
      <c r="D179" t="s">
        <v>945</v>
      </c>
      <c r="E179" t="s">
        <v>1187</v>
      </c>
      <c r="F179"/>
      <c r="G179"/>
      <c r="H179" t="s">
        <v>945</v>
      </c>
      <c r="I179" t="s">
        <v>945</v>
      </c>
      <c r="J179" t="s">
        <v>944</v>
      </c>
      <c r="K179" t="s">
        <v>945</v>
      </c>
      <c r="L179" t="s">
        <v>945</v>
      </c>
      <c r="M179" t="s">
        <v>944</v>
      </c>
      <c r="N179" t="s">
        <v>945</v>
      </c>
      <c r="O179" t="s">
        <v>945</v>
      </c>
      <c r="P179" t="s">
        <v>945</v>
      </c>
      <c r="Q179" t="s">
        <v>944</v>
      </c>
      <c r="R179" t="s">
        <v>944</v>
      </c>
      <c r="S179" t="s">
        <v>944</v>
      </c>
      <c r="T179" t="s">
        <v>944</v>
      </c>
      <c r="U179" t="s">
        <v>944</v>
      </c>
      <c r="V179" t="s">
        <v>944</v>
      </c>
      <c r="W179" t="s">
        <v>944</v>
      </c>
      <c r="X179" t="s">
        <v>944</v>
      </c>
      <c r="Y179" t="s">
        <v>944</v>
      </c>
      <c r="Z179" t="s">
        <v>944</v>
      </c>
      <c r="AA179" t="s">
        <v>944</v>
      </c>
      <c r="AB179" t="s">
        <v>944</v>
      </c>
    </row>
    <row r="180" spans="1:28" x14ac:dyDescent="0.2">
      <c r="A180">
        <v>349150</v>
      </c>
      <c r="B180" t="s">
        <v>348</v>
      </c>
      <c r="C180" t="s">
        <v>1187</v>
      </c>
      <c r="D180" t="s">
        <v>945</v>
      </c>
      <c r="E180" t="s">
        <v>1187</v>
      </c>
      <c r="F180">
        <v>20</v>
      </c>
      <c r="G180" t="s">
        <v>1260</v>
      </c>
      <c r="H180" t="s">
        <v>945</v>
      </c>
      <c r="I180" t="s">
        <v>945</v>
      </c>
      <c r="J180" t="s">
        <v>944</v>
      </c>
      <c r="K180" t="s">
        <v>944</v>
      </c>
      <c r="L180" t="s">
        <v>944</v>
      </c>
      <c r="M180" t="s">
        <v>944</v>
      </c>
      <c r="N180" t="s">
        <v>944</v>
      </c>
      <c r="O180" t="s">
        <v>944</v>
      </c>
      <c r="P180" t="s">
        <v>944</v>
      </c>
      <c r="Q180" t="s">
        <v>944</v>
      </c>
      <c r="R180" t="s">
        <v>944</v>
      </c>
      <c r="S180" t="s">
        <v>944</v>
      </c>
      <c r="T180" t="s">
        <v>944</v>
      </c>
      <c r="U180" t="s">
        <v>944</v>
      </c>
      <c r="V180" t="s">
        <v>944</v>
      </c>
      <c r="W180" t="s">
        <v>944</v>
      </c>
      <c r="X180" t="s">
        <v>944</v>
      </c>
      <c r="Y180" t="s">
        <v>944</v>
      </c>
      <c r="Z180" t="s">
        <v>944</v>
      </c>
      <c r="AA180" t="s">
        <v>944</v>
      </c>
      <c r="AB180" t="s">
        <v>944</v>
      </c>
    </row>
    <row r="181" spans="1:28" x14ac:dyDescent="0.2">
      <c r="A181">
        <v>350512</v>
      </c>
      <c r="B181" t="s">
        <v>349</v>
      </c>
      <c r="C181" t="s">
        <v>1187</v>
      </c>
      <c r="D181" t="s">
        <v>945</v>
      </c>
      <c r="E181" t="s">
        <v>1187</v>
      </c>
      <c r="F181">
        <v>18</v>
      </c>
      <c r="G181" t="s">
        <v>1260</v>
      </c>
      <c r="H181" t="s">
        <v>945</v>
      </c>
      <c r="I181" t="s">
        <v>945</v>
      </c>
      <c r="J181" t="s">
        <v>945</v>
      </c>
      <c r="K181" t="s">
        <v>945</v>
      </c>
      <c r="L181" t="s">
        <v>945</v>
      </c>
      <c r="M181" t="s">
        <v>945</v>
      </c>
      <c r="N181" t="s">
        <v>945</v>
      </c>
      <c r="O181" t="s">
        <v>945</v>
      </c>
      <c r="P181" t="s">
        <v>945</v>
      </c>
      <c r="Q181" t="s">
        <v>944</v>
      </c>
      <c r="R181" t="s">
        <v>944</v>
      </c>
      <c r="S181" t="s">
        <v>944</v>
      </c>
      <c r="T181" t="s">
        <v>945</v>
      </c>
      <c r="U181" t="s">
        <v>944</v>
      </c>
      <c r="V181" t="s">
        <v>944</v>
      </c>
      <c r="W181" t="s">
        <v>944</v>
      </c>
      <c r="X181" t="s">
        <v>944</v>
      </c>
      <c r="Y181" t="s">
        <v>944</v>
      </c>
      <c r="Z181" t="s">
        <v>944</v>
      </c>
      <c r="AA181" t="s">
        <v>944</v>
      </c>
      <c r="AB181" t="s">
        <v>944</v>
      </c>
    </row>
    <row r="182" spans="1:28" x14ac:dyDescent="0.2">
      <c r="A182">
        <v>350512</v>
      </c>
      <c r="B182" t="s">
        <v>349</v>
      </c>
      <c r="C182" t="s">
        <v>1187</v>
      </c>
      <c r="D182" t="s">
        <v>945</v>
      </c>
      <c r="E182" t="s">
        <v>1187</v>
      </c>
      <c r="F182">
        <v>18</v>
      </c>
      <c r="G182" t="s">
        <v>1260</v>
      </c>
      <c r="H182" t="s">
        <v>945</v>
      </c>
      <c r="I182" t="s">
        <v>945</v>
      </c>
      <c r="J182" t="s">
        <v>945</v>
      </c>
      <c r="K182" t="s">
        <v>945</v>
      </c>
      <c r="L182" t="s">
        <v>945</v>
      </c>
      <c r="M182" t="s">
        <v>945</v>
      </c>
      <c r="N182" t="s">
        <v>945</v>
      </c>
      <c r="O182" t="s">
        <v>945</v>
      </c>
      <c r="P182" t="s">
        <v>945</v>
      </c>
      <c r="Q182" t="s">
        <v>944</v>
      </c>
      <c r="R182" t="s">
        <v>944</v>
      </c>
      <c r="S182" t="s">
        <v>944</v>
      </c>
      <c r="T182" t="s">
        <v>945</v>
      </c>
      <c r="U182" t="s">
        <v>944</v>
      </c>
      <c r="V182" t="s">
        <v>944</v>
      </c>
      <c r="W182" t="s">
        <v>944</v>
      </c>
      <c r="X182" t="s">
        <v>944</v>
      </c>
      <c r="Y182" t="s">
        <v>944</v>
      </c>
      <c r="Z182" t="s">
        <v>944</v>
      </c>
      <c r="AA182" t="s">
        <v>944</v>
      </c>
      <c r="AB182" t="s">
        <v>944</v>
      </c>
    </row>
    <row r="183" spans="1:28" x14ac:dyDescent="0.2">
      <c r="A183">
        <v>357483</v>
      </c>
      <c r="B183" t="s">
        <v>350</v>
      </c>
      <c r="C183" t="s">
        <v>1187</v>
      </c>
      <c r="D183" t="s">
        <v>945</v>
      </c>
      <c r="E183" t="s">
        <v>1187</v>
      </c>
      <c r="F183">
        <v>20</v>
      </c>
      <c r="G183" t="s">
        <v>1260</v>
      </c>
      <c r="H183" t="s">
        <v>945</v>
      </c>
      <c r="I183" t="s">
        <v>945</v>
      </c>
      <c r="J183" t="s">
        <v>945</v>
      </c>
      <c r="K183" t="s">
        <v>945</v>
      </c>
      <c r="L183" t="s">
        <v>945</v>
      </c>
      <c r="M183" t="s">
        <v>944</v>
      </c>
      <c r="N183" t="s">
        <v>945</v>
      </c>
      <c r="O183" t="s">
        <v>945</v>
      </c>
      <c r="P183" t="s">
        <v>944</v>
      </c>
      <c r="Q183" t="s">
        <v>944</v>
      </c>
      <c r="R183" t="s">
        <v>945</v>
      </c>
      <c r="S183" t="s">
        <v>944</v>
      </c>
      <c r="T183" t="s">
        <v>944</v>
      </c>
      <c r="U183" t="s">
        <v>944</v>
      </c>
      <c r="V183" t="s">
        <v>944</v>
      </c>
      <c r="W183" t="s">
        <v>944</v>
      </c>
      <c r="X183" t="s">
        <v>944</v>
      </c>
      <c r="Y183" t="s">
        <v>944</v>
      </c>
      <c r="Z183" t="s">
        <v>944</v>
      </c>
      <c r="AA183" t="s">
        <v>944</v>
      </c>
      <c r="AB183" t="s">
        <v>944</v>
      </c>
    </row>
    <row r="184" spans="1:28" x14ac:dyDescent="0.2">
      <c r="A184">
        <v>359315</v>
      </c>
      <c r="B184" t="s">
        <v>100</v>
      </c>
      <c r="C184" t="s">
        <v>1187</v>
      </c>
      <c r="D184" t="s">
        <v>945</v>
      </c>
      <c r="E184" t="s">
        <v>1187</v>
      </c>
      <c r="F184">
        <v>18</v>
      </c>
      <c r="G184" t="s">
        <v>1260</v>
      </c>
      <c r="H184" t="s">
        <v>945</v>
      </c>
      <c r="I184" t="s">
        <v>945</v>
      </c>
      <c r="J184" t="s">
        <v>945</v>
      </c>
      <c r="K184" t="s">
        <v>945</v>
      </c>
      <c r="L184" t="s">
        <v>945</v>
      </c>
      <c r="M184" t="s">
        <v>944</v>
      </c>
      <c r="N184" t="s">
        <v>945</v>
      </c>
      <c r="O184" t="s">
        <v>945</v>
      </c>
      <c r="P184" t="s">
        <v>944</v>
      </c>
      <c r="Q184" t="s">
        <v>944</v>
      </c>
      <c r="R184" t="s">
        <v>945</v>
      </c>
      <c r="S184" t="s">
        <v>944</v>
      </c>
      <c r="T184" t="s">
        <v>944</v>
      </c>
      <c r="U184" t="s">
        <v>945</v>
      </c>
      <c r="V184" t="s">
        <v>944</v>
      </c>
      <c r="W184" t="s">
        <v>944</v>
      </c>
      <c r="X184" t="s">
        <v>944</v>
      </c>
      <c r="Y184" t="s">
        <v>944</v>
      </c>
      <c r="Z184" t="s">
        <v>944</v>
      </c>
      <c r="AA184" t="s">
        <v>944</v>
      </c>
      <c r="AB184" t="s">
        <v>944</v>
      </c>
    </row>
    <row r="185" spans="1:28" x14ac:dyDescent="0.2">
      <c r="A185">
        <v>360495</v>
      </c>
      <c r="B185" t="s">
        <v>351</v>
      </c>
      <c r="C185" t="s">
        <v>1187</v>
      </c>
      <c r="D185" t="s">
        <v>945</v>
      </c>
      <c r="E185" t="s">
        <v>1187</v>
      </c>
      <c r="F185">
        <v>18</v>
      </c>
      <c r="G185" t="s">
        <v>1260</v>
      </c>
      <c r="H185" t="s">
        <v>945</v>
      </c>
      <c r="I185" t="s">
        <v>945</v>
      </c>
      <c r="J185" t="s">
        <v>944</v>
      </c>
      <c r="K185" t="s">
        <v>944</v>
      </c>
      <c r="L185" t="s">
        <v>945</v>
      </c>
      <c r="M185" t="s">
        <v>945</v>
      </c>
      <c r="N185" t="s">
        <v>944</v>
      </c>
      <c r="O185" t="s">
        <v>944</v>
      </c>
      <c r="P185" t="s">
        <v>944</v>
      </c>
      <c r="Q185" t="s">
        <v>944</v>
      </c>
      <c r="R185" t="s">
        <v>944</v>
      </c>
      <c r="S185" t="s">
        <v>944</v>
      </c>
      <c r="T185" t="s">
        <v>944</v>
      </c>
      <c r="U185" t="s">
        <v>944</v>
      </c>
      <c r="V185" t="s">
        <v>944</v>
      </c>
      <c r="W185" t="s">
        <v>944</v>
      </c>
      <c r="X185" t="s">
        <v>944</v>
      </c>
      <c r="Y185" t="s">
        <v>944</v>
      </c>
      <c r="Z185" t="s">
        <v>944</v>
      </c>
      <c r="AA185" t="s">
        <v>944</v>
      </c>
      <c r="AB185" t="s">
        <v>944</v>
      </c>
    </row>
    <row r="186" spans="1:28" x14ac:dyDescent="0.2">
      <c r="A186">
        <v>366154</v>
      </c>
      <c r="B186" t="s">
        <v>352</v>
      </c>
      <c r="C186" t="s">
        <v>1187</v>
      </c>
      <c r="D186" t="s">
        <v>945</v>
      </c>
      <c r="E186" t="s">
        <v>1187</v>
      </c>
      <c r="F186">
        <v>17</v>
      </c>
      <c r="G186" t="s">
        <v>1260</v>
      </c>
      <c r="H186" t="s">
        <v>945</v>
      </c>
      <c r="I186" t="s">
        <v>945</v>
      </c>
      <c r="J186" t="s">
        <v>944</v>
      </c>
      <c r="K186" t="s">
        <v>944</v>
      </c>
      <c r="L186" t="s">
        <v>945</v>
      </c>
      <c r="M186" t="s">
        <v>944</v>
      </c>
      <c r="N186" t="s">
        <v>944</v>
      </c>
      <c r="O186" t="s">
        <v>944</v>
      </c>
      <c r="P186" t="s">
        <v>944</v>
      </c>
      <c r="Q186" t="s">
        <v>944</v>
      </c>
      <c r="R186" t="s">
        <v>945</v>
      </c>
      <c r="S186" t="s">
        <v>945</v>
      </c>
      <c r="T186" t="s">
        <v>944</v>
      </c>
      <c r="U186" t="s">
        <v>944</v>
      </c>
      <c r="V186" t="s">
        <v>944</v>
      </c>
      <c r="W186" t="s">
        <v>944</v>
      </c>
      <c r="X186" t="s">
        <v>944</v>
      </c>
      <c r="Y186" t="s">
        <v>944</v>
      </c>
      <c r="Z186" t="s">
        <v>944</v>
      </c>
      <c r="AA186" t="s">
        <v>944</v>
      </c>
      <c r="AB186" t="s">
        <v>944</v>
      </c>
    </row>
    <row r="187" spans="1:28" x14ac:dyDescent="0.2">
      <c r="A187">
        <v>367987</v>
      </c>
      <c r="B187" t="s">
        <v>353</v>
      </c>
      <c r="C187" t="s">
        <v>1187</v>
      </c>
      <c r="D187" t="s">
        <v>945</v>
      </c>
      <c r="E187" t="s">
        <v>1187</v>
      </c>
      <c r="F187">
        <v>23</v>
      </c>
      <c r="G187" t="s">
        <v>1260</v>
      </c>
      <c r="H187" t="s">
        <v>945</v>
      </c>
      <c r="I187" t="s">
        <v>945</v>
      </c>
      <c r="J187" t="s">
        <v>944</v>
      </c>
      <c r="K187" t="s">
        <v>944</v>
      </c>
      <c r="L187" t="s">
        <v>945</v>
      </c>
      <c r="M187" t="s">
        <v>944</v>
      </c>
      <c r="N187" t="s">
        <v>944</v>
      </c>
      <c r="O187" t="s">
        <v>945</v>
      </c>
      <c r="P187" t="s">
        <v>944</v>
      </c>
      <c r="Q187" t="s">
        <v>944</v>
      </c>
      <c r="R187" t="s">
        <v>944</v>
      </c>
      <c r="S187" t="s">
        <v>944</v>
      </c>
      <c r="T187" t="s">
        <v>945</v>
      </c>
      <c r="U187" t="s">
        <v>944</v>
      </c>
      <c r="V187" t="s">
        <v>944</v>
      </c>
      <c r="W187" t="s">
        <v>944</v>
      </c>
      <c r="X187" t="s">
        <v>944</v>
      </c>
      <c r="Y187" t="s">
        <v>944</v>
      </c>
      <c r="Z187" t="s">
        <v>944</v>
      </c>
      <c r="AA187" t="s">
        <v>944</v>
      </c>
      <c r="AB187" t="s">
        <v>944</v>
      </c>
    </row>
    <row r="188" spans="1:28" x14ac:dyDescent="0.2">
      <c r="A188">
        <v>374421</v>
      </c>
      <c r="B188" t="s">
        <v>354</v>
      </c>
      <c r="C188" t="s">
        <v>1187</v>
      </c>
      <c r="D188" t="s">
        <v>945</v>
      </c>
      <c r="E188" t="s">
        <v>1187</v>
      </c>
      <c r="F188">
        <v>18</v>
      </c>
      <c r="G188" t="s">
        <v>1260</v>
      </c>
      <c r="H188" t="s">
        <v>945</v>
      </c>
      <c r="I188" t="s">
        <v>945</v>
      </c>
      <c r="J188" t="s">
        <v>945</v>
      </c>
      <c r="K188" t="s">
        <v>944</v>
      </c>
      <c r="L188" t="s">
        <v>944</v>
      </c>
      <c r="M188" t="s">
        <v>944</v>
      </c>
      <c r="N188" t="s">
        <v>944</v>
      </c>
      <c r="O188" t="s">
        <v>944</v>
      </c>
      <c r="P188" t="s">
        <v>944</v>
      </c>
      <c r="Q188" t="s">
        <v>944</v>
      </c>
      <c r="R188" t="s">
        <v>944</v>
      </c>
      <c r="S188" t="s">
        <v>945</v>
      </c>
      <c r="T188" t="s">
        <v>944</v>
      </c>
      <c r="U188" t="s">
        <v>944</v>
      </c>
      <c r="V188" t="s">
        <v>944</v>
      </c>
      <c r="W188" t="s">
        <v>944</v>
      </c>
      <c r="X188" t="s">
        <v>944</v>
      </c>
      <c r="Y188" t="s">
        <v>944</v>
      </c>
      <c r="Z188" t="s">
        <v>944</v>
      </c>
      <c r="AA188" t="s">
        <v>944</v>
      </c>
      <c r="AB188" t="s">
        <v>944</v>
      </c>
    </row>
    <row r="189" spans="1:28" x14ac:dyDescent="0.2">
      <c r="A189">
        <v>383159</v>
      </c>
      <c r="B189" t="s">
        <v>929</v>
      </c>
      <c r="C189" t="s">
        <v>1187</v>
      </c>
      <c r="D189" t="s">
        <v>945</v>
      </c>
      <c r="E189" t="s">
        <v>1187</v>
      </c>
      <c r="F189">
        <v>21</v>
      </c>
      <c r="G189" t="s">
        <v>1260</v>
      </c>
      <c r="H189" t="s">
        <v>945</v>
      </c>
      <c r="I189" t="s">
        <v>945</v>
      </c>
      <c r="J189" t="s">
        <v>945</v>
      </c>
      <c r="K189" t="s">
        <v>945</v>
      </c>
      <c r="L189" t="s">
        <v>945</v>
      </c>
      <c r="M189" t="s">
        <v>945</v>
      </c>
      <c r="N189" t="s">
        <v>945</v>
      </c>
      <c r="O189" t="s">
        <v>945</v>
      </c>
      <c r="P189" t="s">
        <v>945</v>
      </c>
      <c r="Q189" t="s">
        <v>945</v>
      </c>
      <c r="R189" t="s">
        <v>945</v>
      </c>
      <c r="S189" t="s">
        <v>945</v>
      </c>
      <c r="T189" t="s">
        <v>945</v>
      </c>
      <c r="U189" t="s">
        <v>944</v>
      </c>
      <c r="V189" t="s">
        <v>944</v>
      </c>
      <c r="W189" t="s">
        <v>944</v>
      </c>
      <c r="X189" t="s">
        <v>944</v>
      </c>
      <c r="Y189" t="s">
        <v>944</v>
      </c>
      <c r="Z189" t="s">
        <v>944</v>
      </c>
      <c r="AA189" t="s">
        <v>944</v>
      </c>
      <c r="AB189" t="s">
        <v>944</v>
      </c>
    </row>
    <row r="190" spans="1:28" x14ac:dyDescent="0.2">
      <c r="A190">
        <v>384107</v>
      </c>
      <c r="B190" t="s">
        <v>785</v>
      </c>
      <c r="C190" t="s">
        <v>1187</v>
      </c>
      <c r="D190" t="s">
        <v>945</v>
      </c>
      <c r="E190" t="s">
        <v>1187</v>
      </c>
      <c r="F190">
        <v>18</v>
      </c>
      <c r="G190" t="s">
        <v>1260</v>
      </c>
      <c r="H190" t="s">
        <v>945</v>
      </c>
      <c r="I190" t="s">
        <v>944</v>
      </c>
      <c r="J190" t="s">
        <v>945</v>
      </c>
      <c r="K190" t="s">
        <v>944</v>
      </c>
      <c r="L190" t="s">
        <v>945</v>
      </c>
      <c r="M190" t="s">
        <v>944</v>
      </c>
      <c r="N190" t="s">
        <v>944</v>
      </c>
      <c r="O190" t="s">
        <v>944</v>
      </c>
      <c r="P190" t="s">
        <v>944</v>
      </c>
      <c r="Q190" t="s">
        <v>944</v>
      </c>
      <c r="R190" t="s">
        <v>945</v>
      </c>
      <c r="S190" t="s">
        <v>944</v>
      </c>
      <c r="T190" t="s">
        <v>944</v>
      </c>
      <c r="U190" t="s">
        <v>944</v>
      </c>
      <c r="V190" t="s">
        <v>944</v>
      </c>
      <c r="W190" t="s">
        <v>944</v>
      </c>
      <c r="X190" t="s">
        <v>944</v>
      </c>
      <c r="Y190" t="s">
        <v>944</v>
      </c>
      <c r="Z190" t="s">
        <v>944</v>
      </c>
      <c r="AA190" t="s">
        <v>944</v>
      </c>
      <c r="AB190" t="s">
        <v>944</v>
      </c>
    </row>
    <row r="191" spans="1:28" x14ac:dyDescent="0.2">
      <c r="A191">
        <v>384750</v>
      </c>
      <c r="B191" t="s">
        <v>356</v>
      </c>
      <c r="C191" t="s">
        <v>1187</v>
      </c>
      <c r="D191" t="s">
        <v>945</v>
      </c>
      <c r="E191" t="s">
        <v>1187</v>
      </c>
      <c r="F191">
        <v>19</v>
      </c>
      <c r="G191" t="s">
        <v>1260</v>
      </c>
      <c r="H191" t="s">
        <v>945</v>
      </c>
      <c r="I191" t="s">
        <v>945</v>
      </c>
      <c r="J191" t="s">
        <v>945</v>
      </c>
      <c r="K191" t="s">
        <v>945</v>
      </c>
      <c r="L191" t="s">
        <v>945</v>
      </c>
      <c r="M191" t="s">
        <v>945</v>
      </c>
      <c r="N191" t="s">
        <v>945</v>
      </c>
      <c r="O191" t="s">
        <v>945</v>
      </c>
      <c r="P191" t="s">
        <v>945</v>
      </c>
      <c r="Q191" t="s">
        <v>945</v>
      </c>
      <c r="R191" t="s">
        <v>945</v>
      </c>
      <c r="S191" t="s">
        <v>944</v>
      </c>
      <c r="T191" t="s">
        <v>945</v>
      </c>
      <c r="U191" t="s">
        <v>944</v>
      </c>
      <c r="V191" t="s">
        <v>944</v>
      </c>
      <c r="W191" t="s">
        <v>944</v>
      </c>
      <c r="X191" t="s">
        <v>944</v>
      </c>
      <c r="Y191" t="s">
        <v>944</v>
      </c>
      <c r="Z191" t="s">
        <v>944</v>
      </c>
      <c r="AA191" t="s">
        <v>944</v>
      </c>
      <c r="AB191" t="s">
        <v>944</v>
      </c>
    </row>
    <row r="192" spans="1:28" x14ac:dyDescent="0.2">
      <c r="A192">
        <v>386870</v>
      </c>
      <c r="B192" t="s">
        <v>1189</v>
      </c>
      <c r="C192" t="s">
        <v>1187</v>
      </c>
      <c r="D192" t="s">
        <v>945</v>
      </c>
      <c r="E192" t="s">
        <v>1187</v>
      </c>
      <c r="F192">
        <v>11</v>
      </c>
      <c r="G192" t="s">
        <v>1246</v>
      </c>
      <c r="H192" t="s">
        <v>945</v>
      </c>
      <c r="I192" t="s">
        <v>945</v>
      </c>
      <c r="J192" t="s">
        <v>945</v>
      </c>
      <c r="K192" t="s">
        <v>945</v>
      </c>
      <c r="L192" t="s">
        <v>945</v>
      </c>
      <c r="M192" t="s">
        <v>944</v>
      </c>
      <c r="N192" t="s">
        <v>945</v>
      </c>
      <c r="O192" t="s">
        <v>945</v>
      </c>
      <c r="P192" t="s">
        <v>945</v>
      </c>
      <c r="Q192" t="s">
        <v>944</v>
      </c>
      <c r="R192" t="s">
        <v>945</v>
      </c>
      <c r="S192" t="s">
        <v>945</v>
      </c>
      <c r="T192" t="s">
        <v>944</v>
      </c>
      <c r="U192" t="s">
        <v>944</v>
      </c>
      <c r="V192" t="s">
        <v>945</v>
      </c>
      <c r="W192" t="s">
        <v>944</v>
      </c>
      <c r="X192" t="s">
        <v>944</v>
      </c>
      <c r="Y192" t="s">
        <v>944</v>
      </c>
      <c r="Z192" t="s">
        <v>944</v>
      </c>
      <c r="AA192" t="s">
        <v>944</v>
      </c>
      <c r="AB192" t="s">
        <v>944</v>
      </c>
    </row>
    <row r="193" spans="1:28" x14ac:dyDescent="0.2">
      <c r="A193">
        <v>389239</v>
      </c>
      <c r="B193" t="s">
        <v>357</v>
      </c>
      <c r="C193" t="s">
        <v>1187</v>
      </c>
      <c r="D193" t="s">
        <v>945</v>
      </c>
      <c r="E193" t="s">
        <v>1187</v>
      </c>
      <c r="F193">
        <v>27</v>
      </c>
      <c r="G193" t="s">
        <v>1260</v>
      </c>
      <c r="H193" t="s">
        <v>945</v>
      </c>
      <c r="I193" t="s">
        <v>945</v>
      </c>
      <c r="J193" t="s">
        <v>945</v>
      </c>
      <c r="K193" t="s">
        <v>944</v>
      </c>
      <c r="L193" t="s">
        <v>945</v>
      </c>
      <c r="M193" t="s">
        <v>944</v>
      </c>
      <c r="N193" t="s">
        <v>944</v>
      </c>
      <c r="O193" t="s">
        <v>944</v>
      </c>
      <c r="P193" t="s">
        <v>944</v>
      </c>
      <c r="Q193" t="s">
        <v>944</v>
      </c>
      <c r="R193" t="s">
        <v>945</v>
      </c>
      <c r="S193" t="s">
        <v>944</v>
      </c>
      <c r="T193" t="s">
        <v>944</v>
      </c>
      <c r="U193" t="s">
        <v>944</v>
      </c>
      <c r="V193" t="s">
        <v>944</v>
      </c>
      <c r="W193" t="s">
        <v>944</v>
      </c>
      <c r="X193" t="s">
        <v>944</v>
      </c>
      <c r="Y193" t="s">
        <v>944</v>
      </c>
      <c r="Z193" t="s">
        <v>944</v>
      </c>
      <c r="AA193" t="s">
        <v>944</v>
      </c>
      <c r="AB193" t="s">
        <v>944</v>
      </c>
    </row>
    <row r="194" spans="1:28" x14ac:dyDescent="0.2">
      <c r="A194">
        <v>391482</v>
      </c>
      <c r="B194" t="s">
        <v>358</v>
      </c>
      <c r="C194" t="s">
        <v>1187</v>
      </c>
      <c r="D194" t="s">
        <v>945</v>
      </c>
      <c r="E194" t="s">
        <v>1187</v>
      </c>
      <c r="F194">
        <v>18</v>
      </c>
      <c r="G194" t="s">
        <v>1260</v>
      </c>
      <c r="H194" t="s">
        <v>945</v>
      </c>
      <c r="I194" t="s">
        <v>945</v>
      </c>
      <c r="J194" t="s">
        <v>945</v>
      </c>
      <c r="K194" t="s">
        <v>945</v>
      </c>
      <c r="L194" t="s">
        <v>945</v>
      </c>
      <c r="M194" t="s">
        <v>945</v>
      </c>
      <c r="N194" t="s">
        <v>945</v>
      </c>
      <c r="O194" t="s">
        <v>945</v>
      </c>
      <c r="P194" t="s">
        <v>945</v>
      </c>
      <c r="Q194" t="s">
        <v>945</v>
      </c>
      <c r="R194" t="s">
        <v>945</v>
      </c>
      <c r="S194" t="s">
        <v>944</v>
      </c>
      <c r="T194" t="s">
        <v>945</v>
      </c>
      <c r="U194" t="s">
        <v>945</v>
      </c>
      <c r="V194" t="s">
        <v>944</v>
      </c>
      <c r="W194" t="s">
        <v>944</v>
      </c>
      <c r="X194" t="s">
        <v>944</v>
      </c>
      <c r="Y194" t="s">
        <v>944</v>
      </c>
      <c r="Z194" t="s">
        <v>944</v>
      </c>
      <c r="AA194" t="s">
        <v>944</v>
      </c>
      <c r="AB194" t="s">
        <v>944</v>
      </c>
    </row>
    <row r="195" spans="1:28" x14ac:dyDescent="0.2">
      <c r="A195">
        <v>391896</v>
      </c>
      <c r="B195" t="s">
        <v>359</v>
      </c>
      <c r="C195" t="s">
        <v>1187</v>
      </c>
      <c r="D195" t="s">
        <v>945</v>
      </c>
      <c r="E195" t="s">
        <v>1187</v>
      </c>
      <c r="F195">
        <v>23</v>
      </c>
      <c r="G195" t="s">
        <v>1260</v>
      </c>
      <c r="H195" t="s">
        <v>945</v>
      </c>
      <c r="I195" t="s">
        <v>945</v>
      </c>
      <c r="J195" t="s">
        <v>945</v>
      </c>
      <c r="K195" t="s">
        <v>944</v>
      </c>
      <c r="L195" t="s">
        <v>944</v>
      </c>
      <c r="M195" t="s">
        <v>944</v>
      </c>
      <c r="N195" t="s">
        <v>944</v>
      </c>
      <c r="O195" t="s">
        <v>944</v>
      </c>
      <c r="P195" t="s">
        <v>944</v>
      </c>
      <c r="Q195" t="s">
        <v>944</v>
      </c>
      <c r="R195" t="s">
        <v>944</v>
      </c>
      <c r="S195" t="s">
        <v>945</v>
      </c>
      <c r="T195" t="s">
        <v>944</v>
      </c>
      <c r="U195" t="s">
        <v>944</v>
      </c>
      <c r="V195" t="s">
        <v>944</v>
      </c>
      <c r="W195" t="s">
        <v>944</v>
      </c>
      <c r="X195" t="s">
        <v>944</v>
      </c>
      <c r="Y195" t="s">
        <v>944</v>
      </c>
      <c r="Z195" t="s">
        <v>944</v>
      </c>
      <c r="AA195" t="s">
        <v>944</v>
      </c>
      <c r="AB195" t="s">
        <v>944</v>
      </c>
    </row>
    <row r="196" spans="1:28" x14ac:dyDescent="0.2">
      <c r="A196">
        <v>393314</v>
      </c>
      <c r="B196" t="s">
        <v>360</v>
      </c>
      <c r="C196" t="s">
        <v>1187</v>
      </c>
      <c r="D196" t="s">
        <v>945</v>
      </c>
      <c r="E196" t="s">
        <v>1187</v>
      </c>
      <c r="F196">
        <v>20</v>
      </c>
      <c r="G196" t="s">
        <v>1260</v>
      </c>
      <c r="H196" t="s">
        <v>945</v>
      </c>
      <c r="I196" t="s">
        <v>945</v>
      </c>
      <c r="J196" t="s">
        <v>945</v>
      </c>
      <c r="K196" t="s">
        <v>945</v>
      </c>
      <c r="L196" t="s">
        <v>945</v>
      </c>
      <c r="M196" t="s">
        <v>945</v>
      </c>
      <c r="N196" t="s">
        <v>945</v>
      </c>
      <c r="O196" t="s">
        <v>945</v>
      </c>
      <c r="P196" t="s">
        <v>945</v>
      </c>
      <c r="Q196" t="s">
        <v>945</v>
      </c>
      <c r="R196" t="s">
        <v>945</v>
      </c>
      <c r="S196" t="s">
        <v>944</v>
      </c>
      <c r="T196" t="s">
        <v>945</v>
      </c>
      <c r="U196" t="s">
        <v>944</v>
      </c>
      <c r="V196" t="s">
        <v>944</v>
      </c>
      <c r="W196" t="s">
        <v>944</v>
      </c>
      <c r="X196" t="s">
        <v>944</v>
      </c>
      <c r="Y196" t="s">
        <v>944</v>
      </c>
      <c r="Z196" t="s">
        <v>944</v>
      </c>
      <c r="AA196" t="s">
        <v>944</v>
      </c>
      <c r="AB196" t="s">
        <v>944</v>
      </c>
    </row>
    <row r="197" spans="1:28" x14ac:dyDescent="0.2">
      <c r="A197">
        <v>401695</v>
      </c>
      <c r="B197" t="s">
        <v>971</v>
      </c>
      <c r="C197" t="s">
        <v>945</v>
      </c>
      <c r="D197" t="s">
        <v>1187</v>
      </c>
      <c r="E197" t="s">
        <v>1187</v>
      </c>
      <c r="F197">
        <v>17</v>
      </c>
      <c r="G197" t="s">
        <v>1260</v>
      </c>
      <c r="H197" t="s">
        <v>945</v>
      </c>
      <c r="I197" t="s">
        <v>945</v>
      </c>
      <c r="J197" t="s">
        <v>945</v>
      </c>
      <c r="K197" t="s">
        <v>945</v>
      </c>
      <c r="L197" t="s">
        <v>945</v>
      </c>
      <c r="M197" t="s">
        <v>944</v>
      </c>
      <c r="N197" t="s">
        <v>945</v>
      </c>
      <c r="O197" t="s">
        <v>945</v>
      </c>
      <c r="P197" t="s">
        <v>945</v>
      </c>
      <c r="Q197" t="s">
        <v>945</v>
      </c>
      <c r="R197" t="s">
        <v>945</v>
      </c>
      <c r="S197" t="s">
        <v>944</v>
      </c>
      <c r="T197" t="s">
        <v>945</v>
      </c>
      <c r="U197" t="s">
        <v>945</v>
      </c>
      <c r="V197" t="s">
        <v>944</v>
      </c>
      <c r="W197" t="s">
        <v>944</v>
      </c>
      <c r="X197" t="s">
        <v>944</v>
      </c>
      <c r="Y197" t="s">
        <v>944</v>
      </c>
      <c r="Z197" t="s">
        <v>944</v>
      </c>
      <c r="AA197" t="s">
        <v>944</v>
      </c>
      <c r="AB197" t="s">
        <v>944</v>
      </c>
    </row>
    <row r="198" spans="1:28" x14ac:dyDescent="0.2">
      <c r="A198">
        <v>403642</v>
      </c>
      <c r="B198" t="s">
        <v>361</v>
      </c>
      <c r="C198" t="s">
        <v>1187</v>
      </c>
      <c r="D198" t="s">
        <v>945</v>
      </c>
      <c r="E198" t="s">
        <v>1187</v>
      </c>
      <c r="F198">
        <v>18</v>
      </c>
      <c r="G198" t="s">
        <v>1260</v>
      </c>
      <c r="H198" t="s">
        <v>945</v>
      </c>
      <c r="I198" t="s">
        <v>945</v>
      </c>
      <c r="J198" t="s">
        <v>944</v>
      </c>
      <c r="K198" t="s">
        <v>944</v>
      </c>
      <c r="L198" t="s">
        <v>945</v>
      </c>
      <c r="M198" t="s">
        <v>945</v>
      </c>
      <c r="N198" t="s">
        <v>944</v>
      </c>
      <c r="O198" t="s">
        <v>944</v>
      </c>
      <c r="P198" t="s">
        <v>944</v>
      </c>
      <c r="Q198" t="s">
        <v>944</v>
      </c>
      <c r="R198" t="s">
        <v>945</v>
      </c>
      <c r="S198" t="s">
        <v>944</v>
      </c>
      <c r="T198" t="s">
        <v>944</v>
      </c>
      <c r="U198" t="s">
        <v>944</v>
      </c>
      <c r="V198" t="s">
        <v>944</v>
      </c>
      <c r="W198" t="s">
        <v>944</v>
      </c>
      <c r="X198" t="s">
        <v>944</v>
      </c>
      <c r="Y198" t="s">
        <v>944</v>
      </c>
      <c r="Z198" t="s">
        <v>944</v>
      </c>
      <c r="AA198" t="s">
        <v>944</v>
      </c>
      <c r="AB198" t="s">
        <v>944</v>
      </c>
    </row>
    <row r="199" spans="1:28" x14ac:dyDescent="0.2">
      <c r="A199">
        <v>404236</v>
      </c>
      <c r="B199" t="s">
        <v>362</v>
      </c>
      <c r="C199" t="s">
        <v>1187</v>
      </c>
      <c r="D199" t="s">
        <v>945</v>
      </c>
      <c r="E199" t="s">
        <v>1187</v>
      </c>
      <c r="F199">
        <v>20</v>
      </c>
      <c r="G199" t="s">
        <v>1260</v>
      </c>
      <c r="H199" t="s">
        <v>945</v>
      </c>
      <c r="I199" t="s">
        <v>945</v>
      </c>
      <c r="J199" t="s">
        <v>945</v>
      </c>
      <c r="K199" t="s">
        <v>945</v>
      </c>
      <c r="L199" t="s">
        <v>945</v>
      </c>
      <c r="M199" t="s">
        <v>944</v>
      </c>
      <c r="N199" t="s">
        <v>945</v>
      </c>
      <c r="O199" t="s">
        <v>945</v>
      </c>
      <c r="P199" t="s">
        <v>944</v>
      </c>
      <c r="Q199" t="s">
        <v>944</v>
      </c>
      <c r="R199" t="s">
        <v>945</v>
      </c>
      <c r="S199" t="s">
        <v>944</v>
      </c>
      <c r="T199" t="s">
        <v>944</v>
      </c>
      <c r="U199" t="s">
        <v>944</v>
      </c>
      <c r="V199" t="s">
        <v>944</v>
      </c>
      <c r="W199" t="s">
        <v>944</v>
      </c>
      <c r="X199" t="s">
        <v>944</v>
      </c>
      <c r="Y199" t="s">
        <v>944</v>
      </c>
      <c r="Z199" t="s">
        <v>944</v>
      </c>
      <c r="AA199" t="s">
        <v>944</v>
      </c>
      <c r="AB199" t="s">
        <v>944</v>
      </c>
    </row>
    <row r="200" spans="1:28" x14ac:dyDescent="0.2">
      <c r="A200">
        <v>405704</v>
      </c>
      <c r="B200" t="s">
        <v>363</v>
      </c>
      <c r="C200" t="s">
        <v>945</v>
      </c>
      <c r="D200" t="s">
        <v>1187</v>
      </c>
      <c r="E200" t="s">
        <v>1187</v>
      </c>
      <c r="F200">
        <v>16</v>
      </c>
      <c r="G200" t="s">
        <v>1260</v>
      </c>
      <c r="H200" t="s">
        <v>945</v>
      </c>
      <c r="I200" t="s">
        <v>945</v>
      </c>
      <c r="J200" t="s">
        <v>945</v>
      </c>
      <c r="K200" t="s">
        <v>945</v>
      </c>
      <c r="L200" t="s">
        <v>945</v>
      </c>
      <c r="M200" t="s">
        <v>945</v>
      </c>
      <c r="N200" t="s">
        <v>945</v>
      </c>
      <c r="O200" t="s">
        <v>945</v>
      </c>
      <c r="P200" t="s">
        <v>945</v>
      </c>
      <c r="Q200" t="s">
        <v>945</v>
      </c>
      <c r="R200" t="s">
        <v>945</v>
      </c>
      <c r="S200" t="s">
        <v>945</v>
      </c>
      <c r="T200" t="s">
        <v>945</v>
      </c>
      <c r="U200" t="s">
        <v>944</v>
      </c>
      <c r="V200" t="s">
        <v>944</v>
      </c>
      <c r="W200" t="s">
        <v>944</v>
      </c>
      <c r="X200" t="s">
        <v>944</v>
      </c>
      <c r="Y200" t="s">
        <v>944</v>
      </c>
      <c r="Z200" t="s">
        <v>944</v>
      </c>
      <c r="AA200" t="s">
        <v>944</v>
      </c>
      <c r="AB200" t="s">
        <v>944</v>
      </c>
    </row>
    <row r="201" spans="1:28" x14ac:dyDescent="0.2">
      <c r="A201">
        <v>405704</v>
      </c>
      <c r="B201" t="s">
        <v>363</v>
      </c>
      <c r="C201" t="s">
        <v>945</v>
      </c>
      <c r="D201" t="s">
        <v>1187</v>
      </c>
      <c r="E201" t="s">
        <v>1187</v>
      </c>
      <c r="F201">
        <v>16</v>
      </c>
      <c r="G201" t="s">
        <v>1260</v>
      </c>
      <c r="H201" t="s">
        <v>945</v>
      </c>
      <c r="I201" t="s">
        <v>945</v>
      </c>
      <c r="J201" t="s">
        <v>945</v>
      </c>
      <c r="K201" t="s">
        <v>945</v>
      </c>
      <c r="L201" t="s">
        <v>945</v>
      </c>
      <c r="M201" t="s">
        <v>945</v>
      </c>
      <c r="N201" t="s">
        <v>945</v>
      </c>
      <c r="O201" t="s">
        <v>945</v>
      </c>
      <c r="P201" t="s">
        <v>945</v>
      </c>
      <c r="Q201" t="s">
        <v>945</v>
      </c>
      <c r="R201" t="s">
        <v>945</v>
      </c>
      <c r="S201" t="s">
        <v>945</v>
      </c>
      <c r="T201" t="s">
        <v>945</v>
      </c>
      <c r="U201" t="s">
        <v>944</v>
      </c>
      <c r="V201" t="s">
        <v>944</v>
      </c>
      <c r="W201" t="s">
        <v>944</v>
      </c>
      <c r="X201" t="s">
        <v>944</v>
      </c>
      <c r="Y201" t="s">
        <v>944</v>
      </c>
      <c r="Z201" t="s">
        <v>944</v>
      </c>
      <c r="AA201" t="s">
        <v>944</v>
      </c>
      <c r="AB201" t="s">
        <v>944</v>
      </c>
    </row>
    <row r="202" spans="1:28" x14ac:dyDescent="0.2">
      <c r="A202">
        <v>408062</v>
      </c>
      <c r="B202" t="s">
        <v>364</v>
      </c>
      <c r="C202" t="s">
        <v>1187</v>
      </c>
      <c r="D202" t="s">
        <v>945</v>
      </c>
      <c r="E202" t="s">
        <v>1187</v>
      </c>
      <c r="F202">
        <v>18</v>
      </c>
      <c r="G202" t="s">
        <v>1260</v>
      </c>
      <c r="H202" t="s">
        <v>945</v>
      </c>
      <c r="I202" t="s">
        <v>945</v>
      </c>
      <c r="J202" t="s">
        <v>945</v>
      </c>
      <c r="K202" t="s">
        <v>944</v>
      </c>
      <c r="L202" t="s">
        <v>944</v>
      </c>
      <c r="M202" t="s">
        <v>944</v>
      </c>
      <c r="N202" t="s">
        <v>944</v>
      </c>
      <c r="O202" t="s">
        <v>944</v>
      </c>
      <c r="P202" t="s">
        <v>944</v>
      </c>
      <c r="Q202" t="s">
        <v>944</v>
      </c>
      <c r="R202" t="s">
        <v>944</v>
      </c>
      <c r="S202" t="s">
        <v>944</v>
      </c>
      <c r="T202" t="s">
        <v>944</v>
      </c>
      <c r="U202" t="s">
        <v>944</v>
      </c>
      <c r="V202" t="s">
        <v>944</v>
      </c>
      <c r="W202" t="s">
        <v>944</v>
      </c>
      <c r="X202" t="s">
        <v>944</v>
      </c>
      <c r="Y202" t="s">
        <v>944</v>
      </c>
      <c r="Z202" t="s">
        <v>944</v>
      </c>
      <c r="AA202" t="s">
        <v>944</v>
      </c>
      <c r="AB202" t="s">
        <v>944</v>
      </c>
    </row>
    <row r="203" spans="1:28" x14ac:dyDescent="0.2">
      <c r="A203">
        <v>408484</v>
      </c>
      <c r="B203" t="s">
        <v>365</v>
      </c>
      <c r="C203" t="s">
        <v>1187</v>
      </c>
      <c r="D203" t="s">
        <v>945</v>
      </c>
      <c r="E203" t="s">
        <v>1187</v>
      </c>
      <c r="F203">
        <v>17</v>
      </c>
      <c r="G203" t="s">
        <v>1260</v>
      </c>
      <c r="H203" t="s">
        <v>945</v>
      </c>
      <c r="I203" t="s">
        <v>945</v>
      </c>
      <c r="J203" t="s">
        <v>945</v>
      </c>
      <c r="K203" t="s">
        <v>944</v>
      </c>
      <c r="L203" t="s">
        <v>944</v>
      </c>
      <c r="M203" t="s">
        <v>944</v>
      </c>
      <c r="N203" t="s">
        <v>944</v>
      </c>
      <c r="O203" t="s">
        <v>944</v>
      </c>
      <c r="P203" t="s">
        <v>944</v>
      </c>
      <c r="Q203" t="s">
        <v>944</v>
      </c>
      <c r="R203" t="s">
        <v>944</v>
      </c>
      <c r="S203" t="s">
        <v>945</v>
      </c>
      <c r="T203" t="s">
        <v>944</v>
      </c>
      <c r="U203" t="s">
        <v>944</v>
      </c>
      <c r="V203" t="s">
        <v>944</v>
      </c>
      <c r="W203" t="s">
        <v>944</v>
      </c>
      <c r="X203" t="s">
        <v>944</v>
      </c>
      <c r="Y203" t="s">
        <v>944</v>
      </c>
      <c r="Z203" t="s">
        <v>944</v>
      </c>
      <c r="AA203" t="s">
        <v>944</v>
      </c>
      <c r="AB203" t="s">
        <v>944</v>
      </c>
    </row>
    <row r="204" spans="1:28" x14ac:dyDescent="0.2">
      <c r="A204">
        <v>408898</v>
      </c>
      <c r="B204" t="s">
        <v>367</v>
      </c>
      <c r="C204" t="s">
        <v>1187</v>
      </c>
      <c r="D204" t="s">
        <v>945</v>
      </c>
      <c r="E204" t="s">
        <v>1187</v>
      </c>
      <c r="F204">
        <v>17</v>
      </c>
      <c r="G204" t="s">
        <v>1260</v>
      </c>
      <c r="H204" t="s">
        <v>945</v>
      </c>
      <c r="I204" t="s">
        <v>944</v>
      </c>
      <c r="J204" t="s">
        <v>944</v>
      </c>
      <c r="K204" t="s">
        <v>944</v>
      </c>
      <c r="L204" t="s">
        <v>945</v>
      </c>
      <c r="M204" t="s">
        <v>944</v>
      </c>
      <c r="N204" t="s">
        <v>944</v>
      </c>
      <c r="O204" t="s">
        <v>945</v>
      </c>
      <c r="P204" t="s">
        <v>944</v>
      </c>
      <c r="Q204" t="s">
        <v>944</v>
      </c>
      <c r="R204" t="s">
        <v>945</v>
      </c>
      <c r="S204" t="s">
        <v>944</v>
      </c>
      <c r="T204" t="s">
        <v>945</v>
      </c>
      <c r="U204" t="s">
        <v>944</v>
      </c>
      <c r="V204" t="s">
        <v>944</v>
      </c>
      <c r="W204" t="s">
        <v>944</v>
      </c>
      <c r="X204" t="s">
        <v>944</v>
      </c>
      <c r="Y204" t="s">
        <v>944</v>
      </c>
      <c r="Z204" t="s">
        <v>944</v>
      </c>
      <c r="AA204" t="s">
        <v>944</v>
      </c>
      <c r="AB204" t="s">
        <v>944</v>
      </c>
    </row>
    <row r="205" spans="1:28" x14ac:dyDescent="0.2">
      <c r="A205">
        <v>410258</v>
      </c>
      <c r="B205" t="s">
        <v>368</v>
      </c>
      <c r="C205" t="s">
        <v>1187</v>
      </c>
      <c r="D205" t="s">
        <v>945</v>
      </c>
      <c r="E205" t="s">
        <v>1187</v>
      </c>
      <c r="F205">
        <v>19</v>
      </c>
      <c r="G205" t="s">
        <v>1260</v>
      </c>
      <c r="H205" t="s">
        <v>945</v>
      </c>
      <c r="I205" t="s">
        <v>945</v>
      </c>
      <c r="J205" t="s">
        <v>945</v>
      </c>
      <c r="K205" t="s">
        <v>944</v>
      </c>
      <c r="L205" t="s">
        <v>944</v>
      </c>
      <c r="M205" t="s">
        <v>944</v>
      </c>
      <c r="N205" t="s">
        <v>944</v>
      </c>
      <c r="O205" t="s">
        <v>944</v>
      </c>
      <c r="P205" t="s">
        <v>944</v>
      </c>
      <c r="Q205" t="s">
        <v>944</v>
      </c>
      <c r="R205" t="s">
        <v>944</v>
      </c>
      <c r="S205" t="s">
        <v>944</v>
      </c>
      <c r="T205" t="s">
        <v>944</v>
      </c>
      <c r="U205" t="s">
        <v>944</v>
      </c>
      <c r="V205" t="s">
        <v>944</v>
      </c>
      <c r="W205" t="s">
        <v>944</v>
      </c>
      <c r="X205" t="s">
        <v>944</v>
      </c>
      <c r="Y205" t="s">
        <v>944</v>
      </c>
      <c r="Z205" t="s">
        <v>944</v>
      </c>
      <c r="AA205" t="s">
        <v>944</v>
      </c>
      <c r="AB205" t="s">
        <v>944</v>
      </c>
    </row>
    <row r="206" spans="1:28" x14ac:dyDescent="0.2">
      <c r="A206">
        <v>416867</v>
      </c>
      <c r="B206" t="s">
        <v>1221</v>
      </c>
      <c r="C206" t="s">
        <v>1187</v>
      </c>
      <c r="D206" t="s">
        <v>945</v>
      </c>
      <c r="E206" t="s">
        <v>1187</v>
      </c>
      <c r="F206">
        <v>21</v>
      </c>
      <c r="G206" t="s">
        <v>1260</v>
      </c>
      <c r="H206" t="s">
        <v>945</v>
      </c>
      <c r="I206" t="s">
        <v>945</v>
      </c>
      <c r="J206" t="s">
        <v>945</v>
      </c>
      <c r="K206" t="s">
        <v>945</v>
      </c>
      <c r="L206" t="s">
        <v>945</v>
      </c>
      <c r="M206" t="s">
        <v>945</v>
      </c>
      <c r="N206" t="s">
        <v>945</v>
      </c>
      <c r="O206" t="s">
        <v>945</v>
      </c>
      <c r="P206" t="s">
        <v>945</v>
      </c>
      <c r="Q206" t="s">
        <v>945</v>
      </c>
      <c r="R206" t="s">
        <v>945</v>
      </c>
      <c r="S206" t="s">
        <v>944</v>
      </c>
      <c r="T206" t="s">
        <v>945</v>
      </c>
      <c r="U206" t="s">
        <v>944</v>
      </c>
      <c r="V206" t="s">
        <v>944</v>
      </c>
      <c r="W206" t="s">
        <v>944</v>
      </c>
      <c r="X206" t="s">
        <v>944</v>
      </c>
      <c r="Y206" t="s">
        <v>944</v>
      </c>
      <c r="Z206" t="s">
        <v>944</v>
      </c>
      <c r="AA206" t="s">
        <v>944</v>
      </c>
      <c r="AB206" t="s">
        <v>944</v>
      </c>
    </row>
    <row r="207" spans="1:28" x14ac:dyDescent="0.2">
      <c r="A207">
        <v>416867</v>
      </c>
      <c r="B207" t="s">
        <v>1221</v>
      </c>
      <c r="C207" t="s">
        <v>1187</v>
      </c>
      <c r="D207" t="s">
        <v>945</v>
      </c>
      <c r="E207" t="s">
        <v>1187</v>
      </c>
      <c r="F207">
        <v>21</v>
      </c>
      <c r="G207" t="s">
        <v>1260</v>
      </c>
      <c r="H207" t="s">
        <v>945</v>
      </c>
      <c r="I207" t="s">
        <v>945</v>
      </c>
      <c r="J207" t="s">
        <v>945</v>
      </c>
      <c r="K207" t="s">
        <v>945</v>
      </c>
      <c r="L207" t="s">
        <v>945</v>
      </c>
      <c r="M207" t="s">
        <v>945</v>
      </c>
      <c r="N207" t="s">
        <v>945</v>
      </c>
      <c r="O207" t="s">
        <v>945</v>
      </c>
      <c r="P207" t="s">
        <v>945</v>
      </c>
      <c r="Q207" t="s">
        <v>945</v>
      </c>
      <c r="R207" t="s">
        <v>945</v>
      </c>
      <c r="S207" t="s">
        <v>944</v>
      </c>
      <c r="T207" t="s">
        <v>945</v>
      </c>
      <c r="U207" t="s">
        <v>944</v>
      </c>
      <c r="V207" t="s">
        <v>944</v>
      </c>
      <c r="W207" t="s">
        <v>944</v>
      </c>
      <c r="X207" t="s">
        <v>944</v>
      </c>
      <c r="Y207" t="s">
        <v>944</v>
      </c>
      <c r="Z207" t="s">
        <v>944</v>
      </c>
      <c r="AA207" t="s">
        <v>944</v>
      </c>
      <c r="AB207" t="s">
        <v>944</v>
      </c>
    </row>
    <row r="208" spans="1:28" x14ac:dyDescent="0.2">
      <c r="A208">
        <v>416982</v>
      </c>
      <c r="B208" t="s">
        <v>369</v>
      </c>
      <c r="C208" t="s">
        <v>1187</v>
      </c>
      <c r="D208" t="s">
        <v>945</v>
      </c>
      <c r="E208" t="s">
        <v>1187</v>
      </c>
      <c r="F208">
        <v>18</v>
      </c>
      <c r="G208" t="s">
        <v>1260</v>
      </c>
      <c r="H208" t="s">
        <v>945</v>
      </c>
      <c r="I208" t="s">
        <v>945</v>
      </c>
      <c r="J208" t="s">
        <v>945</v>
      </c>
      <c r="K208" t="s">
        <v>945</v>
      </c>
      <c r="L208" t="s">
        <v>945</v>
      </c>
      <c r="M208" t="s">
        <v>944</v>
      </c>
      <c r="N208" t="s">
        <v>945</v>
      </c>
      <c r="O208" t="s">
        <v>945</v>
      </c>
      <c r="P208" t="s">
        <v>945</v>
      </c>
      <c r="Q208" t="s">
        <v>944</v>
      </c>
      <c r="R208" t="s">
        <v>945</v>
      </c>
      <c r="S208" t="s">
        <v>945</v>
      </c>
      <c r="T208" t="s">
        <v>944</v>
      </c>
      <c r="U208" t="s">
        <v>944</v>
      </c>
      <c r="V208" t="s">
        <v>945</v>
      </c>
      <c r="W208" t="s">
        <v>944</v>
      </c>
      <c r="X208" t="s">
        <v>944</v>
      </c>
      <c r="Y208" t="s">
        <v>944</v>
      </c>
      <c r="Z208" t="s">
        <v>944</v>
      </c>
      <c r="AA208" t="s">
        <v>944</v>
      </c>
      <c r="AB208" t="s">
        <v>944</v>
      </c>
    </row>
    <row r="209" spans="1:28" x14ac:dyDescent="0.2">
      <c r="A209">
        <v>418699</v>
      </c>
      <c r="B209" t="s">
        <v>371</v>
      </c>
      <c r="C209" t="s">
        <v>1187</v>
      </c>
      <c r="D209" t="s">
        <v>945</v>
      </c>
      <c r="E209" t="s">
        <v>1187</v>
      </c>
      <c r="F209">
        <v>18</v>
      </c>
      <c r="G209" t="s">
        <v>1260</v>
      </c>
      <c r="H209" t="s">
        <v>945</v>
      </c>
      <c r="I209" t="s">
        <v>945</v>
      </c>
      <c r="J209" t="s">
        <v>945</v>
      </c>
      <c r="K209" t="s">
        <v>945</v>
      </c>
      <c r="L209" t="s">
        <v>945</v>
      </c>
      <c r="M209" t="s">
        <v>945</v>
      </c>
      <c r="N209" t="s">
        <v>945</v>
      </c>
      <c r="O209" t="s">
        <v>945</v>
      </c>
      <c r="P209" t="s">
        <v>945</v>
      </c>
      <c r="Q209" t="s">
        <v>945</v>
      </c>
      <c r="R209" t="s">
        <v>945</v>
      </c>
      <c r="S209" t="s">
        <v>944</v>
      </c>
      <c r="T209" t="s">
        <v>945</v>
      </c>
      <c r="U209" t="s">
        <v>944</v>
      </c>
      <c r="V209" t="s">
        <v>944</v>
      </c>
      <c r="W209" t="s">
        <v>944</v>
      </c>
      <c r="X209" t="s">
        <v>944</v>
      </c>
      <c r="Y209" t="s">
        <v>944</v>
      </c>
      <c r="Z209" t="s">
        <v>944</v>
      </c>
      <c r="AA209" t="s">
        <v>944</v>
      </c>
      <c r="AB209" t="s">
        <v>944</v>
      </c>
    </row>
    <row r="210" spans="1:28" x14ac:dyDescent="0.2">
      <c r="A210">
        <v>419101</v>
      </c>
      <c r="B210" t="s">
        <v>373</v>
      </c>
      <c r="C210" t="s">
        <v>1187</v>
      </c>
      <c r="D210" t="s">
        <v>945</v>
      </c>
      <c r="E210" t="s">
        <v>1187</v>
      </c>
      <c r="F210">
        <v>19</v>
      </c>
      <c r="G210" t="s">
        <v>1260</v>
      </c>
      <c r="H210" t="s">
        <v>945</v>
      </c>
      <c r="I210" t="s">
        <v>945</v>
      </c>
      <c r="J210" t="s">
        <v>945</v>
      </c>
      <c r="K210" t="s">
        <v>945</v>
      </c>
      <c r="L210" t="s">
        <v>945</v>
      </c>
      <c r="M210" t="s">
        <v>945</v>
      </c>
      <c r="N210" t="s">
        <v>945</v>
      </c>
      <c r="O210" t="s">
        <v>945</v>
      </c>
      <c r="P210" t="s">
        <v>945</v>
      </c>
      <c r="Q210" t="s">
        <v>945</v>
      </c>
      <c r="R210" t="s">
        <v>945</v>
      </c>
      <c r="S210" t="s">
        <v>945</v>
      </c>
      <c r="T210" t="s">
        <v>945</v>
      </c>
      <c r="U210" t="s">
        <v>944</v>
      </c>
      <c r="V210" t="s">
        <v>944</v>
      </c>
      <c r="W210" t="s">
        <v>944</v>
      </c>
      <c r="X210" t="s">
        <v>944</v>
      </c>
      <c r="Y210" t="s">
        <v>944</v>
      </c>
      <c r="Z210" t="s">
        <v>944</v>
      </c>
      <c r="AA210" t="s">
        <v>944</v>
      </c>
      <c r="AB210" t="s">
        <v>944</v>
      </c>
    </row>
    <row r="211" spans="1:28" x14ac:dyDescent="0.2">
      <c r="A211">
        <v>420463</v>
      </c>
      <c r="B211" t="s">
        <v>374</v>
      </c>
      <c r="C211" t="s">
        <v>1187</v>
      </c>
      <c r="D211" t="s">
        <v>945</v>
      </c>
      <c r="E211" t="s">
        <v>1187</v>
      </c>
      <c r="F211">
        <v>21</v>
      </c>
      <c r="G211" t="s">
        <v>1260</v>
      </c>
      <c r="H211" t="s">
        <v>945</v>
      </c>
      <c r="I211" t="s">
        <v>945</v>
      </c>
      <c r="J211" t="s">
        <v>945</v>
      </c>
      <c r="K211" t="s">
        <v>945</v>
      </c>
      <c r="L211" t="s">
        <v>945</v>
      </c>
      <c r="M211" t="s">
        <v>944</v>
      </c>
      <c r="N211" t="s">
        <v>945</v>
      </c>
      <c r="O211" t="s">
        <v>945</v>
      </c>
      <c r="P211" t="s">
        <v>945</v>
      </c>
      <c r="Q211" t="s">
        <v>945</v>
      </c>
      <c r="R211" t="s">
        <v>945</v>
      </c>
      <c r="S211" t="s">
        <v>944</v>
      </c>
      <c r="T211" t="s">
        <v>945</v>
      </c>
      <c r="U211" t="s">
        <v>944</v>
      </c>
      <c r="V211" t="s">
        <v>944</v>
      </c>
      <c r="W211" t="s">
        <v>944</v>
      </c>
      <c r="X211" t="s">
        <v>944</v>
      </c>
      <c r="Y211" t="s">
        <v>944</v>
      </c>
      <c r="Z211" t="s">
        <v>944</v>
      </c>
      <c r="AA211" t="s">
        <v>944</v>
      </c>
      <c r="AB211" t="s">
        <v>944</v>
      </c>
    </row>
    <row r="212" spans="1:28" x14ac:dyDescent="0.2">
      <c r="A212">
        <v>420646</v>
      </c>
      <c r="B212" t="s">
        <v>375</v>
      </c>
      <c r="C212" t="s">
        <v>1187</v>
      </c>
      <c r="D212" t="s">
        <v>945</v>
      </c>
      <c r="E212" t="s">
        <v>1187</v>
      </c>
      <c r="F212">
        <v>11</v>
      </c>
      <c r="G212" t="s">
        <v>1256</v>
      </c>
      <c r="H212" t="s">
        <v>945</v>
      </c>
      <c r="I212" t="s">
        <v>945</v>
      </c>
      <c r="J212" t="s">
        <v>944</v>
      </c>
      <c r="K212" t="s">
        <v>944</v>
      </c>
      <c r="L212" t="s">
        <v>945</v>
      </c>
      <c r="M212" t="s">
        <v>945</v>
      </c>
      <c r="N212" t="s">
        <v>945</v>
      </c>
      <c r="O212" t="s">
        <v>945</v>
      </c>
      <c r="P212" t="s">
        <v>945</v>
      </c>
      <c r="Q212" t="s">
        <v>945</v>
      </c>
      <c r="R212" t="s">
        <v>945</v>
      </c>
      <c r="S212" t="s">
        <v>944</v>
      </c>
      <c r="T212" t="s">
        <v>945</v>
      </c>
      <c r="U212" t="s">
        <v>944</v>
      </c>
      <c r="V212" t="s">
        <v>944</v>
      </c>
      <c r="W212" t="s">
        <v>944</v>
      </c>
      <c r="X212" t="s">
        <v>944</v>
      </c>
      <c r="Y212" t="s">
        <v>944</v>
      </c>
      <c r="Z212" t="s">
        <v>944</v>
      </c>
      <c r="AA212" t="s">
        <v>944</v>
      </c>
      <c r="AB212" t="s">
        <v>944</v>
      </c>
    </row>
    <row r="213" spans="1:28" x14ac:dyDescent="0.2">
      <c r="A213">
        <v>422709</v>
      </c>
      <c r="B213" t="s">
        <v>1000</v>
      </c>
      <c r="C213" t="s">
        <v>1187</v>
      </c>
      <c r="D213" t="s">
        <v>945</v>
      </c>
      <c r="E213" t="s">
        <v>1187</v>
      </c>
      <c r="F213">
        <v>18</v>
      </c>
      <c r="G213" t="s">
        <v>1260</v>
      </c>
      <c r="H213" t="s">
        <v>945</v>
      </c>
      <c r="I213" t="s">
        <v>945</v>
      </c>
      <c r="J213" t="s">
        <v>945</v>
      </c>
      <c r="K213" t="s">
        <v>945</v>
      </c>
      <c r="L213" t="s">
        <v>945</v>
      </c>
      <c r="M213" t="s">
        <v>944</v>
      </c>
      <c r="N213" t="s">
        <v>945</v>
      </c>
      <c r="O213" t="s">
        <v>945</v>
      </c>
      <c r="P213" t="s">
        <v>945</v>
      </c>
      <c r="Q213" t="s">
        <v>944</v>
      </c>
      <c r="R213" t="s">
        <v>945</v>
      </c>
      <c r="S213" t="s">
        <v>944</v>
      </c>
      <c r="T213" t="s">
        <v>944</v>
      </c>
      <c r="U213" t="s">
        <v>944</v>
      </c>
      <c r="V213" t="s">
        <v>944</v>
      </c>
      <c r="W213" t="s">
        <v>944</v>
      </c>
      <c r="X213" t="s">
        <v>944</v>
      </c>
      <c r="Y213" t="s">
        <v>944</v>
      </c>
      <c r="Z213" t="s">
        <v>944</v>
      </c>
      <c r="AA213" t="s">
        <v>944</v>
      </c>
      <c r="AB213" t="s">
        <v>944</v>
      </c>
    </row>
    <row r="214" spans="1:28" x14ac:dyDescent="0.2">
      <c r="A214">
        <v>423822</v>
      </c>
      <c r="B214" t="s">
        <v>1222</v>
      </c>
      <c r="C214" t="s">
        <v>1187</v>
      </c>
      <c r="D214" t="s">
        <v>945</v>
      </c>
      <c r="E214" t="s">
        <v>1187</v>
      </c>
      <c r="F214">
        <v>19</v>
      </c>
      <c r="G214" t="s">
        <v>1260</v>
      </c>
      <c r="H214" t="s">
        <v>945</v>
      </c>
      <c r="I214" t="s">
        <v>945</v>
      </c>
      <c r="J214" t="s">
        <v>945</v>
      </c>
      <c r="K214" t="s">
        <v>945</v>
      </c>
      <c r="L214" t="s">
        <v>945</v>
      </c>
      <c r="M214" t="s">
        <v>945</v>
      </c>
      <c r="N214" t="s">
        <v>945</v>
      </c>
      <c r="O214" t="s">
        <v>945</v>
      </c>
      <c r="P214" t="s">
        <v>945</v>
      </c>
      <c r="Q214" t="s">
        <v>945</v>
      </c>
      <c r="R214" t="s">
        <v>945</v>
      </c>
      <c r="S214" t="s">
        <v>944</v>
      </c>
      <c r="T214" t="s">
        <v>945</v>
      </c>
      <c r="U214" t="s">
        <v>944</v>
      </c>
      <c r="V214" t="s">
        <v>944</v>
      </c>
      <c r="W214" t="s">
        <v>944</v>
      </c>
      <c r="X214" t="s">
        <v>944</v>
      </c>
      <c r="Y214" t="s">
        <v>944</v>
      </c>
      <c r="Z214" t="s">
        <v>944</v>
      </c>
      <c r="AA214" t="s">
        <v>944</v>
      </c>
      <c r="AB214" t="s">
        <v>944</v>
      </c>
    </row>
    <row r="215" spans="1:28" x14ac:dyDescent="0.2">
      <c r="A215">
        <v>425067</v>
      </c>
      <c r="B215" t="s">
        <v>376</v>
      </c>
      <c r="C215" t="s">
        <v>1187</v>
      </c>
      <c r="D215" t="s">
        <v>945</v>
      </c>
      <c r="E215" t="s">
        <v>1187</v>
      </c>
      <c r="F215">
        <v>19</v>
      </c>
      <c r="G215" t="s">
        <v>1260</v>
      </c>
      <c r="H215" t="s">
        <v>945</v>
      </c>
      <c r="I215" t="s">
        <v>945</v>
      </c>
      <c r="J215" t="s">
        <v>945</v>
      </c>
      <c r="K215" t="s">
        <v>944</v>
      </c>
      <c r="L215" t="s">
        <v>945</v>
      </c>
      <c r="M215" t="s">
        <v>944</v>
      </c>
      <c r="N215" t="s">
        <v>944</v>
      </c>
      <c r="O215" t="s">
        <v>944</v>
      </c>
      <c r="P215" t="s">
        <v>944</v>
      </c>
      <c r="Q215" t="s">
        <v>944</v>
      </c>
      <c r="R215" t="s">
        <v>945</v>
      </c>
      <c r="S215" t="s">
        <v>944</v>
      </c>
      <c r="T215" t="s">
        <v>944</v>
      </c>
      <c r="U215" t="s">
        <v>944</v>
      </c>
      <c r="V215" t="s">
        <v>944</v>
      </c>
      <c r="W215" t="s">
        <v>944</v>
      </c>
      <c r="X215" t="s">
        <v>944</v>
      </c>
      <c r="Y215" t="s">
        <v>944</v>
      </c>
      <c r="Z215" t="s">
        <v>944</v>
      </c>
      <c r="AA215" t="s">
        <v>944</v>
      </c>
      <c r="AB215" t="s">
        <v>944</v>
      </c>
    </row>
    <row r="216" spans="1:28" x14ac:dyDescent="0.2">
      <c r="A216">
        <v>427310</v>
      </c>
      <c r="B216" t="s">
        <v>377</v>
      </c>
      <c r="C216" t="s">
        <v>1187</v>
      </c>
      <c r="D216" t="s">
        <v>945</v>
      </c>
      <c r="E216" t="s">
        <v>1187</v>
      </c>
      <c r="F216">
        <v>18</v>
      </c>
      <c r="G216" t="s">
        <v>1260</v>
      </c>
      <c r="H216" t="s">
        <v>945</v>
      </c>
      <c r="I216" t="s">
        <v>945</v>
      </c>
      <c r="J216" t="s">
        <v>945</v>
      </c>
      <c r="K216" t="s">
        <v>945</v>
      </c>
      <c r="L216" t="s">
        <v>945</v>
      </c>
      <c r="M216" t="s">
        <v>945</v>
      </c>
      <c r="N216" t="s">
        <v>945</v>
      </c>
      <c r="O216" t="s">
        <v>945</v>
      </c>
      <c r="P216" t="s">
        <v>945</v>
      </c>
      <c r="Q216" t="s">
        <v>945</v>
      </c>
      <c r="R216" t="s">
        <v>945</v>
      </c>
      <c r="S216" t="s">
        <v>944</v>
      </c>
      <c r="T216" t="s">
        <v>945</v>
      </c>
      <c r="U216" t="s">
        <v>945</v>
      </c>
      <c r="V216" t="s">
        <v>944</v>
      </c>
      <c r="W216" t="s">
        <v>944</v>
      </c>
      <c r="X216" t="s">
        <v>944</v>
      </c>
      <c r="Y216" t="s">
        <v>944</v>
      </c>
      <c r="Z216" t="s">
        <v>944</v>
      </c>
      <c r="AA216" t="s">
        <v>944</v>
      </c>
      <c r="AB216" t="s">
        <v>944</v>
      </c>
    </row>
    <row r="217" spans="1:28" x14ac:dyDescent="0.2">
      <c r="A217">
        <v>429316</v>
      </c>
      <c r="B217" t="s">
        <v>378</v>
      </c>
      <c r="C217" t="s">
        <v>1187</v>
      </c>
      <c r="D217" t="s">
        <v>945</v>
      </c>
      <c r="E217" t="s">
        <v>1187</v>
      </c>
      <c r="F217">
        <v>19</v>
      </c>
      <c r="G217" t="s">
        <v>1260</v>
      </c>
      <c r="H217" t="s">
        <v>945</v>
      </c>
      <c r="I217" t="s">
        <v>945</v>
      </c>
      <c r="J217" t="s">
        <v>945</v>
      </c>
      <c r="K217" t="s">
        <v>945</v>
      </c>
      <c r="L217" t="s">
        <v>945</v>
      </c>
      <c r="M217" t="s">
        <v>945</v>
      </c>
      <c r="N217" t="s">
        <v>945</v>
      </c>
      <c r="O217" t="s">
        <v>945</v>
      </c>
      <c r="P217" t="s">
        <v>945</v>
      </c>
      <c r="Q217" t="s">
        <v>945</v>
      </c>
      <c r="R217" t="s">
        <v>945</v>
      </c>
      <c r="S217" t="s">
        <v>944</v>
      </c>
      <c r="T217" t="s">
        <v>945</v>
      </c>
      <c r="U217" t="s">
        <v>945</v>
      </c>
      <c r="V217" t="s">
        <v>944</v>
      </c>
      <c r="W217" t="s">
        <v>944</v>
      </c>
      <c r="X217" t="s">
        <v>944</v>
      </c>
      <c r="Y217" t="s">
        <v>944</v>
      </c>
      <c r="Z217" t="s">
        <v>944</v>
      </c>
      <c r="AA217" t="s">
        <v>944</v>
      </c>
      <c r="AB217" t="s">
        <v>944</v>
      </c>
    </row>
    <row r="218" spans="1:28" x14ac:dyDescent="0.2">
      <c r="A218">
        <v>430975</v>
      </c>
      <c r="B218" t="s">
        <v>379</v>
      </c>
      <c r="C218" t="s">
        <v>1187</v>
      </c>
      <c r="D218" t="s">
        <v>945</v>
      </c>
      <c r="E218" t="s">
        <v>1187</v>
      </c>
      <c r="F218">
        <v>18</v>
      </c>
      <c r="G218" t="s">
        <v>1260</v>
      </c>
      <c r="H218" t="s">
        <v>945</v>
      </c>
      <c r="I218" t="s">
        <v>945</v>
      </c>
      <c r="J218" t="s">
        <v>945</v>
      </c>
      <c r="K218" t="s">
        <v>945</v>
      </c>
      <c r="L218" t="s">
        <v>945</v>
      </c>
      <c r="M218" t="s">
        <v>944</v>
      </c>
      <c r="N218" t="s">
        <v>945</v>
      </c>
      <c r="O218" t="s">
        <v>945</v>
      </c>
      <c r="P218" t="s">
        <v>944</v>
      </c>
      <c r="Q218" t="s">
        <v>944</v>
      </c>
      <c r="R218" t="s">
        <v>945</v>
      </c>
      <c r="S218" t="s">
        <v>944</v>
      </c>
      <c r="T218" t="s">
        <v>944</v>
      </c>
      <c r="U218" t="s">
        <v>945</v>
      </c>
      <c r="V218" t="s">
        <v>944</v>
      </c>
      <c r="W218" t="s">
        <v>944</v>
      </c>
      <c r="X218" t="s">
        <v>944</v>
      </c>
      <c r="Y218" t="s">
        <v>944</v>
      </c>
      <c r="Z218" t="s">
        <v>944</v>
      </c>
      <c r="AA218" t="s">
        <v>944</v>
      </c>
      <c r="AB218" t="s">
        <v>944</v>
      </c>
    </row>
    <row r="219" spans="1:28" x14ac:dyDescent="0.2">
      <c r="A219">
        <v>434274</v>
      </c>
      <c r="B219" t="s">
        <v>920</v>
      </c>
      <c r="C219" t="s">
        <v>1187</v>
      </c>
      <c r="D219" t="s">
        <v>945</v>
      </c>
      <c r="E219" t="s">
        <v>1187</v>
      </c>
      <c r="F219">
        <v>20</v>
      </c>
      <c r="G219" t="s">
        <v>1260</v>
      </c>
      <c r="H219" t="s">
        <v>945</v>
      </c>
      <c r="I219" t="s">
        <v>945</v>
      </c>
      <c r="J219" t="s">
        <v>944</v>
      </c>
      <c r="K219" t="s">
        <v>944</v>
      </c>
      <c r="L219" t="s">
        <v>945</v>
      </c>
      <c r="M219" t="s">
        <v>944</v>
      </c>
      <c r="N219" t="s">
        <v>945</v>
      </c>
      <c r="O219" t="s">
        <v>945</v>
      </c>
      <c r="P219" t="s">
        <v>944</v>
      </c>
      <c r="Q219" t="s">
        <v>944</v>
      </c>
      <c r="R219" t="s">
        <v>945</v>
      </c>
      <c r="S219" t="s">
        <v>944</v>
      </c>
      <c r="T219" t="s">
        <v>944</v>
      </c>
      <c r="U219" t="s">
        <v>944</v>
      </c>
      <c r="V219" t="s">
        <v>944</v>
      </c>
      <c r="W219" t="s">
        <v>944</v>
      </c>
      <c r="X219" t="s">
        <v>944</v>
      </c>
      <c r="Y219" t="s">
        <v>944</v>
      </c>
      <c r="Z219" t="s">
        <v>944</v>
      </c>
      <c r="AA219" t="s">
        <v>944</v>
      </c>
      <c r="AB219" t="s">
        <v>944</v>
      </c>
    </row>
    <row r="220" spans="1:28" x14ac:dyDescent="0.2">
      <c r="A220">
        <v>434274</v>
      </c>
      <c r="B220" t="s">
        <v>920</v>
      </c>
      <c r="C220" t="s">
        <v>1187</v>
      </c>
      <c r="D220" t="s">
        <v>945</v>
      </c>
      <c r="E220" t="s">
        <v>1187</v>
      </c>
      <c r="F220">
        <v>20</v>
      </c>
      <c r="G220" t="s">
        <v>1260</v>
      </c>
      <c r="H220" t="s">
        <v>945</v>
      </c>
      <c r="I220" t="s">
        <v>945</v>
      </c>
      <c r="J220" t="s">
        <v>944</v>
      </c>
      <c r="K220" t="s">
        <v>944</v>
      </c>
      <c r="L220" t="s">
        <v>945</v>
      </c>
      <c r="M220" t="s">
        <v>944</v>
      </c>
      <c r="N220" t="s">
        <v>945</v>
      </c>
      <c r="O220" t="s">
        <v>945</v>
      </c>
      <c r="P220" t="s">
        <v>944</v>
      </c>
      <c r="Q220" t="s">
        <v>944</v>
      </c>
      <c r="R220" t="s">
        <v>945</v>
      </c>
      <c r="S220" t="s">
        <v>944</v>
      </c>
      <c r="T220" t="s">
        <v>944</v>
      </c>
      <c r="U220" t="s">
        <v>944</v>
      </c>
      <c r="V220" t="s">
        <v>944</v>
      </c>
      <c r="W220" t="s">
        <v>944</v>
      </c>
      <c r="X220" t="s">
        <v>944</v>
      </c>
      <c r="Y220" t="s">
        <v>944</v>
      </c>
      <c r="Z220" t="s">
        <v>944</v>
      </c>
      <c r="AA220" t="s">
        <v>944</v>
      </c>
      <c r="AB220" t="s">
        <v>944</v>
      </c>
    </row>
    <row r="221" spans="1:28" x14ac:dyDescent="0.2">
      <c r="A221">
        <v>439471</v>
      </c>
      <c r="B221" t="s">
        <v>117</v>
      </c>
      <c r="C221" t="s">
        <v>1187</v>
      </c>
      <c r="D221" t="s">
        <v>945</v>
      </c>
      <c r="E221" t="s">
        <v>1187</v>
      </c>
      <c r="F221">
        <v>16</v>
      </c>
      <c r="G221" t="s">
        <v>1260</v>
      </c>
      <c r="H221" t="s">
        <v>945</v>
      </c>
      <c r="I221" t="s">
        <v>945</v>
      </c>
      <c r="J221" t="s">
        <v>944</v>
      </c>
      <c r="K221" t="s">
        <v>944</v>
      </c>
      <c r="L221" t="s">
        <v>945</v>
      </c>
      <c r="M221" t="s">
        <v>945</v>
      </c>
      <c r="N221" t="s">
        <v>944</v>
      </c>
      <c r="O221" t="s">
        <v>944</v>
      </c>
      <c r="P221" t="s">
        <v>944</v>
      </c>
      <c r="Q221" t="s">
        <v>944</v>
      </c>
      <c r="R221" t="s">
        <v>945</v>
      </c>
      <c r="S221" t="s">
        <v>944</v>
      </c>
      <c r="T221" t="s">
        <v>944</v>
      </c>
      <c r="U221" t="s">
        <v>944</v>
      </c>
      <c r="V221" t="s">
        <v>944</v>
      </c>
      <c r="W221" t="s">
        <v>944</v>
      </c>
      <c r="X221" t="s">
        <v>944</v>
      </c>
      <c r="Y221" t="s">
        <v>944</v>
      </c>
      <c r="Z221" t="s">
        <v>944</v>
      </c>
      <c r="AA221" t="s">
        <v>944</v>
      </c>
      <c r="AB221" t="s">
        <v>944</v>
      </c>
    </row>
    <row r="222" spans="1:28" x14ac:dyDescent="0.2">
      <c r="A222">
        <v>442897</v>
      </c>
      <c r="B222" t="s">
        <v>380</v>
      </c>
      <c r="C222" t="s">
        <v>1187</v>
      </c>
      <c r="D222" t="s">
        <v>945</v>
      </c>
      <c r="E222" t="s">
        <v>1187</v>
      </c>
      <c r="F222">
        <v>11</v>
      </c>
      <c r="G222" t="s">
        <v>1260</v>
      </c>
      <c r="H222" t="s">
        <v>945</v>
      </c>
      <c r="I222" t="s">
        <v>945</v>
      </c>
      <c r="J222" t="s">
        <v>945</v>
      </c>
      <c r="K222" t="s">
        <v>945</v>
      </c>
      <c r="L222" t="s">
        <v>945</v>
      </c>
      <c r="M222" t="s">
        <v>945</v>
      </c>
      <c r="N222" t="s">
        <v>945</v>
      </c>
      <c r="O222" t="s">
        <v>945</v>
      </c>
      <c r="P222" t="s">
        <v>945</v>
      </c>
      <c r="Q222" t="s">
        <v>945</v>
      </c>
      <c r="R222" t="s">
        <v>945</v>
      </c>
      <c r="S222" t="s">
        <v>944</v>
      </c>
      <c r="T222" t="s">
        <v>945</v>
      </c>
      <c r="U222" t="s">
        <v>945</v>
      </c>
      <c r="V222" t="s">
        <v>944</v>
      </c>
      <c r="W222" t="s">
        <v>944</v>
      </c>
      <c r="X222" t="s">
        <v>944</v>
      </c>
      <c r="Y222" t="s">
        <v>944</v>
      </c>
      <c r="Z222" t="s">
        <v>944</v>
      </c>
      <c r="AA222" t="s">
        <v>944</v>
      </c>
      <c r="AB222" t="s">
        <v>944</v>
      </c>
    </row>
    <row r="223" spans="1:28" x14ac:dyDescent="0.2">
      <c r="A223">
        <v>443895</v>
      </c>
      <c r="B223" t="s">
        <v>382</v>
      </c>
      <c r="C223" t="s">
        <v>1187</v>
      </c>
      <c r="D223" t="s">
        <v>945</v>
      </c>
      <c r="E223" t="s">
        <v>1187</v>
      </c>
      <c r="F223">
        <v>22</v>
      </c>
      <c r="G223" t="s">
        <v>1260</v>
      </c>
      <c r="H223" t="s">
        <v>945</v>
      </c>
      <c r="I223" t="s">
        <v>945</v>
      </c>
      <c r="J223" t="s">
        <v>945</v>
      </c>
      <c r="K223" t="s">
        <v>945</v>
      </c>
      <c r="L223" t="s">
        <v>945</v>
      </c>
      <c r="M223" t="s">
        <v>944</v>
      </c>
      <c r="N223" t="s">
        <v>945</v>
      </c>
      <c r="O223" t="s">
        <v>945</v>
      </c>
      <c r="P223" t="s">
        <v>945</v>
      </c>
      <c r="Q223" t="s">
        <v>945</v>
      </c>
      <c r="R223" t="s">
        <v>945</v>
      </c>
      <c r="S223" t="s">
        <v>944</v>
      </c>
      <c r="T223" t="s">
        <v>945</v>
      </c>
      <c r="U223" t="s">
        <v>944</v>
      </c>
      <c r="V223" t="s">
        <v>944</v>
      </c>
      <c r="W223" t="s">
        <v>944</v>
      </c>
      <c r="X223" t="s">
        <v>944</v>
      </c>
      <c r="Y223" t="s">
        <v>944</v>
      </c>
      <c r="Z223" t="s">
        <v>944</v>
      </c>
      <c r="AA223" t="s">
        <v>944</v>
      </c>
      <c r="AB223" t="s">
        <v>944</v>
      </c>
    </row>
    <row r="224" spans="1:28" x14ac:dyDescent="0.2">
      <c r="A224">
        <v>444315</v>
      </c>
      <c r="B224" t="s">
        <v>383</v>
      </c>
      <c r="C224" t="s">
        <v>1187</v>
      </c>
      <c r="D224" t="s">
        <v>945</v>
      </c>
      <c r="E224" t="s">
        <v>1187</v>
      </c>
      <c r="F224">
        <v>17</v>
      </c>
      <c r="G224" t="s">
        <v>1260</v>
      </c>
      <c r="H224" t="s">
        <v>945</v>
      </c>
      <c r="I224" t="s">
        <v>945</v>
      </c>
      <c r="J224" t="s">
        <v>945</v>
      </c>
      <c r="K224" t="s">
        <v>944</v>
      </c>
      <c r="L224" t="s">
        <v>944</v>
      </c>
      <c r="M224" t="s">
        <v>944</v>
      </c>
      <c r="N224" t="s">
        <v>944</v>
      </c>
      <c r="O224" t="s">
        <v>944</v>
      </c>
      <c r="P224" t="s">
        <v>944</v>
      </c>
      <c r="Q224" t="s">
        <v>944</v>
      </c>
      <c r="R224" t="s">
        <v>944</v>
      </c>
      <c r="S224" t="s">
        <v>945</v>
      </c>
      <c r="T224" t="s">
        <v>944</v>
      </c>
      <c r="U224" t="s">
        <v>944</v>
      </c>
      <c r="V224" t="s">
        <v>944</v>
      </c>
      <c r="W224" t="s">
        <v>944</v>
      </c>
      <c r="X224" t="s">
        <v>944</v>
      </c>
      <c r="Y224" t="s">
        <v>944</v>
      </c>
      <c r="Z224" t="s">
        <v>944</v>
      </c>
      <c r="AA224" t="s">
        <v>944</v>
      </c>
      <c r="AB224" t="s">
        <v>944</v>
      </c>
    </row>
    <row r="225" spans="1:28" x14ac:dyDescent="0.2">
      <c r="A225">
        <v>446088</v>
      </c>
      <c r="B225" t="s">
        <v>172</v>
      </c>
      <c r="C225" t="s">
        <v>1187</v>
      </c>
      <c r="D225" t="s">
        <v>945</v>
      </c>
      <c r="E225" t="s">
        <v>1187</v>
      </c>
      <c r="F225">
        <v>17</v>
      </c>
      <c r="G225" t="s">
        <v>1260</v>
      </c>
      <c r="H225" t="s">
        <v>945</v>
      </c>
      <c r="I225" t="s">
        <v>945</v>
      </c>
      <c r="J225" t="s">
        <v>945</v>
      </c>
      <c r="K225" t="s">
        <v>944</v>
      </c>
      <c r="L225" t="s">
        <v>944</v>
      </c>
      <c r="M225" t="s">
        <v>944</v>
      </c>
      <c r="N225" t="s">
        <v>944</v>
      </c>
      <c r="O225" t="s">
        <v>944</v>
      </c>
      <c r="P225" t="s">
        <v>944</v>
      </c>
      <c r="Q225" t="s">
        <v>944</v>
      </c>
      <c r="R225" t="s">
        <v>944</v>
      </c>
      <c r="S225" t="s">
        <v>945</v>
      </c>
      <c r="T225" t="s">
        <v>944</v>
      </c>
      <c r="U225" t="s">
        <v>944</v>
      </c>
      <c r="V225" t="s">
        <v>944</v>
      </c>
      <c r="W225" t="s">
        <v>944</v>
      </c>
      <c r="X225" t="s">
        <v>944</v>
      </c>
      <c r="Y225" t="s">
        <v>944</v>
      </c>
      <c r="Z225" t="s">
        <v>944</v>
      </c>
      <c r="AA225" t="s">
        <v>944</v>
      </c>
      <c r="AB225" t="s">
        <v>944</v>
      </c>
    </row>
    <row r="226" spans="1:28" x14ac:dyDescent="0.2">
      <c r="A226">
        <v>447086</v>
      </c>
      <c r="B226" t="s">
        <v>384</v>
      </c>
      <c r="C226" t="s">
        <v>1187</v>
      </c>
      <c r="D226" t="s">
        <v>945</v>
      </c>
      <c r="E226" t="s">
        <v>1187</v>
      </c>
      <c r="F226">
        <v>18</v>
      </c>
      <c r="G226" t="s">
        <v>1260</v>
      </c>
      <c r="H226" t="s">
        <v>945</v>
      </c>
      <c r="I226" t="s">
        <v>945</v>
      </c>
      <c r="J226" t="s">
        <v>944</v>
      </c>
      <c r="K226" t="s">
        <v>944</v>
      </c>
      <c r="L226" t="s">
        <v>945</v>
      </c>
      <c r="M226" t="s">
        <v>945</v>
      </c>
      <c r="N226" t="s">
        <v>945</v>
      </c>
      <c r="O226" t="s">
        <v>945</v>
      </c>
      <c r="P226" t="s">
        <v>945</v>
      </c>
      <c r="Q226" t="s">
        <v>945</v>
      </c>
      <c r="R226" t="s">
        <v>945</v>
      </c>
      <c r="S226" t="s">
        <v>944</v>
      </c>
      <c r="T226" t="s">
        <v>945</v>
      </c>
      <c r="U226" t="s">
        <v>944</v>
      </c>
      <c r="V226" t="s">
        <v>944</v>
      </c>
      <c r="W226" t="s">
        <v>944</v>
      </c>
      <c r="X226" t="s">
        <v>944</v>
      </c>
      <c r="Y226" t="s">
        <v>944</v>
      </c>
      <c r="Z226" t="s">
        <v>944</v>
      </c>
      <c r="AA226" t="s">
        <v>944</v>
      </c>
      <c r="AB226" t="s">
        <v>944</v>
      </c>
    </row>
    <row r="227" spans="1:28" x14ac:dyDescent="0.2">
      <c r="A227">
        <v>447086</v>
      </c>
      <c r="B227" t="s">
        <v>384</v>
      </c>
      <c r="C227" t="s">
        <v>1187</v>
      </c>
      <c r="D227" t="s">
        <v>945</v>
      </c>
      <c r="E227" t="s">
        <v>1187</v>
      </c>
      <c r="F227">
        <v>18</v>
      </c>
      <c r="G227" t="s">
        <v>1260</v>
      </c>
      <c r="H227" t="s">
        <v>945</v>
      </c>
      <c r="I227" t="s">
        <v>945</v>
      </c>
      <c r="J227" t="s">
        <v>944</v>
      </c>
      <c r="K227" t="s">
        <v>944</v>
      </c>
      <c r="L227" t="s">
        <v>945</v>
      </c>
      <c r="M227" t="s">
        <v>945</v>
      </c>
      <c r="N227" t="s">
        <v>945</v>
      </c>
      <c r="O227" t="s">
        <v>945</v>
      </c>
      <c r="P227" t="s">
        <v>945</v>
      </c>
      <c r="Q227" t="s">
        <v>945</v>
      </c>
      <c r="R227" t="s">
        <v>945</v>
      </c>
      <c r="S227" t="s">
        <v>944</v>
      </c>
      <c r="T227" t="s">
        <v>945</v>
      </c>
      <c r="U227" t="s">
        <v>944</v>
      </c>
      <c r="V227" t="s">
        <v>944</v>
      </c>
      <c r="W227" t="s">
        <v>944</v>
      </c>
      <c r="X227" t="s">
        <v>944</v>
      </c>
      <c r="Y227" t="s">
        <v>944</v>
      </c>
      <c r="Z227" t="s">
        <v>944</v>
      </c>
      <c r="AA227" t="s">
        <v>944</v>
      </c>
      <c r="AB227" t="s">
        <v>944</v>
      </c>
    </row>
    <row r="228" spans="1:28" x14ac:dyDescent="0.2">
      <c r="A228">
        <v>456475</v>
      </c>
      <c r="B228" t="s">
        <v>385</v>
      </c>
      <c r="C228" t="s">
        <v>1187</v>
      </c>
      <c r="D228" t="s">
        <v>945</v>
      </c>
      <c r="E228" t="s">
        <v>1187</v>
      </c>
      <c r="F228">
        <v>18</v>
      </c>
      <c r="G228" t="s">
        <v>1260</v>
      </c>
      <c r="H228" t="s">
        <v>945</v>
      </c>
      <c r="I228" t="s">
        <v>945</v>
      </c>
      <c r="J228" t="s">
        <v>944</v>
      </c>
      <c r="K228" t="s">
        <v>944</v>
      </c>
      <c r="L228" t="s">
        <v>945</v>
      </c>
      <c r="M228" t="s">
        <v>944</v>
      </c>
      <c r="N228" t="s">
        <v>945</v>
      </c>
      <c r="O228" t="s">
        <v>945</v>
      </c>
      <c r="P228" t="s">
        <v>944</v>
      </c>
      <c r="Q228" t="s">
        <v>944</v>
      </c>
      <c r="R228" t="s">
        <v>945</v>
      </c>
      <c r="S228" t="s">
        <v>944</v>
      </c>
      <c r="T228" t="s">
        <v>944</v>
      </c>
      <c r="U228" t="s">
        <v>944</v>
      </c>
      <c r="V228" t="s">
        <v>944</v>
      </c>
      <c r="W228" t="s">
        <v>944</v>
      </c>
      <c r="X228" t="s">
        <v>944</v>
      </c>
      <c r="Y228" t="s">
        <v>944</v>
      </c>
      <c r="Z228" t="s">
        <v>944</v>
      </c>
      <c r="AA228" t="s">
        <v>944</v>
      </c>
      <c r="AB228" t="s">
        <v>944</v>
      </c>
    </row>
    <row r="229" spans="1:28" x14ac:dyDescent="0.2">
      <c r="A229">
        <v>456475</v>
      </c>
      <c r="B229" t="s">
        <v>385</v>
      </c>
      <c r="C229" t="s">
        <v>1187</v>
      </c>
      <c r="D229" t="s">
        <v>945</v>
      </c>
      <c r="E229" t="s">
        <v>1187</v>
      </c>
      <c r="F229">
        <v>18</v>
      </c>
      <c r="G229" t="s">
        <v>1260</v>
      </c>
      <c r="H229" t="s">
        <v>945</v>
      </c>
      <c r="I229" t="s">
        <v>945</v>
      </c>
      <c r="J229" t="s">
        <v>944</v>
      </c>
      <c r="K229" t="s">
        <v>944</v>
      </c>
      <c r="L229" t="s">
        <v>945</v>
      </c>
      <c r="M229" t="s">
        <v>944</v>
      </c>
      <c r="N229" t="s">
        <v>945</v>
      </c>
      <c r="O229" t="s">
        <v>945</v>
      </c>
      <c r="P229" t="s">
        <v>944</v>
      </c>
      <c r="Q229" t="s">
        <v>944</v>
      </c>
      <c r="R229" t="s">
        <v>945</v>
      </c>
      <c r="S229" t="s">
        <v>944</v>
      </c>
      <c r="T229" t="s">
        <v>944</v>
      </c>
      <c r="U229" t="s">
        <v>944</v>
      </c>
      <c r="V229" t="s">
        <v>944</v>
      </c>
      <c r="W229" t="s">
        <v>944</v>
      </c>
      <c r="X229" t="s">
        <v>944</v>
      </c>
      <c r="Y229" t="s">
        <v>944</v>
      </c>
      <c r="Z229" t="s">
        <v>944</v>
      </c>
      <c r="AA229" t="s">
        <v>944</v>
      </c>
      <c r="AB229" t="s">
        <v>944</v>
      </c>
    </row>
    <row r="230" spans="1:28" x14ac:dyDescent="0.2">
      <c r="A230">
        <v>459652</v>
      </c>
      <c r="B230" t="s">
        <v>1224</v>
      </c>
      <c r="C230" t="s">
        <v>1187</v>
      </c>
      <c r="D230" t="s">
        <v>945</v>
      </c>
      <c r="E230" t="s">
        <v>1187</v>
      </c>
      <c r="F230">
        <v>20</v>
      </c>
      <c r="G230" t="s">
        <v>1260</v>
      </c>
      <c r="H230" t="s">
        <v>945</v>
      </c>
      <c r="I230" t="s">
        <v>945</v>
      </c>
      <c r="J230" t="s">
        <v>945</v>
      </c>
      <c r="K230" t="s">
        <v>945</v>
      </c>
      <c r="L230" t="s">
        <v>945</v>
      </c>
      <c r="M230" t="s">
        <v>945</v>
      </c>
      <c r="N230" t="s">
        <v>945</v>
      </c>
      <c r="O230" t="s">
        <v>945</v>
      </c>
      <c r="P230" t="s">
        <v>945</v>
      </c>
      <c r="Q230" t="s">
        <v>944</v>
      </c>
      <c r="R230" t="s">
        <v>944</v>
      </c>
      <c r="S230" t="s">
        <v>944</v>
      </c>
      <c r="T230" t="s">
        <v>945</v>
      </c>
      <c r="U230" t="s">
        <v>944</v>
      </c>
      <c r="V230" t="s">
        <v>944</v>
      </c>
      <c r="W230" t="s">
        <v>944</v>
      </c>
      <c r="X230" t="s">
        <v>944</v>
      </c>
      <c r="Y230" t="s">
        <v>944</v>
      </c>
      <c r="Z230" t="s">
        <v>944</v>
      </c>
      <c r="AA230" t="s">
        <v>944</v>
      </c>
      <c r="AB230" t="s">
        <v>944</v>
      </c>
    </row>
    <row r="231" spans="1:28" x14ac:dyDescent="0.2">
      <c r="A231">
        <v>459891</v>
      </c>
      <c r="B231" t="s">
        <v>386</v>
      </c>
      <c r="C231" t="s">
        <v>1187</v>
      </c>
      <c r="D231" t="s">
        <v>945</v>
      </c>
      <c r="E231" t="s">
        <v>1187</v>
      </c>
      <c r="F231">
        <v>20</v>
      </c>
      <c r="G231" t="s">
        <v>1260</v>
      </c>
      <c r="H231" t="s">
        <v>945</v>
      </c>
      <c r="I231" t="s">
        <v>945</v>
      </c>
      <c r="J231" t="s">
        <v>945</v>
      </c>
      <c r="K231" t="s">
        <v>945</v>
      </c>
      <c r="L231" t="s">
        <v>945</v>
      </c>
      <c r="M231" t="s">
        <v>945</v>
      </c>
      <c r="N231" t="s">
        <v>945</v>
      </c>
      <c r="O231" t="s">
        <v>945</v>
      </c>
      <c r="P231" t="s">
        <v>945</v>
      </c>
      <c r="Q231" t="s">
        <v>945</v>
      </c>
      <c r="R231" t="s">
        <v>945</v>
      </c>
      <c r="S231" t="s">
        <v>944</v>
      </c>
      <c r="T231" t="s">
        <v>945</v>
      </c>
      <c r="U231" t="s">
        <v>945</v>
      </c>
      <c r="V231" t="s">
        <v>944</v>
      </c>
      <c r="W231" t="s">
        <v>944</v>
      </c>
      <c r="X231" t="s">
        <v>944</v>
      </c>
      <c r="Y231" t="s">
        <v>944</v>
      </c>
      <c r="Z231" t="s">
        <v>944</v>
      </c>
      <c r="AA231" t="s">
        <v>944</v>
      </c>
      <c r="AB231" t="s">
        <v>944</v>
      </c>
    </row>
    <row r="232" spans="1:28" x14ac:dyDescent="0.2">
      <c r="A232">
        <v>460899</v>
      </c>
      <c r="B232" t="s">
        <v>387</v>
      </c>
      <c r="C232" t="s">
        <v>1187</v>
      </c>
      <c r="D232" t="s">
        <v>945</v>
      </c>
      <c r="E232" t="s">
        <v>1187</v>
      </c>
      <c r="F232">
        <v>21</v>
      </c>
      <c r="G232" t="s">
        <v>1260</v>
      </c>
      <c r="H232" t="s">
        <v>945</v>
      </c>
      <c r="I232" t="s">
        <v>944</v>
      </c>
      <c r="J232" t="s">
        <v>944</v>
      </c>
      <c r="K232" t="s">
        <v>944</v>
      </c>
      <c r="L232" t="s">
        <v>944</v>
      </c>
      <c r="M232" t="s">
        <v>944</v>
      </c>
      <c r="N232" t="s">
        <v>944</v>
      </c>
      <c r="O232" t="s">
        <v>944</v>
      </c>
      <c r="P232" t="s">
        <v>944</v>
      </c>
      <c r="Q232" t="s">
        <v>944</v>
      </c>
      <c r="R232" t="s">
        <v>944</v>
      </c>
      <c r="S232" t="s">
        <v>944</v>
      </c>
      <c r="T232" t="s">
        <v>944</v>
      </c>
      <c r="U232" t="s">
        <v>944</v>
      </c>
      <c r="V232" t="s">
        <v>944</v>
      </c>
      <c r="W232" t="s">
        <v>944</v>
      </c>
      <c r="X232" t="s">
        <v>944</v>
      </c>
      <c r="Y232" t="s">
        <v>944</v>
      </c>
      <c r="Z232" t="s">
        <v>944</v>
      </c>
      <c r="AA232" t="s">
        <v>944</v>
      </c>
      <c r="AB232" t="s">
        <v>944</v>
      </c>
    </row>
    <row r="233" spans="1:28" x14ac:dyDescent="0.2">
      <c r="A233">
        <v>463141</v>
      </c>
      <c r="B233" t="s">
        <v>388</v>
      </c>
      <c r="C233" t="s">
        <v>1187</v>
      </c>
      <c r="D233" t="s">
        <v>945</v>
      </c>
      <c r="E233" t="s">
        <v>1187</v>
      </c>
      <c r="F233">
        <v>18</v>
      </c>
      <c r="G233" t="s">
        <v>1260</v>
      </c>
      <c r="H233" t="s">
        <v>945</v>
      </c>
      <c r="I233" t="s">
        <v>945</v>
      </c>
      <c r="J233" t="s">
        <v>945</v>
      </c>
      <c r="K233" t="s">
        <v>945</v>
      </c>
      <c r="L233" t="s">
        <v>945</v>
      </c>
      <c r="M233" t="s">
        <v>945</v>
      </c>
      <c r="N233" t="s">
        <v>945</v>
      </c>
      <c r="O233" t="s">
        <v>945</v>
      </c>
      <c r="P233" t="s">
        <v>945</v>
      </c>
      <c r="Q233" t="s">
        <v>945</v>
      </c>
      <c r="R233" t="s">
        <v>945</v>
      </c>
      <c r="S233" t="s">
        <v>944</v>
      </c>
      <c r="T233" t="s">
        <v>945</v>
      </c>
      <c r="U233" t="s">
        <v>945</v>
      </c>
      <c r="V233" t="s">
        <v>944</v>
      </c>
      <c r="W233" t="s">
        <v>944</v>
      </c>
      <c r="X233" t="s">
        <v>944</v>
      </c>
      <c r="Y233" t="s">
        <v>944</v>
      </c>
      <c r="Z233" t="s">
        <v>944</v>
      </c>
      <c r="AA233" t="s">
        <v>944</v>
      </c>
      <c r="AB233" t="s">
        <v>944</v>
      </c>
    </row>
    <row r="234" spans="1:28" x14ac:dyDescent="0.2">
      <c r="A234">
        <v>463141</v>
      </c>
      <c r="B234" t="s">
        <v>388</v>
      </c>
      <c r="C234" t="s">
        <v>1187</v>
      </c>
      <c r="D234" t="s">
        <v>945</v>
      </c>
      <c r="E234" t="s">
        <v>1187</v>
      </c>
      <c r="F234">
        <v>18</v>
      </c>
      <c r="G234" t="s">
        <v>1260</v>
      </c>
      <c r="H234" t="s">
        <v>945</v>
      </c>
      <c r="I234" t="s">
        <v>945</v>
      </c>
      <c r="J234" t="s">
        <v>945</v>
      </c>
      <c r="K234" t="s">
        <v>945</v>
      </c>
      <c r="L234" t="s">
        <v>945</v>
      </c>
      <c r="M234" t="s">
        <v>945</v>
      </c>
      <c r="N234" t="s">
        <v>945</v>
      </c>
      <c r="O234" t="s">
        <v>945</v>
      </c>
      <c r="P234" t="s">
        <v>945</v>
      </c>
      <c r="Q234" t="s">
        <v>945</v>
      </c>
      <c r="R234" t="s">
        <v>945</v>
      </c>
      <c r="S234" t="s">
        <v>944</v>
      </c>
      <c r="T234" t="s">
        <v>945</v>
      </c>
      <c r="U234" t="s">
        <v>945</v>
      </c>
      <c r="V234" t="s">
        <v>944</v>
      </c>
      <c r="W234" t="s">
        <v>944</v>
      </c>
      <c r="X234" t="s">
        <v>944</v>
      </c>
      <c r="Y234" t="s">
        <v>944</v>
      </c>
      <c r="Z234" t="s">
        <v>944</v>
      </c>
      <c r="AA234" t="s">
        <v>944</v>
      </c>
      <c r="AB234" t="s">
        <v>944</v>
      </c>
    </row>
    <row r="235" spans="1:28" x14ac:dyDescent="0.2">
      <c r="A235">
        <v>465147</v>
      </c>
      <c r="B235" t="s">
        <v>389</v>
      </c>
      <c r="C235" t="s">
        <v>1187</v>
      </c>
      <c r="D235" t="s">
        <v>945</v>
      </c>
      <c r="E235" t="s">
        <v>1187</v>
      </c>
      <c r="F235">
        <v>21</v>
      </c>
      <c r="G235" t="s">
        <v>1260</v>
      </c>
      <c r="H235" t="s">
        <v>945</v>
      </c>
      <c r="I235" t="s">
        <v>945</v>
      </c>
      <c r="J235" t="s">
        <v>944</v>
      </c>
      <c r="K235" t="s">
        <v>945</v>
      </c>
      <c r="L235" t="s">
        <v>945</v>
      </c>
      <c r="M235" t="s">
        <v>945</v>
      </c>
      <c r="N235" t="s">
        <v>945</v>
      </c>
      <c r="O235" t="s">
        <v>945</v>
      </c>
      <c r="P235" t="s">
        <v>945</v>
      </c>
      <c r="Q235" t="s">
        <v>945</v>
      </c>
      <c r="R235" t="s">
        <v>945</v>
      </c>
      <c r="S235" t="s">
        <v>945</v>
      </c>
      <c r="T235" t="s">
        <v>945</v>
      </c>
      <c r="U235" t="s">
        <v>944</v>
      </c>
      <c r="V235" t="s">
        <v>945</v>
      </c>
      <c r="W235" t="s">
        <v>944</v>
      </c>
      <c r="X235" t="s">
        <v>944</v>
      </c>
      <c r="Y235" t="s">
        <v>944</v>
      </c>
      <c r="Z235" t="s">
        <v>944</v>
      </c>
      <c r="AA235" t="s">
        <v>944</v>
      </c>
      <c r="AB235" t="s">
        <v>944</v>
      </c>
    </row>
    <row r="236" spans="1:28" x14ac:dyDescent="0.2">
      <c r="A236">
        <v>465914</v>
      </c>
      <c r="B236" t="s">
        <v>390</v>
      </c>
      <c r="C236" t="s">
        <v>1187</v>
      </c>
      <c r="D236" t="s">
        <v>945</v>
      </c>
      <c r="E236" t="s">
        <v>1187</v>
      </c>
      <c r="F236">
        <v>19</v>
      </c>
      <c r="G236" t="s">
        <v>1260</v>
      </c>
      <c r="H236" t="s">
        <v>945</v>
      </c>
      <c r="I236" t="s">
        <v>945</v>
      </c>
      <c r="J236" t="s">
        <v>945</v>
      </c>
      <c r="K236" t="s">
        <v>945</v>
      </c>
      <c r="L236" t="s">
        <v>945</v>
      </c>
      <c r="M236" t="s">
        <v>945</v>
      </c>
      <c r="N236" t="s">
        <v>945</v>
      </c>
      <c r="O236" t="s">
        <v>945</v>
      </c>
      <c r="P236" t="s">
        <v>945</v>
      </c>
      <c r="Q236" t="s">
        <v>944</v>
      </c>
      <c r="R236" t="s">
        <v>944</v>
      </c>
      <c r="S236" t="s">
        <v>944</v>
      </c>
      <c r="T236" t="s">
        <v>945</v>
      </c>
      <c r="U236" t="s">
        <v>944</v>
      </c>
      <c r="V236" t="s">
        <v>944</v>
      </c>
      <c r="W236" t="s">
        <v>944</v>
      </c>
      <c r="X236" t="s">
        <v>944</v>
      </c>
      <c r="Y236" t="s">
        <v>944</v>
      </c>
      <c r="Z236" t="s">
        <v>944</v>
      </c>
      <c r="AA236" t="s">
        <v>944</v>
      </c>
      <c r="AB236" t="s">
        <v>944</v>
      </c>
    </row>
    <row r="237" spans="1:28" x14ac:dyDescent="0.2">
      <c r="A237">
        <v>469692</v>
      </c>
      <c r="B237" t="s">
        <v>391</v>
      </c>
      <c r="C237" t="s">
        <v>1187</v>
      </c>
      <c r="D237" t="s">
        <v>945</v>
      </c>
      <c r="E237" t="s">
        <v>1187</v>
      </c>
      <c r="F237">
        <v>23</v>
      </c>
      <c r="G237" t="s">
        <v>1260</v>
      </c>
      <c r="H237" t="s">
        <v>945</v>
      </c>
      <c r="I237" t="s">
        <v>945</v>
      </c>
      <c r="J237" t="s">
        <v>944</v>
      </c>
      <c r="K237" t="s">
        <v>944</v>
      </c>
      <c r="L237" t="s">
        <v>945</v>
      </c>
      <c r="M237" t="s">
        <v>944</v>
      </c>
      <c r="N237" t="s">
        <v>944</v>
      </c>
      <c r="O237" t="s">
        <v>945</v>
      </c>
      <c r="P237" t="s">
        <v>944</v>
      </c>
      <c r="Q237" t="s">
        <v>944</v>
      </c>
      <c r="R237" t="s">
        <v>945</v>
      </c>
      <c r="S237" t="s">
        <v>944</v>
      </c>
      <c r="T237" t="s">
        <v>944</v>
      </c>
      <c r="U237" t="s">
        <v>945</v>
      </c>
      <c r="V237" t="s">
        <v>944</v>
      </c>
      <c r="W237" t="s">
        <v>944</v>
      </c>
      <c r="X237" t="s">
        <v>944</v>
      </c>
      <c r="Y237" t="s">
        <v>944</v>
      </c>
      <c r="Z237" t="s">
        <v>944</v>
      </c>
      <c r="AA237" t="s">
        <v>944</v>
      </c>
      <c r="AB237" t="s">
        <v>944</v>
      </c>
    </row>
    <row r="238" spans="1:28" x14ac:dyDescent="0.2">
      <c r="A238">
        <v>470104</v>
      </c>
      <c r="B238" t="s">
        <v>393</v>
      </c>
      <c r="C238" t="s">
        <v>1187</v>
      </c>
      <c r="D238" t="s">
        <v>945</v>
      </c>
      <c r="E238" t="s">
        <v>1187</v>
      </c>
      <c r="F238">
        <v>21</v>
      </c>
      <c r="G238" t="s">
        <v>1260</v>
      </c>
      <c r="H238" t="s">
        <v>945</v>
      </c>
      <c r="I238" t="s">
        <v>945</v>
      </c>
      <c r="J238" t="s">
        <v>944</v>
      </c>
      <c r="K238" t="s">
        <v>944</v>
      </c>
      <c r="L238" t="s">
        <v>945</v>
      </c>
      <c r="M238" t="s">
        <v>944</v>
      </c>
      <c r="N238" t="s">
        <v>945</v>
      </c>
      <c r="O238" t="s">
        <v>945</v>
      </c>
      <c r="P238" t="s">
        <v>944</v>
      </c>
      <c r="Q238" t="s">
        <v>944</v>
      </c>
      <c r="R238" t="s">
        <v>945</v>
      </c>
      <c r="S238" t="s">
        <v>944</v>
      </c>
      <c r="T238" t="s">
        <v>944</v>
      </c>
      <c r="U238" t="s">
        <v>944</v>
      </c>
      <c r="V238" t="s">
        <v>944</v>
      </c>
      <c r="W238" t="s">
        <v>944</v>
      </c>
      <c r="X238" t="s">
        <v>944</v>
      </c>
      <c r="Y238" t="s">
        <v>944</v>
      </c>
      <c r="Z238" t="s">
        <v>944</v>
      </c>
      <c r="AA238" t="s">
        <v>944</v>
      </c>
      <c r="AB238" t="s">
        <v>944</v>
      </c>
    </row>
    <row r="239" spans="1:28" x14ac:dyDescent="0.2">
      <c r="A239">
        <v>470104</v>
      </c>
      <c r="B239" t="s">
        <v>393</v>
      </c>
      <c r="C239" t="s">
        <v>1187</v>
      </c>
      <c r="D239" t="s">
        <v>945</v>
      </c>
      <c r="E239" t="s">
        <v>1187</v>
      </c>
      <c r="F239">
        <v>21</v>
      </c>
      <c r="G239" t="s">
        <v>1260</v>
      </c>
      <c r="H239" t="s">
        <v>945</v>
      </c>
      <c r="I239" t="s">
        <v>945</v>
      </c>
      <c r="J239" t="s">
        <v>944</v>
      </c>
      <c r="K239" t="s">
        <v>944</v>
      </c>
      <c r="L239" t="s">
        <v>945</v>
      </c>
      <c r="M239" t="s">
        <v>944</v>
      </c>
      <c r="N239" t="s">
        <v>945</v>
      </c>
      <c r="O239" t="s">
        <v>945</v>
      </c>
      <c r="P239" t="s">
        <v>944</v>
      </c>
      <c r="Q239" t="s">
        <v>944</v>
      </c>
      <c r="R239" t="s">
        <v>945</v>
      </c>
      <c r="S239" t="s">
        <v>944</v>
      </c>
      <c r="T239" t="s">
        <v>944</v>
      </c>
      <c r="U239" t="s">
        <v>944</v>
      </c>
      <c r="V239" t="s">
        <v>944</v>
      </c>
      <c r="W239" t="s">
        <v>944</v>
      </c>
      <c r="X239" t="s">
        <v>944</v>
      </c>
      <c r="Y239" t="s">
        <v>944</v>
      </c>
      <c r="Z239" t="s">
        <v>944</v>
      </c>
      <c r="AA239" t="s">
        <v>944</v>
      </c>
      <c r="AB239" t="s">
        <v>944</v>
      </c>
    </row>
    <row r="240" spans="1:28" x14ac:dyDescent="0.2">
      <c r="A240">
        <v>475301</v>
      </c>
      <c r="B240" t="s">
        <v>394</v>
      </c>
      <c r="C240" t="s">
        <v>1187</v>
      </c>
      <c r="D240" t="s">
        <v>945</v>
      </c>
      <c r="E240" t="s">
        <v>1187</v>
      </c>
      <c r="F240">
        <v>17</v>
      </c>
      <c r="G240" t="s">
        <v>1260</v>
      </c>
      <c r="H240" t="s">
        <v>945</v>
      </c>
      <c r="I240" t="s">
        <v>945</v>
      </c>
      <c r="J240" t="s">
        <v>944</v>
      </c>
      <c r="K240" t="s">
        <v>944</v>
      </c>
      <c r="L240" t="s">
        <v>945</v>
      </c>
      <c r="M240" t="s">
        <v>945</v>
      </c>
      <c r="N240" t="s">
        <v>944</v>
      </c>
      <c r="O240" t="s">
        <v>944</v>
      </c>
      <c r="P240" t="s">
        <v>944</v>
      </c>
      <c r="Q240" t="s">
        <v>944</v>
      </c>
      <c r="R240" t="s">
        <v>945</v>
      </c>
      <c r="S240" t="s">
        <v>944</v>
      </c>
      <c r="T240" t="s">
        <v>944</v>
      </c>
      <c r="U240" t="s">
        <v>944</v>
      </c>
      <c r="V240" t="s">
        <v>944</v>
      </c>
      <c r="W240" t="s">
        <v>944</v>
      </c>
      <c r="X240" t="s">
        <v>944</v>
      </c>
      <c r="Y240" t="s">
        <v>944</v>
      </c>
      <c r="Z240" t="s">
        <v>944</v>
      </c>
      <c r="AA240" t="s">
        <v>944</v>
      </c>
      <c r="AB240" t="s">
        <v>944</v>
      </c>
    </row>
    <row r="241" spans="1:28" x14ac:dyDescent="0.2">
      <c r="A241">
        <v>477729</v>
      </c>
      <c r="B241" t="s">
        <v>395</v>
      </c>
      <c r="C241" t="s">
        <v>1187</v>
      </c>
      <c r="D241" t="s">
        <v>945</v>
      </c>
      <c r="E241" t="s">
        <v>1187</v>
      </c>
      <c r="F241">
        <v>19</v>
      </c>
      <c r="G241" t="s">
        <v>1260</v>
      </c>
      <c r="H241" t="s">
        <v>945</v>
      </c>
      <c r="I241" t="s">
        <v>944</v>
      </c>
      <c r="J241" t="s">
        <v>945</v>
      </c>
      <c r="K241" t="s">
        <v>944</v>
      </c>
      <c r="L241" t="s">
        <v>944</v>
      </c>
      <c r="M241" t="s">
        <v>944</v>
      </c>
      <c r="N241" t="s">
        <v>944</v>
      </c>
      <c r="O241" t="s">
        <v>944</v>
      </c>
      <c r="P241" t="s">
        <v>944</v>
      </c>
      <c r="Q241" t="s">
        <v>944</v>
      </c>
      <c r="R241" t="s">
        <v>944</v>
      </c>
      <c r="S241" t="s">
        <v>944</v>
      </c>
      <c r="T241" t="s">
        <v>944</v>
      </c>
      <c r="U241" t="s">
        <v>944</v>
      </c>
      <c r="V241" t="s">
        <v>944</v>
      </c>
      <c r="W241" t="s">
        <v>944</v>
      </c>
      <c r="X241" t="s">
        <v>944</v>
      </c>
      <c r="Y241" t="s">
        <v>944</v>
      </c>
      <c r="Z241" t="s">
        <v>944</v>
      </c>
      <c r="AA241" t="s">
        <v>944</v>
      </c>
      <c r="AB241" t="s">
        <v>944</v>
      </c>
    </row>
    <row r="242" spans="1:28" x14ac:dyDescent="0.2">
      <c r="A242">
        <v>479550</v>
      </c>
      <c r="B242" t="s">
        <v>396</v>
      </c>
      <c r="C242" t="s">
        <v>1187</v>
      </c>
      <c r="D242" t="s">
        <v>945</v>
      </c>
      <c r="E242" t="s">
        <v>1187</v>
      </c>
      <c r="F242">
        <v>17</v>
      </c>
      <c r="G242" t="s">
        <v>1260</v>
      </c>
      <c r="H242" t="s">
        <v>945</v>
      </c>
      <c r="I242" t="s">
        <v>945</v>
      </c>
      <c r="J242" t="s">
        <v>945</v>
      </c>
      <c r="K242" t="s">
        <v>945</v>
      </c>
      <c r="L242" t="s">
        <v>945</v>
      </c>
      <c r="M242" t="s">
        <v>944</v>
      </c>
      <c r="N242" t="s">
        <v>944</v>
      </c>
      <c r="O242" t="s">
        <v>945</v>
      </c>
      <c r="P242" t="s">
        <v>944</v>
      </c>
      <c r="Q242" t="s">
        <v>944</v>
      </c>
      <c r="R242" t="s">
        <v>944</v>
      </c>
      <c r="S242" t="s">
        <v>944</v>
      </c>
      <c r="T242" t="s">
        <v>944</v>
      </c>
      <c r="U242" t="s">
        <v>944</v>
      </c>
      <c r="V242" t="s">
        <v>944</v>
      </c>
      <c r="W242" t="s">
        <v>944</v>
      </c>
      <c r="X242" t="s">
        <v>944</v>
      </c>
      <c r="Y242" t="s">
        <v>944</v>
      </c>
      <c r="Z242" t="s">
        <v>944</v>
      </c>
      <c r="AA242" t="s">
        <v>944</v>
      </c>
      <c r="AB242" t="s">
        <v>944</v>
      </c>
    </row>
    <row r="243" spans="1:28" x14ac:dyDescent="0.2">
      <c r="A243">
        <v>479725</v>
      </c>
      <c r="B243" t="s">
        <v>397</v>
      </c>
      <c r="C243" t="s">
        <v>1187</v>
      </c>
      <c r="D243" t="s">
        <v>945</v>
      </c>
      <c r="E243" t="s">
        <v>1187</v>
      </c>
      <c r="F243">
        <v>17</v>
      </c>
      <c r="G243" t="s">
        <v>1260</v>
      </c>
      <c r="H243" t="s">
        <v>945</v>
      </c>
      <c r="I243" t="s">
        <v>945</v>
      </c>
      <c r="J243" t="s">
        <v>945</v>
      </c>
      <c r="K243" t="s">
        <v>945</v>
      </c>
      <c r="L243" t="s">
        <v>945</v>
      </c>
      <c r="M243" t="s">
        <v>944</v>
      </c>
      <c r="N243" t="s">
        <v>945</v>
      </c>
      <c r="O243" t="s">
        <v>945</v>
      </c>
      <c r="P243" t="s">
        <v>945</v>
      </c>
      <c r="Q243" t="s">
        <v>945</v>
      </c>
      <c r="R243" t="s">
        <v>945</v>
      </c>
      <c r="S243" t="s">
        <v>944</v>
      </c>
      <c r="T243" t="s">
        <v>945</v>
      </c>
      <c r="U243" t="s">
        <v>944</v>
      </c>
      <c r="V243" t="s">
        <v>944</v>
      </c>
      <c r="W243" t="s">
        <v>944</v>
      </c>
      <c r="X243" t="s">
        <v>944</v>
      </c>
      <c r="Y243" t="s">
        <v>944</v>
      </c>
      <c r="Z243" t="s">
        <v>944</v>
      </c>
      <c r="AA243" t="s">
        <v>944</v>
      </c>
      <c r="AB243" t="s">
        <v>944</v>
      </c>
    </row>
    <row r="244" spans="1:28" x14ac:dyDescent="0.2">
      <c r="A244">
        <v>480145</v>
      </c>
      <c r="B244" t="s">
        <v>398</v>
      </c>
      <c r="C244" t="s">
        <v>1187</v>
      </c>
      <c r="D244" t="s">
        <v>945</v>
      </c>
      <c r="E244" t="s">
        <v>1187</v>
      </c>
      <c r="F244">
        <v>17</v>
      </c>
      <c r="G244" t="s">
        <v>1260</v>
      </c>
      <c r="H244" t="s">
        <v>945</v>
      </c>
      <c r="I244" t="s">
        <v>945</v>
      </c>
      <c r="J244" t="s">
        <v>945</v>
      </c>
      <c r="K244" t="s">
        <v>944</v>
      </c>
      <c r="L244" t="s">
        <v>944</v>
      </c>
      <c r="M244" t="s">
        <v>944</v>
      </c>
      <c r="N244" t="s">
        <v>944</v>
      </c>
      <c r="O244" t="s">
        <v>944</v>
      </c>
      <c r="P244" t="s">
        <v>944</v>
      </c>
      <c r="Q244" t="s">
        <v>944</v>
      </c>
      <c r="R244" t="s">
        <v>944</v>
      </c>
      <c r="S244" t="s">
        <v>945</v>
      </c>
      <c r="T244" t="s">
        <v>944</v>
      </c>
      <c r="U244" t="s">
        <v>944</v>
      </c>
      <c r="V244" t="s">
        <v>944</v>
      </c>
      <c r="W244" t="s">
        <v>944</v>
      </c>
      <c r="X244" t="s">
        <v>944</v>
      </c>
      <c r="Y244" t="s">
        <v>944</v>
      </c>
      <c r="Z244" t="s">
        <v>944</v>
      </c>
      <c r="AA244" t="s">
        <v>944</v>
      </c>
      <c r="AB244" t="s">
        <v>944</v>
      </c>
    </row>
    <row r="245" spans="1:28" x14ac:dyDescent="0.2">
      <c r="A245">
        <v>484923</v>
      </c>
      <c r="B245" t="s">
        <v>400</v>
      </c>
      <c r="C245" t="s">
        <v>1187</v>
      </c>
      <c r="D245" t="s">
        <v>945</v>
      </c>
      <c r="E245" t="s">
        <v>1187</v>
      </c>
      <c r="F245">
        <v>19</v>
      </c>
      <c r="G245" t="s">
        <v>1260</v>
      </c>
      <c r="H245" t="s">
        <v>945</v>
      </c>
      <c r="I245" t="s">
        <v>945</v>
      </c>
      <c r="J245" t="s">
        <v>945</v>
      </c>
      <c r="K245" t="s">
        <v>945</v>
      </c>
      <c r="L245" t="s">
        <v>945</v>
      </c>
      <c r="M245" t="s">
        <v>944</v>
      </c>
      <c r="N245" t="s">
        <v>945</v>
      </c>
      <c r="O245" t="s">
        <v>945</v>
      </c>
      <c r="P245" t="s">
        <v>945</v>
      </c>
      <c r="Q245" t="s">
        <v>944</v>
      </c>
      <c r="R245" t="s">
        <v>945</v>
      </c>
      <c r="S245" t="s">
        <v>945</v>
      </c>
      <c r="T245" t="s">
        <v>944</v>
      </c>
      <c r="U245" t="s">
        <v>944</v>
      </c>
      <c r="V245" t="s">
        <v>944</v>
      </c>
      <c r="W245" t="s">
        <v>944</v>
      </c>
      <c r="X245" t="s">
        <v>944</v>
      </c>
      <c r="Y245" t="s">
        <v>944</v>
      </c>
      <c r="Z245" t="s">
        <v>944</v>
      </c>
      <c r="AA245" t="s">
        <v>944</v>
      </c>
      <c r="AB245" t="s">
        <v>944</v>
      </c>
    </row>
    <row r="246" spans="1:28" x14ac:dyDescent="0.2">
      <c r="A246">
        <v>487108</v>
      </c>
      <c r="B246" t="s">
        <v>401</v>
      </c>
      <c r="C246" t="s">
        <v>1187</v>
      </c>
      <c r="D246" t="s">
        <v>945</v>
      </c>
      <c r="E246" t="s">
        <v>1187</v>
      </c>
      <c r="F246">
        <v>16</v>
      </c>
      <c r="G246" t="s">
        <v>1260</v>
      </c>
      <c r="H246" t="s">
        <v>945</v>
      </c>
      <c r="I246" t="s">
        <v>945</v>
      </c>
      <c r="J246" t="s">
        <v>945</v>
      </c>
      <c r="K246" t="s">
        <v>945</v>
      </c>
      <c r="L246" t="s">
        <v>945</v>
      </c>
      <c r="M246" t="s">
        <v>944</v>
      </c>
      <c r="N246" t="s">
        <v>945</v>
      </c>
      <c r="O246" t="s">
        <v>945</v>
      </c>
      <c r="P246" t="s">
        <v>945</v>
      </c>
      <c r="Q246" t="s">
        <v>945</v>
      </c>
      <c r="R246" t="s">
        <v>945</v>
      </c>
      <c r="S246" t="s">
        <v>944</v>
      </c>
      <c r="T246" t="s">
        <v>945</v>
      </c>
      <c r="U246" t="s">
        <v>944</v>
      </c>
      <c r="V246" t="s">
        <v>944</v>
      </c>
      <c r="W246" t="s">
        <v>944</v>
      </c>
      <c r="X246" t="s">
        <v>944</v>
      </c>
      <c r="Y246" t="s">
        <v>944</v>
      </c>
      <c r="Z246" t="s">
        <v>944</v>
      </c>
      <c r="AA246" t="s">
        <v>944</v>
      </c>
      <c r="AB246" t="s">
        <v>944</v>
      </c>
    </row>
    <row r="247" spans="1:28" x14ac:dyDescent="0.2">
      <c r="A247">
        <v>491233</v>
      </c>
      <c r="B247" t="s">
        <v>1199</v>
      </c>
      <c r="C247" t="s">
        <v>945</v>
      </c>
      <c r="D247" t="s">
        <v>1187</v>
      </c>
      <c r="E247" t="s">
        <v>1187</v>
      </c>
      <c r="F247">
        <v>17</v>
      </c>
      <c r="G247" t="s">
        <v>1260</v>
      </c>
      <c r="H247" t="s">
        <v>945</v>
      </c>
      <c r="I247" t="s">
        <v>945</v>
      </c>
      <c r="J247" t="s">
        <v>945</v>
      </c>
      <c r="K247" t="s">
        <v>945</v>
      </c>
      <c r="L247" t="s">
        <v>945</v>
      </c>
      <c r="M247" t="s">
        <v>945</v>
      </c>
      <c r="N247" t="s">
        <v>945</v>
      </c>
      <c r="O247" t="s">
        <v>945</v>
      </c>
      <c r="P247" t="s">
        <v>945</v>
      </c>
      <c r="Q247" t="s">
        <v>944</v>
      </c>
      <c r="R247" t="s">
        <v>944</v>
      </c>
      <c r="S247" t="s">
        <v>944</v>
      </c>
      <c r="T247" t="s">
        <v>945</v>
      </c>
      <c r="U247" t="s">
        <v>944</v>
      </c>
      <c r="V247" t="s">
        <v>944</v>
      </c>
      <c r="W247" t="s">
        <v>944</v>
      </c>
      <c r="X247" t="s">
        <v>944</v>
      </c>
      <c r="Y247" t="s">
        <v>944</v>
      </c>
      <c r="Z247" t="s">
        <v>944</v>
      </c>
      <c r="AA247" t="s">
        <v>944</v>
      </c>
      <c r="AB247" t="s">
        <v>944</v>
      </c>
    </row>
    <row r="248" spans="1:28" x14ac:dyDescent="0.2">
      <c r="A248">
        <v>495482</v>
      </c>
      <c r="B248" t="s">
        <v>1225</v>
      </c>
      <c r="C248" t="s">
        <v>1187</v>
      </c>
      <c r="D248" t="s">
        <v>945</v>
      </c>
      <c r="E248" t="s">
        <v>1187</v>
      </c>
      <c r="F248">
        <v>19</v>
      </c>
      <c r="G248" t="s">
        <v>1260</v>
      </c>
      <c r="H248" t="s">
        <v>945</v>
      </c>
      <c r="I248" t="s">
        <v>945</v>
      </c>
      <c r="J248" t="s">
        <v>945</v>
      </c>
      <c r="K248" t="s">
        <v>945</v>
      </c>
      <c r="L248" t="s">
        <v>945</v>
      </c>
      <c r="M248" t="s">
        <v>945</v>
      </c>
      <c r="N248" t="s">
        <v>945</v>
      </c>
      <c r="O248" t="s">
        <v>945</v>
      </c>
      <c r="P248" t="s">
        <v>945</v>
      </c>
      <c r="Q248" t="s">
        <v>945</v>
      </c>
      <c r="R248" t="s">
        <v>945</v>
      </c>
      <c r="S248" t="s">
        <v>945</v>
      </c>
      <c r="T248" t="s">
        <v>945</v>
      </c>
      <c r="U248" t="s">
        <v>944</v>
      </c>
      <c r="V248" t="s">
        <v>944</v>
      </c>
      <c r="W248" t="s">
        <v>944</v>
      </c>
      <c r="X248" t="s">
        <v>944</v>
      </c>
      <c r="Y248" t="s">
        <v>944</v>
      </c>
      <c r="Z248" t="s">
        <v>944</v>
      </c>
      <c r="AA248" t="s">
        <v>944</v>
      </c>
      <c r="AB248" t="s">
        <v>944</v>
      </c>
    </row>
    <row r="249" spans="1:28" x14ac:dyDescent="0.2">
      <c r="A249">
        <v>496729</v>
      </c>
      <c r="B249" t="s">
        <v>149</v>
      </c>
      <c r="C249" t="s">
        <v>1187</v>
      </c>
      <c r="D249" t="s">
        <v>945</v>
      </c>
      <c r="E249" t="s">
        <v>1187</v>
      </c>
      <c r="F249">
        <v>16</v>
      </c>
      <c r="G249" t="s">
        <v>1260</v>
      </c>
      <c r="H249" t="s">
        <v>945</v>
      </c>
      <c r="I249" t="s">
        <v>944</v>
      </c>
      <c r="J249" t="s">
        <v>945</v>
      </c>
      <c r="K249" t="s">
        <v>944</v>
      </c>
      <c r="L249" t="s">
        <v>945</v>
      </c>
      <c r="M249" t="s">
        <v>944</v>
      </c>
      <c r="N249" t="s">
        <v>944</v>
      </c>
      <c r="O249" t="s">
        <v>944</v>
      </c>
      <c r="P249" t="s">
        <v>944</v>
      </c>
      <c r="Q249" t="s">
        <v>944</v>
      </c>
      <c r="R249" t="s">
        <v>945</v>
      </c>
      <c r="S249" t="s">
        <v>944</v>
      </c>
      <c r="T249" t="s">
        <v>944</v>
      </c>
      <c r="U249" t="s">
        <v>944</v>
      </c>
      <c r="V249" t="s">
        <v>944</v>
      </c>
      <c r="W249" t="s">
        <v>944</v>
      </c>
      <c r="X249" t="s">
        <v>944</v>
      </c>
      <c r="Y249" t="s">
        <v>944</v>
      </c>
      <c r="Z249" t="s">
        <v>944</v>
      </c>
      <c r="AA249" t="s">
        <v>944</v>
      </c>
      <c r="AB249" t="s">
        <v>944</v>
      </c>
    </row>
    <row r="250" spans="1:28" x14ac:dyDescent="0.2">
      <c r="A250">
        <v>498972</v>
      </c>
      <c r="B250" t="s">
        <v>403</v>
      </c>
      <c r="C250" t="s">
        <v>1187</v>
      </c>
      <c r="D250" t="s">
        <v>945</v>
      </c>
      <c r="E250" t="s">
        <v>1187</v>
      </c>
      <c r="F250">
        <v>18</v>
      </c>
      <c r="G250" t="s">
        <v>1260</v>
      </c>
      <c r="H250" t="s">
        <v>945</v>
      </c>
      <c r="I250" t="s">
        <v>945</v>
      </c>
      <c r="J250" t="s">
        <v>945</v>
      </c>
      <c r="K250" t="s">
        <v>945</v>
      </c>
      <c r="L250" t="s">
        <v>945</v>
      </c>
      <c r="M250" t="s">
        <v>945</v>
      </c>
      <c r="N250" t="s">
        <v>945</v>
      </c>
      <c r="O250" t="s">
        <v>945</v>
      </c>
      <c r="P250" t="s">
        <v>945</v>
      </c>
      <c r="Q250" t="s">
        <v>945</v>
      </c>
      <c r="R250" t="s">
        <v>945</v>
      </c>
      <c r="S250" t="s">
        <v>944</v>
      </c>
      <c r="T250" t="s">
        <v>945</v>
      </c>
      <c r="U250" t="s">
        <v>945</v>
      </c>
      <c r="V250" t="s">
        <v>944</v>
      </c>
      <c r="W250" t="s">
        <v>944</v>
      </c>
      <c r="X250" t="s">
        <v>944</v>
      </c>
      <c r="Y250" t="s">
        <v>944</v>
      </c>
      <c r="Z250" t="s">
        <v>944</v>
      </c>
      <c r="AA250" t="s">
        <v>944</v>
      </c>
      <c r="AB250" t="s">
        <v>944</v>
      </c>
    </row>
    <row r="251" spans="1:28" x14ac:dyDescent="0.2">
      <c r="A251">
        <v>498972</v>
      </c>
      <c r="B251" t="s">
        <v>403</v>
      </c>
      <c r="C251" t="s">
        <v>1187</v>
      </c>
      <c r="D251" t="s">
        <v>945</v>
      </c>
      <c r="E251" t="s">
        <v>1187</v>
      </c>
      <c r="F251">
        <v>18</v>
      </c>
      <c r="G251" t="s">
        <v>1260</v>
      </c>
      <c r="H251" t="s">
        <v>945</v>
      </c>
      <c r="I251" t="s">
        <v>945</v>
      </c>
      <c r="J251" t="s">
        <v>945</v>
      </c>
      <c r="K251" t="s">
        <v>945</v>
      </c>
      <c r="L251" t="s">
        <v>945</v>
      </c>
      <c r="M251" t="s">
        <v>945</v>
      </c>
      <c r="N251" t="s">
        <v>945</v>
      </c>
      <c r="O251" t="s">
        <v>945</v>
      </c>
      <c r="P251" t="s">
        <v>945</v>
      </c>
      <c r="Q251" t="s">
        <v>945</v>
      </c>
      <c r="R251" t="s">
        <v>945</v>
      </c>
      <c r="S251" t="s">
        <v>944</v>
      </c>
      <c r="T251" t="s">
        <v>945</v>
      </c>
      <c r="U251" t="s">
        <v>945</v>
      </c>
      <c r="V251" t="s">
        <v>944</v>
      </c>
      <c r="W251" t="s">
        <v>944</v>
      </c>
      <c r="X251" t="s">
        <v>944</v>
      </c>
      <c r="Y251" t="s">
        <v>944</v>
      </c>
      <c r="Z251" t="s">
        <v>944</v>
      </c>
      <c r="AA251" t="s">
        <v>944</v>
      </c>
      <c r="AB251" t="s">
        <v>944</v>
      </c>
    </row>
    <row r="252" spans="1:28" x14ac:dyDescent="0.2">
      <c r="A252">
        <v>500976</v>
      </c>
      <c r="B252" t="s">
        <v>1217</v>
      </c>
      <c r="C252" t="s">
        <v>1187</v>
      </c>
      <c r="D252" t="s">
        <v>945</v>
      </c>
      <c r="E252" t="s">
        <v>1187</v>
      </c>
      <c r="F252">
        <v>25</v>
      </c>
      <c r="G252" t="s">
        <v>1260</v>
      </c>
      <c r="H252" t="s">
        <v>945</v>
      </c>
      <c r="I252" t="s">
        <v>945</v>
      </c>
      <c r="J252" t="s">
        <v>945</v>
      </c>
      <c r="K252" t="s">
        <v>945</v>
      </c>
      <c r="L252" t="s">
        <v>945</v>
      </c>
      <c r="M252" t="s">
        <v>944</v>
      </c>
      <c r="N252" t="s">
        <v>945</v>
      </c>
      <c r="O252" t="s">
        <v>945</v>
      </c>
      <c r="P252" t="s">
        <v>945</v>
      </c>
      <c r="Q252" t="s">
        <v>945</v>
      </c>
      <c r="R252" t="s">
        <v>945</v>
      </c>
      <c r="S252" t="s">
        <v>944</v>
      </c>
      <c r="T252" t="s">
        <v>945</v>
      </c>
      <c r="U252" t="s">
        <v>944</v>
      </c>
      <c r="V252" t="s">
        <v>944</v>
      </c>
      <c r="W252" t="s">
        <v>944</v>
      </c>
      <c r="X252" t="s">
        <v>944</v>
      </c>
      <c r="Y252" t="s">
        <v>944</v>
      </c>
      <c r="Z252" t="s">
        <v>944</v>
      </c>
      <c r="AA252" t="s">
        <v>944</v>
      </c>
      <c r="AB252" t="s">
        <v>944</v>
      </c>
    </row>
    <row r="253" spans="1:28" x14ac:dyDescent="0.2">
      <c r="A253">
        <v>501981</v>
      </c>
      <c r="B253" t="s">
        <v>404</v>
      </c>
      <c r="C253" t="s">
        <v>1187</v>
      </c>
      <c r="D253" t="s">
        <v>945</v>
      </c>
      <c r="E253" t="s">
        <v>1187</v>
      </c>
      <c r="F253">
        <v>19</v>
      </c>
      <c r="G253" t="s">
        <v>1260</v>
      </c>
      <c r="H253" t="s">
        <v>945</v>
      </c>
      <c r="I253" t="s">
        <v>945</v>
      </c>
      <c r="J253" t="s">
        <v>944</v>
      </c>
      <c r="K253" t="s">
        <v>944</v>
      </c>
      <c r="L253" t="s">
        <v>945</v>
      </c>
      <c r="M253" t="s">
        <v>945</v>
      </c>
      <c r="N253" t="s">
        <v>945</v>
      </c>
      <c r="O253" t="s">
        <v>945</v>
      </c>
      <c r="P253" t="s">
        <v>944</v>
      </c>
      <c r="Q253" t="s">
        <v>944</v>
      </c>
      <c r="R253" t="s">
        <v>945</v>
      </c>
      <c r="S253" t="s">
        <v>944</v>
      </c>
      <c r="T253" t="s">
        <v>945</v>
      </c>
      <c r="U253" t="s">
        <v>944</v>
      </c>
      <c r="V253" t="s">
        <v>944</v>
      </c>
      <c r="W253" t="s">
        <v>944</v>
      </c>
      <c r="X253" t="s">
        <v>944</v>
      </c>
      <c r="Y253" t="s">
        <v>944</v>
      </c>
      <c r="Z253" t="s">
        <v>944</v>
      </c>
      <c r="AA253" t="s">
        <v>944</v>
      </c>
      <c r="AB253" t="s">
        <v>944</v>
      </c>
    </row>
    <row r="254" spans="1:28" x14ac:dyDescent="0.2">
      <c r="A254">
        <v>502633</v>
      </c>
      <c r="B254" t="s">
        <v>405</v>
      </c>
      <c r="C254" t="s">
        <v>1187</v>
      </c>
      <c r="D254" t="s">
        <v>945</v>
      </c>
      <c r="E254" t="s">
        <v>1187</v>
      </c>
      <c r="F254">
        <v>18</v>
      </c>
      <c r="G254" t="s">
        <v>1260</v>
      </c>
      <c r="H254" t="s">
        <v>945</v>
      </c>
      <c r="I254" t="s">
        <v>945</v>
      </c>
      <c r="J254" t="s">
        <v>945</v>
      </c>
      <c r="K254" t="s">
        <v>945</v>
      </c>
      <c r="L254" t="s">
        <v>945</v>
      </c>
      <c r="M254" t="s">
        <v>944</v>
      </c>
      <c r="N254" t="s">
        <v>945</v>
      </c>
      <c r="O254" t="s">
        <v>945</v>
      </c>
      <c r="P254" t="s">
        <v>944</v>
      </c>
      <c r="Q254" t="s">
        <v>944</v>
      </c>
      <c r="R254" t="s">
        <v>945</v>
      </c>
      <c r="S254" t="s">
        <v>944</v>
      </c>
      <c r="T254" t="s">
        <v>944</v>
      </c>
      <c r="U254" t="s">
        <v>945</v>
      </c>
      <c r="V254" t="s">
        <v>944</v>
      </c>
      <c r="W254" t="s">
        <v>944</v>
      </c>
      <c r="X254" t="s">
        <v>944</v>
      </c>
      <c r="Y254" t="s">
        <v>944</v>
      </c>
      <c r="Z254" t="s">
        <v>944</v>
      </c>
      <c r="AA254" t="s">
        <v>944</v>
      </c>
      <c r="AB254" t="s">
        <v>944</v>
      </c>
    </row>
    <row r="255" spans="1:28" x14ac:dyDescent="0.2">
      <c r="A255">
        <v>504100</v>
      </c>
      <c r="B255" t="s">
        <v>407</v>
      </c>
      <c r="C255" t="s">
        <v>1187</v>
      </c>
      <c r="D255" t="s">
        <v>945</v>
      </c>
      <c r="E255" t="s">
        <v>1187</v>
      </c>
      <c r="F255">
        <v>18</v>
      </c>
      <c r="G255" t="s">
        <v>1260</v>
      </c>
      <c r="H255" t="s">
        <v>945</v>
      </c>
      <c r="I255" t="s">
        <v>945</v>
      </c>
      <c r="J255" t="s">
        <v>945</v>
      </c>
      <c r="K255" t="s">
        <v>945</v>
      </c>
      <c r="L255" t="s">
        <v>945</v>
      </c>
      <c r="M255" t="s">
        <v>945</v>
      </c>
      <c r="N255" t="s">
        <v>945</v>
      </c>
      <c r="O255" t="s">
        <v>945</v>
      </c>
      <c r="P255" t="s">
        <v>945</v>
      </c>
      <c r="Q255" t="s">
        <v>944</v>
      </c>
      <c r="R255" t="s">
        <v>944</v>
      </c>
      <c r="S255" t="s">
        <v>944</v>
      </c>
      <c r="T255" t="s">
        <v>945</v>
      </c>
      <c r="U255" t="s">
        <v>944</v>
      </c>
      <c r="V255" t="s">
        <v>944</v>
      </c>
      <c r="W255" t="s">
        <v>944</v>
      </c>
      <c r="X255" t="s">
        <v>944</v>
      </c>
      <c r="Y255" t="s">
        <v>944</v>
      </c>
      <c r="Z255" t="s">
        <v>944</v>
      </c>
      <c r="AA255" t="s">
        <v>944</v>
      </c>
      <c r="AB255" t="s">
        <v>944</v>
      </c>
    </row>
    <row r="256" spans="1:28" x14ac:dyDescent="0.2">
      <c r="A256">
        <v>505586</v>
      </c>
      <c r="B256" t="s">
        <v>408</v>
      </c>
      <c r="C256" t="s">
        <v>1187</v>
      </c>
      <c r="D256" t="s">
        <v>945</v>
      </c>
      <c r="E256" t="s">
        <v>1187</v>
      </c>
      <c r="F256">
        <v>22</v>
      </c>
      <c r="G256" t="s">
        <v>1260</v>
      </c>
      <c r="H256" t="s">
        <v>945</v>
      </c>
      <c r="I256" t="s">
        <v>945</v>
      </c>
      <c r="J256" t="s">
        <v>945</v>
      </c>
      <c r="K256" t="s">
        <v>945</v>
      </c>
      <c r="L256" t="s">
        <v>945</v>
      </c>
      <c r="M256" t="s">
        <v>945</v>
      </c>
      <c r="N256" t="s">
        <v>945</v>
      </c>
      <c r="O256" t="s">
        <v>945</v>
      </c>
      <c r="P256" t="s">
        <v>944</v>
      </c>
      <c r="Q256" t="s">
        <v>944</v>
      </c>
      <c r="R256" t="s">
        <v>945</v>
      </c>
      <c r="S256" t="s">
        <v>944</v>
      </c>
      <c r="T256" t="s">
        <v>944</v>
      </c>
      <c r="U256" t="s">
        <v>944</v>
      </c>
      <c r="V256" t="s">
        <v>944</v>
      </c>
      <c r="W256" t="s">
        <v>944</v>
      </c>
      <c r="X256" t="s">
        <v>944</v>
      </c>
      <c r="Y256" t="s">
        <v>944</v>
      </c>
      <c r="Z256" t="s">
        <v>944</v>
      </c>
      <c r="AA256" t="s">
        <v>944</v>
      </c>
      <c r="AB256" t="s">
        <v>944</v>
      </c>
    </row>
    <row r="257" spans="1:28" x14ac:dyDescent="0.2">
      <c r="A257">
        <v>511139</v>
      </c>
      <c r="B257" t="s">
        <v>409</v>
      </c>
      <c r="C257" t="s">
        <v>1187</v>
      </c>
      <c r="D257" t="s">
        <v>945</v>
      </c>
      <c r="E257" t="s">
        <v>1187</v>
      </c>
      <c r="F257">
        <v>17</v>
      </c>
      <c r="G257" t="s">
        <v>1260</v>
      </c>
      <c r="H257" t="s">
        <v>945</v>
      </c>
      <c r="I257" t="s">
        <v>945</v>
      </c>
      <c r="J257" t="s">
        <v>945</v>
      </c>
      <c r="K257" t="s">
        <v>944</v>
      </c>
      <c r="L257" t="s">
        <v>945</v>
      </c>
      <c r="M257" t="s">
        <v>945</v>
      </c>
      <c r="N257" t="s">
        <v>944</v>
      </c>
      <c r="O257" t="s">
        <v>944</v>
      </c>
      <c r="P257" t="s">
        <v>945</v>
      </c>
      <c r="Q257" t="s">
        <v>945</v>
      </c>
      <c r="R257" t="s">
        <v>945</v>
      </c>
      <c r="S257" t="s">
        <v>944</v>
      </c>
      <c r="T257" t="s">
        <v>945</v>
      </c>
      <c r="U257" t="s">
        <v>944</v>
      </c>
      <c r="V257" t="s">
        <v>944</v>
      </c>
      <c r="W257" t="s">
        <v>944</v>
      </c>
      <c r="X257" t="s">
        <v>944</v>
      </c>
      <c r="Y257" t="s">
        <v>944</v>
      </c>
      <c r="Z257" t="s">
        <v>944</v>
      </c>
      <c r="AA257" t="s">
        <v>944</v>
      </c>
      <c r="AB257" t="s">
        <v>944</v>
      </c>
    </row>
    <row r="258" spans="1:28" x14ac:dyDescent="0.2">
      <c r="A258">
        <v>513722</v>
      </c>
      <c r="B258" t="s">
        <v>1251</v>
      </c>
      <c r="C258" t="s">
        <v>1187</v>
      </c>
      <c r="D258" t="s">
        <v>945</v>
      </c>
      <c r="E258" t="s">
        <v>1187</v>
      </c>
      <c r="F258">
        <v>11</v>
      </c>
      <c r="G258" t="s">
        <v>1260</v>
      </c>
      <c r="H258" t="s">
        <v>945</v>
      </c>
      <c r="I258" t="s">
        <v>945</v>
      </c>
      <c r="J258" t="s">
        <v>945</v>
      </c>
      <c r="K258" t="s">
        <v>945</v>
      </c>
      <c r="L258" t="s">
        <v>945</v>
      </c>
      <c r="M258" t="s">
        <v>945</v>
      </c>
      <c r="N258" t="s">
        <v>945</v>
      </c>
      <c r="O258" t="s">
        <v>945</v>
      </c>
      <c r="P258" t="s">
        <v>945</v>
      </c>
      <c r="Q258" t="s">
        <v>945</v>
      </c>
      <c r="R258" t="s">
        <v>945</v>
      </c>
      <c r="S258" t="s">
        <v>944</v>
      </c>
      <c r="T258" t="s">
        <v>945</v>
      </c>
      <c r="U258" t="s">
        <v>944</v>
      </c>
      <c r="V258" t="s">
        <v>944</v>
      </c>
      <c r="W258" t="s">
        <v>944</v>
      </c>
      <c r="X258" t="s">
        <v>944</v>
      </c>
      <c r="Y258" t="s">
        <v>944</v>
      </c>
      <c r="Z258" t="s">
        <v>944</v>
      </c>
      <c r="AA258" t="s">
        <v>944</v>
      </c>
      <c r="AB258" t="s">
        <v>944</v>
      </c>
    </row>
    <row r="259" spans="1:28" x14ac:dyDescent="0.2">
      <c r="A259">
        <v>515554</v>
      </c>
      <c r="B259" t="s">
        <v>410</v>
      </c>
      <c r="C259" t="s">
        <v>1187</v>
      </c>
      <c r="D259" t="s">
        <v>945</v>
      </c>
      <c r="E259" t="s">
        <v>1187</v>
      </c>
      <c r="F259">
        <v>17</v>
      </c>
      <c r="G259" t="s">
        <v>1260</v>
      </c>
      <c r="H259" t="s">
        <v>945</v>
      </c>
      <c r="I259" t="s">
        <v>945</v>
      </c>
      <c r="J259" t="s">
        <v>945</v>
      </c>
      <c r="K259" t="s">
        <v>944</v>
      </c>
      <c r="L259" t="s">
        <v>944</v>
      </c>
      <c r="M259" t="s">
        <v>944</v>
      </c>
      <c r="N259" t="s">
        <v>944</v>
      </c>
      <c r="O259" t="s">
        <v>944</v>
      </c>
      <c r="P259" t="s">
        <v>944</v>
      </c>
      <c r="Q259" t="s">
        <v>944</v>
      </c>
      <c r="R259" t="s">
        <v>944</v>
      </c>
      <c r="S259" t="s">
        <v>944</v>
      </c>
      <c r="T259" t="s">
        <v>944</v>
      </c>
      <c r="U259" t="s">
        <v>944</v>
      </c>
      <c r="V259" t="s">
        <v>944</v>
      </c>
      <c r="W259" t="s">
        <v>944</v>
      </c>
      <c r="X259" t="s">
        <v>944</v>
      </c>
      <c r="Y259" t="s">
        <v>944</v>
      </c>
      <c r="Z259" t="s">
        <v>944</v>
      </c>
      <c r="AA259" t="s">
        <v>944</v>
      </c>
      <c r="AB259" t="s">
        <v>944</v>
      </c>
    </row>
    <row r="260" spans="1:28" x14ac:dyDescent="0.2">
      <c r="A260">
        <v>515676</v>
      </c>
      <c r="B260" t="s">
        <v>411</v>
      </c>
      <c r="C260" t="s">
        <v>1187</v>
      </c>
      <c r="D260" t="s">
        <v>945</v>
      </c>
      <c r="E260" t="s">
        <v>1187</v>
      </c>
      <c r="F260">
        <v>21</v>
      </c>
      <c r="G260" t="s">
        <v>1260</v>
      </c>
      <c r="H260" t="s">
        <v>945</v>
      </c>
      <c r="I260" t="s">
        <v>945</v>
      </c>
      <c r="J260" t="s">
        <v>944</v>
      </c>
      <c r="K260" t="s">
        <v>944</v>
      </c>
      <c r="L260" t="s">
        <v>945</v>
      </c>
      <c r="M260" t="s">
        <v>945</v>
      </c>
      <c r="N260" t="s">
        <v>945</v>
      </c>
      <c r="O260" t="s">
        <v>945</v>
      </c>
      <c r="P260" t="s">
        <v>945</v>
      </c>
      <c r="Q260" t="s">
        <v>945</v>
      </c>
      <c r="R260" t="s">
        <v>945</v>
      </c>
      <c r="S260" t="s">
        <v>944</v>
      </c>
      <c r="T260" t="s">
        <v>945</v>
      </c>
      <c r="U260" t="s">
        <v>944</v>
      </c>
      <c r="V260" t="s">
        <v>944</v>
      </c>
      <c r="W260" t="s">
        <v>944</v>
      </c>
      <c r="X260" t="s">
        <v>944</v>
      </c>
      <c r="Y260" t="s">
        <v>944</v>
      </c>
      <c r="Z260" t="s">
        <v>944</v>
      </c>
      <c r="AA260" t="s">
        <v>944</v>
      </c>
      <c r="AB260" t="s">
        <v>944</v>
      </c>
    </row>
    <row r="261" spans="1:28" x14ac:dyDescent="0.2">
      <c r="A261">
        <v>515973</v>
      </c>
      <c r="B261" t="s">
        <v>412</v>
      </c>
      <c r="C261" t="s">
        <v>1187</v>
      </c>
      <c r="D261" t="s">
        <v>945</v>
      </c>
      <c r="E261" t="s">
        <v>1187</v>
      </c>
      <c r="F261">
        <v>16</v>
      </c>
      <c r="G261" t="s">
        <v>1260</v>
      </c>
      <c r="H261" t="s">
        <v>945</v>
      </c>
      <c r="I261" t="s">
        <v>945</v>
      </c>
      <c r="J261" t="s">
        <v>945</v>
      </c>
      <c r="K261" t="s">
        <v>944</v>
      </c>
      <c r="L261" t="s">
        <v>944</v>
      </c>
      <c r="M261" t="s">
        <v>944</v>
      </c>
      <c r="N261" t="s">
        <v>944</v>
      </c>
      <c r="O261" t="s">
        <v>944</v>
      </c>
      <c r="P261" t="s">
        <v>944</v>
      </c>
      <c r="Q261" t="s">
        <v>944</v>
      </c>
      <c r="R261" t="s">
        <v>944</v>
      </c>
      <c r="S261" t="s">
        <v>945</v>
      </c>
      <c r="T261" t="s">
        <v>944</v>
      </c>
      <c r="U261" t="s">
        <v>944</v>
      </c>
      <c r="V261" t="s">
        <v>944</v>
      </c>
      <c r="W261" t="s">
        <v>944</v>
      </c>
      <c r="X261" t="s">
        <v>944</v>
      </c>
      <c r="Y261" t="s">
        <v>944</v>
      </c>
      <c r="Z261" t="s">
        <v>944</v>
      </c>
      <c r="AA261" t="s">
        <v>944</v>
      </c>
      <c r="AB261" t="s">
        <v>944</v>
      </c>
    </row>
    <row r="262" spans="1:28" x14ac:dyDescent="0.2">
      <c r="A262">
        <v>520692</v>
      </c>
      <c r="B262" t="s">
        <v>186</v>
      </c>
      <c r="C262" t="s">
        <v>1187</v>
      </c>
      <c r="D262" t="s">
        <v>945</v>
      </c>
      <c r="E262" t="s">
        <v>1187</v>
      </c>
      <c r="F262">
        <v>18</v>
      </c>
      <c r="G262" t="s">
        <v>1260</v>
      </c>
      <c r="H262" t="s">
        <v>945</v>
      </c>
      <c r="I262" t="s">
        <v>945</v>
      </c>
      <c r="J262" t="s">
        <v>944</v>
      </c>
      <c r="K262" t="s">
        <v>944</v>
      </c>
      <c r="L262" t="s">
        <v>945</v>
      </c>
      <c r="M262" t="s">
        <v>944</v>
      </c>
      <c r="N262" t="s">
        <v>945</v>
      </c>
      <c r="O262" t="s">
        <v>945</v>
      </c>
      <c r="P262" t="s">
        <v>944</v>
      </c>
      <c r="Q262" t="s">
        <v>944</v>
      </c>
      <c r="R262" t="s">
        <v>945</v>
      </c>
      <c r="S262" t="s">
        <v>944</v>
      </c>
      <c r="T262" t="s">
        <v>944</v>
      </c>
      <c r="U262" t="s">
        <v>944</v>
      </c>
      <c r="V262" t="s">
        <v>944</v>
      </c>
      <c r="W262" t="s">
        <v>944</v>
      </c>
      <c r="X262" t="s">
        <v>944</v>
      </c>
      <c r="Y262" t="s">
        <v>944</v>
      </c>
      <c r="Z262" t="s">
        <v>944</v>
      </c>
      <c r="AA262" t="s">
        <v>944</v>
      </c>
      <c r="AB262" t="s">
        <v>944</v>
      </c>
    </row>
    <row r="263" spans="1:28" x14ac:dyDescent="0.2">
      <c r="A263">
        <v>520759</v>
      </c>
      <c r="B263" t="s">
        <v>414</v>
      </c>
      <c r="C263" t="s">
        <v>1187</v>
      </c>
      <c r="D263" t="s">
        <v>945</v>
      </c>
      <c r="E263" t="s">
        <v>1187</v>
      </c>
      <c r="F263">
        <v>17</v>
      </c>
      <c r="G263" t="s">
        <v>1260</v>
      </c>
      <c r="H263" t="s">
        <v>945</v>
      </c>
      <c r="I263" t="s">
        <v>945</v>
      </c>
      <c r="J263" t="s">
        <v>945</v>
      </c>
      <c r="K263" t="s">
        <v>945</v>
      </c>
      <c r="L263" t="s">
        <v>945</v>
      </c>
      <c r="M263" t="s">
        <v>944</v>
      </c>
      <c r="N263" t="s">
        <v>945</v>
      </c>
      <c r="O263" t="s">
        <v>945</v>
      </c>
      <c r="P263" t="s">
        <v>945</v>
      </c>
      <c r="Q263" t="s">
        <v>945</v>
      </c>
      <c r="R263" t="s">
        <v>945</v>
      </c>
      <c r="S263" t="s">
        <v>945</v>
      </c>
      <c r="T263" t="s">
        <v>945</v>
      </c>
      <c r="U263" t="s">
        <v>944</v>
      </c>
      <c r="V263" t="s">
        <v>944</v>
      </c>
      <c r="W263" t="s">
        <v>944</v>
      </c>
      <c r="X263" t="s">
        <v>944</v>
      </c>
      <c r="Y263" t="s">
        <v>944</v>
      </c>
      <c r="Z263" t="s">
        <v>944</v>
      </c>
      <c r="AA263" t="s">
        <v>944</v>
      </c>
      <c r="AB263" t="s">
        <v>944</v>
      </c>
    </row>
    <row r="264" spans="1:28" x14ac:dyDescent="0.2">
      <c r="A264">
        <v>521104</v>
      </c>
      <c r="B264" t="s">
        <v>1206</v>
      </c>
      <c r="C264" t="s">
        <v>1187</v>
      </c>
      <c r="D264" t="s">
        <v>945</v>
      </c>
      <c r="E264" t="s">
        <v>1187</v>
      </c>
      <c r="F264">
        <v>19</v>
      </c>
      <c r="G264" t="s">
        <v>1260</v>
      </c>
      <c r="H264" t="s">
        <v>945</v>
      </c>
      <c r="I264" t="s">
        <v>945</v>
      </c>
      <c r="J264" t="s">
        <v>944</v>
      </c>
      <c r="K264" t="s">
        <v>944</v>
      </c>
      <c r="L264" t="s">
        <v>945</v>
      </c>
      <c r="M264" t="s">
        <v>945</v>
      </c>
      <c r="N264" t="s">
        <v>945</v>
      </c>
      <c r="O264" t="s">
        <v>945</v>
      </c>
      <c r="P264" t="s">
        <v>944</v>
      </c>
      <c r="Q264" t="s">
        <v>944</v>
      </c>
      <c r="R264" t="s">
        <v>945</v>
      </c>
      <c r="S264" t="s">
        <v>944</v>
      </c>
      <c r="T264" t="s">
        <v>944</v>
      </c>
      <c r="U264" t="s">
        <v>944</v>
      </c>
      <c r="V264" t="s">
        <v>944</v>
      </c>
      <c r="W264" t="s">
        <v>944</v>
      </c>
      <c r="X264" t="s">
        <v>944</v>
      </c>
      <c r="Y264" t="s">
        <v>944</v>
      </c>
      <c r="Z264" t="s">
        <v>944</v>
      </c>
      <c r="AA264" t="s">
        <v>944</v>
      </c>
      <c r="AB264" t="s">
        <v>944</v>
      </c>
    </row>
    <row r="265" spans="1:28" x14ac:dyDescent="0.2">
      <c r="A265">
        <v>523050</v>
      </c>
      <c r="B265" t="s">
        <v>933</v>
      </c>
      <c r="C265" t="s">
        <v>945</v>
      </c>
      <c r="D265" t="s">
        <v>1187</v>
      </c>
      <c r="E265" t="s">
        <v>1187</v>
      </c>
      <c r="F265">
        <v>17</v>
      </c>
      <c r="G265" t="s">
        <v>1260</v>
      </c>
      <c r="H265" t="s">
        <v>945</v>
      </c>
      <c r="I265" t="s">
        <v>945</v>
      </c>
      <c r="J265" t="s">
        <v>945</v>
      </c>
      <c r="K265" t="s">
        <v>945</v>
      </c>
      <c r="L265" t="s">
        <v>945</v>
      </c>
      <c r="M265" t="s">
        <v>944</v>
      </c>
      <c r="N265" t="s">
        <v>945</v>
      </c>
      <c r="O265" t="s">
        <v>945</v>
      </c>
      <c r="P265" t="s">
        <v>945</v>
      </c>
      <c r="Q265" t="s">
        <v>945</v>
      </c>
      <c r="R265" t="s">
        <v>945</v>
      </c>
      <c r="S265" t="s">
        <v>944</v>
      </c>
      <c r="T265" t="s">
        <v>945</v>
      </c>
      <c r="U265" t="s">
        <v>945</v>
      </c>
      <c r="V265" t="s">
        <v>944</v>
      </c>
      <c r="W265" t="s">
        <v>944</v>
      </c>
      <c r="X265" t="s">
        <v>944</v>
      </c>
      <c r="Y265" t="s">
        <v>944</v>
      </c>
      <c r="Z265" t="s">
        <v>944</v>
      </c>
      <c r="AA265" t="s">
        <v>944</v>
      </c>
      <c r="AB265" t="s">
        <v>944</v>
      </c>
    </row>
    <row r="266" spans="1:28" x14ac:dyDescent="0.2">
      <c r="A266">
        <v>524702</v>
      </c>
      <c r="B266" t="s">
        <v>415</v>
      </c>
      <c r="C266" t="s">
        <v>1187</v>
      </c>
      <c r="D266" t="s">
        <v>945</v>
      </c>
      <c r="E266" t="s">
        <v>1187</v>
      </c>
      <c r="F266">
        <v>11</v>
      </c>
      <c r="G266" t="s">
        <v>1260</v>
      </c>
      <c r="H266" t="s">
        <v>945</v>
      </c>
      <c r="I266" t="s">
        <v>945</v>
      </c>
      <c r="J266" t="s">
        <v>945</v>
      </c>
      <c r="K266" t="s">
        <v>945</v>
      </c>
      <c r="L266" t="s">
        <v>945</v>
      </c>
      <c r="M266" t="s">
        <v>945</v>
      </c>
      <c r="N266" t="s">
        <v>945</v>
      </c>
      <c r="O266" t="s">
        <v>945</v>
      </c>
      <c r="P266" t="s">
        <v>945</v>
      </c>
      <c r="Q266" t="s">
        <v>944</v>
      </c>
      <c r="R266" t="s">
        <v>944</v>
      </c>
      <c r="S266" t="s">
        <v>944</v>
      </c>
      <c r="T266" t="s">
        <v>945</v>
      </c>
      <c r="U266" t="s">
        <v>944</v>
      </c>
      <c r="V266" t="s">
        <v>944</v>
      </c>
      <c r="W266" t="s">
        <v>944</v>
      </c>
      <c r="X266" t="s">
        <v>944</v>
      </c>
      <c r="Y266" t="s">
        <v>944</v>
      </c>
      <c r="Z266" t="s">
        <v>944</v>
      </c>
      <c r="AA266" t="s">
        <v>944</v>
      </c>
      <c r="AB266" t="s">
        <v>944</v>
      </c>
    </row>
    <row r="267" spans="1:28" x14ac:dyDescent="0.2">
      <c r="A267">
        <v>527060</v>
      </c>
      <c r="B267" t="s">
        <v>1200</v>
      </c>
      <c r="C267" t="s">
        <v>1187</v>
      </c>
      <c r="D267" t="s">
        <v>945</v>
      </c>
      <c r="E267" t="s">
        <v>1187</v>
      </c>
      <c r="F267">
        <v>19</v>
      </c>
      <c r="G267" t="s">
        <v>1260</v>
      </c>
      <c r="H267" t="s">
        <v>945</v>
      </c>
      <c r="I267" t="s">
        <v>945</v>
      </c>
      <c r="J267" t="s">
        <v>944</v>
      </c>
      <c r="K267" t="s">
        <v>944</v>
      </c>
      <c r="L267" t="s">
        <v>945</v>
      </c>
      <c r="M267" t="s">
        <v>945</v>
      </c>
      <c r="N267" t="s">
        <v>944</v>
      </c>
      <c r="O267" t="s">
        <v>944</v>
      </c>
      <c r="P267" t="s">
        <v>944</v>
      </c>
      <c r="Q267" t="s">
        <v>944</v>
      </c>
      <c r="R267" t="s">
        <v>945</v>
      </c>
      <c r="S267" t="s">
        <v>944</v>
      </c>
      <c r="T267" t="s">
        <v>944</v>
      </c>
      <c r="U267" t="s">
        <v>944</v>
      </c>
      <c r="V267" t="s">
        <v>944</v>
      </c>
      <c r="W267" t="s">
        <v>944</v>
      </c>
      <c r="X267" t="s">
        <v>944</v>
      </c>
      <c r="Y267" t="s">
        <v>944</v>
      </c>
      <c r="Z267" t="s">
        <v>944</v>
      </c>
      <c r="AA267" t="s">
        <v>944</v>
      </c>
      <c r="AB267" t="s">
        <v>944</v>
      </c>
    </row>
    <row r="268" spans="1:28" x14ac:dyDescent="0.2">
      <c r="A268">
        <v>531310</v>
      </c>
      <c r="B268" t="s">
        <v>1226</v>
      </c>
      <c r="C268" t="s">
        <v>1187</v>
      </c>
      <c r="D268" t="s">
        <v>945</v>
      </c>
      <c r="E268" t="s">
        <v>1187</v>
      </c>
      <c r="F268">
        <v>19</v>
      </c>
      <c r="G268" t="s">
        <v>1260</v>
      </c>
      <c r="H268" t="s">
        <v>945</v>
      </c>
      <c r="I268" t="s">
        <v>945</v>
      </c>
      <c r="J268" t="s">
        <v>945</v>
      </c>
      <c r="K268" t="s">
        <v>945</v>
      </c>
      <c r="L268" t="s">
        <v>945</v>
      </c>
      <c r="M268" t="s">
        <v>945</v>
      </c>
      <c r="N268" t="s">
        <v>945</v>
      </c>
      <c r="O268" t="s">
        <v>945</v>
      </c>
      <c r="P268" t="s">
        <v>945</v>
      </c>
      <c r="Q268" t="s">
        <v>945</v>
      </c>
      <c r="R268" t="s">
        <v>945</v>
      </c>
      <c r="S268" t="s">
        <v>945</v>
      </c>
      <c r="T268" t="s">
        <v>945</v>
      </c>
      <c r="U268" t="s">
        <v>944</v>
      </c>
      <c r="V268" t="s">
        <v>944</v>
      </c>
      <c r="W268" t="s">
        <v>944</v>
      </c>
      <c r="X268" t="s">
        <v>944</v>
      </c>
      <c r="Y268" t="s">
        <v>944</v>
      </c>
      <c r="Z268" t="s">
        <v>944</v>
      </c>
      <c r="AA268" t="s">
        <v>944</v>
      </c>
      <c r="AB268" t="s">
        <v>944</v>
      </c>
    </row>
    <row r="269" spans="1:28" x14ac:dyDescent="0.2">
      <c r="A269">
        <v>534800</v>
      </c>
      <c r="B269" t="s">
        <v>417</v>
      </c>
      <c r="C269" t="s">
        <v>1187</v>
      </c>
      <c r="D269" t="s">
        <v>945</v>
      </c>
      <c r="E269" t="s">
        <v>1187</v>
      </c>
      <c r="F269">
        <v>17</v>
      </c>
      <c r="G269" t="s">
        <v>1260</v>
      </c>
      <c r="H269" t="s">
        <v>945</v>
      </c>
      <c r="I269" t="s">
        <v>945</v>
      </c>
      <c r="J269" t="s">
        <v>945</v>
      </c>
      <c r="K269" t="s">
        <v>945</v>
      </c>
      <c r="L269" t="s">
        <v>945</v>
      </c>
      <c r="M269" t="s">
        <v>945</v>
      </c>
      <c r="N269" t="s">
        <v>945</v>
      </c>
      <c r="O269" t="s">
        <v>945</v>
      </c>
      <c r="P269" t="s">
        <v>945</v>
      </c>
      <c r="Q269" t="s">
        <v>945</v>
      </c>
      <c r="R269" t="s">
        <v>945</v>
      </c>
      <c r="S269" t="s">
        <v>944</v>
      </c>
      <c r="T269" t="s">
        <v>945</v>
      </c>
      <c r="U269" t="s">
        <v>945</v>
      </c>
      <c r="V269" t="s">
        <v>944</v>
      </c>
      <c r="W269" t="s">
        <v>944</v>
      </c>
      <c r="X269" t="s">
        <v>944</v>
      </c>
      <c r="Y269" t="s">
        <v>944</v>
      </c>
      <c r="Z269" t="s">
        <v>944</v>
      </c>
      <c r="AA269" t="s">
        <v>944</v>
      </c>
      <c r="AB269" t="s">
        <v>944</v>
      </c>
    </row>
    <row r="270" spans="1:28" x14ac:dyDescent="0.2">
      <c r="A270">
        <v>538462</v>
      </c>
      <c r="B270" t="s">
        <v>418</v>
      </c>
      <c r="C270" t="s">
        <v>1187</v>
      </c>
      <c r="D270" t="s">
        <v>945</v>
      </c>
      <c r="E270" t="s">
        <v>1187</v>
      </c>
      <c r="F270">
        <v>17</v>
      </c>
      <c r="G270" t="s">
        <v>1260</v>
      </c>
      <c r="H270" t="s">
        <v>945</v>
      </c>
      <c r="I270" t="s">
        <v>945</v>
      </c>
      <c r="J270" t="s">
        <v>944</v>
      </c>
      <c r="K270" t="s">
        <v>944</v>
      </c>
      <c r="L270" t="s">
        <v>945</v>
      </c>
      <c r="M270" t="s">
        <v>944</v>
      </c>
      <c r="N270" t="s">
        <v>945</v>
      </c>
      <c r="O270" t="s">
        <v>945</v>
      </c>
      <c r="P270" t="s">
        <v>944</v>
      </c>
      <c r="Q270" t="s">
        <v>944</v>
      </c>
      <c r="R270" t="s">
        <v>945</v>
      </c>
      <c r="S270" t="s">
        <v>944</v>
      </c>
      <c r="T270" t="s">
        <v>945</v>
      </c>
      <c r="U270" t="s">
        <v>944</v>
      </c>
      <c r="V270" t="s">
        <v>944</v>
      </c>
      <c r="W270" t="s">
        <v>944</v>
      </c>
      <c r="X270" t="s">
        <v>944</v>
      </c>
      <c r="Y270" t="s">
        <v>944</v>
      </c>
      <c r="Z270" t="s">
        <v>944</v>
      </c>
      <c r="AA270" t="s">
        <v>944</v>
      </c>
      <c r="AB270" t="s">
        <v>944</v>
      </c>
    </row>
    <row r="271" spans="1:28" x14ac:dyDescent="0.2">
      <c r="A271">
        <v>538462</v>
      </c>
      <c r="B271" t="s">
        <v>418</v>
      </c>
      <c r="C271" t="s">
        <v>1187</v>
      </c>
      <c r="D271" t="s">
        <v>945</v>
      </c>
      <c r="E271" t="s">
        <v>1187</v>
      </c>
      <c r="F271">
        <v>17</v>
      </c>
      <c r="G271" t="s">
        <v>1260</v>
      </c>
      <c r="H271" t="s">
        <v>945</v>
      </c>
      <c r="I271" t="s">
        <v>945</v>
      </c>
      <c r="J271" t="s">
        <v>944</v>
      </c>
      <c r="K271" t="s">
        <v>944</v>
      </c>
      <c r="L271" t="s">
        <v>945</v>
      </c>
      <c r="M271" t="s">
        <v>944</v>
      </c>
      <c r="N271" t="s">
        <v>945</v>
      </c>
      <c r="O271" t="s">
        <v>945</v>
      </c>
      <c r="P271" t="s">
        <v>944</v>
      </c>
      <c r="Q271" t="s">
        <v>944</v>
      </c>
      <c r="R271" t="s">
        <v>945</v>
      </c>
      <c r="S271" t="s">
        <v>944</v>
      </c>
      <c r="T271" t="s">
        <v>945</v>
      </c>
      <c r="U271" t="s">
        <v>944</v>
      </c>
      <c r="V271" t="s">
        <v>944</v>
      </c>
      <c r="W271" t="s">
        <v>944</v>
      </c>
      <c r="X271" t="s">
        <v>944</v>
      </c>
      <c r="Y271" t="s">
        <v>944</v>
      </c>
      <c r="Z271" t="s">
        <v>944</v>
      </c>
      <c r="AA271" t="s">
        <v>944</v>
      </c>
      <c r="AB271" t="s">
        <v>944</v>
      </c>
    </row>
    <row r="272" spans="1:28" x14ac:dyDescent="0.2">
      <c r="A272">
        <v>538751</v>
      </c>
      <c r="B272" t="s">
        <v>419</v>
      </c>
      <c r="C272" t="s">
        <v>1187</v>
      </c>
      <c r="D272" t="s">
        <v>945</v>
      </c>
      <c r="E272" t="s">
        <v>1187</v>
      </c>
      <c r="F272">
        <v>18</v>
      </c>
      <c r="G272" t="s">
        <v>1260</v>
      </c>
      <c r="H272" t="s">
        <v>945</v>
      </c>
      <c r="I272" t="s">
        <v>945</v>
      </c>
      <c r="J272" t="s">
        <v>945</v>
      </c>
      <c r="K272" t="s">
        <v>944</v>
      </c>
      <c r="L272" t="s">
        <v>945</v>
      </c>
      <c r="M272" t="s">
        <v>944</v>
      </c>
      <c r="N272" t="s">
        <v>944</v>
      </c>
      <c r="O272" t="s">
        <v>944</v>
      </c>
      <c r="P272" t="s">
        <v>944</v>
      </c>
      <c r="Q272" t="s">
        <v>944</v>
      </c>
      <c r="R272" t="s">
        <v>945</v>
      </c>
      <c r="S272" t="s">
        <v>944</v>
      </c>
      <c r="T272" t="s">
        <v>944</v>
      </c>
      <c r="U272" t="s">
        <v>944</v>
      </c>
      <c r="V272" t="s">
        <v>944</v>
      </c>
      <c r="W272" t="s">
        <v>944</v>
      </c>
      <c r="X272" t="s">
        <v>944</v>
      </c>
      <c r="Y272" t="s">
        <v>944</v>
      </c>
      <c r="Z272" t="s">
        <v>944</v>
      </c>
      <c r="AA272" t="s">
        <v>944</v>
      </c>
      <c r="AB272" t="s">
        <v>944</v>
      </c>
    </row>
    <row r="273" spans="1:28" x14ac:dyDescent="0.2">
      <c r="A273">
        <v>541235</v>
      </c>
      <c r="B273" t="s">
        <v>1015</v>
      </c>
      <c r="C273" t="s">
        <v>1187</v>
      </c>
      <c r="D273" t="s">
        <v>945</v>
      </c>
      <c r="E273" t="s">
        <v>1187</v>
      </c>
      <c r="F273">
        <v>16</v>
      </c>
      <c r="G273" t="s">
        <v>1260</v>
      </c>
      <c r="H273" t="s">
        <v>945</v>
      </c>
      <c r="I273" t="s">
        <v>945</v>
      </c>
      <c r="J273" t="s">
        <v>945</v>
      </c>
      <c r="K273" t="s">
        <v>945</v>
      </c>
      <c r="L273" t="s">
        <v>945</v>
      </c>
      <c r="M273" t="s">
        <v>944</v>
      </c>
      <c r="N273" t="s">
        <v>945</v>
      </c>
      <c r="O273" t="s">
        <v>945</v>
      </c>
      <c r="P273" t="s">
        <v>945</v>
      </c>
      <c r="Q273" t="s">
        <v>944</v>
      </c>
      <c r="R273" t="s">
        <v>945</v>
      </c>
      <c r="S273" t="s">
        <v>945</v>
      </c>
      <c r="T273" t="s">
        <v>944</v>
      </c>
      <c r="U273" t="s">
        <v>944</v>
      </c>
      <c r="V273" t="s">
        <v>945</v>
      </c>
      <c r="W273" t="s">
        <v>944</v>
      </c>
      <c r="X273" t="s">
        <v>944</v>
      </c>
      <c r="Y273" t="s">
        <v>944</v>
      </c>
      <c r="Z273" t="s">
        <v>944</v>
      </c>
      <c r="AA273" t="s">
        <v>944</v>
      </c>
      <c r="AB273" t="s">
        <v>944</v>
      </c>
    </row>
    <row r="274" spans="1:28" x14ac:dyDescent="0.2">
      <c r="A274">
        <v>545426</v>
      </c>
      <c r="B274" t="s">
        <v>420</v>
      </c>
      <c r="C274" t="s">
        <v>1187</v>
      </c>
      <c r="D274" t="s">
        <v>945</v>
      </c>
      <c r="E274" t="s">
        <v>1187</v>
      </c>
      <c r="F274">
        <v>17</v>
      </c>
      <c r="G274" t="s">
        <v>1260</v>
      </c>
      <c r="H274" t="s">
        <v>945</v>
      </c>
      <c r="I274" t="s">
        <v>945</v>
      </c>
      <c r="J274" t="s">
        <v>945</v>
      </c>
      <c r="K274" t="s">
        <v>944</v>
      </c>
      <c r="L274" t="s">
        <v>945</v>
      </c>
      <c r="M274" t="s">
        <v>945</v>
      </c>
      <c r="N274" t="s">
        <v>944</v>
      </c>
      <c r="O274" t="s">
        <v>944</v>
      </c>
      <c r="P274" t="s">
        <v>945</v>
      </c>
      <c r="Q274" t="s">
        <v>945</v>
      </c>
      <c r="R274" t="s">
        <v>945</v>
      </c>
      <c r="S274" t="s">
        <v>944</v>
      </c>
      <c r="T274" t="s">
        <v>945</v>
      </c>
      <c r="U274" t="s">
        <v>944</v>
      </c>
      <c r="V274" t="s">
        <v>944</v>
      </c>
      <c r="W274" t="s">
        <v>944</v>
      </c>
      <c r="X274" t="s">
        <v>944</v>
      </c>
      <c r="Y274" t="s">
        <v>944</v>
      </c>
      <c r="Z274" t="s">
        <v>944</v>
      </c>
      <c r="AA274" t="s">
        <v>944</v>
      </c>
      <c r="AB274" t="s">
        <v>944</v>
      </c>
    </row>
    <row r="275" spans="1:28" x14ac:dyDescent="0.2">
      <c r="A275">
        <v>545541</v>
      </c>
      <c r="B275" t="s">
        <v>421</v>
      </c>
      <c r="C275" t="s">
        <v>1187</v>
      </c>
      <c r="D275" t="s">
        <v>945</v>
      </c>
      <c r="E275" t="s">
        <v>1187</v>
      </c>
      <c r="F275"/>
      <c r="G275"/>
      <c r="H275" t="s">
        <v>945</v>
      </c>
      <c r="I275" t="s">
        <v>945</v>
      </c>
      <c r="J275" t="s">
        <v>944</v>
      </c>
      <c r="K275" t="s">
        <v>944</v>
      </c>
      <c r="L275" t="s">
        <v>944</v>
      </c>
      <c r="M275" t="s">
        <v>944</v>
      </c>
      <c r="N275" t="s">
        <v>944</v>
      </c>
      <c r="O275" t="s">
        <v>944</v>
      </c>
      <c r="P275" t="s">
        <v>944</v>
      </c>
      <c r="Q275" t="s">
        <v>944</v>
      </c>
      <c r="R275" t="s">
        <v>944</v>
      </c>
      <c r="S275" t="s">
        <v>944</v>
      </c>
      <c r="T275" t="s">
        <v>944</v>
      </c>
      <c r="U275" t="s">
        <v>944</v>
      </c>
      <c r="V275" t="s">
        <v>944</v>
      </c>
      <c r="W275" t="s">
        <v>944</v>
      </c>
      <c r="X275" t="s">
        <v>944</v>
      </c>
      <c r="Y275" t="s">
        <v>944</v>
      </c>
      <c r="Z275" t="s">
        <v>944</v>
      </c>
      <c r="AA275" t="s">
        <v>944</v>
      </c>
      <c r="AB275" t="s">
        <v>944</v>
      </c>
    </row>
    <row r="276" spans="1:28" x14ac:dyDescent="0.2">
      <c r="A276">
        <v>546960</v>
      </c>
      <c r="B276" t="s">
        <v>422</v>
      </c>
      <c r="C276" t="s">
        <v>1187</v>
      </c>
      <c r="D276" t="s">
        <v>945</v>
      </c>
      <c r="E276" t="s">
        <v>1187</v>
      </c>
      <c r="F276">
        <v>19</v>
      </c>
      <c r="G276" t="s">
        <v>1260</v>
      </c>
      <c r="H276" t="s">
        <v>945</v>
      </c>
      <c r="I276" t="s">
        <v>945</v>
      </c>
      <c r="J276" t="s">
        <v>944</v>
      </c>
      <c r="K276" t="s">
        <v>944</v>
      </c>
      <c r="L276" t="s">
        <v>945</v>
      </c>
      <c r="M276" t="s">
        <v>945</v>
      </c>
      <c r="N276" t="s">
        <v>944</v>
      </c>
      <c r="O276" t="s">
        <v>944</v>
      </c>
      <c r="P276" t="s">
        <v>944</v>
      </c>
      <c r="Q276" t="s">
        <v>944</v>
      </c>
      <c r="R276" t="s">
        <v>945</v>
      </c>
      <c r="S276" t="s">
        <v>944</v>
      </c>
      <c r="T276" t="s">
        <v>944</v>
      </c>
      <c r="U276" t="s">
        <v>944</v>
      </c>
      <c r="V276" t="s">
        <v>944</v>
      </c>
      <c r="W276" t="s">
        <v>944</v>
      </c>
      <c r="X276" t="s">
        <v>944</v>
      </c>
      <c r="Y276" t="s">
        <v>944</v>
      </c>
      <c r="Z276" t="s">
        <v>944</v>
      </c>
      <c r="AA276" t="s">
        <v>944</v>
      </c>
      <c r="AB276" t="s">
        <v>944</v>
      </c>
    </row>
    <row r="277" spans="1:28" x14ac:dyDescent="0.2">
      <c r="A277">
        <v>549552</v>
      </c>
      <c r="B277" t="s">
        <v>423</v>
      </c>
      <c r="C277" t="s">
        <v>945</v>
      </c>
      <c r="D277" t="s">
        <v>1187</v>
      </c>
      <c r="E277" t="s">
        <v>1187</v>
      </c>
      <c r="F277">
        <v>22</v>
      </c>
      <c r="G277" t="s">
        <v>1260</v>
      </c>
      <c r="H277" t="s">
        <v>945</v>
      </c>
      <c r="I277" t="s">
        <v>945</v>
      </c>
      <c r="J277" t="s">
        <v>945</v>
      </c>
      <c r="K277" t="s">
        <v>945</v>
      </c>
      <c r="L277" t="s">
        <v>945</v>
      </c>
      <c r="M277" t="s">
        <v>945</v>
      </c>
      <c r="N277" t="s">
        <v>945</v>
      </c>
      <c r="O277" t="s">
        <v>945</v>
      </c>
      <c r="P277" t="s">
        <v>945</v>
      </c>
      <c r="Q277" t="s">
        <v>944</v>
      </c>
      <c r="R277" t="s">
        <v>944</v>
      </c>
      <c r="S277" t="s">
        <v>944</v>
      </c>
      <c r="T277" t="s">
        <v>945</v>
      </c>
      <c r="U277" t="s">
        <v>944</v>
      </c>
      <c r="V277" t="s">
        <v>944</v>
      </c>
      <c r="W277" t="s">
        <v>944</v>
      </c>
      <c r="X277" t="s">
        <v>944</v>
      </c>
      <c r="Y277" t="s">
        <v>944</v>
      </c>
      <c r="Z277" t="s">
        <v>944</v>
      </c>
      <c r="AA277" t="s">
        <v>944</v>
      </c>
      <c r="AB277" t="s">
        <v>944</v>
      </c>
    </row>
    <row r="278" spans="1:28" x14ac:dyDescent="0.2">
      <c r="A278">
        <v>551507</v>
      </c>
      <c r="B278" t="s">
        <v>424</v>
      </c>
      <c r="C278" t="s">
        <v>1187</v>
      </c>
      <c r="D278" t="s">
        <v>945</v>
      </c>
      <c r="E278" t="s">
        <v>1187</v>
      </c>
      <c r="F278">
        <v>18</v>
      </c>
      <c r="G278" t="s">
        <v>1260</v>
      </c>
      <c r="H278" t="s">
        <v>945</v>
      </c>
      <c r="I278" t="s">
        <v>945</v>
      </c>
      <c r="J278" t="s">
        <v>944</v>
      </c>
      <c r="K278" t="s">
        <v>944</v>
      </c>
      <c r="L278" t="s">
        <v>945</v>
      </c>
      <c r="M278" t="s">
        <v>944</v>
      </c>
      <c r="N278" t="s">
        <v>945</v>
      </c>
      <c r="O278" t="s">
        <v>945</v>
      </c>
      <c r="P278" t="s">
        <v>944</v>
      </c>
      <c r="Q278" t="s">
        <v>944</v>
      </c>
      <c r="R278" t="s">
        <v>945</v>
      </c>
      <c r="S278" t="s">
        <v>944</v>
      </c>
      <c r="T278" t="s">
        <v>944</v>
      </c>
      <c r="U278" t="s">
        <v>944</v>
      </c>
      <c r="V278" t="s">
        <v>944</v>
      </c>
      <c r="W278" t="s">
        <v>944</v>
      </c>
      <c r="X278" t="s">
        <v>944</v>
      </c>
      <c r="Y278" t="s">
        <v>944</v>
      </c>
      <c r="Z278" t="s">
        <v>944</v>
      </c>
      <c r="AA278" t="s">
        <v>944</v>
      </c>
      <c r="AB278" t="s">
        <v>944</v>
      </c>
    </row>
    <row r="279" spans="1:28" x14ac:dyDescent="0.2">
      <c r="A279">
        <v>553578</v>
      </c>
      <c r="B279" t="s">
        <v>427</v>
      </c>
      <c r="C279" t="s">
        <v>945</v>
      </c>
      <c r="D279" t="s">
        <v>1187</v>
      </c>
      <c r="E279" t="s">
        <v>1187</v>
      </c>
      <c r="F279">
        <v>18</v>
      </c>
      <c r="G279" t="s">
        <v>1260</v>
      </c>
      <c r="H279" t="s">
        <v>945</v>
      </c>
      <c r="I279" t="s">
        <v>945</v>
      </c>
      <c r="J279" t="s">
        <v>945</v>
      </c>
      <c r="K279" t="s">
        <v>944</v>
      </c>
      <c r="L279" t="s">
        <v>944</v>
      </c>
      <c r="M279" t="s">
        <v>944</v>
      </c>
      <c r="N279" t="s">
        <v>944</v>
      </c>
      <c r="O279" t="s">
        <v>944</v>
      </c>
      <c r="P279" t="s">
        <v>944</v>
      </c>
      <c r="Q279" t="s">
        <v>944</v>
      </c>
      <c r="R279" t="s">
        <v>944</v>
      </c>
      <c r="S279" t="s">
        <v>945</v>
      </c>
      <c r="T279" t="s">
        <v>944</v>
      </c>
      <c r="U279" t="s">
        <v>944</v>
      </c>
      <c r="V279" t="s">
        <v>944</v>
      </c>
      <c r="W279" t="s">
        <v>944</v>
      </c>
      <c r="X279" t="s">
        <v>944</v>
      </c>
      <c r="Y279" t="s">
        <v>944</v>
      </c>
      <c r="Z279" t="s">
        <v>944</v>
      </c>
      <c r="AA279" t="s">
        <v>944</v>
      </c>
      <c r="AB279" t="s">
        <v>944</v>
      </c>
    </row>
    <row r="280" spans="1:28" x14ac:dyDescent="0.2">
      <c r="A280">
        <v>553578</v>
      </c>
      <c r="B280" t="s">
        <v>427</v>
      </c>
      <c r="C280" t="s">
        <v>945</v>
      </c>
      <c r="D280" t="s">
        <v>1187</v>
      </c>
      <c r="E280" t="s">
        <v>1187</v>
      </c>
      <c r="F280">
        <v>18</v>
      </c>
      <c r="G280" t="s">
        <v>1260</v>
      </c>
      <c r="H280" t="s">
        <v>945</v>
      </c>
      <c r="I280" t="s">
        <v>945</v>
      </c>
      <c r="J280" t="s">
        <v>945</v>
      </c>
      <c r="K280" t="s">
        <v>944</v>
      </c>
      <c r="L280" t="s">
        <v>944</v>
      </c>
      <c r="M280" t="s">
        <v>944</v>
      </c>
      <c r="N280" t="s">
        <v>944</v>
      </c>
      <c r="O280" t="s">
        <v>944</v>
      </c>
      <c r="P280" t="s">
        <v>944</v>
      </c>
      <c r="Q280" t="s">
        <v>944</v>
      </c>
      <c r="R280" t="s">
        <v>944</v>
      </c>
      <c r="S280" t="s">
        <v>945</v>
      </c>
      <c r="T280" t="s">
        <v>944</v>
      </c>
      <c r="U280" t="s">
        <v>944</v>
      </c>
      <c r="V280" t="s">
        <v>944</v>
      </c>
      <c r="W280" t="s">
        <v>944</v>
      </c>
      <c r="X280" t="s">
        <v>944</v>
      </c>
      <c r="Y280" t="s">
        <v>944</v>
      </c>
      <c r="Z280" t="s">
        <v>944</v>
      </c>
      <c r="AA280" t="s">
        <v>944</v>
      </c>
      <c r="AB280" t="s">
        <v>944</v>
      </c>
    </row>
    <row r="281" spans="1:28" x14ac:dyDescent="0.2">
      <c r="A281">
        <v>554691</v>
      </c>
      <c r="B281" t="s">
        <v>428</v>
      </c>
      <c r="C281" t="s">
        <v>1187</v>
      </c>
      <c r="D281" t="s">
        <v>945</v>
      </c>
      <c r="E281" t="s">
        <v>1187</v>
      </c>
      <c r="F281">
        <v>11</v>
      </c>
      <c r="G281" t="s">
        <v>1260</v>
      </c>
      <c r="H281" t="s">
        <v>945</v>
      </c>
      <c r="I281" t="s">
        <v>945</v>
      </c>
      <c r="J281" t="s">
        <v>945</v>
      </c>
      <c r="K281" t="s">
        <v>945</v>
      </c>
      <c r="L281" t="s">
        <v>945</v>
      </c>
      <c r="M281" t="s">
        <v>945</v>
      </c>
      <c r="N281" t="s">
        <v>945</v>
      </c>
      <c r="O281" t="s">
        <v>945</v>
      </c>
      <c r="P281" t="s">
        <v>945</v>
      </c>
      <c r="Q281" t="s">
        <v>945</v>
      </c>
      <c r="R281" t="s">
        <v>945</v>
      </c>
      <c r="S281" t="s">
        <v>944</v>
      </c>
      <c r="T281" t="s">
        <v>945</v>
      </c>
      <c r="U281" t="s">
        <v>944</v>
      </c>
      <c r="V281" t="s">
        <v>944</v>
      </c>
      <c r="W281" t="s">
        <v>944</v>
      </c>
      <c r="X281" t="s">
        <v>944</v>
      </c>
      <c r="Y281" t="s">
        <v>944</v>
      </c>
      <c r="Z281" t="s">
        <v>944</v>
      </c>
      <c r="AA281" t="s">
        <v>944</v>
      </c>
      <c r="AB281" t="s">
        <v>944</v>
      </c>
    </row>
    <row r="282" spans="1:28" x14ac:dyDescent="0.2">
      <c r="A282">
        <v>556589</v>
      </c>
      <c r="B282" t="s">
        <v>429</v>
      </c>
      <c r="C282" t="s">
        <v>1187</v>
      </c>
      <c r="D282" t="s">
        <v>945</v>
      </c>
      <c r="E282" t="s">
        <v>1187</v>
      </c>
      <c r="F282">
        <v>19</v>
      </c>
      <c r="G282" t="s">
        <v>1260</v>
      </c>
      <c r="H282" t="s">
        <v>945</v>
      </c>
      <c r="I282" t="s">
        <v>945</v>
      </c>
      <c r="J282" t="s">
        <v>945</v>
      </c>
      <c r="K282" t="s">
        <v>945</v>
      </c>
      <c r="L282" t="s">
        <v>945</v>
      </c>
      <c r="M282" t="s">
        <v>945</v>
      </c>
      <c r="N282" t="s">
        <v>945</v>
      </c>
      <c r="O282" t="s">
        <v>945</v>
      </c>
      <c r="P282" t="s">
        <v>945</v>
      </c>
      <c r="Q282" t="s">
        <v>945</v>
      </c>
      <c r="R282" t="s">
        <v>945</v>
      </c>
      <c r="S282" t="s">
        <v>945</v>
      </c>
      <c r="T282" t="s">
        <v>945</v>
      </c>
      <c r="U282" t="s">
        <v>944</v>
      </c>
      <c r="V282" t="s">
        <v>944</v>
      </c>
      <c r="W282" t="s">
        <v>944</v>
      </c>
      <c r="X282" t="s">
        <v>944</v>
      </c>
      <c r="Y282" t="s">
        <v>944</v>
      </c>
      <c r="Z282" t="s">
        <v>944</v>
      </c>
      <c r="AA282" t="s">
        <v>944</v>
      </c>
      <c r="AB282" t="s">
        <v>944</v>
      </c>
    </row>
    <row r="283" spans="1:28" x14ac:dyDescent="0.2">
      <c r="A283">
        <v>556589</v>
      </c>
      <c r="B283" t="s">
        <v>429</v>
      </c>
      <c r="C283" t="s">
        <v>1187</v>
      </c>
      <c r="D283" t="s">
        <v>945</v>
      </c>
      <c r="E283" t="s">
        <v>1187</v>
      </c>
      <c r="F283">
        <v>19</v>
      </c>
      <c r="G283" t="s">
        <v>1260</v>
      </c>
      <c r="H283" t="s">
        <v>945</v>
      </c>
      <c r="I283" t="s">
        <v>945</v>
      </c>
      <c r="J283" t="s">
        <v>945</v>
      </c>
      <c r="K283" t="s">
        <v>945</v>
      </c>
      <c r="L283" t="s">
        <v>945</v>
      </c>
      <c r="M283" t="s">
        <v>945</v>
      </c>
      <c r="N283" t="s">
        <v>945</v>
      </c>
      <c r="O283" t="s">
        <v>945</v>
      </c>
      <c r="P283" t="s">
        <v>945</v>
      </c>
      <c r="Q283" t="s">
        <v>945</v>
      </c>
      <c r="R283" t="s">
        <v>945</v>
      </c>
      <c r="S283" t="s">
        <v>945</v>
      </c>
      <c r="T283" t="s">
        <v>945</v>
      </c>
      <c r="U283" t="s">
        <v>944</v>
      </c>
      <c r="V283" t="s">
        <v>944</v>
      </c>
      <c r="W283" t="s">
        <v>944</v>
      </c>
      <c r="X283" t="s">
        <v>944</v>
      </c>
      <c r="Y283" t="s">
        <v>944</v>
      </c>
      <c r="Z283" t="s">
        <v>944</v>
      </c>
      <c r="AA283" t="s">
        <v>944</v>
      </c>
      <c r="AB283" t="s">
        <v>944</v>
      </c>
    </row>
    <row r="284" spans="1:28" x14ac:dyDescent="0.2">
      <c r="A284">
        <v>560599</v>
      </c>
      <c r="B284" t="s">
        <v>430</v>
      </c>
      <c r="C284" t="s">
        <v>1187</v>
      </c>
      <c r="D284" t="s">
        <v>945</v>
      </c>
      <c r="E284" t="s">
        <v>1187</v>
      </c>
      <c r="F284">
        <v>11</v>
      </c>
      <c r="G284" t="s">
        <v>1246</v>
      </c>
      <c r="H284" t="s">
        <v>945</v>
      </c>
      <c r="I284" t="s">
        <v>945</v>
      </c>
      <c r="J284" t="s">
        <v>944</v>
      </c>
      <c r="K284" t="s">
        <v>945</v>
      </c>
      <c r="L284" t="s">
        <v>945</v>
      </c>
      <c r="M284" t="s">
        <v>945</v>
      </c>
      <c r="N284" t="s">
        <v>945</v>
      </c>
      <c r="O284" t="s">
        <v>945</v>
      </c>
      <c r="P284" t="s">
        <v>945</v>
      </c>
      <c r="Q284" t="s">
        <v>945</v>
      </c>
      <c r="R284" t="s">
        <v>945</v>
      </c>
      <c r="S284" t="s">
        <v>945</v>
      </c>
      <c r="T284" t="s">
        <v>945</v>
      </c>
      <c r="U284" t="s">
        <v>944</v>
      </c>
      <c r="V284" t="s">
        <v>945</v>
      </c>
      <c r="W284" t="s">
        <v>944</v>
      </c>
      <c r="X284" t="s">
        <v>944</v>
      </c>
      <c r="Y284" t="s">
        <v>944</v>
      </c>
      <c r="Z284" t="s">
        <v>944</v>
      </c>
      <c r="AA284" t="s">
        <v>944</v>
      </c>
      <c r="AB284" t="s">
        <v>944</v>
      </c>
    </row>
    <row r="285" spans="1:28" x14ac:dyDescent="0.2">
      <c r="A285">
        <v>562421</v>
      </c>
      <c r="B285" t="s">
        <v>431</v>
      </c>
      <c r="C285" t="s">
        <v>1187</v>
      </c>
      <c r="D285" t="s">
        <v>945</v>
      </c>
      <c r="E285" t="s">
        <v>1187</v>
      </c>
      <c r="F285">
        <v>17</v>
      </c>
      <c r="G285" t="s">
        <v>1260</v>
      </c>
      <c r="H285" t="s">
        <v>945</v>
      </c>
      <c r="I285" t="s">
        <v>945</v>
      </c>
      <c r="J285" t="s">
        <v>944</v>
      </c>
      <c r="K285" t="s">
        <v>945</v>
      </c>
      <c r="L285" t="s">
        <v>945</v>
      </c>
      <c r="M285" t="s">
        <v>945</v>
      </c>
      <c r="N285" t="s">
        <v>945</v>
      </c>
      <c r="O285" t="s">
        <v>945</v>
      </c>
      <c r="P285" t="s">
        <v>945</v>
      </c>
      <c r="Q285" t="s">
        <v>945</v>
      </c>
      <c r="R285" t="s">
        <v>945</v>
      </c>
      <c r="S285" t="s">
        <v>945</v>
      </c>
      <c r="T285" t="s">
        <v>945</v>
      </c>
      <c r="U285" t="s">
        <v>944</v>
      </c>
      <c r="V285" t="s">
        <v>944</v>
      </c>
      <c r="W285" t="s">
        <v>944</v>
      </c>
      <c r="X285" t="s">
        <v>944</v>
      </c>
      <c r="Y285" t="s">
        <v>944</v>
      </c>
      <c r="Z285" t="s">
        <v>944</v>
      </c>
      <c r="AA285" t="s">
        <v>944</v>
      </c>
      <c r="AB285" t="s">
        <v>944</v>
      </c>
    </row>
    <row r="286" spans="1:28" x14ac:dyDescent="0.2">
      <c r="A286">
        <v>562728</v>
      </c>
      <c r="B286" t="s">
        <v>432</v>
      </c>
      <c r="C286" t="s">
        <v>1187</v>
      </c>
      <c r="D286" t="s">
        <v>945</v>
      </c>
      <c r="E286" t="s">
        <v>1187</v>
      </c>
      <c r="F286">
        <v>21</v>
      </c>
      <c r="G286" t="s">
        <v>1260</v>
      </c>
      <c r="H286" t="s">
        <v>945</v>
      </c>
      <c r="I286" t="s">
        <v>945</v>
      </c>
      <c r="J286" t="s">
        <v>944</v>
      </c>
      <c r="K286" t="s">
        <v>945</v>
      </c>
      <c r="L286" t="s">
        <v>945</v>
      </c>
      <c r="M286" t="s">
        <v>945</v>
      </c>
      <c r="N286" t="s">
        <v>945</v>
      </c>
      <c r="O286" t="s">
        <v>945</v>
      </c>
      <c r="P286" t="s">
        <v>944</v>
      </c>
      <c r="Q286" t="s">
        <v>944</v>
      </c>
      <c r="R286" t="s">
        <v>945</v>
      </c>
      <c r="S286" t="s">
        <v>945</v>
      </c>
      <c r="T286" t="s">
        <v>944</v>
      </c>
      <c r="U286" t="s">
        <v>944</v>
      </c>
      <c r="V286" t="s">
        <v>944</v>
      </c>
      <c r="W286" t="s">
        <v>944</v>
      </c>
      <c r="X286" t="s">
        <v>944</v>
      </c>
      <c r="Y286" t="s">
        <v>944</v>
      </c>
      <c r="Z286" t="s">
        <v>944</v>
      </c>
      <c r="AA286" t="s">
        <v>944</v>
      </c>
      <c r="AB286" t="s">
        <v>944</v>
      </c>
    </row>
    <row r="287" spans="1:28" x14ac:dyDescent="0.2">
      <c r="A287">
        <v>563965</v>
      </c>
      <c r="B287" t="s">
        <v>433</v>
      </c>
      <c r="C287" t="s">
        <v>1187</v>
      </c>
      <c r="D287" t="s">
        <v>945</v>
      </c>
      <c r="E287" t="s">
        <v>1187</v>
      </c>
      <c r="F287">
        <v>17</v>
      </c>
      <c r="G287" t="s">
        <v>1260</v>
      </c>
      <c r="H287" t="s">
        <v>945</v>
      </c>
      <c r="I287" t="s">
        <v>945</v>
      </c>
      <c r="J287" t="s">
        <v>944</v>
      </c>
      <c r="K287" t="s">
        <v>944</v>
      </c>
      <c r="L287" t="s">
        <v>945</v>
      </c>
      <c r="M287" t="s">
        <v>944</v>
      </c>
      <c r="N287" t="s">
        <v>945</v>
      </c>
      <c r="O287" t="s">
        <v>945</v>
      </c>
      <c r="P287" t="s">
        <v>944</v>
      </c>
      <c r="Q287" t="s">
        <v>944</v>
      </c>
      <c r="R287" t="s">
        <v>945</v>
      </c>
      <c r="S287" t="s">
        <v>944</v>
      </c>
      <c r="T287" t="s">
        <v>944</v>
      </c>
      <c r="U287" t="s">
        <v>944</v>
      </c>
      <c r="V287" t="s">
        <v>944</v>
      </c>
      <c r="W287" t="s">
        <v>944</v>
      </c>
      <c r="X287" t="s">
        <v>944</v>
      </c>
      <c r="Y287" t="s">
        <v>944</v>
      </c>
      <c r="Z287" t="s">
        <v>944</v>
      </c>
      <c r="AA287" t="s">
        <v>944</v>
      </c>
      <c r="AB287" t="s">
        <v>944</v>
      </c>
    </row>
    <row r="288" spans="1:28" x14ac:dyDescent="0.2">
      <c r="A288">
        <v>563965</v>
      </c>
      <c r="B288" t="s">
        <v>433</v>
      </c>
      <c r="C288" t="s">
        <v>1187</v>
      </c>
      <c r="D288" t="s">
        <v>945</v>
      </c>
      <c r="E288" t="s">
        <v>1187</v>
      </c>
      <c r="F288">
        <v>17</v>
      </c>
      <c r="G288" t="s">
        <v>1260</v>
      </c>
      <c r="H288" t="s">
        <v>945</v>
      </c>
      <c r="I288" t="s">
        <v>945</v>
      </c>
      <c r="J288" t="s">
        <v>944</v>
      </c>
      <c r="K288" t="s">
        <v>944</v>
      </c>
      <c r="L288" t="s">
        <v>945</v>
      </c>
      <c r="M288" t="s">
        <v>944</v>
      </c>
      <c r="N288" t="s">
        <v>945</v>
      </c>
      <c r="O288" t="s">
        <v>945</v>
      </c>
      <c r="P288" t="s">
        <v>944</v>
      </c>
      <c r="Q288" t="s">
        <v>944</v>
      </c>
      <c r="R288" t="s">
        <v>945</v>
      </c>
      <c r="S288" t="s">
        <v>944</v>
      </c>
      <c r="T288" t="s">
        <v>944</v>
      </c>
      <c r="U288" t="s">
        <v>944</v>
      </c>
      <c r="V288" t="s">
        <v>944</v>
      </c>
      <c r="W288" t="s">
        <v>944</v>
      </c>
      <c r="X288" t="s">
        <v>944</v>
      </c>
      <c r="Y288" t="s">
        <v>944</v>
      </c>
      <c r="Z288" t="s">
        <v>944</v>
      </c>
      <c r="AA288" t="s">
        <v>944</v>
      </c>
      <c r="AB288" t="s">
        <v>944</v>
      </c>
    </row>
    <row r="289" spans="1:28" x14ac:dyDescent="0.2">
      <c r="A289">
        <v>567140</v>
      </c>
      <c r="B289" t="s">
        <v>1227</v>
      </c>
      <c r="C289" t="s">
        <v>1187</v>
      </c>
      <c r="D289" t="s">
        <v>945</v>
      </c>
      <c r="E289" t="s">
        <v>1187</v>
      </c>
      <c r="F289">
        <v>19</v>
      </c>
      <c r="G289" t="s">
        <v>1260</v>
      </c>
      <c r="H289" t="s">
        <v>945</v>
      </c>
      <c r="I289" t="s">
        <v>945</v>
      </c>
      <c r="J289" t="s">
        <v>945</v>
      </c>
      <c r="K289" t="s">
        <v>945</v>
      </c>
      <c r="L289" t="s">
        <v>945</v>
      </c>
      <c r="M289" t="s">
        <v>945</v>
      </c>
      <c r="N289" t="s">
        <v>945</v>
      </c>
      <c r="O289" t="s">
        <v>945</v>
      </c>
      <c r="P289" t="s">
        <v>945</v>
      </c>
      <c r="Q289" t="s">
        <v>945</v>
      </c>
      <c r="R289" t="s">
        <v>945</v>
      </c>
      <c r="S289" t="s">
        <v>944</v>
      </c>
      <c r="T289" t="s">
        <v>945</v>
      </c>
      <c r="U289" t="s">
        <v>944</v>
      </c>
      <c r="V289" t="s">
        <v>944</v>
      </c>
      <c r="W289" t="s">
        <v>944</v>
      </c>
      <c r="X289" t="s">
        <v>944</v>
      </c>
      <c r="Y289" t="s">
        <v>944</v>
      </c>
      <c r="Z289" t="s">
        <v>944</v>
      </c>
      <c r="AA289" t="s">
        <v>944</v>
      </c>
      <c r="AB289" t="s">
        <v>944</v>
      </c>
    </row>
    <row r="290" spans="1:28" x14ac:dyDescent="0.2">
      <c r="A290">
        <v>570044</v>
      </c>
      <c r="B290" t="s">
        <v>434</v>
      </c>
      <c r="C290" t="s">
        <v>1187</v>
      </c>
      <c r="D290" t="s">
        <v>945</v>
      </c>
      <c r="E290" t="s">
        <v>1187</v>
      </c>
      <c r="F290">
        <v>18</v>
      </c>
      <c r="G290" t="s">
        <v>1260</v>
      </c>
      <c r="H290" t="s">
        <v>945</v>
      </c>
      <c r="I290" t="s">
        <v>945</v>
      </c>
      <c r="J290" t="s">
        <v>944</v>
      </c>
      <c r="K290" t="s">
        <v>944</v>
      </c>
      <c r="L290" t="s">
        <v>945</v>
      </c>
      <c r="M290" t="s">
        <v>944</v>
      </c>
      <c r="N290" t="s">
        <v>944</v>
      </c>
      <c r="O290" t="s">
        <v>945</v>
      </c>
      <c r="P290" t="s">
        <v>944</v>
      </c>
      <c r="Q290" t="s">
        <v>944</v>
      </c>
      <c r="R290" t="s">
        <v>944</v>
      </c>
      <c r="S290" t="s">
        <v>944</v>
      </c>
      <c r="T290" t="s">
        <v>945</v>
      </c>
      <c r="U290" t="s">
        <v>944</v>
      </c>
      <c r="V290" t="s">
        <v>944</v>
      </c>
      <c r="W290" t="s">
        <v>944</v>
      </c>
      <c r="X290" t="s">
        <v>944</v>
      </c>
      <c r="Y290" t="s">
        <v>944</v>
      </c>
      <c r="Z290" t="s">
        <v>944</v>
      </c>
      <c r="AA290" t="s">
        <v>944</v>
      </c>
      <c r="AB290" t="s">
        <v>944</v>
      </c>
    </row>
    <row r="291" spans="1:28" x14ac:dyDescent="0.2">
      <c r="A291">
        <v>572637</v>
      </c>
      <c r="B291" t="s">
        <v>435</v>
      </c>
      <c r="C291" t="s">
        <v>1187</v>
      </c>
      <c r="D291" t="s">
        <v>945</v>
      </c>
      <c r="E291" t="s">
        <v>1187</v>
      </c>
      <c r="F291">
        <v>23</v>
      </c>
      <c r="G291" t="s">
        <v>1260</v>
      </c>
      <c r="H291" t="s">
        <v>944</v>
      </c>
      <c r="I291" t="s">
        <v>944</v>
      </c>
      <c r="J291" t="s">
        <v>944</v>
      </c>
      <c r="K291" t="s">
        <v>944</v>
      </c>
      <c r="L291" t="s">
        <v>944</v>
      </c>
      <c r="M291" t="s">
        <v>944</v>
      </c>
      <c r="N291" t="s">
        <v>944</v>
      </c>
      <c r="O291" t="s">
        <v>944</v>
      </c>
      <c r="P291" t="s">
        <v>944</v>
      </c>
      <c r="Q291" t="s">
        <v>944</v>
      </c>
      <c r="R291" t="s">
        <v>944</v>
      </c>
      <c r="S291" t="s">
        <v>944</v>
      </c>
      <c r="T291" t="s">
        <v>944</v>
      </c>
      <c r="U291" t="s">
        <v>944</v>
      </c>
      <c r="V291" t="s">
        <v>944</v>
      </c>
      <c r="W291" t="s">
        <v>944</v>
      </c>
      <c r="X291" t="s">
        <v>944</v>
      </c>
      <c r="Y291" t="s">
        <v>944</v>
      </c>
      <c r="Z291" t="s">
        <v>944</v>
      </c>
      <c r="AA291" t="s">
        <v>944</v>
      </c>
      <c r="AB291" t="s">
        <v>944</v>
      </c>
    </row>
    <row r="292" spans="1:28" x14ac:dyDescent="0.2">
      <c r="A292">
        <v>574293</v>
      </c>
      <c r="B292" t="s">
        <v>436</v>
      </c>
      <c r="C292" t="s">
        <v>1187</v>
      </c>
      <c r="D292" t="s">
        <v>945</v>
      </c>
      <c r="E292" t="s">
        <v>1187</v>
      </c>
      <c r="F292">
        <v>11</v>
      </c>
      <c r="G292" t="s">
        <v>1260</v>
      </c>
      <c r="H292" t="s">
        <v>945</v>
      </c>
      <c r="I292" t="s">
        <v>945</v>
      </c>
      <c r="J292" t="s">
        <v>944</v>
      </c>
      <c r="K292" t="s">
        <v>944</v>
      </c>
      <c r="L292" t="s">
        <v>945</v>
      </c>
      <c r="M292" t="s">
        <v>944</v>
      </c>
      <c r="N292" t="s">
        <v>945</v>
      </c>
      <c r="O292" t="s">
        <v>945</v>
      </c>
      <c r="P292" t="s">
        <v>945</v>
      </c>
      <c r="Q292" t="s">
        <v>944</v>
      </c>
      <c r="R292" t="s">
        <v>944</v>
      </c>
      <c r="S292" t="s">
        <v>944</v>
      </c>
      <c r="T292" t="s">
        <v>944</v>
      </c>
      <c r="U292" t="s">
        <v>944</v>
      </c>
      <c r="V292" t="s">
        <v>944</v>
      </c>
      <c r="W292" t="s">
        <v>944</v>
      </c>
      <c r="X292" t="s">
        <v>944</v>
      </c>
      <c r="Y292" t="s">
        <v>944</v>
      </c>
      <c r="Z292" t="s">
        <v>944</v>
      </c>
      <c r="AA292" t="s">
        <v>944</v>
      </c>
      <c r="AB292" t="s">
        <v>944</v>
      </c>
    </row>
    <row r="293" spans="1:28" x14ac:dyDescent="0.2">
      <c r="A293">
        <v>574582</v>
      </c>
      <c r="B293" t="s">
        <v>437</v>
      </c>
      <c r="C293" t="s">
        <v>1187</v>
      </c>
      <c r="D293" t="s">
        <v>945</v>
      </c>
      <c r="E293" t="s">
        <v>1187</v>
      </c>
      <c r="F293">
        <v>18</v>
      </c>
      <c r="G293" t="s">
        <v>1260</v>
      </c>
      <c r="H293" t="s">
        <v>945</v>
      </c>
      <c r="I293" t="s">
        <v>945</v>
      </c>
      <c r="J293" t="s">
        <v>944</v>
      </c>
      <c r="K293" t="s">
        <v>944</v>
      </c>
      <c r="L293" t="s">
        <v>945</v>
      </c>
      <c r="M293" t="s">
        <v>944</v>
      </c>
      <c r="N293" t="s">
        <v>944</v>
      </c>
      <c r="O293" t="s">
        <v>945</v>
      </c>
      <c r="P293" t="s">
        <v>944</v>
      </c>
      <c r="Q293" t="s">
        <v>944</v>
      </c>
      <c r="R293" t="s">
        <v>944</v>
      </c>
      <c r="S293" t="s">
        <v>944</v>
      </c>
      <c r="T293" t="s">
        <v>945</v>
      </c>
      <c r="U293" t="s">
        <v>944</v>
      </c>
      <c r="V293" t="s">
        <v>944</v>
      </c>
      <c r="W293" t="s">
        <v>944</v>
      </c>
      <c r="X293" t="s">
        <v>944</v>
      </c>
      <c r="Y293" t="s">
        <v>944</v>
      </c>
      <c r="Z293" t="s">
        <v>944</v>
      </c>
      <c r="AA293" t="s">
        <v>944</v>
      </c>
      <c r="AB293" t="s">
        <v>944</v>
      </c>
    </row>
    <row r="294" spans="1:28" x14ac:dyDescent="0.2">
      <c r="A294">
        <v>581371</v>
      </c>
      <c r="B294" t="s">
        <v>116</v>
      </c>
      <c r="C294" t="s">
        <v>1187</v>
      </c>
      <c r="D294" t="s">
        <v>945</v>
      </c>
      <c r="E294" t="s">
        <v>1187</v>
      </c>
      <c r="F294"/>
      <c r="G294"/>
      <c r="H294" t="s">
        <v>945</v>
      </c>
      <c r="I294" t="s">
        <v>945</v>
      </c>
      <c r="J294" t="s">
        <v>944</v>
      </c>
      <c r="K294" t="s">
        <v>944</v>
      </c>
      <c r="L294" t="s">
        <v>944</v>
      </c>
      <c r="M294" t="s">
        <v>944</v>
      </c>
      <c r="N294" t="s">
        <v>944</v>
      </c>
      <c r="O294" t="s">
        <v>944</v>
      </c>
      <c r="P294" t="s">
        <v>944</v>
      </c>
      <c r="Q294" t="s">
        <v>944</v>
      </c>
      <c r="R294" t="s">
        <v>944</v>
      </c>
      <c r="S294" t="s">
        <v>944</v>
      </c>
      <c r="T294" t="s">
        <v>944</v>
      </c>
      <c r="U294" t="s">
        <v>944</v>
      </c>
      <c r="V294" t="s">
        <v>944</v>
      </c>
      <c r="W294" t="s">
        <v>944</v>
      </c>
      <c r="X294" t="s">
        <v>944</v>
      </c>
      <c r="Y294" t="s">
        <v>944</v>
      </c>
      <c r="Z294" t="s">
        <v>944</v>
      </c>
      <c r="AA294" t="s">
        <v>944</v>
      </c>
      <c r="AB294" t="s">
        <v>944</v>
      </c>
    </row>
    <row r="295" spans="1:28" x14ac:dyDescent="0.2">
      <c r="A295">
        <v>582791</v>
      </c>
      <c r="B295" t="s">
        <v>438</v>
      </c>
      <c r="C295" t="s">
        <v>1187</v>
      </c>
      <c r="D295" t="s">
        <v>945</v>
      </c>
      <c r="E295" t="s">
        <v>1187</v>
      </c>
      <c r="F295">
        <v>21</v>
      </c>
      <c r="G295" t="s">
        <v>1260</v>
      </c>
      <c r="H295" t="s">
        <v>945</v>
      </c>
      <c r="I295" t="s">
        <v>945</v>
      </c>
      <c r="J295" t="s">
        <v>945</v>
      </c>
      <c r="K295" t="s">
        <v>944</v>
      </c>
      <c r="L295" t="s">
        <v>945</v>
      </c>
      <c r="M295" t="s">
        <v>945</v>
      </c>
      <c r="N295" t="s">
        <v>944</v>
      </c>
      <c r="O295" t="s">
        <v>944</v>
      </c>
      <c r="P295" t="s">
        <v>945</v>
      </c>
      <c r="Q295" t="s">
        <v>945</v>
      </c>
      <c r="R295" t="s">
        <v>945</v>
      </c>
      <c r="S295" t="s">
        <v>944</v>
      </c>
      <c r="T295" t="s">
        <v>945</v>
      </c>
      <c r="U295" t="s">
        <v>944</v>
      </c>
      <c r="V295" t="s">
        <v>944</v>
      </c>
      <c r="W295" t="s">
        <v>944</v>
      </c>
      <c r="X295" t="s">
        <v>944</v>
      </c>
      <c r="Y295" t="s">
        <v>944</v>
      </c>
      <c r="Z295" t="s">
        <v>944</v>
      </c>
      <c r="AA295" t="s">
        <v>944</v>
      </c>
      <c r="AB295" t="s">
        <v>944</v>
      </c>
    </row>
    <row r="296" spans="1:28" x14ac:dyDescent="0.2">
      <c r="A296">
        <v>582791</v>
      </c>
      <c r="B296" t="s">
        <v>438</v>
      </c>
      <c r="C296" t="s">
        <v>1187</v>
      </c>
      <c r="D296" t="s">
        <v>945</v>
      </c>
      <c r="E296" t="s">
        <v>1187</v>
      </c>
      <c r="F296">
        <v>21</v>
      </c>
      <c r="G296" t="s">
        <v>1260</v>
      </c>
      <c r="H296" t="s">
        <v>945</v>
      </c>
      <c r="I296" t="s">
        <v>945</v>
      </c>
      <c r="J296" t="s">
        <v>945</v>
      </c>
      <c r="K296" t="s">
        <v>944</v>
      </c>
      <c r="L296" t="s">
        <v>945</v>
      </c>
      <c r="M296" t="s">
        <v>945</v>
      </c>
      <c r="N296" t="s">
        <v>944</v>
      </c>
      <c r="O296" t="s">
        <v>944</v>
      </c>
      <c r="P296" t="s">
        <v>945</v>
      </c>
      <c r="Q296" t="s">
        <v>945</v>
      </c>
      <c r="R296" t="s">
        <v>945</v>
      </c>
      <c r="S296" t="s">
        <v>944</v>
      </c>
      <c r="T296" t="s">
        <v>945</v>
      </c>
      <c r="U296" t="s">
        <v>944</v>
      </c>
      <c r="V296" t="s">
        <v>944</v>
      </c>
      <c r="W296" t="s">
        <v>944</v>
      </c>
      <c r="X296" t="s">
        <v>944</v>
      </c>
      <c r="Y296" t="s">
        <v>944</v>
      </c>
      <c r="Z296" t="s">
        <v>944</v>
      </c>
      <c r="AA296" t="s">
        <v>944</v>
      </c>
      <c r="AB296" t="s">
        <v>944</v>
      </c>
    </row>
    <row r="297" spans="1:28" x14ac:dyDescent="0.2">
      <c r="A297">
        <v>584912</v>
      </c>
      <c r="B297" t="s">
        <v>439</v>
      </c>
      <c r="C297" t="s">
        <v>1187</v>
      </c>
      <c r="D297" t="s">
        <v>945</v>
      </c>
      <c r="E297" t="s">
        <v>1187</v>
      </c>
      <c r="F297">
        <v>21</v>
      </c>
      <c r="G297" t="s">
        <v>1260</v>
      </c>
      <c r="H297" t="s">
        <v>945</v>
      </c>
      <c r="I297" t="s">
        <v>945</v>
      </c>
      <c r="J297" t="s">
        <v>945</v>
      </c>
      <c r="K297" t="s">
        <v>945</v>
      </c>
      <c r="L297" t="s">
        <v>945</v>
      </c>
      <c r="M297" t="s">
        <v>945</v>
      </c>
      <c r="N297" t="s">
        <v>945</v>
      </c>
      <c r="O297" t="s">
        <v>945</v>
      </c>
      <c r="P297" t="s">
        <v>945</v>
      </c>
      <c r="Q297" t="s">
        <v>945</v>
      </c>
      <c r="R297" t="s">
        <v>945</v>
      </c>
      <c r="S297" t="s">
        <v>944</v>
      </c>
      <c r="T297" t="s">
        <v>945</v>
      </c>
      <c r="U297" t="s">
        <v>944</v>
      </c>
      <c r="V297" t="s">
        <v>944</v>
      </c>
      <c r="W297" t="s">
        <v>944</v>
      </c>
      <c r="X297" t="s">
        <v>944</v>
      </c>
      <c r="Y297" t="s">
        <v>944</v>
      </c>
      <c r="Z297" t="s">
        <v>944</v>
      </c>
      <c r="AA297" t="s">
        <v>944</v>
      </c>
      <c r="AB297" t="s">
        <v>944</v>
      </c>
    </row>
    <row r="298" spans="1:28" x14ac:dyDescent="0.2">
      <c r="A298">
        <v>584912</v>
      </c>
      <c r="B298" t="s">
        <v>439</v>
      </c>
      <c r="C298" t="s">
        <v>1187</v>
      </c>
      <c r="D298" t="s">
        <v>945</v>
      </c>
      <c r="E298" t="s">
        <v>1187</v>
      </c>
      <c r="F298">
        <v>21</v>
      </c>
      <c r="G298" t="s">
        <v>1260</v>
      </c>
      <c r="H298" t="s">
        <v>945</v>
      </c>
      <c r="I298" t="s">
        <v>945</v>
      </c>
      <c r="J298" t="s">
        <v>945</v>
      </c>
      <c r="K298" t="s">
        <v>945</v>
      </c>
      <c r="L298" t="s">
        <v>945</v>
      </c>
      <c r="M298" t="s">
        <v>945</v>
      </c>
      <c r="N298" t="s">
        <v>945</v>
      </c>
      <c r="O298" t="s">
        <v>945</v>
      </c>
      <c r="P298" t="s">
        <v>945</v>
      </c>
      <c r="Q298" t="s">
        <v>945</v>
      </c>
      <c r="R298" t="s">
        <v>945</v>
      </c>
      <c r="S298" t="s">
        <v>944</v>
      </c>
      <c r="T298" t="s">
        <v>945</v>
      </c>
      <c r="U298" t="s">
        <v>944</v>
      </c>
      <c r="V298" t="s">
        <v>944</v>
      </c>
      <c r="W298" t="s">
        <v>944</v>
      </c>
      <c r="X298" t="s">
        <v>944</v>
      </c>
      <c r="Y298" t="s">
        <v>944</v>
      </c>
      <c r="Z298" t="s">
        <v>944</v>
      </c>
      <c r="AA298" t="s">
        <v>944</v>
      </c>
      <c r="AB298" t="s">
        <v>944</v>
      </c>
    </row>
    <row r="299" spans="1:28" x14ac:dyDescent="0.2">
      <c r="A299">
        <v>596429</v>
      </c>
      <c r="B299" t="s">
        <v>440</v>
      </c>
      <c r="C299" t="s">
        <v>1187</v>
      </c>
      <c r="D299" t="s">
        <v>945</v>
      </c>
      <c r="E299" t="s">
        <v>1187</v>
      </c>
      <c r="F299">
        <v>18</v>
      </c>
      <c r="G299" t="s">
        <v>1260</v>
      </c>
      <c r="H299" t="s">
        <v>945</v>
      </c>
      <c r="I299" t="s">
        <v>945</v>
      </c>
      <c r="J299" t="s">
        <v>945</v>
      </c>
      <c r="K299" t="s">
        <v>945</v>
      </c>
      <c r="L299" t="s">
        <v>945</v>
      </c>
      <c r="M299" t="s">
        <v>944</v>
      </c>
      <c r="N299" t="s">
        <v>945</v>
      </c>
      <c r="O299" t="s">
        <v>945</v>
      </c>
      <c r="P299" t="s">
        <v>944</v>
      </c>
      <c r="Q299" t="s">
        <v>944</v>
      </c>
      <c r="R299" t="s">
        <v>945</v>
      </c>
      <c r="S299" t="s">
        <v>944</v>
      </c>
      <c r="T299" t="s">
        <v>944</v>
      </c>
      <c r="U299" t="s">
        <v>945</v>
      </c>
      <c r="V299" t="s">
        <v>944</v>
      </c>
      <c r="W299" t="s">
        <v>944</v>
      </c>
      <c r="X299" t="s">
        <v>944</v>
      </c>
      <c r="Y299" t="s">
        <v>944</v>
      </c>
      <c r="Z299" t="s">
        <v>944</v>
      </c>
      <c r="AA299" t="s">
        <v>944</v>
      </c>
      <c r="AB299" t="s">
        <v>944</v>
      </c>
    </row>
    <row r="300" spans="1:28" x14ac:dyDescent="0.2">
      <c r="A300">
        <v>599795</v>
      </c>
      <c r="B300" t="s">
        <v>441</v>
      </c>
      <c r="C300" t="s">
        <v>1187</v>
      </c>
      <c r="D300" t="s">
        <v>945</v>
      </c>
      <c r="E300" t="s">
        <v>1187</v>
      </c>
      <c r="F300">
        <v>18</v>
      </c>
      <c r="G300" t="s">
        <v>1260</v>
      </c>
      <c r="H300" t="s">
        <v>944</v>
      </c>
      <c r="I300" t="s">
        <v>944</v>
      </c>
      <c r="J300" t="s">
        <v>944</v>
      </c>
      <c r="K300" t="s">
        <v>944</v>
      </c>
      <c r="L300" t="s">
        <v>944</v>
      </c>
      <c r="M300" t="s">
        <v>944</v>
      </c>
      <c r="N300" t="s">
        <v>944</v>
      </c>
      <c r="O300" t="s">
        <v>944</v>
      </c>
      <c r="P300" t="s">
        <v>944</v>
      </c>
      <c r="Q300" t="s">
        <v>944</v>
      </c>
      <c r="R300" t="s">
        <v>944</v>
      </c>
      <c r="S300" t="s">
        <v>944</v>
      </c>
      <c r="T300" t="s">
        <v>944</v>
      </c>
      <c r="U300" t="s">
        <v>944</v>
      </c>
      <c r="V300" t="s">
        <v>944</v>
      </c>
      <c r="W300" t="s">
        <v>944</v>
      </c>
      <c r="X300" t="s">
        <v>944</v>
      </c>
      <c r="Y300" t="s">
        <v>944</v>
      </c>
      <c r="Z300" t="s">
        <v>944</v>
      </c>
      <c r="AA300" t="s">
        <v>944</v>
      </c>
      <c r="AB300" t="s">
        <v>944</v>
      </c>
    </row>
    <row r="301" spans="1:28" x14ac:dyDescent="0.2">
      <c r="A301">
        <v>602979</v>
      </c>
      <c r="B301" t="s">
        <v>1228</v>
      </c>
      <c r="C301" t="s">
        <v>1187</v>
      </c>
      <c r="D301" t="s">
        <v>945</v>
      </c>
      <c r="E301" t="s">
        <v>1187</v>
      </c>
      <c r="F301">
        <v>19</v>
      </c>
      <c r="G301" t="s">
        <v>1260</v>
      </c>
      <c r="H301" t="s">
        <v>945</v>
      </c>
      <c r="I301" t="s">
        <v>945</v>
      </c>
      <c r="J301" t="s">
        <v>944</v>
      </c>
      <c r="K301" t="s">
        <v>944</v>
      </c>
      <c r="L301" t="s">
        <v>945</v>
      </c>
      <c r="M301" t="s">
        <v>945</v>
      </c>
      <c r="N301" t="s">
        <v>945</v>
      </c>
      <c r="O301" t="s">
        <v>945</v>
      </c>
      <c r="P301" t="s">
        <v>945</v>
      </c>
      <c r="Q301" t="s">
        <v>944</v>
      </c>
      <c r="R301" t="s">
        <v>944</v>
      </c>
      <c r="S301" t="s">
        <v>944</v>
      </c>
      <c r="T301" t="s">
        <v>945</v>
      </c>
      <c r="U301" t="s">
        <v>944</v>
      </c>
      <c r="V301" t="s">
        <v>944</v>
      </c>
      <c r="W301" t="s">
        <v>944</v>
      </c>
      <c r="X301" t="s">
        <v>944</v>
      </c>
      <c r="Y301" t="s">
        <v>944</v>
      </c>
      <c r="Z301" t="s">
        <v>944</v>
      </c>
      <c r="AA301" t="s">
        <v>944</v>
      </c>
      <c r="AB301" t="s">
        <v>944</v>
      </c>
    </row>
    <row r="302" spans="1:28" x14ac:dyDescent="0.2">
      <c r="A302">
        <v>602979</v>
      </c>
      <c r="B302" t="s">
        <v>1228</v>
      </c>
      <c r="C302" t="s">
        <v>1187</v>
      </c>
      <c r="D302" t="s">
        <v>945</v>
      </c>
      <c r="E302" t="s">
        <v>1187</v>
      </c>
      <c r="F302">
        <v>19</v>
      </c>
      <c r="G302" t="s">
        <v>1260</v>
      </c>
      <c r="H302" t="s">
        <v>945</v>
      </c>
      <c r="I302" t="s">
        <v>945</v>
      </c>
      <c r="J302" t="s">
        <v>944</v>
      </c>
      <c r="K302" t="s">
        <v>944</v>
      </c>
      <c r="L302" t="s">
        <v>945</v>
      </c>
      <c r="M302" t="s">
        <v>945</v>
      </c>
      <c r="N302" t="s">
        <v>945</v>
      </c>
      <c r="O302" t="s">
        <v>945</v>
      </c>
      <c r="P302" t="s">
        <v>945</v>
      </c>
      <c r="Q302" t="s">
        <v>944</v>
      </c>
      <c r="R302" t="s">
        <v>944</v>
      </c>
      <c r="S302" t="s">
        <v>944</v>
      </c>
      <c r="T302" t="s">
        <v>945</v>
      </c>
      <c r="U302" t="s">
        <v>944</v>
      </c>
      <c r="V302" t="s">
        <v>944</v>
      </c>
      <c r="W302" t="s">
        <v>944</v>
      </c>
      <c r="X302" t="s">
        <v>944</v>
      </c>
      <c r="Y302" t="s">
        <v>944</v>
      </c>
      <c r="Z302" t="s">
        <v>944</v>
      </c>
      <c r="AA302" t="s">
        <v>944</v>
      </c>
      <c r="AB302" t="s">
        <v>944</v>
      </c>
    </row>
    <row r="303" spans="1:28" x14ac:dyDescent="0.2">
      <c r="A303">
        <v>607226</v>
      </c>
      <c r="B303" t="s">
        <v>1229</v>
      </c>
      <c r="C303" t="s">
        <v>1187</v>
      </c>
      <c r="D303" t="s">
        <v>945</v>
      </c>
      <c r="E303" t="s">
        <v>1187</v>
      </c>
      <c r="F303">
        <v>20</v>
      </c>
      <c r="G303" t="s">
        <v>1260</v>
      </c>
      <c r="H303" t="s">
        <v>945</v>
      </c>
      <c r="I303" t="s">
        <v>945</v>
      </c>
      <c r="J303" t="s">
        <v>944</v>
      </c>
      <c r="K303" t="s">
        <v>944</v>
      </c>
      <c r="L303" t="s">
        <v>945</v>
      </c>
      <c r="M303" t="s">
        <v>945</v>
      </c>
      <c r="N303" t="s">
        <v>945</v>
      </c>
      <c r="O303" t="s">
        <v>945</v>
      </c>
      <c r="P303" t="s">
        <v>944</v>
      </c>
      <c r="Q303" t="s">
        <v>945</v>
      </c>
      <c r="R303" t="s">
        <v>945</v>
      </c>
      <c r="S303" t="s">
        <v>944</v>
      </c>
      <c r="T303" t="s">
        <v>944</v>
      </c>
      <c r="U303" t="s">
        <v>944</v>
      </c>
      <c r="V303" t="s">
        <v>944</v>
      </c>
      <c r="W303" t="s">
        <v>944</v>
      </c>
      <c r="X303" t="s">
        <v>944</v>
      </c>
      <c r="Y303" t="s">
        <v>944</v>
      </c>
      <c r="Z303" t="s">
        <v>944</v>
      </c>
      <c r="AA303" t="s">
        <v>944</v>
      </c>
      <c r="AB303" t="s">
        <v>944</v>
      </c>
    </row>
    <row r="304" spans="1:28" x14ac:dyDescent="0.2">
      <c r="A304">
        <v>610121</v>
      </c>
      <c r="B304" t="s">
        <v>443</v>
      </c>
      <c r="C304" t="s">
        <v>1187</v>
      </c>
      <c r="D304" t="s">
        <v>945</v>
      </c>
      <c r="E304" t="s">
        <v>1187</v>
      </c>
      <c r="F304">
        <v>18</v>
      </c>
      <c r="G304" t="s">
        <v>1260</v>
      </c>
      <c r="H304" t="s">
        <v>945</v>
      </c>
      <c r="I304" t="s">
        <v>945</v>
      </c>
      <c r="J304" t="s">
        <v>944</v>
      </c>
      <c r="K304" t="s">
        <v>944</v>
      </c>
      <c r="L304" t="s">
        <v>945</v>
      </c>
      <c r="M304" t="s">
        <v>944</v>
      </c>
      <c r="N304" t="s">
        <v>945</v>
      </c>
      <c r="O304" t="s">
        <v>945</v>
      </c>
      <c r="P304" t="s">
        <v>944</v>
      </c>
      <c r="Q304" t="s">
        <v>944</v>
      </c>
      <c r="R304" t="s">
        <v>945</v>
      </c>
      <c r="S304" t="s">
        <v>944</v>
      </c>
      <c r="T304" t="s">
        <v>944</v>
      </c>
      <c r="U304" t="s">
        <v>944</v>
      </c>
      <c r="V304" t="s">
        <v>944</v>
      </c>
      <c r="W304" t="s">
        <v>944</v>
      </c>
      <c r="X304" t="s">
        <v>944</v>
      </c>
      <c r="Y304" t="s">
        <v>944</v>
      </c>
      <c r="Z304" t="s">
        <v>944</v>
      </c>
      <c r="AA304" t="s">
        <v>944</v>
      </c>
      <c r="AB304" t="s">
        <v>944</v>
      </c>
    </row>
    <row r="305" spans="1:28" x14ac:dyDescent="0.2">
      <c r="A305">
        <v>613133</v>
      </c>
      <c r="B305" t="s">
        <v>444</v>
      </c>
      <c r="C305" t="s">
        <v>1187</v>
      </c>
      <c r="D305" t="s">
        <v>945</v>
      </c>
      <c r="E305" t="s">
        <v>1187</v>
      </c>
      <c r="F305">
        <v>20</v>
      </c>
      <c r="G305" t="s">
        <v>1260</v>
      </c>
      <c r="H305" t="s">
        <v>945</v>
      </c>
      <c r="I305" t="s">
        <v>945</v>
      </c>
      <c r="J305" t="s">
        <v>945</v>
      </c>
      <c r="K305" t="s">
        <v>945</v>
      </c>
      <c r="L305" t="s">
        <v>945</v>
      </c>
      <c r="M305" t="s">
        <v>944</v>
      </c>
      <c r="N305" t="s">
        <v>945</v>
      </c>
      <c r="O305" t="s">
        <v>945</v>
      </c>
      <c r="P305" t="s">
        <v>944</v>
      </c>
      <c r="Q305" t="s">
        <v>944</v>
      </c>
      <c r="R305" t="s">
        <v>945</v>
      </c>
      <c r="S305" t="s">
        <v>944</v>
      </c>
      <c r="T305" t="s">
        <v>944</v>
      </c>
      <c r="U305" t="s">
        <v>945</v>
      </c>
      <c r="V305" t="s">
        <v>944</v>
      </c>
      <c r="W305" t="s">
        <v>944</v>
      </c>
      <c r="X305" t="s">
        <v>944</v>
      </c>
      <c r="Y305" t="s">
        <v>944</v>
      </c>
      <c r="Z305" t="s">
        <v>944</v>
      </c>
      <c r="AA305" t="s">
        <v>944</v>
      </c>
      <c r="AB305" t="s">
        <v>944</v>
      </c>
    </row>
    <row r="306" spans="1:28" x14ac:dyDescent="0.2">
      <c r="A306">
        <v>615310</v>
      </c>
      <c r="B306" t="s">
        <v>445</v>
      </c>
      <c r="C306" t="s">
        <v>1187</v>
      </c>
      <c r="D306" t="s">
        <v>945</v>
      </c>
      <c r="E306" t="s">
        <v>1187</v>
      </c>
      <c r="F306">
        <v>18</v>
      </c>
      <c r="G306" t="s">
        <v>1260</v>
      </c>
      <c r="H306" t="s">
        <v>945</v>
      </c>
      <c r="I306" t="s">
        <v>945</v>
      </c>
      <c r="J306" t="s">
        <v>944</v>
      </c>
      <c r="K306" t="s">
        <v>944</v>
      </c>
      <c r="L306" t="s">
        <v>945</v>
      </c>
      <c r="M306" t="s">
        <v>945</v>
      </c>
      <c r="N306" t="s">
        <v>945</v>
      </c>
      <c r="O306" t="s">
        <v>945</v>
      </c>
      <c r="P306" t="s">
        <v>945</v>
      </c>
      <c r="Q306" t="s">
        <v>945</v>
      </c>
      <c r="R306" t="s">
        <v>945</v>
      </c>
      <c r="S306" t="s">
        <v>944</v>
      </c>
      <c r="T306" t="s">
        <v>945</v>
      </c>
      <c r="U306" t="s">
        <v>944</v>
      </c>
      <c r="V306" t="s">
        <v>944</v>
      </c>
      <c r="W306" t="s">
        <v>944</v>
      </c>
      <c r="X306" t="s">
        <v>944</v>
      </c>
      <c r="Y306" t="s">
        <v>944</v>
      </c>
      <c r="Z306" t="s">
        <v>944</v>
      </c>
      <c r="AA306" t="s">
        <v>944</v>
      </c>
      <c r="AB306" t="s">
        <v>944</v>
      </c>
    </row>
    <row r="307" spans="1:28" x14ac:dyDescent="0.2">
      <c r="A307">
        <v>621631</v>
      </c>
      <c r="B307" t="s">
        <v>446</v>
      </c>
      <c r="C307" t="s">
        <v>1187</v>
      </c>
      <c r="D307" t="s">
        <v>945</v>
      </c>
      <c r="E307" t="s">
        <v>1187</v>
      </c>
      <c r="F307">
        <v>17</v>
      </c>
      <c r="G307" t="s">
        <v>1260</v>
      </c>
      <c r="H307" t="s">
        <v>945</v>
      </c>
      <c r="I307" t="s">
        <v>945</v>
      </c>
      <c r="J307" t="s">
        <v>945</v>
      </c>
      <c r="K307" t="s">
        <v>945</v>
      </c>
      <c r="L307" t="s">
        <v>945</v>
      </c>
      <c r="M307" t="s">
        <v>944</v>
      </c>
      <c r="N307" t="s">
        <v>945</v>
      </c>
      <c r="O307" t="s">
        <v>945</v>
      </c>
      <c r="P307" t="s">
        <v>945</v>
      </c>
      <c r="Q307" t="s">
        <v>945</v>
      </c>
      <c r="R307" t="s">
        <v>945</v>
      </c>
      <c r="S307" t="s">
        <v>944</v>
      </c>
      <c r="T307" t="s">
        <v>945</v>
      </c>
      <c r="U307" t="s">
        <v>944</v>
      </c>
      <c r="V307" t="s">
        <v>944</v>
      </c>
      <c r="W307" t="s">
        <v>944</v>
      </c>
      <c r="X307" t="s">
        <v>944</v>
      </c>
      <c r="Y307" t="s">
        <v>944</v>
      </c>
      <c r="Z307" t="s">
        <v>944</v>
      </c>
      <c r="AA307" t="s">
        <v>944</v>
      </c>
      <c r="AB307" t="s">
        <v>944</v>
      </c>
    </row>
    <row r="308" spans="1:28" x14ac:dyDescent="0.2">
      <c r="A308">
        <v>623637</v>
      </c>
      <c r="B308" t="s">
        <v>447</v>
      </c>
      <c r="C308" t="s">
        <v>945</v>
      </c>
      <c r="D308" t="s">
        <v>1187</v>
      </c>
      <c r="E308" t="s">
        <v>1187</v>
      </c>
      <c r="F308">
        <v>19</v>
      </c>
      <c r="G308" t="s">
        <v>1260</v>
      </c>
      <c r="H308" t="s">
        <v>945</v>
      </c>
      <c r="I308" t="s">
        <v>945</v>
      </c>
      <c r="J308" t="s">
        <v>945</v>
      </c>
      <c r="K308" t="s">
        <v>945</v>
      </c>
      <c r="L308" t="s">
        <v>945</v>
      </c>
      <c r="M308" t="s">
        <v>945</v>
      </c>
      <c r="N308" t="s">
        <v>945</v>
      </c>
      <c r="O308" t="s">
        <v>945</v>
      </c>
      <c r="P308" t="s">
        <v>945</v>
      </c>
      <c r="Q308" t="s">
        <v>945</v>
      </c>
      <c r="R308" t="s">
        <v>945</v>
      </c>
      <c r="S308" t="s">
        <v>944</v>
      </c>
      <c r="T308" t="s">
        <v>945</v>
      </c>
      <c r="U308" t="s">
        <v>944</v>
      </c>
      <c r="V308" t="s">
        <v>944</v>
      </c>
      <c r="W308" t="s">
        <v>944</v>
      </c>
      <c r="X308" t="s">
        <v>944</v>
      </c>
      <c r="Y308" t="s">
        <v>944</v>
      </c>
      <c r="Z308" t="s">
        <v>944</v>
      </c>
      <c r="AA308" t="s">
        <v>944</v>
      </c>
      <c r="AB308" t="s">
        <v>944</v>
      </c>
    </row>
    <row r="309" spans="1:28" x14ac:dyDescent="0.2">
      <c r="A309">
        <v>629543</v>
      </c>
      <c r="B309" t="s">
        <v>449</v>
      </c>
      <c r="C309" t="s">
        <v>945</v>
      </c>
      <c r="D309" t="s">
        <v>1187</v>
      </c>
      <c r="E309" t="s">
        <v>1187</v>
      </c>
      <c r="F309">
        <v>16</v>
      </c>
      <c r="G309" t="s">
        <v>1260</v>
      </c>
      <c r="H309" t="s">
        <v>945</v>
      </c>
      <c r="I309" t="s">
        <v>945</v>
      </c>
      <c r="J309" t="s">
        <v>945</v>
      </c>
      <c r="K309" t="s">
        <v>945</v>
      </c>
      <c r="L309" t="s">
        <v>945</v>
      </c>
      <c r="M309" t="s">
        <v>945</v>
      </c>
      <c r="N309" t="s">
        <v>945</v>
      </c>
      <c r="O309" t="s">
        <v>945</v>
      </c>
      <c r="P309" t="s">
        <v>945</v>
      </c>
      <c r="Q309" t="s">
        <v>944</v>
      </c>
      <c r="R309" t="s">
        <v>944</v>
      </c>
      <c r="S309" t="s">
        <v>944</v>
      </c>
      <c r="T309" t="s">
        <v>945</v>
      </c>
      <c r="U309" t="s">
        <v>944</v>
      </c>
      <c r="V309" t="s">
        <v>944</v>
      </c>
      <c r="W309" t="s">
        <v>944</v>
      </c>
      <c r="X309" t="s">
        <v>944</v>
      </c>
      <c r="Y309" t="s">
        <v>944</v>
      </c>
      <c r="Z309" t="s">
        <v>944</v>
      </c>
      <c r="AA309" t="s">
        <v>944</v>
      </c>
      <c r="AB309" t="s">
        <v>944</v>
      </c>
    </row>
    <row r="310" spans="1:28" x14ac:dyDescent="0.2">
      <c r="A310">
        <v>635623</v>
      </c>
      <c r="B310" t="s">
        <v>450</v>
      </c>
      <c r="C310" t="s">
        <v>1187</v>
      </c>
      <c r="D310" t="s">
        <v>945</v>
      </c>
      <c r="E310" t="s">
        <v>1187</v>
      </c>
      <c r="F310">
        <v>18</v>
      </c>
      <c r="G310" t="s">
        <v>1260</v>
      </c>
      <c r="H310" t="s">
        <v>944</v>
      </c>
      <c r="I310" t="s">
        <v>944</v>
      </c>
      <c r="J310" t="s">
        <v>944</v>
      </c>
      <c r="K310" t="s">
        <v>944</v>
      </c>
      <c r="L310" t="s">
        <v>944</v>
      </c>
      <c r="M310" t="s">
        <v>944</v>
      </c>
      <c r="N310" t="s">
        <v>944</v>
      </c>
      <c r="O310" t="s">
        <v>944</v>
      </c>
      <c r="P310" t="s">
        <v>944</v>
      </c>
      <c r="Q310" t="s">
        <v>944</v>
      </c>
      <c r="R310" t="s">
        <v>944</v>
      </c>
      <c r="S310" t="s">
        <v>944</v>
      </c>
      <c r="T310" t="s">
        <v>944</v>
      </c>
      <c r="U310" t="s">
        <v>944</v>
      </c>
      <c r="V310" t="s">
        <v>944</v>
      </c>
      <c r="W310" t="s">
        <v>944</v>
      </c>
      <c r="X310" t="s">
        <v>944</v>
      </c>
      <c r="Y310" t="s">
        <v>944</v>
      </c>
      <c r="Z310" t="s">
        <v>944</v>
      </c>
      <c r="AA310" t="s">
        <v>944</v>
      </c>
      <c r="AB310" t="s">
        <v>944</v>
      </c>
    </row>
    <row r="311" spans="1:28" x14ac:dyDescent="0.2">
      <c r="A311">
        <v>638809</v>
      </c>
      <c r="B311" t="s">
        <v>1230</v>
      </c>
      <c r="C311" t="s">
        <v>1187</v>
      </c>
      <c r="D311" t="s">
        <v>945</v>
      </c>
      <c r="E311" t="s">
        <v>1187</v>
      </c>
      <c r="F311">
        <v>19</v>
      </c>
      <c r="G311" t="s">
        <v>1260</v>
      </c>
      <c r="H311" t="s">
        <v>945</v>
      </c>
      <c r="I311" t="s">
        <v>945</v>
      </c>
      <c r="J311" t="s">
        <v>945</v>
      </c>
      <c r="K311" t="s">
        <v>945</v>
      </c>
      <c r="L311" t="s">
        <v>945</v>
      </c>
      <c r="M311" t="s">
        <v>945</v>
      </c>
      <c r="N311" t="s">
        <v>945</v>
      </c>
      <c r="O311" t="s">
        <v>945</v>
      </c>
      <c r="P311" t="s">
        <v>945</v>
      </c>
      <c r="Q311" t="s">
        <v>944</v>
      </c>
      <c r="R311" t="s">
        <v>944</v>
      </c>
      <c r="S311" t="s">
        <v>944</v>
      </c>
      <c r="T311" t="s">
        <v>945</v>
      </c>
      <c r="U311" t="s">
        <v>944</v>
      </c>
      <c r="V311" t="s">
        <v>944</v>
      </c>
      <c r="W311" t="s">
        <v>944</v>
      </c>
      <c r="X311" t="s">
        <v>944</v>
      </c>
      <c r="Y311" t="s">
        <v>944</v>
      </c>
      <c r="Z311" t="s">
        <v>944</v>
      </c>
      <c r="AA311" t="s">
        <v>944</v>
      </c>
      <c r="AB311" t="s">
        <v>944</v>
      </c>
    </row>
    <row r="312" spans="1:28" x14ac:dyDescent="0.2">
      <c r="A312">
        <v>642298</v>
      </c>
      <c r="B312" t="s">
        <v>1252</v>
      </c>
      <c r="C312" t="s">
        <v>1187</v>
      </c>
      <c r="D312" t="s">
        <v>945</v>
      </c>
      <c r="E312" t="s">
        <v>1187</v>
      </c>
      <c r="F312">
        <v>18</v>
      </c>
      <c r="G312" t="s">
        <v>1260</v>
      </c>
      <c r="H312" t="s">
        <v>945</v>
      </c>
      <c r="I312" t="s">
        <v>945</v>
      </c>
      <c r="J312" t="s">
        <v>945</v>
      </c>
      <c r="K312" t="s">
        <v>945</v>
      </c>
      <c r="L312" t="s">
        <v>945</v>
      </c>
      <c r="M312" t="s">
        <v>945</v>
      </c>
      <c r="N312" t="s">
        <v>945</v>
      </c>
      <c r="O312" t="s">
        <v>945</v>
      </c>
      <c r="P312" t="s">
        <v>945</v>
      </c>
      <c r="Q312" t="s">
        <v>945</v>
      </c>
      <c r="R312" t="s">
        <v>945</v>
      </c>
      <c r="S312" t="s">
        <v>944</v>
      </c>
      <c r="T312" t="s">
        <v>945</v>
      </c>
      <c r="U312" t="s">
        <v>944</v>
      </c>
      <c r="V312" t="s">
        <v>944</v>
      </c>
      <c r="W312" t="s">
        <v>944</v>
      </c>
      <c r="X312" t="s">
        <v>944</v>
      </c>
      <c r="Y312" t="s">
        <v>944</v>
      </c>
      <c r="Z312" t="s">
        <v>944</v>
      </c>
      <c r="AA312" t="s">
        <v>944</v>
      </c>
      <c r="AB312" t="s">
        <v>944</v>
      </c>
    </row>
    <row r="313" spans="1:28" x14ac:dyDescent="0.2">
      <c r="A313">
        <v>644005</v>
      </c>
      <c r="B313" t="s">
        <v>452</v>
      </c>
      <c r="C313" t="s">
        <v>945</v>
      </c>
      <c r="D313" t="s">
        <v>1187</v>
      </c>
      <c r="E313" t="s">
        <v>1187</v>
      </c>
      <c r="F313">
        <v>19</v>
      </c>
      <c r="G313" t="s">
        <v>1260</v>
      </c>
      <c r="H313" t="s">
        <v>945</v>
      </c>
      <c r="I313" t="s">
        <v>945</v>
      </c>
      <c r="J313" t="s">
        <v>945</v>
      </c>
      <c r="K313" t="s">
        <v>945</v>
      </c>
      <c r="L313" t="s">
        <v>945</v>
      </c>
      <c r="M313" t="s">
        <v>945</v>
      </c>
      <c r="N313" t="s">
        <v>945</v>
      </c>
      <c r="O313" t="s">
        <v>945</v>
      </c>
      <c r="P313" t="s">
        <v>945</v>
      </c>
      <c r="Q313" t="s">
        <v>944</v>
      </c>
      <c r="R313" t="s">
        <v>944</v>
      </c>
      <c r="S313" t="s">
        <v>944</v>
      </c>
      <c r="T313" t="s">
        <v>945</v>
      </c>
      <c r="U313" t="s">
        <v>944</v>
      </c>
      <c r="V313" t="s">
        <v>944</v>
      </c>
      <c r="W313" t="s">
        <v>944</v>
      </c>
      <c r="X313" t="s">
        <v>944</v>
      </c>
      <c r="Y313" t="s">
        <v>944</v>
      </c>
      <c r="Z313" t="s">
        <v>944</v>
      </c>
      <c r="AA313" t="s">
        <v>944</v>
      </c>
      <c r="AB313" t="s">
        <v>944</v>
      </c>
    </row>
    <row r="314" spans="1:28" x14ac:dyDescent="0.2">
      <c r="A314">
        <v>644294</v>
      </c>
      <c r="B314" t="s">
        <v>453</v>
      </c>
      <c r="C314" t="s">
        <v>1187</v>
      </c>
      <c r="D314" t="s">
        <v>945</v>
      </c>
      <c r="E314" t="s">
        <v>1187</v>
      </c>
      <c r="F314">
        <v>13</v>
      </c>
      <c r="G314" t="s">
        <v>1260</v>
      </c>
      <c r="H314" t="s">
        <v>945</v>
      </c>
      <c r="I314" t="s">
        <v>945</v>
      </c>
      <c r="J314" t="s">
        <v>944</v>
      </c>
      <c r="K314" t="s">
        <v>944</v>
      </c>
      <c r="L314" t="s">
        <v>945</v>
      </c>
      <c r="M314" t="s">
        <v>944</v>
      </c>
      <c r="N314" t="s">
        <v>944</v>
      </c>
      <c r="O314" t="s">
        <v>944</v>
      </c>
      <c r="P314" t="s">
        <v>944</v>
      </c>
      <c r="Q314" t="s">
        <v>944</v>
      </c>
      <c r="R314" t="s">
        <v>945</v>
      </c>
      <c r="S314" t="s">
        <v>944</v>
      </c>
      <c r="T314" t="s">
        <v>944</v>
      </c>
      <c r="U314" t="s">
        <v>944</v>
      </c>
      <c r="V314" t="s">
        <v>944</v>
      </c>
      <c r="W314" t="s">
        <v>944</v>
      </c>
      <c r="X314" t="s">
        <v>944</v>
      </c>
      <c r="Y314" t="s">
        <v>944</v>
      </c>
      <c r="Z314" t="s">
        <v>944</v>
      </c>
      <c r="AA314" t="s">
        <v>944</v>
      </c>
      <c r="AB314" t="s">
        <v>944</v>
      </c>
    </row>
    <row r="315" spans="1:28" x14ac:dyDescent="0.2">
      <c r="A315">
        <v>645952</v>
      </c>
      <c r="B315" t="s">
        <v>80</v>
      </c>
      <c r="C315" t="s">
        <v>1187</v>
      </c>
      <c r="D315" t="s">
        <v>945</v>
      </c>
      <c r="E315" t="s">
        <v>1187</v>
      </c>
      <c r="F315">
        <v>19</v>
      </c>
      <c r="G315" t="s">
        <v>1260</v>
      </c>
      <c r="H315" t="s">
        <v>945</v>
      </c>
      <c r="I315" t="s">
        <v>945</v>
      </c>
      <c r="J315" t="s">
        <v>944</v>
      </c>
      <c r="K315" t="s">
        <v>944</v>
      </c>
      <c r="L315" t="s">
        <v>945</v>
      </c>
      <c r="M315" t="s">
        <v>944</v>
      </c>
      <c r="N315" t="s">
        <v>945</v>
      </c>
      <c r="O315" t="s">
        <v>945</v>
      </c>
      <c r="P315" t="s">
        <v>944</v>
      </c>
      <c r="Q315" t="s">
        <v>944</v>
      </c>
      <c r="R315" t="s">
        <v>945</v>
      </c>
      <c r="S315" t="s">
        <v>944</v>
      </c>
      <c r="T315" t="s">
        <v>945</v>
      </c>
      <c r="U315" t="s">
        <v>944</v>
      </c>
      <c r="V315" t="s">
        <v>944</v>
      </c>
      <c r="W315" t="s">
        <v>944</v>
      </c>
      <c r="X315" t="s">
        <v>944</v>
      </c>
      <c r="Y315" t="s">
        <v>944</v>
      </c>
      <c r="Z315" t="s">
        <v>944</v>
      </c>
      <c r="AA315" t="s">
        <v>944</v>
      </c>
      <c r="AB315" t="s">
        <v>944</v>
      </c>
    </row>
    <row r="316" spans="1:28" x14ac:dyDescent="0.2">
      <c r="A316">
        <v>647669</v>
      </c>
      <c r="B316" t="s">
        <v>454</v>
      </c>
      <c r="C316" t="s">
        <v>1187</v>
      </c>
      <c r="D316" t="s">
        <v>945</v>
      </c>
      <c r="E316" t="s">
        <v>1187</v>
      </c>
      <c r="F316">
        <v>18</v>
      </c>
      <c r="G316" t="s">
        <v>1260</v>
      </c>
      <c r="H316" t="s">
        <v>945</v>
      </c>
      <c r="I316" t="s">
        <v>945</v>
      </c>
      <c r="J316" t="s">
        <v>945</v>
      </c>
      <c r="K316" t="s">
        <v>944</v>
      </c>
      <c r="L316" t="s">
        <v>944</v>
      </c>
      <c r="M316" t="s">
        <v>944</v>
      </c>
      <c r="N316" t="s">
        <v>944</v>
      </c>
      <c r="O316" t="s">
        <v>944</v>
      </c>
      <c r="P316" t="s">
        <v>944</v>
      </c>
      <c r="Q316" t="s">
        <v>944</v>
      </c>
      <c r="R316" t="s">
        <v>944</v>
      </c>
      <c r="S316" t="s">
        <v>945</v>
      </c>
      <c r="T316" t="s">
        <v>944</v>
      </c>
      <c r="U316" t="s">
        <v>944</v>
      </c>
      <c r="V316" t="s">
        <v>944</v>
      </c>
      <c r="W316" t="s">
        <v>944</v>
      </c>
      <c r="X316" t="s">
        <v>944</v>
      </c>
      <c r="Y316" t="s">
        <v>944</v>
      </c>
      <c r="Z316" t="s">
        <v>944</v>
      </c>
      <c r="AA316" t="s">
        <v>944</v>
      </c>
      <c r="AB316" t="s">
        <v>944</v>
      </c>
    </row>
    <row r="317" spans="1:28" x14ac:dyDescent="0.2">
      <c r="A317">
        <v>647669</v>
      </c>
      <c r="B317" t="s">
        <v>454</v>
      </c>
      <c r="C317" t="s">
        <v>1187</v>
      </c>
      <c r="D317" t="s">
        <v>945</v>
      </c>
      <c r="E317" t="s">
        <v>1187</v>
      </c>
      <c r="F317">
        <v>18</v>
      </c>
      <c r="G317" t="s">
        <v>1260</v>
      </c>
      <c r="H317" t="s">
        <v>945</v>
      </c>
      <c r="I317" t="s">
        <v>945</v>
      </c>
      <c r="J317" t="s">
        <v>945</v>
      </c>
      <c r="K317" t="s">
        <v>944</v>
      </c>
      <c r="L317" t="s">
        <v>944</v>
      </c>
      <c r="M317" t="s">
        <v>944</v>
      </c>
      <c r="N317" t="s">
        <v>944</v>
      </c>
      <c r="O317" t="s">
        <v>944</v>
      </c>
      <c r="P317" t="s">
        <v>944</v>
      </c>
      <c r="Q317" t="s">
        <v>944</v>
      </c>
      <c r="R317" t="s">
        <v>944</v>
      </c>
      <c r="S317" t="s">
        <v>945</v>
      </c>
      <c r="T317" t="s">
        <v>944</v>
      </c>
      <c r="U317" t="s">
        <v>944</v>
      </c>
      <c r="V317" t="s">
        <v>944</v>
      </c>
      <c r="W317" t="s">
        <v>944</v>
      </c>
      <c r="X317" t="s">
        <v>944</v>
      </c>
      <c r="Y317" t="s">
        <v>944</v>
      </c>
      <c r="Z317" t="s">
        <v>944</v>
      </c>
      <c r="AA317" t="s">
        <v>944</v>
      </c>
      <c r="AB317" t="s">
        <v>944</v>
      </c>
    </row>
    <row r="318" spans="1:28" x14ac:dyDescent="0.2">
      <c r="A318">
        <v>648964</v>
      </c>
      <c r="B318" t="s">
        <v>455</v>
      </c>
      <c r="C318" t="s">
        <v>1187</v>
      </c>
      <c r="D318" t="s">
        <v>945</v>
      </c>
      <c r="E318" t="s">
        <v>1187</v>
      </c>
      <c r="F318">
        <v>20</v>
      </c>
      <c r="G318" t="s">
        <v>1260</v>
      </c>
      <c r="H318" t="s">
        <v>945</v>
      </c>
      <c r="I318" t="s">
        <v>945</v>
      </c>
      <c r="J318" t="s">
        <v>944</v>
      </c>
      <c r="K318" t="s">
        <v>944</v>
      </c>
      <c r="L318" t="s">
        <v>945</v>
      </c>
      <c r="M318" t="s">
        <v>944</v>
      </c>
      <c r="N318" t="s">
        <v>944</v>
      </c>
      <c r="O318" t="s">
        <v>945</v>
      </c>
      <c r="P318" t="s">
        <v>944</v>
      </c>
      <c r="Q318" t="s">
        <v>944</v>
      </c>
      <c r="R318" t="s">
        <v>945</v>
      </c>
      <c r="S318" t="s">
        <v>944</v>
      </c>
      <c r="T318" t="s">
        <v>944</v>
      </c>
      <c r="U318" t="s">
        <v>945</v>
      </c>
      <c r="V318" t="s">
        <v>944</v>
      </c>
      <c r="W318" t="s">
        <v>944</v>
      </c>
      <c r="X318" t="s">
        <v>944</v>
      </c>
      <c r="Y318" t="s">
        <v>944</v>
      </c>
      <c r="Z318" t="s">
        <v>944</v>
      </c>
      <c r="AA318" t="s">
        <v>944</v>
      </c>
      <c r="AB318" t="s">
        <v>944</v>
      </c>
    </row>
    <row r="319" spans="1:28" x14ac:dyDescent="0.2">
      <c r="A319">
        <v>651679</v>
      </c>
      <c r="B319" t="s">
        <v>456</v>
      </c>
      <c r="C319" t="s">
        <v>1187</v>
      </c>
      <c r="D319" t="s">
        <v>945</v>
      </c>
      <c r="E319" t="s">
        <v>1187</v>
      </c>
      <c r="F319">
        <v>12</v>
      </c>
      <c r="G319" t="s">
        <v>1260</v>
      </c>
      <c r="H319" t="s">
        <v>945</v>
      </c>
      <c r="I319" t="s">
        <v>945</v>
      </c>
      <c r="J319" t="s">
        <v>945</v>
      </c>
      <c r="K319" t="s">
        <v>945</v>
      </c>
      <c r="L319" t="s">
        <v>945</v>
      </c>
      <c r="M319" t="s">
        <v>945</v>
      </c>
      <c r="N319" t="s">
        <v>945</v>
      </c>
      <c r="O319" t="s">
        <v>945</v>
      </c>
      <c r="P319" t="s">
        <v>945</v>
      </c>
      <c r="Q319" t="s">
        <v>945</v>
      </c>
      <c r="R319" t="s">
        <v>945</v>
      </c>
      <c r="S319" t="s">
        <v>945</v>
      </c>
      <c r="T319" t="s">
        <v>945</v>
      </c>
      <c r="U319" t="s">
        <v>944</v>
      </c>
      <c r="V319" t="s">
        <v>944</v>
      </c>
      <c r="W319" t="s">
        <v>944</v>
      </c>
      <c r="X319" t="s">
        <v>944</v>
      </c>
      <c r="Y319" t="s">
        <v>944</v>
      </c>
      <c r="Z319" t="s">
        <v>944</v>
      </c>
      <c r="AA319" t="s">
        <v>944</v>
      </c>
      <c r="AB319" t="s">
        <v>944</v>
      </c>
    </row>
    <row r="320" spans="1:28" x14ac:dyDescent="0.2">
      <c r="A320">
        <v>653097</v>
      </c>
      <c r="B320" t="s">
        <v>457</v>
      </c>
      <c r="C320" t="s">
        <v>1187</v>
      </c>
      <c r="D320" t="s">
        <v>945</v>
      </c>
      <c r="E320" t="s">
        <v>1187</v>
      </c>
      <c r="F320">
        <v>23</v>
      </c>
      <c r="G320" t="s">
        <v>1260</v>
      </c>
      <c r="H320" t="s">
        <v>945</v>
      </c>
      <c r="I320" t="s">
        <v>945</v>
      </c>
      <c r="J320" t="s">
        <v>944</v>
      </c>
      <c r="K320" t="s">
        <v>944</v>
      </c>
      <c r="L320" t="s">
        <v>945</v>
      </c>
      <c r="M320" t="s">
        <v>944</v>
      </c>
      <c r="N320" t="s">
        <v>944</v>
      </c>
      <c r="O320" t="s">
        <v>945</v>
      </c>
      <c r="P320" t="s">
        <v>944</v>
      </c>
      <c r="Q320" t="s">
        <v>944</v>
      </c>
      <c r="R320" t="s">
        <v>945</v>
      </c>
      <c r="S320" t="s">
        <v>944</v>
      </c>
      <c r="T320" t="s">
        <v>944</v>
      </c>
      <c r="U320" t="s">
        <v>945</v>
      </c>
      <c r="V320" t="s">
        <v>944</v>
      </c>
      <c r="W320" t="s">
        <v>944</v>
      </c>
      <c r="X320" t="s">
        <v>944</v>
      </c>
      <c r="Y320" t="s">
        <v>944</v>
      </c>
      <c r="Z320" t="s">
        <v>944</v>
      </c>
      <c r="AA320" t="s">
        <v>944</v>
      </c>
      <c r="AB320" t="s">
        <v>944</v>
      </c>
    </row>
    <row r="321" spans="1:28" x14ac:dyDescent="0.2">
      <c r="A321">
        <v>653097</v>
      </c>
      <c r="B321" t="s">
        <v>457</v>
      </c>
      <c r="C321" t="s">
        <v>1187</v>
      </c>
      <c r="D321" t="s">
        <v>945</v>
      </c>
      <c r="E321" t="s">
        <v>1187</v>
      </c>
      <c r="F321">
        <v>23</v>
      </c>
      <c r="G321" t="s">
        <v>1260</v>
      </c>
      <c r="H321" t="s">
        <v>945</v>
      </c>
      <c r="I321" t="s">
        <v>945</v>
      </c>
      <c r="J321" t="s">
        <v>944</v>
      </c>
      <c r="K321" t="s">
        <v>944</v>
      </c>
      <c r="L321" t="s">
        <v>945</v>
      </c>
      <c r="M321" t="s">
        <v>944</v>
      </c>
      <c r="N321" t="s">
        <v>944</v>
      </c>
      <c r="O321" t="s">
        <v>945</v>
      </c>
      <c r="P321" t="s">
        <v>944</v>
      </c>
      <c r="Q321" t="s">
        <v>944</v>
      </c>
      <c r="R321" t="s">
        <v>945</v>
      </c>
      <c r="S321" t="s">
        <v>944</v>
      </c>
      <c r="T321" t="s">
        <v>944</v>
      </c>
      <c r="U321" t="s">
        <v>945</v>
      </c>
      <c r="V321" t="s">
        <v>944</v>
      </c>
      <c r="W321" t="s">
        <v>944</v>
      </c>
      <c r="X321" t="s">
        <v>944</v>
      </c>
      <c r="Y321" t="s">
        <v>944</v>
      </c>
      <c r="Z321" t="s">
        <v>944</v>
      </c>
      <c r="AA321" t="s">
        <v>944</v>
      </c>
      <c r="AB321" t="s">
        <v>944</v>
      </c>
    </row>
    <row r="322" spans="1:28" x14ac:dyDescent="0.2">
      <c r="A322">
        <v>654459</v>
      </c>
      <c r="B322" t="s">
        <v>458</v>
      </c>
      <c r="C322" t="s">
        <v>1187</v>
      </c>
      <c r="D322" t="s">
        <v>945</v>
      </c>
      <c r="E322" t="s">
        <v>1187</v>
      </c>
      <c r="F322">
        <v>15</v>
      </c>
      <c r="G322" t="s">
        <v>1260</v>
      </c>
      <c r="H322" t="s">
        <v>945</v>
      </c>
      <c r="I322" t="s">
        <v>945</v>
      </c>
      <c r="J322" t="s">
        <v>945</v>
      </c>
      <c r="K322" t="s">
        <v>944</v>
      </c>
      <c r="L322" t="s">
        <v>945</v>
      </c>
      <c r="M322" t="s">
        <v>945</v>
      </c>
      <c r="N322" t="s">
        <v>944</v>
      </c>
      <c r="O322" t="s">
        <v>944</v>
      </c>
      <c r="P322" t="s">
        <v>945</v>
      </c>
      <c r="Q322" t="s">
        <v>945</v>
      </c>
      <c r="R322" t="s">
        <v>945</v>
      </c>
      <c r="S322" t="s">
        <v>944</v>
      </c>
      <c r="T322" t="s">
        <v>945</v>
      </c>
      <c r="U322" t="s">
        <v>944</v>
      </c>
      <c r="V322" t="s">
        <v>944</v>
      </c>
      <c r="W322" t="s">
        <v>944</v>
      </c>
      <c r="X322" t="s">
        <v>944</v>
      </c>
      <c r="Y322" t="s">
        <v>944</v>
      </c>
      <c r="Z322" t="s">
        <v>944</v>
      </c>
      <c r="AA322" t="s">
        <v>944</v>
      </c>
      <c r="AB322" t="s">
        <v>944</v>
      </c>
    </row>
    <row r="323" spans="1:28" x14ac:dyDescent="0.2">
      <c r="A323">
        <v>654459</v>
      </c>
      <c r="B323" t="s">
        <v>458</v>
      </c>
      <c r="C323" t="s">
        <v>1187</v>
      </c>
      <c r="D323" t="s">
        <v>945</v>
      </c>
      <c r="E323" t="s">
        <v>1187</v>
      </c>
      <c r="F323">
        <v>15</v>
      </c>
      <c r="G323" t="s">
        <v>1260</v>
      </c>
      <c r="H323" t="s">
        <v>945</v>
      </c>
      <c r="I323" t="s">
        <v>945</v>
      </c>
      <c r="J323" t="s">
        <v>945</v>
      </c>
      <c r="K323" t="s">
        <v>944</v>
      </c>
      <c r="L323" t="s">
        <v>945</v>
      </c>
      <c r="M323" t="s">
        <v>945</v>
      </c>
      <c r="N323" t="s">
        <v>944</v>
      </c>
      <c r="O323" t="s">
        <v>944</v>
      </c>
      <c r="P323" t="s">
        <v>945</v>
      </c>
      <c r="Q323" t="s">
        <v>945</v>
      </c>
      <c r="R323" t="s">
        <v>945</v>
      </c>
      <c r="S323" t="s">
        <v>944</v>
      </c>
      <c r="T323" t="s">
        <v>945</v>
      </c>
      <c r="U323" t="s">
        <v>944</v>
      </c>
      <c r="V323" t="s">
        <v>944</v>
      </c>
      <c r="W323" t="s">
        <v>944</v>
      </c>
      <c r="X323" t="s">
        <v>944</v>
      </c>
      <c r="Y323" t="s">
        <v>944</v>
      </c>
      <c r="Z323" t="s">
        <v>944</v>
      </c>
      <c r="AA323" t="s">
        <v>944</v>
      </c>
      <c r="AB323" t="s">
        <v>944</v>
      </c>
    </row>
    <row r="324" spans="1:28" x14ac:dyDescent="0.2">
      <c r="A324">
        <v>660829</v>
      </c>
      <c r="B324" t="s">
        <v>1243</v>
      </c>
      <c r="C324" t="s">
        <v>1187</v>
      </c>
      <c r="D324" t="s">
        <v>945</v>
      </c>
      <c r="E324" t="s">
        <v>1187</v>
      </c>
      <c r="F324">
        <v>20</v>
      </c>
      <c r="G324" t="s">
        <v>1260</v>
      </c>
      <c r="H324" t="s">
        <v>945</v>
      </c>
      <c r="I324" t="s">
        <v>945</v>
      </c>
      <c r="J324" t="s">
        <v>945</v>
      </c>
      <c r="K324" t="s">
        <v>945</v>
      </c>
      <c r="L324" t="s">
        <v>945</v>
      </c>
      <c r="M324" t="s">
        <v>945</v>
      </c>
      <c r="N324" t="s">
        <v>945</v>
      </c>
      <c r="O324" t="s">
        <v>945</v>
      </c>
      <c r="P324" t="s">
        <v>945</v>
      </c>
      <c r="Q324" t="s">
        <v>945</v>
      </c>
      <c r="R324" t="s">
        <v>945</v>
      </c>
      <c r="S324" t="s">
        <v>944</v>
      </c>
      <c r="T324" t="s">
        <v>945</v>
      </c>
      <c r="U324" t="s">
        <v>944</v>
      </c>
      <c r="V324" t="s">
        <v>944</v>
      </c>
      <c r="W324" t="s">
        <v>944</v>
      </c>
      <c r="X324" t="s">
        <v>944</v>
      </c>
      <c r="Y324" t="s">
        <v>944</v>
      </c>
      <c r="Z324" t="s">
        <v>944</v>
      </c>
      <c r="AA324" t="s">
        <v>944</v>
      </c>
      <c r="AB324" t="s">
        <v>944</v>
      </c>
    </row>
    <row r="325" spans="1:28" x14ac:dyDescent="0.2">
      <c r="A325">
        <v>660829</v>
      </c>
      <c r="B325" t="s">
        <v>1243</v>
      </c>
      <c r="C325" t="s">
        <v>1187</v>
      </c>
      <c r="D325" t="s">
        <v>945</v>
      </c>
      <c r="E325" t="s">
        <v>1187</v>
      </c>
      <c r="F325">
        <v>20</v>
      </c>
      <c r="G325" t="s">
        <v>1260</v>
      </c>
      <c r="H325" t="s">
        <v>945</v>
      </c>
      <c r="I325" t="s">
        <v>945</v>
      </c>
      <c r="J325" t="s">
        <v>945</v>
      </c>
      <c r="K325" t="s">
        <v>945</v>
      </c>
      <c r="L325" t="s">
        <v>945</v>
      </c>
      <c r="M325" t="s">
        <v>945</v>
      </c>
      <c r="N325" t="s">
        <v>945</v>
      </c>
      <c r="O325" t="s">
        <v>945</v>
      </c>
      <c r="P325" t="s">
        <v>945</v>
      </c>
      <c r="Q325" t="s">
        <v>945</v>
      </c>
      <c r="R325" t="s">
        <v>945</v>
      </c>
      <c r="S325" t="s">
        <v>944</v>
      </c>
      <c r="T325" t="s">
        <v>945</v>
      </c>
      <c r="U325" t="s">
        <v>944</v>
      </c>
      <c r="V325" t="s">
        <v>944</v>
      </c>
      <c r="W325" t="s">
        <v>944</v>
      </c>
      <c r="X325" t="s">
        <v>944</v>
      </c>
      <c r="Y325" t="s">
        <v>944</v>
      </c>
      <c r="Z325" t="s">
        <v>944</v>
      </c>
      <c r="AA325" t="s">
        <v>944</v>
      </c>
      <c r="AB325" t="s">
        <v>944</v>
      </c>
    </row>
    <row r="326" spans="1:28" x14ac:dyDescent="0.2">
      <c r="A326">
        <v>664482</v>
      </c>
      <c r="B326" t="s">
        <v>460</v>
      </c>
      <c r="C326" t="s">
        <v>1187</v>
      </c>
      <c r="D326" t="s">
        <v>945</v>
      </c>
      <c r="E326" t="s">
        <v>1187</v>
      </c>
      <c r="F326">
        <v>16</v>
      </c>
      <c r="G326" t="s">
        <v>1260</v>
      </c>
      <c r="H326" t="s">
        <v>945</v>
      </c>
      <c r="I326" t="s">
        <v>945</v>
      </c>
      <c r="J326" t="s">
        <v>945</v>
      </c>
      <c r="K326" t="s">
        <v>945</v>
      </c>
      <c r="L326" t="s">
        <v>945</v>
      </c>
      <c r="M326" t="s">
        <v>944</v>
      </c>
      <c r="N326" t="s">
        <v>945</v>
      </c>
      <c r="O326" t="s">
        <v>945</v>
      </c>
      <c r="P326" t="s">
        <v>945</v>
      </c>
      <c r="Q326" t="s">
        <v>945</v>
      </c>
      <c r="R326" t="s">
        <v>945</v>
      </c>
      <c r="S326" t="s">
        <v>944</v>
      </c>
      <c r="T326" t="s">
        <v>945</v>
      </c>
      <c r="U326" t="s">
        <v>944</v>
      </c>
      <c r="V326" t="s">
        <v>944</v>
      </c>
      <c r="W326" t="s">
        <v>944</v>
      </c>
      <c r="X326" t="s">
        <v>944</v>
      </c>
      <c r="Y326" t="s">
        <v>944</v>
      </c>
      <c r="Z326" t="s">
        <v>944</v>
      </c>
      <c r="AA326" t="s">
        <v>944</v>
      </c>
      <c r="AB326" t="s">
        <v>944</v>
      </c>
    </row>
    <row r="327" spans="1:28" x14ac:dyDescent="0.2">
      <c r="A327">
        <v>664482</v>
      </c>
      <c r="B327" t="s">
        <v>460</v>
      </c>
      <c r="C327" t="s">
        <v>1187</v>
      </c>
      <c r="D327" t="s">
        <v>945</v>
      </c>
      <c r="E327" t="s">
        <v>1187</v>
      </c>
      <c r="F327">
        <v>16</v>
      </c>
      <c r="G327" t="s">
        <v>1260</v>
      </c>
      <c r="H327" t="s">
        <v>945</v>
      </c>
      <c r="I327" t="s">
        <v>945</v>
      </c>
      <c r="J327" t="s">
        <v>945</v>
      </c>
      <c r="K327" t="s">
        <v>945</v>
      </c>
      <c r="L327" t="s">
        <v>945</v>
      </c>
      <c r="M327" t="s">
        <v>944</v>
      </c>
      <c r="N327" t="s">
        <v>945</v>
      </c>
      <c r="O327" t="s">
        <v>945</v>
      </c>
      <c r="P327" t="s">
        <v>945</v>
      </c>
      <c r="Q327" t="s">
        <v>945</v>
      </c>
      <c r="R327" t="s">
        <v>945</v>
      </c>
      <c r="S327" t="s">
        <v>944</v>
      </c>
      <c r="T327" t="s">
        <v>945</v>
      </c>
      <c r="U327" t="s">
        <v>944</v>
      </c>
      <c r="V327" t="s">
        <v>944</v>
      </c>
      <c r="W327" t="s">
        <v>944</v>
      </c>
      <c r="X327" t="s">
        <v>944</v>
      </c>
      <c r="Y327" t="s">
        <v>944</v>
      </c>
      <c r="Z327" t="s">
        <v>944</v>
      </c>
      <c r="AA327" t="s">
        <v>944</v>
      </c>
      <c r="AB327" t="s">
        <v>944</v>
      </c>
    </row>
    <row r="328" spans="1:28" x14ac:dyDescent="0.2">
      <c r="A328">
        <v>670091</v>
      </c>
      <c r="B328" t="s">
        <v>1215</v>
      </c>
      <c r="C328" t="s">
        <v>1187</v>
      </c>
      <c r="D328" t="s">
        <v>945</v>
      </c>
      <c r="E328" t="s">
        <v>1187</v>
      </c>
      <c r="F328">
        <v>19</v>
      </c>
      <c r="G328" t="s">
        <v>1260</v>
      </c>
      <c r="H328" t="s">
        <v>945</v>
      </c>
      <c r="I328" t="s">
        <v>945</v>
      </c>
      <c r="J328" t="s">
        <v>944</v>
      </c>
      <c r="K328" t="s">
        <v>944</v>
      </c>
      <c r="L328" t="s">
        <v>945</v>
      </c>
      <c r="M328" t="s">
        <v>945</v>
      </c>
      <c r="N328" t="s">
        <v>944</v>
      </c>
      <c r="O328" t="s">
        <v>944</v>
      </c>
      <c r="P328" t="s">
        <v>944</v>
      </c>
      <c r="Q328" t="s">
        <v>944</v>
      </c>
      <c r="R328" t="s">
        <v>944</v>
      </c>
      <c r="S328" t="s">
        <v>944</v>
      </c>
      <c r="T328" t="s">
        <v>944</v>
      </c>
      <c r="U328" t="s">
        <v>944</v>
      </c>
      <c r="V328" t="s">
        <v>944</v>
      </c>
      <c r="W328" t="s">
        <v>944</v>
      </c>
      <c r="X328" t="s">
        <v>944</v>
      </c>
      <c r="Y328" t="s">
        <v>944</v>
      </c>
      <c r="Z328" t="s">
        <v>944</v>
      </c>
      <c r="AA328" t="s">
        <v>944</v>
      </c>
      <c r="AB328" t="s">
        <v>944</v>
      </c>
    </row>
    <row r="329" spans="1:28" x14ac:dyDescent="0.2">
      <c r="A329">
        <v>670091</v>
      </c>
      <c r="B329" t="s">
        <v>1215</v>
      </c>
      <c r="C329" t="s">
        <v>1187</v>
      </c>
      <c r="D329" t="s">
        <v>945</v>
      </c>
      <c r="E329" t="s">
        <v>1187</v>
      </c>
      <c r="F329">
        <v>19</v>
      </c>
      <c r="G329" t="s">
        <v>1260</v>
      </c>
      <c r="H329" t="s">
        <v>945</v>
      </c>
      <c r="I329" t="s">
        <v>945</v>
      </c>
      <c r="J329" t="s">
        <v>944</v>
      </c>
      <c r="K329" t="s">
        <v>944</v>
      </c>
      <c r="L329" t="s">
        <v>945</v>
      </c>
      <c r="M329" t="s">
        <v>945</v>
      </c>
      <c r="N329" t="s">
        <v>944</v>
      </c>
      <c r="O329" t="s">
        <v>944</v>
      </c>
      <c r="P329" t="s">
        <v>944</v>
      </c>
      <c r="Q329" t="s">
        <v>944</v>
      </c>
      <c r="R329" t="s">
        <v>944</v>
      </c>
      <c r="S329" t="s">
        <v>944</v>
      </c>
      <c r="T329" t="s">
        <v>944</v>
      </c>
      <c r="U329" t="s">
        <v>944</v>
      </c>
      <c r="V329" t="s">
        <v>944</v>
      </c>
      <c r="W329" t="s">
        <v>944</v>
      </c>
      <c r="X329" t="s">
        <v>944</v>
      </c>
      <c r="Y329" t="s">
        <v>944</v>
      </c>
      <c r="Z329" t="s">
        <v>944</v>
      </c>
      <c r="AA329" t="s">
        <v>944</v>
      </c>
      <c r="AB329" t="s">
        <v>944</v>
      </c>
    </row>
    <row r="330" spans="1:28" x14ac:dyDescent="0.2">
      <c r="A330">
        <v>671453</v>
      </c>
      <c r="B330" t="s">
        <v>461</v>
      </c>
      <c r="C330" t="s">
        <v>1187</v>
      </c>
      <c r="D330" t="s">
        <v>945</v>
      </c>
      <c r="E330" t="s">
        <v>1187</v>
      </c>
      <c r="F330">
        <v>18</v>
      </c>
      <c r="G330" t="s">
        <v>1260</v>
      </c>
      <c r="H330" t="s">
        <v>944</v>
      </c>
      <c r="I330" t="s">
        <v>944</v>
      </c>
      <c r="J330" t="s">
        <v>944</v>
      </c>
      <c r="K330" t="s">
        <v>944</v>
      </c>
      <c r="L330" t="s">
        <v>944</v>
      </c>
      <c r="M330" t="s">
        <v>944</v>
      </c>
      <c r="N330" t="s">
        <v>944</v>
      </c>
      <c r="O330" t="s">
        <v>944</v>
      </c>
      <c r="P330" t="s">
        <v>944</v>
      </c>
      <c r="Q330" t="s">
        <v>944</v>
      </c>
      <c r="R330" t="s">
        <v>944</v>
      </c>
      <c r="S330" t="s">
        <v>944</v>
      </c>
      <c r="T330" t="s">
        <v>944</v>
      </c>
      <c r="U330" t="s">
        <v>944</v>
      </c>
      <c r="V330" t="s">
        <v>944</v>
      </c>
      <c r="W330" t="s">
        <v>944</v>
      </c>
      <c r="X330" t="s">
        <v>944</v>
      </c>
      <c r="Y330" t="s">
        <v>944</v>
      </c>
      <c r="Z330" t="s">
        <v>944</v>
      </c>
      <c r="AA330" t="s">
        <v>944</v>
      </c>
      <c r="AB330" t="s">
        <v>944</v>
      </c>
    </row>
    <row r="331" spans="1:28" x14ac:dyDescent="0.2">
      <c r="A331">
        <v>674630</v>
      </c>
      <c r="B331" t="s">
        <v>1207</v>
      </c>
      <c r="C331" t="s">
        <v>1187</v>
      </c>
      <c r="D331" t="s">
        <v>945</v>
      </c>
      <c r="E331" t="s">
        <v>1187</v>
      </c>
      <c r="F331">
        <v>19</v>
      </c>
      <c r="G331" t="s">
        <v>1260</v>
      </c>
      <c r="H331" t="s">
        <v>945</v>
      </c>
      <c r="I331" t="s">
        <v>945</v>
      </c>
      <c r="J331" t="s">
        <v>945</v>
      </c>
      <c r="K331" t="s">
        <v>945</v>
      </c>
      <c r="L331" t="s">
        <v>945</v>
      </c>
      <c r="M331" t="s">
        <v>945</v>
      </c>
      <c r="N331" t="s">
        <v>945</v>
      </c>
      <c r="O331" t="s">
        <v>945</v>
      </c>
      <c r="P331" t="s">
        <v>945</v>
      </c>
      <c r="Q331" t="s">
        <v>944</v>
      </c>
      <c r="R331" t="s">
        <v>944</v>
      </c>
      <c r="S331" t="s">
        <v>944</v>
      </c>
      <c r="T331" t="s">
        <v>945</v>
      </c>
      <c r="U331" t="s">
        <v>944</v>
      </c>
      <c r="V331" t="s">
        <v>944</v>
      </c>
      <c r="W331" t="s">
        <v>944</v>
      </c>
      <c r="X331" t="s">
        <v>944</v>
      </c>
      <c r="Y331" t="s">
        <v>944</v>
      </c>
      <c r="Z331" t="s">
        <v>944</v>
      </c>
      <c r="AA331" t="s">
        <v>944</v>
      </c>
      <c r="AB331" t="s">
        <v>944</v>
      </c>
    </row>
    <row r="332" spans="1:28" x14ac:dyDescent="0.2">
      <c r="A332">
        <v>676460</v>
      </c>
      <c r="B332" t="s">
        <v>1191</v>
      </c>
      <c r="C332" t="s">
        <v>1187</v>
      </c>
      <c r="D332" t="s">
        <v>945</v>
      </c>
      <c r="E332" t="s">
        <v>1187</v>
      </c>
      <c r="F332">
        <v>23</v>
      </c>
      <c r="G332" t="s">
        <v>1260</v>
      </c>
      <c r="H332" t="s">
        <v>945</v>
      </c>
      <c r="I332" t="s">
        <v>945</v>
      </c>
      <c r="J332" t="s">
        <v>945</v>
      </c>
      <c r="K332" t="s">
        <v>945</v>
      </c>
      <c r="L332" t="s">
        <v>945</v>
      </c>
      <c r="M332" t="s">
        <v>944</v>
      </c>
      <c r="N332" t="s">
        <v>945</v>
      </c>
      <c r="O332" t="s">
        <v>945</v>
      </c>
      <c r="P332" t="s">
        <v>945</v>
      </c>
      <c r="Q332" t="s">
        <v>944</v>
      </c>
      <c r="R332" t="s">
        <v>945</v>
      </c>
      <c r="S332" t="s">
        <v>944</v>
      </c>
      <c r="T332" t="s">
        <v>945</v>
      </c>
      <c r="U332" t="s">
        <v>944</v>
      </c>
      <c r="V332" t="s">
        <v>944</v>
      </c>
      <c r="W332" t="s">
        <v>944</v>
      </c>
      <c r="X332" t="s">
        <v>944</v>
      </c>
      <c r="Y332" t="s">
        <v>944</v>
      </c>
      <c r="Z332" t="s">
        <v>944</v>
      </c>
      <c r="AA332" t="s">
        <v>944</v>
      </c>
      <c r="AB332" t="s">
        <v>944</v>
      </c>
    </row>
    <row r="333" spans="1:28" x14ac:dyDescent="0.2">
      <c r="A333">
        <v>677534</v>
      </c>
      <c r="B333" t="s">
        <v>462</v>
      </c>
      <c r="C333" t="s">
        <v>1187</v>
      </c>
      <c r="D333" t="s">
        <v>945</v>
      </c>
      <c r="E333" t="s">
        <v>1187</v>
      </c>
      <c r="F333">
        <v>11</v>
      </c>
      <c r="G333" t="s">
        <v>1260</v>
      </c>
      <c r="H333" t="s">
        <v>945</v>
      </c>
      <c r="I333" t="s">
        <v>945</v>
      </c>
      <c r="J333" t="s">
        <v>945</v>
      </c>
      <c r="K333" t="s">
        <v>945</v>
      </c>
      <c r="L333" t="s">
        <v>945</v>
      </c>
      <c r="M333" t="s">
        <v>945</v>
      </c>
      <c r="N333" t="s">
        <v>945</v>
      </c>
      <c r="O333" t="s">
        <v>945</v>
      </c>
      <c r="P333" t="s">
        <v>944</v>
      </c>
      <c r="Q333" t="s">
        <v>945</v>
      </c>
      <c r="R333" t="s">
        <v>945</v>
      </c>
      <c r="S333" t="s">
        <v>944</v>
      </c>
      <c r="T333" t="s">
        <v>944</v>
      </c>
      <c r="U333" t="s">
        <v>944</v>
      </c>
      <c r="V333" t="s">
        <v>944</v>
      </c>
      <c r="W333" t="s">
        <v>944</v>
      </c>
      <c r="X333" t="s">
        <v>944</v>
      </c>
      <c r="Y333" t="s">
        <v>944</v>
      </c>
      <c r="Z333" t="s">
        <v>944</v>
      </c>
      <c r="AA333" t="s">
        <v>944</v>
      </c>
      <c r="AB333" t="s">
        <v>944</v>
      </c>
    </row>
    <row r="334" spans="1:28" x14ac:dyDescent="0.2">
      <c r="A334">
        <v>678128</v>
      </c>
      <c r="B334" t="s">
        <v>1253</v>
      </c>
      <c r="C334" t="s">
        <v>1187</v>
      </c>
      <c r="D334" t="s">
        <v>945</v>
      </c>
      <c r="E334" t="s">
        <v>1187</v>
      </c>
      <c r="F334">
        <v>17</v>
      </c>
      <c r="G334" t="s">
        <v>1260</v>
      </c>
      <c r="H334" t="s">
        <v>945</v>
      </c>
      <c r="I334" t="s">
        <v>945</v>
      </c>
      <c r="J334" t="s">
        <v>945</v>
      </c>
      <c r="K334" t="s">
        <v>945</v>
      </c>
      <c r="L334" t="s">
        <v>945</v>
      </c>
      <c r="M334" t="s">
        <v>945</v>
      </c>
      <c r="N334" t="s">
        <v>945</v>
      </c>
      <c r="O334" t="s">
        <v>945</v>
      </c>
      <c r="P334" t="s">
        <v>945</v>
      </c>
      <c r="Q334" t="s">
        <v>945</v>
      </c>
      <c r="R334" t="s">
        <v>945</v>
      </c>
      <c r="S334" t="s">
        <v>944</v>
      </c>
      <c r="T334" t="s">
        <v>945</v>
      </c>
      <c r="U334" t="s">
        <v>944</v>
      </c>
      <c r="V334" t="s">
        <v>944</v>
      </c>
      <c r="W334" t="s">
        <v>944</v>
      </c>
      <c r="X334" t="s">
        <v>944</v>
      </c>
      <c r="Y334" t="s">
        <v>944</v>
      </c>
      <c r="Z334" t="s">
        <v>944</v>
      </c>
      <c r="AA334" t="s">
        <v>944</v>
      </c>
      <c r="AB334" t="s">
        <v>944</v>
      </c>
    </row>
    <row r="335" spans="1:28" x14ac:dyDescent="0.2">
      <c r="A335">
        <v>681783</v>
      </c>
      <c r="B335" t="s">
        <v>81</v>
      </c>
      <c r="C335" t="s">
        <v>1187</v>
      </c>
      <c r="D335" t="s">
        <v>945</v>
      </c>
      <c r="E335" t="s">
        <v>1187</v>
      </c>
      <c r="F335">
        <v>19</v>
      </c>
      <c r="G335" t="s">
        <v>1260</v>
      </c>
      <c r="H335" t="s">
        <v>945</v>
      </c>
      <c r="I335" t="s">
        <v>945</v>
      </c>
      <c r="J335" t="s">
        <v>944</v>
      </c>
      <c r="K335" t="s">
        <v>944</v>
      </c>
      <c r="L335" t="s">
        <v>945</v>
      </c>
      <c r="M335" t="s">
        <v>944</v>
      </c>
      <c r="N335" t="s">
        <v>945</v>
      </c>
      <c r="O335" t="s">
        <v>945</v>
      </c>
      <c r="P335" t="s">
        <v>945</v>
      </c>
      <c r="Q335" t="s">
        <v>944</v>
      </c>
      <c r="R335" t="s">
        <v>944</v>
      </c>
      <c r="S335" t="s">
        <v>944</v>
      </c>
      <c r="T335" t="s">
        <v>944</v>
      </c>
      <c r="U335" t="s">
        <v>944</v>
      </c>
      <c r="V335" t="s">
        <v>944</v>
      </c>
      <c r="W335" t="s">
        <v>944</v>
      </c>
      <c r="X335" t="s">
        <v>944</v>
      </c>
      <c r="Y335" t="s">
        <v>944</v>
      </c>
      <c r="Z335" t="s">
        <v>944</v>
      </c>
      <c r="AA335" t="s">
        <v>944</v>
      </c>
      <c r="AB335" t="s">
        <v>944</v>
      </c>
    </row>
    <row r="336" spans="1:28" x14ac:dyDescent="0.2">
      <c r="A336">
        <v>687509</v>
      </c>
      <c r="B336" t="s">
        <v>147</v>
      </c>
      <c r="C336" t="s">
        <v>945</v>
      </c>
      <c r="D336" t="s">
        <v>1187</v>
      </c>
      <c r="E336" t="s">
        <v>1187</v>
      </c>
      <c r="F336">
        <v>22</v>
      </c>
      <c r="G336" t="s">
        <v>1260</v>
      </c>
      <c r="H336" t="s">
        <v>945</v>
      </c>
      <c r="I336" t="s">
        <v>945</v>
      </c>
      <c r="J336" t="s">
        <v>945</v>
      </c>
      <c r="K336" t="s">
        <v>945</v>
      </c>
      <c r="L336" t="s">
        <v>945</v>
      </c>
      <c r="M336" t="s">
        <v>945</v>
      </c>
      <c r="N336" t="s">
        <v>945</v>
      </c>
      <c r="O336" t="s">
        <v>945</v>
      </c>
      <c r="P336" t="s">
        <v>945</v>
      </c>
      <c r="Q336" t="s">
        <v>944</v>
      </c>
      <c r="R336" t="s">
        <v>944</v>
      </c>
      <c r="S336" t="s">
        <v>945</v>
      </c>
      <c r="T336" t="s">
        <v>945</v>
      </c>
      <c r="U336" t="s">
        <v>944</v>
      </c>
      <c r="V336" t="s">
        <v>944</v>
      </c>
      <c r="W336" t="s">
        <v>944</v>
      </c>
      <c r="X336" t="s">
        <v>944</v>
      </c>
      <c r="Y336" t="s">
        <v>944</v>
      </c>
      <c r="Z336" t="s">
        <v>944</v>
      </c>
      <c r="AA336" t="s">
        <v>944</v>
      </c>
      <c r="AB336" t="s">
        <v>944</v>
      </c>
    </row>
    <row r="337" spans="1:28" x14ac:dyDescent="0.2">
      <c r="A337">
        <v>688986</v>
      </c>
      <c r="B337" t="s">
        <v>1244</v>
      </c>
      <c r="C337" t="s">
        <v>945</v>
      </c>
      <c r="D337" t="s">
        <v>1187</v>
      </c>
      <c r="E337" t="s">
        <v>1187</v>
      </c>
      <c r="F337">
        <v>16</v>
      </c>
      <c r="G337" t="s">
        <v>1260</v>
      </c>
      <c r="H337" t="s">
        <v>945</v>
      </c>
      <c r="I337" t="s">
        <v>945</v>
      </c>
      <c r="J337" t="s">
        <v>945</v>
      </c>
      <c r="K337" t="s">
        <v>945</v>
      </c>
      <c r="L337" t="s">
        <v>945</v>
      </c>
      <c r="M337" t="s">
        <v>944</v>
      </c>
      <c r="N337" t="s">
        <v>945</v>
      </c>
      <c r="O337" t="s">
        <v>945</v>
      </c>
      <c r="P337" t="s">
        <v>945</v>
      </c>
      <c r="Q337" t="s">
        <v>945</v>
      </c>
      <c r="R337" t="s">
        <v>945</v>
      </c>
      <c r="S337" t="s">
        <v>945</v>
      </c>
      <c r="T337" t="s">
        <v>945</v>
      </c>
      <c r="U337" t="s">
        <v>944</v>
      </c>
      <c r="V337" t="s">
        <v>945</v>
      </c>
      <c r="W337" t="s">
        <v>944</v>
      </c>
      <c r="X337" t="s">
        <v>944</v>
      </c>
      <c r="Y337" t="s">
        <v>945</v>
      </c>
      <c r="Z337" t="s">
        <v>944</v>
      </c>
      <c r="AA337" t="s">
        <v>944</v>
      </c>
      <c r="AB337" t="s">
        <v>944</v>
      </c>
    </row>
    <row r="338" spans="1:28" x14ac:dyDescent="0.2">
      <c r="A338">
        <v>690693</v>
      </c>
      <c r="B338" t="s">
        <v>464</v>
      </c>
      <c r="C338" t="s">
        <v>1187</v>
      </c>
      <c r="D338" t="s">
        <v>945</v>
      </c>
      <c r="E338" t="s">
        <v>1187</v>
      </c>
      <c r="F338">
        <v>18</v>
      </c>
      <c r="G338" t="s">
        <v>1260</v>
      </c>
      <c r="H338" t="s">
        <v>945</v>
      </c>
      <c r="I338" t="s">
        <v>945</v>
      </c>
      <c r="J338" t="s">
        <v>945</v>
      </c>
      <c r="K338" t="s">
        <v>945</v>
      </c>
      <c r="L338" t="s">
        <v>945</v>
      </c>
      <c r="M338" t="s">
        <v>944</v>
      </c>
      <c r="N338" t="s">
        <v>945</v>
      </c>
      <c r="O338" t="s">
        <v>945</v>
      </c>
      <c r="P338" t="s">
        <v>945</v>
      </c>
      <c r="Q338" t="s">
        <v>945</v>
      </c>
      <c r="R338" t="s">
        <v>945</v>
      </c>
      <c r="S338" t="s">
        <v>945</v>
      </c>
      <c r="T338" t="s">
        <v>945</v>
      </c>
      <c r="U338" t="s">
        <v>944</v>
      </c>
      <c r="V338" t="s">
        <v>945</v>
      </c>
      <c r="W338" t="s">
        <v>944</v>
      </c>
      <c r="X338" t="s">
        <v>944</v>
      </c>
      <c r="Y338" t="s">
        <v>945</v>
      </c>
      <c r="Z338" t="s">
        <v>944</v>
      </c>
      <c r="AA338" t="s">
        <v>944</v>
      </c>
      <c r="AB338" t="s">
        <v>944</v>
      </c>
    </row>
    <row r="339" spans="1:28" x14ac:dyDescent="0.2">
      <c r="A339">
        <v>694539</v>
      </c>
      <c r="B339" t="s">
        <v>1254</v>
      </c>
      <c r="C339" t="s">
        <v>1187</v>
      </c>
      <c r="D339" t="s">
        <v>945</v>
      </c>
      <c r="E339" t="s">
        <v>1187</v>
      </c>
      <c r="F339">
        <v>20</v>
      </c>
      <c r="G339" t="s">
        <v>1260</v>
      </c>
      <c r="H339" t="s">
        <v>945</v>
      </c>
      <c r="I339" t="s">
        <v>945</v>
      </c>
      <c r="J339" t="s">
        <v>945</v>
      </c>
      <c r="K339" t="s">
        <v>945</v>
      </c>
      <c r="L339" t="s">
        <v>945</v>
      </c>
      <c r="M339" t="s">
        <v>945</v>
      </c>
      <c r="N339" t="s">
        <v>945</v>
      </c>
      <c r="O339" t="s">
        <v>945</v>
      </c>
      <c r="P339" t="s">
        <v>945</v>
      </c>
      <c r="Q339" t="s">
        <v>945</v>
      </c>
      <c r="R339" t="s">
        <v>945</v>
      </c>
      <c r="S339" t="s">
        <v>944</v>
      </c>
      <c r="T339" t="s">
        <v>945</v>
      </c>
      <c r="U339" t="s">
        <v>944</v>
      </c>
      <c r="V339" t="s">
        <v>944</v>
      </c>
      <c r="W339" t="s">
        <v>944</v>
      </c>
      <c r="X339" t="s">
        <v>944</v>
      </c>
      <c r="Y339" t="s">
        <v>944</v>
      </c>
      <c r="Z339" t="s">
        <v>944</v>
      </c>
      <c r="AA339" t="s">
        <v>944</v>
      </c>
      <c r="AB339" t="s">
        <v>944</v>
      </c>
    </row>
    <row r="340" spans="1:28" x14ac:dyDescent="0.2">
      <c r="A340">
        <v>698952</v>
      </c>
      <c r="B340" t="s">
        <v>465</v>
      </c>
      <c r="C340" t="s">
        <v>1187</v>
      </c>
      <c r="D340" t="s">
        <v>945</v>
      </c>
      <c r="E340" t="s">
        <v>1187</v>
      </c>
      <c r="F340">
        <v>17</v>
      </c>
      <c r="G340" t="s">
        <v>1260</v>
      </c>
      <c r="H340" t="s">
        <v>945</v>
      </c>
      <c r="I340" t="s">
        <v>945</v>
      </c>
      <c r="J340" t="s">
        <v>945</v>
      </c>
      <c r="K340" t="s">
        <v>945</v>
      </c>
      <c r="L340" t="s">
        <v>945</v>
      </c>
      <c r="M340" t="s">
        <v>945</v>
      </c>
      <c r="N340" t="s">
        <v>945</v>
      </c>
      <c r="O340" t="s">
        <v>945</v>
      </c>
      <c r="P340" t="s">
        <v>945</v>
      </c>
      <c r="Q340" t="s">
        <v>945</v>
      </c>
      <c r="R340" t="s">
        <v>945</v>
      </c>
      <c r="S340" t="s">
        <v>945</v>
      </c>
      <c r="T340" t="s">
        <v>945</v>
      </c>
      <c r="U340" t="s">
        <v>944</v>
      </c>
      <c r="V340" t="s">
        <v>944</v>
      </c>
      <c r="W340" t="s">
        <v>944</v>
      </c>
      <c r="X340" t="s">
        <v>944</v>
      </c>
      <c r="Y340" t="s">
        <v>944</v>
      </c>
      <c r="Z340" t="s">
        <v>944</v>
      </c>
      <c r="AA340" t="s">
        <v>944</v>
      </c>
      <c r="AB340" t="s">
        <v>944</v>
      </c>
    </row>
    <row r="341" spans="1:28" x14ac:dyDescent="0.2">
      <c r="A341">
        <v>700310</v>
      </c>
      <c r="B341" t="s">
        <v>466</v>
      </c>
      <c r="C341" t="s">
        <v>1187</v>
      </c>
      <c r="D341" t="s">
        <v>945</v>
      </c>
      <c r="E341" t="s">
        <v>1187</v>
      </c>
      <c r="F341">
        <v>12</v>
      </c>
      <c r="G341" t="s">
        <v>1257</v>
      </c>
      <c r="H341" t="s">
        <v>945</v>
      </c>
      <c r="I341" t="s">
        <v>945</v>
      </c>
      <c r="J341" t="s">
        <v>944</v>
      </c>
      <c r="K341" t="s">
        <v>944</v>
      </c>
      <c r="L341" t="s">
        <v>945</v>
      </c>
      <c r="M341" t="s">
        <v>944</v>
      </c>
      <c r="N341" t="s">
        <v>944</v>
      </c>
      <c r="O341" t="s">
        <v>945</v>
      </c>
      <c r="P341" t="s">
        <v>944</v>
      </c>
      <c r="Q341" t="s">
        <v>944</v>
      </c>
      <c r="R341" t="s">
        <v>944</v>
      </c>
      <c r="S341" t="s">
        <v>944</v>
      </c>
      <c r="T341" t="s">
        <v>945</v>
      </c>
      <c r="U341" t="s">
        <v>944</v>
      </c>
      <c r="V341" t="s">
        <v>944</v>
      </c>
      <c r="W341" t="s">
        <v>944</v>
      </c>
      <c r="X341" t="s">
        <v>944</v>
      </c>
      <c r="Y341" t="s">
        <v>944</v>
      </c>
      <c r="Z341" t="s">
        <v>944</v>
      </c>
      <c r="AA341" t="s">
        <v>944</v>
      </c>
      <c r="AB341" t="s">
        <v>944</v>
      </c>
    </row>
    <row r="342" spans="1:28" x14ac:dyDescent="0.2">
      <c r="A342">
        <v>707281</v>
      </c>
      <c r="B342" t="s">
        <v>467</v>
      </c>
      <c r="C342" t="s">
        <v>1187</v>
      </c>
      <c r="D342" t="s">
        <v>945</v>
      </c>
      <c r="E342" t="s">
        <v>1187</v>
      </c>
      <c r="F342">
        <v>18</v>
      </c>
      <c r="G342" t="s">
        <v>1260</v>
      </c>
      <c r="H342" t="s">
        <v>944</v>
      </c>
      <c r="I342" t="s">
        <v>944</v>
      </c>
      <c r="J342" t="s">
        <v>944</v>
      </c>
      <c r="K342" t="s">
        <v>944</v>
      </c>
      <c r="L342" t="s">
        <v>944</v>
      </c>
      <c r="M342" t="s">
        <v>944</v>
      </c>
      <c r="N342" t="s">
        <v>944</v>
      </c>
      <c r="O342" t="s">
        <v>944</v>
      </c>
      <c r="P342" t="s">
        <v>944</v>
      </c>
      <c r="Q342" t="s">
        <v>944</v>
      </c>
      <c r="R342" t="s">
        <v>944</v>
      </c>
      <c r="S342" t="s">
        <v>944</v>
      </c>
      <c r="T342" t="s">
        <v>944</v>
      </c>
      <c r="U342" t="s">
        <v>944</v>
      </c>
      <c r="V342" t="s">
        <v>944</v>
      </c>
      <c r="W342" t="s">
        <v>944</v>
      </c>
      <c r="X342" t="s">
        <v>944</v>
      </c>
      <c r="Y342" t="s">
        <v>944</v>
      </c>
      <c r="Z342" t="s">
        <v>944</v>
      </c>
      <c r="AA342" t="s">
        <v>944</v>
      </c>
      <c r="AB342" t="s">
        <v>944</v>
      </c>
    </row>
    <row r="343" spans="1:28" x14ac:dyDescent="0.2">
      <c r="A343">
        <v>710467</v>
      </c>
      <c r="B343" t="s">
        <v>1208</v>
      </c>
      <c r="C343" t="s">
        <v>1187</v>
      </c>
      <c r="D343" t="s">
        <v>945</v>
      </c>
      <c r="E343" t="s">
        <v>1187</v>
      </c>
      <c r="F343">
        <v>21</v>
      </c>
      <c r="G343" t="s">
        <v>1260</v>
      </c>
      <c r="H343" t="s">
        <v>945</v>
      </c>
      <c r="I343" t="s">
        <v>945</v>
      </c>
      <c r="J343" t="s">
        <v>945</v>
      </c>
      <c r="K343" t="s">
        <v>945</v>
      </c>
      <c r="L343" t="s">
        <v>945</v>
      </c>
      <c r="M343" t="s">
        <v>944</v>
      </c>
      <c r="N343" t="s">
        <v>945</v>
      </c>
      <c r="O343" t="s">
        <v>945</v>
      </c>
      <c r="P343" t="s">
        <v>945</v>
      </c>
      <c r="Q343" t="s">
        <v>945</v>
      </c>
      <c r="R343" t="s">
        <v>945</v>
      </c>
      <c r="S343" t="s">
        <v>945</v>
      </c>
      <c r="T343" t="s">
        <v>945</v>
      </c>
      <c r="U343" t="s">
        <v>944</v>
      </c>
      <c r="V343" t="s">
        <v>944</v>
      </c>
      <c r="W343" t="s">
        <v>944</v>
      </c>
      <c r="X343" t="s">
        <v>944</v>
      </c>
      <c r="Y343" t="s">
        <v>944</v>
      </c>
      <c r="Z343" t="s">
        <v>944</v>
      </c>
      <c r="AA343" t="s">
        <v>944</v>
      </c>
      <c r="AB343" t="s">
        <v>944</v>
      </c>
    </row>
    <row r="344" spans="1:28" x14ac:dyDescent="0.2">
      <c r="A344">
        <v>712299</v>
      </c>
      <c r="B344" t="s">
        <v>468</v>
      </c>
      <c r="C344" t="s">
        <v>1187</v>
      </c>
      <c r="D344" t="s">
        <v>945</v>
      </c>
      <c r="E344" t="s">
        <v>1187</v>
      </c>
      <c r="F344">
        <v>22</v>
      </c>
      <c r="G344" t="s">
        <v>1260</v>
      </c>
      <c r="H344" t="s">
        <v>945</v>
      </c>
      <c r="I344" t="s">
        <v>945</v>
      </c>
      <c r="J344" t="s">
        <v>944</v>
      </c>
      <c r="K344" t="s">
        <v>945</v>
      </c>
      <c r="L344" t="s">
        <v>945</v>
      </c>
      <c r="M344" t="s">
        <v>944</v>
      </c>
      <c r="N344" t="s">
        <v>945</v>
      </c>
      <c r="O344" t="s">
        <v>945</v>
      </c>
      <c r="P344" t="s">
        <v>945</v>
      </c>
      <c r="Q344" t="s">
        <v>945</v>
      </c>
      <c r="R344" t="s">
        <v>945</v>
      </c>
      <c r="S344" t="s">
        <v>944</v>
      </c>
      <c r="T344" t="s">
        <v>945</v>
      </c>
      <c r="U344" t="s">
        <v>944</v>
      </c>
      <c r="V344" t="s">
        <v>945</v>
      </c>
      <c r="W344" t="s">
        <v>944</v>
      </c>
      <c r="X344" t="s">
        <v>944</v>
      </c>
      <c r="Y344" t="s">
        <v>944</v>
      </c>
      <c r="Z344" t="s">
        <v>944</v>
      </c>
      <c r="AA344" t="s">
        <v>944</v>
      </c>
      <c r="AB344" t="s">
        <v>944</v>
      </c>
    </row>
    <row r="345" spans="1:28" x14ac:dyDescent="0.2">
      <c r="A345">
        <v>717496</v>
      </c>
      <c r="B345" t="s">
        <v>470</v>
      </c>
      <c r="C345" t="s">
        <v>1187</v>
      </c>
      <c r="D345" t="s">
        <v>945</v>
      </c>
      <c r="E345" t="s">
        <v>1187</v>
      </c>
      <c r="F345">
        <v>18</v>
      </c>
      <c r="G345" t="s">
        <v>1260</v>
      </c>
      <c r="H345" t="s">
        <v>945</v>
      </c>
      <c r="I345" t="s">
        <v>944</v>
      </c>
      <c r="J345" t="s">
        <v>945</v>
      </c>
      <c r="K345" t="s">
        <v>944</v>
      </c>
      <c r="L345" t="s">
        <v>945</v>
      </c>
      <c r="M345" t="s">
        <v>944</v>
      </c>
      <c r="N345" t="s">
        <v>944</v>
      </c>
      <c r="O345" t="s">
        <v>944</v>
      </c>
      <c r="P345" t="s">
        <v>944</v>
      </c>
      <c r="Q345" t="s">
        <v>945</v>
      </c>
      <c r="R345" t="s">
        <v>945</v>
      </c>
      <c r="S345" t="s">
        <v>944</v>
      </c>
      <c r="T345" t="s">
        <v>944</v>
      </c>
      <c r="U345" t="s">
        <v>944</v>
      </c>
      <c r="V345" t="s">
        <v>944</v>
      </c>
      <c r="W345" t="s">
        <v>944</v>
      </c>
      <c r="X345" t="s">
        <v>944</v>
      </c>
      <c r="Y345" t="s">
        <v>944</v>
      </c>
      <c r="Z345" t="s">
        <v>944</v>
      </c>
      <c r="AA345" t="s">
        <v>944</v>
      </c>
      <c r="AB345" t="s">
        <v>944</v>
      </c>
    </row>
    <row r="346" spans="1:28" x14ac:dyDescent="0.2">
      <c r="A346">
        <v>717611</v>
      </c>
      <c r="B346" t="s">
        <v>471</v>
      </c>
      <c r="C346" t="s">
        <v>1187</v>
      </c>
      <c r="D346" t="s">
        <v>945</v>
      </c>
      <c r="E346" t="s">
        <v>1187</v>
      </c>
      <c r="F346">
        <v>11</v>
      </c>
      <c r="G346" t="s">
        <v>1260</v>
      </c>
      <c r="H346" t="s">
        <v>945</v>
      </c>
      <c r="I346" t="s">
        <v>945</v>
      </c>
      <c r="J346" t="s">
        <v>945</v>
      </c>
      <c r="K346" t="s">
        <v>945</v>
      </c>
      <c r="L346" t="s">
        <v>945</v>
      </c>
      <c r="M346" t="s">
        <v>945</v>
      </c>
      <c r="N346" t="s">
        <v>945</v>
      </c>
      <c r="O346" t="s">
        <v>945</v>
      </c>
      <c r="P346" t="s">
        <v>944</v>
      </c>
      <c r="Q346" t="s">
        <v>945</v>
      </c>
      <c r="R346" t="s">
        <v>945</v>
      </c>
      <c r="S346" t="s">
        <v>944</v>
      </c>
      <c r="T346" t="s">
        <v>944</v>
      </c>
      <c r="U346" t="s">
        <v>944</v>
      </c>
      <c r="V346" t="s">
        <v>944</v>
      </c>
      <c r="W346" t="s">
        <v>944</v>
      </c>
      <c r="X346" t="s">
        <v>944</v>
      </c>
      <c r="Y346" t="s">
        <v>944</v>
      </c>
      <c r="Z346" t="s">
        <v>944</v>
      </c>
      <c r="AA346" t="s">
        <v>944</v>
      </c>
      <c r="AB346" t="s">
        <v>944</v>
      </c>
    </row>
    <row r="347" spans="1:28" x14ac:dyDescent="0.2">
      <c r="A347">
        <v>717900</v>
      </c>
      <c r="B347" t="s">
        <v>472</v>
      </c>
      <c r="C347" t="s">
        <v>1187</v>
      </c>
      <c r="D347" t="s">
        <v>945</v>
      </c>
      <c r="E347" t="s">
        <v>1187</v>
      </c>
      <c r="F347">
        <v>20</v>
      </c>
      <c r="G347" t="s">
        <v>1260</v>
      </c>
      <c r="H347" t="s">
        <v>945</v>
      </c>
      <c r="I347" t="s">
        <v>945</v>
      </c>
      <c r="J347" t="s">
        <v>945</v>
      </c>
      <c r="K347" t="s">
        <v>944</v>
      </c>
      <c r="L347" t="s">
        <v>945</v>
      </c>
      <c r="M347" t="s">
        <v>944</v>
      </c>
      <c r="N347" t="s">
        <v>944</v>
      </c>
      <c r="O347" t="s">
        <v>944</v>
      </c>
      <c r="P347" t="s">
        <v>944</v>
      </c>
      <c r="Q347" t="s">
        <v>944</v>
      </c>
      <c r="R347" t="s">
        <v>945</v>
      </c>
      <c r="S347" t="s">
        <v>944</v>
      </c>
      <c r="T347" t="s">
        <v>944</v>
      </c>
      <c r="U347" t="s">
        <v>944</v>
      </c>
      <c r="V347" t="s">
        <v>944</v>
      </c>
      <c r="W347" t="s">
        <v>944</v>
      </c>
      <c r="X347" t="s">
        <v>944</v>
      </c>
      <c r="Y347" t="s">
        <v>944</v>
      </c>
      <c r="Z347" t="s">
        <v>944</v>
      </c>
      <c r="AA347" t="s">
        <v>944</v>
      </c>
      <c r="AB347" t="s">
        <v>944</v>
      </c>
    </row>
    <row r="348" spans="1:28" x14ac:dyDescent="0.2">
      <c r="A348">
        <v>717900</v>
      </c>
      <c r="B348" t="s">
        <v>472</v>
      </c>
      <c r="C348" t="s">
        <v>1187</v>
      </c>
      <c r="D348" t="s">
        <v>945</v>
      </c>
      <c r="E348" t="s">
        <v>1187</v>
      </c>
      <c r="F348">
        <v>20</v>
      </c>
      <c r="G348" t="s">
        <v>1260</v>
      </c>
      <c r="H348" t="s">
        <v>945</v>
      </c>
      <c r="I348" t="s">
        <v>945</v>
      </c>
      <c r="J348" t="s">
        <v>945</v>
      </c>
      <c r="K348" t="s">
        <v>944</v>
      </c>
      <c r="L348" t="s">
        <v>945</v>
      </c>
      <c r="M348" t="s">
        <v>944</v>
      </c>
      <c r="N348" t="s">
        <v>944</v>
      </c>
      <c r="O348" t="s">
        <v>944</v>
      </c>
      <c r="P348" t="s">
        <v>944</v>
      </c>
      <c r="Q348" t="s">
        <v>944</v>
      </c>
      <c r="R348" t="s">
        <v>945</v>
      </c>
      <c r="S348" t="s">
        <v>944</v>
      </c>
      <c r="T348" t="s">
        <v>944</v>
      </c>
      <c r="U348" t="s">
        <v>944</v>
      </c>
      <c r="V348" t="s">
        <v>944</v>
      </c>
      <c r="W348" t="s">
        <v>944</v>
      </c>
      <c r="X348" t="s">
        <v>944</v>
      </c>
      <c r="Y348" t="s">
        <v>944</v>
      </c>
      <c r="Z348" t="s">
        <v>944</v>
      </c>
      <c r="AA348" t="s">
        <v>944</v>
      </c>
      <c r="AB348" t="s">
        <v>944</v>
      </c>
    </row>
    <row r="349" spans="1:28" x14ac:dyDescent="0.2">
      <c r="A349">
        <v>718205</v>
      </c>
      <c r="B349" t="s">
        <v>473</v>
      </c>
      <c r="C349" t="s">
        <v>1187</v>
      </c>
      <c r="D349" t="s">
        <v>945</v>
      </c>
      <c r="E349" t="s">
        <v>1187</v>
      </c>
      <c r="F349">
        <v>11</v>
      </c>
      <c r="G349" t="s">
        <v>1260</v>
      </c>
      <c r="H349" t="s">
        <v>945</v>
      </c>
      <c r="I349" t="s">
        <v>945</v>
      </c>
      <c r="J349" t="s">
        <v>945</v>
      </c>
      <c r="K349" t="s">
        <v>945</v>
      </c>
      <c r="L349" t="s">
        <v>945</v>
      </c>
      <c r="M349" t="s">
        <v>945</v>
      </c>
      <c r="N349" t="s">
        <v>945</v>
      </c>
      <c r="O349" t="s">
        <v>945</v>
      </c>
      <c r="P349" t="s">
        <v>945</v>
      </c>
      <c r="Q349" t="s">
        <v>944</v>
      </c>
      <c r="R349" t="s">
        <v>944</v>
      </c>
      <c r="S349" t="s">
        <v>944</v>
      </c>
      <c r="T349" t="s">
        <v>945</v>
      </c>
      <c r="U349" t="s">
        <v>944</v>
      </c>
      <c r="V349" t="s">
        <v>944</v>
      </c>
      <c r="W349" t="s">
        <v>944</v>
      </c>
      <c r="X349" t="s">
        <v>944</v>
      </c>
      <c r="Y349" t="s">
        <v>944</v>
      </c>
      <c r="Z349" t="s">
        <v>944</v>
      </c>
      <c r="AA349" t="s">
        <v>944</v>
      </c>
      <c r="AB349" t="s">
        <v>944</v>
      </c>
    </row>
    <row r="350" spans="1:28" x14ac:dyDescent="0.2">
      <c r="A350">
        <v>719674</v>
      </c>
      <c r="B350" t="s">
        <v>145</v>
      </c>
      <c r="C350" t="s">
        <v>1187</v>
      </c>
      <c r="D350" t="s">
        <v>945</v>
      </c>
      <c r="E350" t="s">
        <v>1187</v>
      </c>
      <c r="F350">
        <v>19</v>
      </c>
      <c r="G350" t="s">
        <v>1260</v>
      </c>
      <c r="H350" t="s">
        <v>945</v>
      </c>
      <c r="I350" t="s">
        <v>945</v>
      </c>
      <c r="J350" t="s">
        <v>944</v>
      </c>
      <c r="K350" t="s">
        <v>944</v>
      </c>
      <c r="L350" t="s">
        <v>945</v>
      </c>
      <c r="M350" t="s">
        <v>945</v>
      </c>
      <c r="N350" t="s">
        <v>945</v>
      </c>
      <c r="O350" t="s">
        <v>945</v>
      </c>
      <c r="P350" t="s">
        <v>944</v>
      </c>
      <c r="Q350" t="s">
        <v>945</v>
      </c>
      <c r="R350" t="s">
        <v>945</v>
      </c>
      <c r="S350" t="s">
        <v>944</v>
      </c>
      <c r="T350" t="s">
        <v>944</v>
      </c>
      <c r="U350" t="s">
        <v>944</v>
      </c>
      <c r="V350" t="s">
        <v>944</v>
      </c>
      <c r="W350" t="s">
        <v>944</v>
      </c>
      <c r="X350" t="s">
        <v>944</v>
      </c>
      <c r="Y350" t="s">
        <v>944</v>
      </c>
      <c r="Z350" t="s">
        <v>944</v>
      </c>
      <c r="AA350" t="s">
        <v>944</v>
      </c>
      <c r="AB350" t="s">
        <v>944</v>
      </c>
    </row>
    <row r="351" spans="1:28" x14ac:dyDescent="0.2">
      <c r="A351">
        <v>720201</v>
      </c>
      <c r="B351" t="s">
        <v>474</v>
      </c>
      <c r="C351" t="s">
        <v>1187</v>
      </c>
      <c r="D351" t="s">
        <v>945</v>
      </c>
      <c r="E351" t="s">
        <v>1187</v>
      </c>
      <c r="F351">
        <v>24</v>
      </c>
      <c r="G351" t="s">
        <v>1260</v>
      </c>
      <c r="H351" t="s">
        <v>945</v>
      </c>
      <c r="I351" t="s">
        <v>945</v>
      </c>
      <c r="J351" t="s">
        <v>944</v>
      </c>
      <c r="K351" t="s">
        <v>944</v>
      </c>
      <c r="L351" t="s">
        <v>945</v>
      </c>
      <c r="M351" t="s">
        <v>944</v>
      </c>
      <c r="N351" t="s">
        <v>944</v>
      </c>
      <c r="O351" t="s">
        <v>944</v>
      </c>
      <c r="P351" t="s">
        <v>944</v>
      </c>
      <c r="Q351" t="s">
        <v>944</v>
      </c>
      <c r="R351" t="s">
        <v>945</v>
      </c>
      <c r="S351" t="s">
        <v>945</v>
      </c>
      <c r="T351" t="s">
        <v>944</v>
      </c>
      <c r="U351" t="s">
        <v>944</v>
      </c>
      <c r="V351" t="s">
        <v>944</v>
      </c>
      <c r="W351" t="s">
        <v>944</v>
      </c>
      <c r="X351" t="s">
        <v>944</v>
      </c>
      <c r="Y351" t="s">
        <v>944</v>
      </c>
      <c r="Z351" t="s">
        <v>944</v>
      </c>
      <c r="AA351" t="s">
        <v>944</v>
      </c>
      <c r="AB351" t="s">
        <v>944</v>
      </c>
    </row>
    <row r="352" spans="1:28" x14ac:dyDescent="0.2">
      <c r="A352">
        <v>721035</v>
      </c>
      <c r="B352" t="s">
        <v>475</v>
      </c>
      <c r="C352" t="s">
        <v>1187</v>
      </c>
      <c r="D352" t="s">
        <v>945</v>
      </c>
      <c r="E352" t="s">
        <v>1187</v>
      </c>
      <c r="F352">
        <v>19</v>
      </c>
      <c r="G352" t="s">
        <v>1260</v>
      </c>
      <c r="H352" t="s">
        <v>945</v>
      </c>
      <c r="I352" t="s">
        <v>945</v>
      </c>
      <c r="J352" t="s">
        <v>945</v>
      </c>
      <c r="K352" t="s">
        <v>945</v>
      </c>
      <c r="L352" t="s">
        <v>945</v>
      </c>
      <c r="M352" t="s">
        <v>944</v>
      </c>
      <c r="N352" t="s">
        <v>945</v>
      </c>
      <c r="O352" t="s">
        <v>945</v>
      </c>
      <c r="P352" t="s">
        <v>945</v>
      </c>
      <c r="Q352" t="s">
        <v>945</v>
      </c>
      <c r="R352" t="s">
        <v>945</v>
      </c>
      <c r="S352" t="s">
        <v>944</v>
      </c>
      <c r="T352" t="s">
        <v>945</v>
      </c>
      <c r="U352" t="s">
        <v>944</v>
      </c>
      <c r="V352" t="s">
        <v>944</v>
      </c>
      <c r="W352" t="s">
        <v>944</v>
      </c>
      <c r="X352" t="s">
        <v>944</v>
      </c>
      <c r="Y352" t="s">
        <v>944</v>
      </c>
      <c r="Z352" t="s">
        <v>944</v>
      </c>
      <c r="AA352" t="s">
        <v>944</v>
      </c>
      <c r="AB352" t="s">
        <v>944</v>
      </c>
    </row>
    <row r="353" spans="1:28" x14ac:dyDescent="0.2">
      <c r="A353">
        <v>721506</v>
      </c>
      <c r="B353" t="s">
        <v>476</v>
      </c>
      <c r="C353" t="s">
        <v>945</v>
      </c>
      <c r="D353" t="s">
        <v>1187</v>
      </c>
      <c r="E353" t="s">
        <v>1187</v>
      </c>
      <c r="F353">
        <v>11</v>
      </c>
      <c r="G353" t="s">
        <v>1260</v>
      </c>
      <c r="H353" t="s">
        <v>945</v>
      </c>
      <c r="I353" t="s">
        <v>945</v>
      </c>
      <c r="J353" t="s">
        <v>945</v>
      </c>
      <c r="K353" t="s">
        <v>945</v>
      </c>
      <c r="L353" t="s">
        <v>945</v>
      </c>
      <c r="M353" t="s">
        <v>945</v>
      </c>
      <c r="N353" t="s">
        <v>945</v>
      </c>
      <c r="O353" t="s">
        <v>945</v>
      </c>
      <c r="P353" t="s">
        <v>945</v>
      </c>
      <c r="Q353" t="s">
        <v>945</v>
      </c>
      <c r="R353" t="s">
        <v>945</v>
      </c>
      <c r="S353" t="s">
        <v>944</v>
      </c>
      <c r="T353" t="s">
        <v>945</v>
      </c>
      <c r="U353" t="s">
        <v>945</v>
      </c>
      <c r="V353" t="s">
        <v>944</v>
      </c>
      <c r="W353" t="s">
        <v>944</v>
      </c>
      <c r="X353" t="s">
        <v>944</v>
      </c>
      <c r="Y353" t="s">
        <v>944</v>
      </c>
      <c r="Z353" t="s">
        <v>944</v>
      </c>
      <c r="AA353" t="s">
        <v>944</v>
      </c>
      <c r="AB353" t="s">
        <v>944</v>
      </c>
    </row>
    <row r="354" spans="1:28" x14ac:dyDescent="0.2">
      <c r="A354">
        <v>726117</v>
      </c>
      <c r="B354" t="s">
        <v>477</v>
      </c>
      <c r="C354" t="s">
        <v>1187</v>
      </c>
      <c r="D354" t="s">
        <v>945</v>
      </c>
      <c r="E354" t="s">
        <v>1187</v>
      </c>
      <c r="F354">
        <v>19</v>
      </c>
      <c r="G354" t="s">
        <v>1260</v>
      </c>
      <c r="H354" t="s">
        <v>945</v>
      </c>
      <c r="I354" t="s">
        <v>945</v>
      </c>
      <c r="J354" t="s">
        <v>945</v>
      </c>
      <c r="K354" t="s">
        <v>944</v>
      </c>
      <c r="L354" t="s">
        <v>945</v>
      </c>
      <c r="M354" t="s">
        <v>945</v>
      </c>
      <c r="N354" t="s">
        <v>944</v>
      </c>
      <c r="O354" t="s">
        <v>944</v>
      </c>
      <c r="P354" t="s">
        <v>945</v>
      </c>
      <c r="Q354" t="s">
        <v>945</v>
      </c>
      <c r="R354" t="s">
        <v>945</v>
      </c>
      <c r="S354" t="s">
        <v>944</v>
      </c>
      <c r="T354" t="s">
        <v>945</v>
      </c>
      <c r="U354" t="s">
        <v>944</v>
      </c>
      <c r="V354" t="s">
        <v>944</v>
      </c>
      <c r="W354" t="s">
        <v>944</v>
      </c>
      <c r="X354" t="s">
        <v>944</v>
      </c>
      <c r="Y354" t="s">
        <v>944</v>
      </c>
      <c r="Z354" t="s">
        <v>944</v>
      </c>
      <c r="AA354" t="s">
        <v>944</v>
      </c>
      <c r="AB354" t="s">
        <v>944</v>
      </c>
    </row>
    <row r="355" spans="1:28" x14ac:dyDescent="0.2">
      <c r="A355">
        <v>727057</v>
      </c>
      <c r="B355" t="s">
        <v>478</v>
      </c>
      <c r="C355" t="s">
        <v>1187</v>
      </c>
      <c r="D355" t="s">
        <v>945</v>
      </c>
      <c r="E355" t="s">
        <v>1187</v>
      </c>
      <c r="F355">
        <v>18</v>
      </c>
      <c r="G355" t="s">
        <v>1260</v>
      </c>
      <c r="H355" t="s">
        <v>945</v>
      </c>
      <c r="I355" t="s">
        <v>945</v>
      </c>
      <c r="J355" t="s">
        <v>944</v>
      </c>
      <c r="K355" t="s">
        <v>944</v>
      </c>
      <c r="L355" t="s">
        <v>945</v>
      </c>
      <c r="M355" t="s">
        <v>945</v>
      </c>
      <c r="N355" t="s">
        <v>945</v>
      </c>
      <c r="O355" t="s">
        <v>945</v>
      </c>
      <c r="P355" t="s">
        <v>945</v>
      </c>
      <c r="Q355" t="s">
        <v>945</v>
      </c>
      <c r="R355" t="s">
        <v>945</v>
      </c>
      <c r="S355" t="s">
        <v>944</v>
      </c>
      <c r="T355" t="s">
        <v>945</v>
      </c>
      <c r="U355" t="s">
        <v>944</v>
      </c>
      <c r="V355" t="s">
        <v>944</v>
      </c>
      <c r="W355" t="s">
        <v>944</v>
      </c>
      <c r="X355" t="s">
        <v>944</v>
      </c>
      <c r="Y355" t="s">
        <v>944</v>
      </c>
      <c r="Z355" t="s">
        <v>944</v>
      </c>
      <c r="AA355" t="s">
        <v>944</v>
      </c>
      <c r="AB355" t="s">
        <v>944</v>
      </c>
    </row>
    <row r="356" spans="1:28" x14ac:dyDescent="0.2">
      <c r="A356">
        <v>743112</v>
      </c>
      <c r="B356" t="s">
        <v>480</v>
      </c>
      <c r="C356" t="s">
        <v>1187</v>
      </c>
      <c r="D356" t="s">
        <v>945</v>
      </c>
      <c r="E356" t="s">
        <v>1187</v>
      </c>
      <c r="F356">
        <v>18</v>
      </c>
      <c r="G356" t="s">
        <v>1260</v>
      </c>
      <c r="H356" t="s">
        <v>944</v>
      </c>
      <c r="I356" t="s">
        <v>944</v>
      </c>
      <c r="J356" t="s">
        <v>944</v>
      </c>
      <c r="K356" t="s">
        <v>944</v>
      </c>
      <c r="L356" t="s">
        <v>944</v>
      </c>
      <c r="M356" t="s">
        <v>944</v>
      </c>
      <c r="N356" t="s">
        <v>944</v>
      </c>
      <c r="O356" t="s">
        <v>944</v>
      </c>
      <c r="P356" t="s">
        <v>944</v>
      </c>
      <c r="Q356" t="s">
        <v>944</v>
      </c>
      <c r="R356" t="s">
        <v>944</v>
      </c>
      <c r="S356" t="s">
        <v>944</v>
      </c>
      <c r="T356" t="s">
        <v>944</v>
      </c>
      <c r="U356" t="s">
        <v>944</v>
      </c>
      <c r="V356" t="s">
        <v>944</v>
      </c>
      <c r="W356" t="s">
        <v>944</v>
      </c>
      <c r="X356" t="s">
        <v>944</v>
      </c>
      <c r="Y356" t="s">
        <v>944</v>
      </c>
      <c r="Z356" t="s">
        <v>944</v>
      </c>
      <c r="AA356" t="s">
        <v>944</v>
      </c>
      <c r="AB356" t="s">
        <v>944</v>
      </c>
    </row>
    <row r="357" spans="1:28" x14ac:dyDescent="0.2">
      <c r="A357">
        <v>747899</v>
      </c>
      <c r="B357" t="s">
        <v>36</v>
      </c>
      <c r="C357" t="s">
        <v>1187</v>
      </c>
      <c r="D357" t="s">
        <v>945</v>
      </c>
      <c r="E357" t="s">
        <v>1187</v>
      </c>
      <c r="F357">
        <v>18</v>
      </c>
      <c r="G357" t="s">
        <v>1260</v>
      </c>
      <c r="H357" t="s">
        <v>945</v>
      </c>
      <c r="I357" t="s">
        <v>945</v>
      </c>
      <c r="J357" t="s">
        <v>944</v>
      </c>
      <c r="K357" t="s">
        <v>944</v>
      </c>
      <c r="L357" t="s">
        <v>945</v>
      </c>
      <c r="M357" t="s">
        <v>945</v>
      </c>
      <c r="N357" t="s">
        <v>945</v>
      </c>
      <c r="O357" t="s">
        <v>945</v>
      </c>
      <c r="P357" t="s">
        <v>944</v>
      </c>
      <c r="Q357" t="s">
        <v>945</v>
      </c>
      <c r="R357" t="s">
        <v>945</v>
      </c>
      <c r="S357" t="s">
        <v>944</v>
      </c>
      <c r="T357" t="s">
        <v>944</v>
      </c>
      <c r="U357" t="s">
        <v>944</v>
      </c>
      <c r="V357" t="s">
        <v>944</v>
      </c>
      <c r="W357" t="s">
        <v>944</v>
      </c>
      <c r="X357" t="s">
        <v>944</v>
      </c>
      <c r="Y357" t="s">
        <v>944</v>
      </c>
      <c r="Z357" t="s">
        <v>944</v>
      </c>
      <c r="AA357" t="s">
        <v>944</v>
      </c>
      <c r="AB357" t="s">
        <v>944</v>
      </c>
    </row>
    <row r="358" spans="1:28" x14ac:dyDescent="0.2">
      <c r="A358">
        <v>749192</v>
      </c>
      <c r="B358" t="s">
        <v>481</v>
      </c>
      <c r="C358" t="s">
        <v>1187</v>
      </c>
      <c r="D358" t="s">
        <v>945</v>
      </c>
      <c r="E358" t="s">
        <v>1187</v>
      </c>
      <c r="F358">
        <v>18</v>
      </c>
      <c r="G358" t="s">
        <v>1260</v>
      </c>
      <c r="H358" t="s">
        <v>945</v>
      </c>
      <c r="I358" t="s">
        <v>945</v>
      </c>
      <c r="J358" t="s">
        <v>944</v>
      </c>
      <c r="K358" t="s">
        <v>944</v>
      </c>
      <c r="L358" t="s">
        <v>945</v>
      </c>
      <c r="M358" t="s">
        <v>945</v>
      </c>
      <c r="N358" t="s">
        <v>945</v>
      </c>
      <c r="O358" t="s">
        <v>945</v>
      </c>
      <c r="P358" t="s">
        <v>944</v>
      </c>
      <c r="Q358" t="s">
        <v>945</v>
      </c>
      <c r="R358" t="s">
        <v>945</v>
      </c>
      <c r="S358" t="s">
        <v>944</v>
      </c>
      <c r="T358" t="s">
        <v>944</v>
      </c>
      <c r="U358" t="s">
        <v>944</v>
      </c>
      <c r="V358" t="s">
        <v>944</v>
      </c>
      <c r="W358" t="s">
        <v>944</v>
      </c>
      <c r="X358" t="s">
        <v>944</v>
      </c>
      <c r="Y358" t="s">
        <v>944</v>
      </c>
      <c r="Z358" t="s">
        <v>944</v>
      </c>
      <c r="AA358" t="s">
        <v>944</v>
      </c>
      <c r="AB358" t="s">
        <v>944</v>
      </c>
    </row>
    <row r="359" spans="1:28" x14ac:dyDescent="0.2">
      <c r="A359">
        <v>750075</v>
      </c>
      <c r="B359" t="s">
        <v>482</v>
      </c>
      <c r="C359" t="s">
        <v>945</v>
      </c>
      <c r="D359" t="s">
        <v>1187</v>
      </c>
      <c r="E359" t="s">
        <v>1187</v>
      </c>
      <c r="F359">
        <v>20</v>
      </c>
      <c r="G359" t="s">
        <v>1260</v>
      </c>
      <c r="H359" t="s">
        <v>945</v>
      </c>
      <c r="I359" t="s">
        <v>945</v>
      </c>
      <c r="J359" t="s">
        <v>945</v>
      </c>
      <c r="K359" t="s">
        <v>945</v>
      </c>
      <c r="L359" t="s">
        <v>945</v>
      </c>
      <c r="M359" t="s">
        <v>945</v>
      </c>
      <c r="N359" t="s">
        <v>945</v>
      </c>
      <c r="O359" t="s">
        <v>945</v>
      </c>
      <c r="P359" t="s">
        <v>945</v>
      </c>
      <c r="Q359" t="s">
        <v>944</v>
      </c>
      <c r="R359" t="s">
        <v>944</v>
      </c>
      <c r="S359" t="s">
        <v>944</v>
      </c>
      <c r="T359" t="s">
        <v>945</v>
      </c>
      <c r="U359" t="s">
        <v>944</v>
      </c>
      <c r="V359" t="s">
        <v>944</v>
      </c>
      <c r="W359" t="s">
        <v>944</v>
      </c>
      <c r="X359" t="s">
        <v>944</v>
      </c>
      <c r="Y359" t="s">
        <v>944</v>
      </c>
      <c r="Z359" t="s">
        <v>944</v>
      </c>
      <c r="AA359" t="s">
        <v>944</v>
      </c>
      <c r="AB359" t="s">
        <v>944</v>
      </c>
    </row>
    <row r="360" spans="1:28" x14ac:dyDescent="0.2">
      <c r="A360">
        <v>751495</v>
      </c>
      <c r="B360" t="s">
        <v>483</v>
      </c>
      <c r="C360" t="s">
        <v>1187</v>
      </c>
      <c r="D360" t="s">
        <v>945</v>
      </c>
      <c r="E360" t="s">
        <v>1187</v>
      </c>
      <c r="F360">
        <v>21</v>
      </c>
      <c r="G360" t="s">
        <v>1260</v>
      </c>
      <c r="H360" t="s">
        <v>945</v>
      </c>
      <c r="I360" t="s">
        <v>945</v>
      </c>
      <c r="J360" t="s">
        <v>945</v>
      </c>
      <c r="K360" t="s">
        <v>945</v>
      </c>
      <c r="L360" t="s">
        <v>945</v>
      </c>
      <c r="M360" t="s">
        <v>945</v>
      </c>
      <c r="N360" t="s">
        <v>945</v>
      </c>
      <c r="O360" t="s">
        <v>945</v>
      </c>
      <c r="P360" t="s">
        <v>945</v>
      </c>
      <c r="Q360" t="s">
        <v>944</v>
      </c>
      <c r="R360" t="s">
        <v>944</v>
      </c>
      <c r="S360" t="s">
        <v>944</v>
      </c>
      <c r="T360" t="s">
        <v>945</v>
      </c>
      <c r="U360" t="s">
        <v>944</v>
      </c>
      <c r="V360" t="s">
        <v>944</v>
      </c>
      <c r="W360" t="s">
        <v>944</v>
      </c>
      <c r="X360" t="s">
        <v>944</v>
      </c>
      <c r="Y360" t="s">
        <v>944</v>
      </c>
      <c r="Z360" t="s">
        <v>944</v>
      </c>
      <c r="AA360" t="s">
        <v>944</v>
      </c>
      <c r="AB360" t="s">
        <v>944</v>
      </c>
    </row>
    <row r="361" spans="1:28" x14ac:dyDescent="0.2">
      <c r="A361">
        <v>753731</v>
      </c>
      <c r="B361" t="s">
        <v>484</v>
      </c>
      <c r="C361" t="s">
        <v>1187</v>
      </c>
      <c r="D361" t="s">
        <v>945</v>
      </c>
      <c r="E361" t="s">
        <v>1187</v>
      </c>
      <c r="F361">
        <v>23</v>
      </c>
      <c r="G361" t="s">
        <v>1260</v>
      </c>
      <c r="H361" t="s">
        <v>945</v>
      </c>
      <c r="I361" t="s">
        <v>945</v>
      </c>
      <c r="J361" t="s">
        <v>945</v>
      </c>
      <c r="K361" t="s">
        <v>944</v>
      </c>
      <c r="L361" t="s">
        <v>945</v>
      </c>
      <c r="M361" t="s">
        <v>944</v>
      </c>
      <c r="N361" t="s">
        <v>944</v>
      </c>
      <c r="O361" t="s">
        <v>944</v>
      </c>
      <c r="P361" t="s">
        <v>944</v>
      </c>
      <c r="Q361" t="s">
        <v>944</v>
      </c>
      <c r="R361" t="s">
        <v>945</v>
      </c>
      <c r="S361" t="s">
        <v>944</v>
      </c>
      <c r="T361" t="s">
        <v>944</v>
      </c>
      <c r="U361" t="s">
        <v>944</v>
      </c>
      <c r="V361" t="s">
        <v>944</v>
      </c>
      <c r="W361" t="s">
        <v>944</v>
      </c>
      <c r="X361" t="s">
        <v>944</v>
      </c>
      <c r="Y361" t="s">
        <v>944</v>
      </c>
      <c r="Z361" t="s">
        <v>944</v>
      </c>
      <c r="AA361" t="s">
        <v>944</v>
      </c>
      <c r="AB361" t="s">
        <v>944</v>
      </c>
    </row>
    <row r="362" spans="1:28" x14ac:dyDescent="0.2">
      <c r="A362">
        <v>753731</v>
      </c>
      <c r="B362" t="s">
        <v>484</v>
      </c>
      <c r="C362" t="s">
        <v>1187</v>
      </c>
      <c r="D362" t="s">
        <v>945</v>
      </c>
      <c r="E362" t="s">
        <v>1187</v>
      </c>
      <c r="F362">
        <v>23</v>
      </c>
      <c r="G362" t="s">
        <v>1260</v>
      </c>
      <c r="H362" t="s">
        <v>945</v>
      </c>
      <c r="I362" t="s">
        <v>945</v>
      </c>
      <c r="J362" t="s">
        <v>945</v>
      </c>
      <c r="K362" t="s">
        <v>944</v>
      </c>
      <c r="L362" t="s">
        <v>945</v>
      </c>
      <c r="M362" t="s">
        <v>944</v>
      </c>
      <c r="N362" t="s">
        <v>944</v>
      </c>
      <c r="O362" t="s">
        <v>944</v>
      </c>
      <c r="P362" t="s">
        <v>944</v>
      </c>
      <c r="Q362" t="s">
        <v>944</v>
      </c>
      <c r="R362" t="s">
        <v>945</v>
      </c>
      <c r="S362" t="s">
        <v>944</v>
      </c>
      <c r="T362" t="s">
        <v>944</v>
      </c>
      <c r="U362" t="s">
        <v>944</v>
      </c>
      <c r="V362" t="s">
        <v>944</v>
      </c>
      <c r="W362" t="s">
        <v>944</v>
      </c>
      <c r="X362" t="s">
        <v>944</v>
      </c>
      <c r="Y362" t="s">
        <v>944</v>
      </c>
      <c r="Z362" t="s">
        <v>944</v>
      </c>
      <c r="AA362" t="s">
        <v>944</v>
      </c>
      <c r="AB362" t="s">
        <v>944</v>
      </c>
    </row>
    <row r="363" spans="1:28" x14ac:dyDescent="0.2">
      <c r="A363">
        <v>755033</v>
      </c>
      <c r="B363" t="s">
        <v>485</v>
      </c>
      <c r="C363" t="s">
        <v>945</v>
      </c>
      <c r="D363" t="s">
        <v>1187</v>
      </c>
      <c r="E363" t="s">
        <v>1187</v>
      </c>
      <c r="F363">
        <v>19</v>
      </c>
      <c r="G363" t="s">
        <v>1260</v>
      </c>
      <c r="H363" t="s">
        <v>945</v>
      </c>
      <c r="I363" t="s">
        <v>945</v>
      </c>
      <c r="J363" t="s">
        <v>945</v>
      </c>
      <c r="K363" t="s">
        <v>945</v>
      </c>
      <c r="L363" t="s">
        <v>945</v>
      </c>
      <c r="M363" t="s">
        <v>944</v>
      </c>
      <c r="N363" t="s">
        <v>945</v>
      </c>
      <c r="O363" t="s">
        <v>945</v>
      </c>
      <c r="P363" t="s">
        <v>945</v>
      </c>
      <c r="Q363" t="s">
        <v>945</v>
      </c>
      <c r="R363" t="s">
        <v>945</v>
      </c>
      <c r="S363" t="s">
        <v>945</v>
      </c>
      <c r="T363" t="s">
        <v>945</v>
      </c>
      <c r="U363" t="s">
        <v>944</v>
      </c>
      <c r="V363" t="s">
        <v>945</v>
      </c>
      <c r="W363" t="s">
        <v>944</v>
      </c>
      <c r="X363" t="s">
        <v>944</v>
      </c>
      <c r="Y363" t="s">
        <v>945</v>
      </c>
      <c r="Z363" t="s">
        <v>944</v>
      </c>
      <c r="AA363" t="s">
        <v>944</v>
      </c>
      <c r="AB363" t="s">
        <v>944</v>
      </c>
    </row>
    <row r="364" spans="1:28" x14ac:dyDescent="0.2">
      <c r="A364">
        <v>755033</v>
      </c>
      <c r="B364" t="s">
        <v>485</v>
      </c>
      <c r="C364" t="s">
        <v>945</v>
      </c>
      <c r="D364" t="s">
        <v>1187</v>
      </c>
      <c r="E364" t="s">
        <v>1187</v>
      </c>
      <c r="F364">
        <v>19</v>
      </c>
      <c r="G364" t="s">
        <v>1260</v>
      </c>
      <c r="H364" t="s">
        <v>945</v>
      </c>
      <c r="I364" t="s">
        <v>945</v>
      </c>
      <c r="J364" t="s">
        <v>945</v>
      </c>
      <c r="K364" t="s">
        <v>945</v>
      </c>
      <c r="L364" t="s">
        <v>945</v>
      </c>
      <c r="M364" t="s">
        <v>944</v>
      </c>
      <c r="N364" t="s">
        <v>945</v>
      </c>
      <c r="O364" t="s">
        <v>945</v>
      </c>
      <c r="P364" t="s">
        <v>945</v>
      </c>
      <c r="Q364" t="s">
        <v>945</v>
      </c>
      <c r="R364" t="s">
        <v>945</v>
      </c>
      <c r="S364" t="s">
        <v>945</v>
      </c>
      <c r="T364" t="s">
        <v>945</v>
      </c>
      <c r="U364" t="s">
        <v>944</v>
      </c>
      <c r="V364" t="s">
        <v>945</v>
      </c>
      <c r="W364" t="s">
        <v>944</v>
      </c>
      <c r="X364" t="s">
        <v>944</v>
      </c>
      <c r="Y364" t="s">
        <v>945</v>
      </c>
      <c r="Z364" t="s">
        <v>944</v>
      </c>
      <c r="AA364" t="s">
        <v>944</v>
      </c>
      <c r="AB364" t="s">
        <v>944</v>
      </c>
    </row>
    <row r="365" spans="1:28" x14ac:dyDescent="0.2">
      <c r="A365">
        <v>755504</v>
      </c>
      <c r="B365" t="s">
        <v>486</v>
      </c>
      <c r="C365" t="s">
        <v>1187</v>
      </c>
      <c r="D365" t="s">
        <v>945</v>
      </c>
      <c r="E365" t="s">
        <v>1187</v>
      </c>
      <c r="F365">
        <v>16</v>
      </c>
      <c r="G365" t="s">
        <v>1260</v>
      </c>
      <c r="H365" t="s">
        <v>945</v>
      </c>
      <c r="I365" t="s">
        <v>945</v>
      </c>
      <c r="J365" t="s">
        <v>944</v>
      </c>
      <c r="K365" t="s">
        <v>944</v>
      </c>
      <c r="L365" t="s">
        <v>945</v>
      </c>
      <c r="M365" t="s">
        <v>945</v>
      </c>
      <c r="N365" t="s">
        <v>945</v>
      </c>
      <c r="O365" t="s">
        <v>945</v>
      </c>
      <c r="P365" t="s">
        <v>944</v>
      </c>
      <c r="Q365" t="s">
        <v>945</v>
      </c>
      <c r="R365" t="s">
        <v>945</v>
      </c>
      <c r="S365" t="s">
        <v>944</v>
      </c>
      <c r="T365" t="s">
        <v>944</v>
      </c>
      <c r="U365" t="s">
        <v>944</v>
      </c>
      <c r="V365" t="s">
        <v>944</v>
      </c>
      <c r="W365" t="s">
        <v>944</v>
      </c>
      <c r="X365" t="s">
        <v>944</v>
      </c>
      <c r="Y365" t="s">
        <v>944</v>
      </c>
      <c r="Z365" t="s">
        <v>944</v>
      </c>
      <c r="AA365" t="s">
        <v>944</v>
      </c>
      <c r="AB365" t="s">
        <v>944</v>
      </c>
    </row>
    <row r="366" spans="1:28" x14ac:dyDescent="0.2">
      <c r="A366">
        <v>756031</v>
      </c>
      <c r="B366" t="s">
        <v>487</v>
      </c>
      <c r="C366" t="s">
        <v>1187</v>
      </c>
      <c r="D366" t="s">
        <v>945</v>
      </c>
      <c r="E366" t="s">
        <v>1187</v>
      </c>
      <c r="F366">
        <v>24</v>
      </c>
      <c r="G366" t="s">
        <v>1260</v>
      </c>
      <c r="H366" t="s">
        <v>945</v>
      </c>
      <c r="I366" t="s">
        <v>945</v>
      </c>
      <c r="J366" t="s">
        <v>944</v>
      </c>
      <c r="K366" t="s">
        <v>944</v>
      </c>
      <c r="L366" t="s">
        <v>945</v>
      </c>
      <c r="M366" t="s">
        <v>944</v>
      </c>
      <c r="N366" t="s">
        <v>944</v>
      </c>
      <c r="O366" t="s">
        <v>944</v>
      </c>
      <c r="P366" t="s">
        <v>944</v>
      </c>
      <c r="Q366" t="s">
        <v>944</v>
      </c>
      <c r="R366" t="s">
        <v>945</v>
      </c>
      <c r="S366" t="s">
        <v>945</v>
      </c>
      <c r="T366" t="s">
        <v>944</v>
      </c>
      <c r="U366" t="s">
        <v>944</v>
      </c>
      <c r="V366" t="s">
        <v>944</v>
      </c>
      <c r="W366" t="s">
        <v>944</v>
      </c>
      <c r="X366" t="s">
        <v>944</v>
      </c>
      <c r="Y366" t="s">
        <v>944</v>
      </c>
      <c r="Z366" t="s">
        <v>944</v>
      </c>
      <c r="AA366" t="s">
        <v>944</v>
      </c>
      <c r="AB366" t="s">
        <v>944</v>
      </c>
    </row>
    <row r="367" spans="1:28" x14ac:dyDescent="0.2">
      <c r="A367">
        <v>757575</v>
      </c>
      <c r="B367" t="s">
        <v>972</v>
      </c>
      <c r="C367" t="s">
        <v>1187</v>
      </c>
      <c r="D367" t="s">
        <v>945</v>
      </c>
      <c r="E367" t="s">
        <v>1187</v>
      </c>
      <c r="F367">
        <v>22</v>
      </c>
      <c r="G367" t="s">
        <v>1260</v>
      </c>
      <c r="H367" t="s">
        <v>945</v>
      </c>
      <c r="I367" t="s">
        <v>945</v>
      </c>
      <c r="J367" t="s">
        <v>945</v>
      </c>
      <c r="K367" t="s">
        <v>944</v>
      </c>
      <c r="L367" t="s">
        <v>945</v>
      </c>
      <c r="M367" t="s">
        <v>944</v>
      </c>
      <c r="N367" t="s">
        <v>945</v>
      </c>
      <c r="O367" t="s">
        <v>944</v>
      </c>
      <c r="P367" t="s">
        <v>944</v>
      </c>
      <c r="Q367" t="s">
        <v>945</v>
      </c>
      <c r="R367" t="s">
        <v>945</v>
      </c>
      <c r="S367" t="s">
        <v>944</v>
      </c>
      <c r="T367" t="s">
        <v>944</v>
      </c>
      <c r="U367" t="s">
        <v>944</v>
      </c>
      <c r="V367" t="s">
        <v>944</v>
      </c>
      <c r="W367" t="s">
        <v>944</v>
      </c>
      <c r="X367" t="s">
        <v>944</v>
      </c>
      <c r="Y367" t="s">
        <v>944</v>
      </c>
      <c r="Z367" t="s">
        <v>944</v>
      </c>
      <c r="AA367" t="s">
        <v>944</v>
      </c>
      <c r="AB367" t="s">
        <v>944</v>
      </c>
    </row>
    <row r="368" spans="1:28" x14ac:dyDescent="0.2">
      <c r="A368">
        <v>771030</v>
      </c>
      <c r="B368" t="s">
        <v>187</v>
      </c>
      <c r="C368" t="s">
        <v>1187</v>
      </c>
      <c r="D368" t="s">
        <v>945</v>
      </c>
      <c r="E368" t="s">
        <v>1187</v>
      </c>
      <c r="F368">
        <v>16</v>
      </c>
      <c r="G368" t="s">
        <v>1260</v>
      </c>
      <c r="H368" t="s">
        <v>945</v>
      </c>
      <c r="I368" t="s">
        <v>945</v>
      </c>
      <c r="J368" t="s">
        <v>945</v>
      </c>
      <c r="K368" t="s">
        <v>945</v>
      </c>
      <c r="L368" t="s">
        <v>945</v>
      </c>
      <c r="M368" t="s">
        <v>945</v>
      </c>
      <c r="N368" t="s">
        <v>945</v>
      </c>
      <c r="O368" t="s">
        <v>945</v>
      </c>
      <c r="P368" t="s">
        <v>945</v>
      </c>
      <c r="Q368" t="s">
        <v>945</v>
      </c>
      <c r="R368" t="s">
        <v>945</v>
      </c>
      <c r="S368" t="s">
        <v>944</v>
      </c>
      <c r="T368" t="s">
        <v>945</v>
      </c>
      <c r="U368" t="s">
        <v>944</v>
      </c>
      <c r="V368" t="s">
        <v>944</v>
      </c>
      <c r="W368" t="s">
        <v>944</v>
      </c>
      <c r="X368" t="s">
        <v>944</v>
      </c>
      <c r="Y368" t="s">
        <v>944</v>
      </c>
      <c r="Z368" t="s">
        <v>944</v>
      </c>
      <c r="AA368" t="s">
        <v>944</v>
      </c>
      <c r="AB368" t="s">
        <v>944</v>
      </c>
    </row>
    <row r="369" spans="1:28" x14ac:dyDescent="0.2">
      <c r="A369">
        <v>778944</v>
      </c>
      <c r="B369" t="s">
        <v>490</v>
      </c>
      <c r="C369" t="s">
        <v>1187</v>
      </c>
      <c r="D369" t="s">
        <v>945</v>
      </c>
      <c r="E369" t="s">
        <v>1187</v>
      </c>
      <c r="F369">
        <v>18</v>
      </c>
      <c r="G369" t="s">
        <v>1260</v>
      </c>
      <c r="H369" t="s">
        <v>944</v>
      </c>
      <c r="I369" t="s">
        <v>944</v>
      </c>
      <c r="J369" t="s">
        <v>944</v>
      </c>
      <c r="K369" t="s">
        <v>944</v>
      </c>
      <c r="L369" t="s">
        <v>944</v>
      </c>
      <c r="M369" t="s">
        <v>944</v>
      </c>
      <c r="N369" t="s">
        <v>944</v>
      </c>
      <c r="O369" t="s">
        <v>944</v>
      </c>
      <c r="P369" t="s">
        <v>944</v>
      </c>
      <c r="Q369" t="s">
        <v>944</v>
      </c>
      <c r="R369" t="s">
        <v>944</v>
      </c>
      <c r="S369" t="s">
        <v>944</v>
      </c>
      <c r="T369" t="s">
        <v>944</v>
      </c>
      <c r="U369" t="s">
        <v>944</v>
      </c>
      <c r="V369" t="s">
        <v>944</v>
      </c>
      <c r="W369" t="s">
        <v>944</v>
      </c>
      <c r="X369" t="s">
        <v>944</v>
      </c>
      <c r="Y369" t="s">
        <v>944</v>
      </c>
      <c r="Z369" t="s">
        <v>944</v>
      </c>
      <c r="AA369" t="s">
        <v>944</v>
      </c>
      <c r="AB369" t="s">
        <v>944</v>
      </c>
    </row>
    <row r="370" spans="1:28" x14ac:dyDescent="0.2">
      <c r="A370">
        <v>780411</v>
      </c>
      <c r="B370" t="s">
        <v>491</v>
      </c>
      <c r="C370" t="s">
        <v>1187</v>
      </c>
      <c r="D370" t="s">
        <v>945</v>
      </c>
      <c r="E370" t="s">
        <v>1187</v>
      </c>
      <c r="F370">
        <v>18</v>
      </c>
      <c r="G370" t="s">
        <v>1260</v>
      </c>
      <c r="H370" t="s">
        <v>945</v>
      </c>
      <c r="I370" t="s">
        <v>945</v>
      </c>
      <c r="J370" t="s">
        <v>945</v>
      </c>
      <c r="K370" t="s">
        <v>945</v>
      </c>
      <c r="L370" t="s">
        <v>945</v>
      </c>
      <c r="M370" t="s">
        <v>944</v>
      </c>
      <c r="N370" t="s">
        <v>945</v>
      </c>
      <c r="O370" t="s">
        <v>945</v>
      </c>
      <c r="P370" t="s">
        <v>945</v>
      </c>
      <c r="Q370" t="s">
        <v>944</v>
      </c>
      <c r="R370" t="s">
        <v>945</v>
      </c>
      <c r="S370" t="s">
        <v>945</v>
      </c>
      <c r="T370" t="s">
        <v>944</v>
      </c>
      <c r="U370" t="s">
        <v>944</v>
      </c>
      <c r="V370" t="s">
        <v>945</v>
      </c>
      <c r="W370" t="s">
        <v>944</v>
      </c>
      <c r="X370" t="s">
        <v>944</v>
      </c>
      <c r="Y370" t="s">
        <v>944</v>
      </c>
      <c r="Z370" t="s">
        <v>944</v>
      </c>
      <c r="AA370" t="s">
        <v>944</v>
      </c>
      <c r="AB370" t="s">
        <v>944</v>
      </c>
    </row>
    <row r="371" spans="1:28" x14ac:dyDescent="0.2">
      <c r="A371">
        <v>780411</v>
      </c>
      <c r="B371" t="s">
        <v>491</v>
      </c>
      <c r="C371" t="s">
        <v>1187</v>
      </c>
      <c r="D371" t="s">
        <v>945</v>
      </c>
      <c r="E371" t="s">
        <v>1187</v>
      </c>
      <c r="F371">
        <v>18</v>
      </c>
      <c r="G371" t="s">
        <v>1260</v>
      </c>
      <c r="H371" t="s">
        <v>945</v>
      </c>
      <c r="I371" t="s">
        <v>945</v>
      </c>
      <c r="J371" t="s">
        <v>945</v>
      </c>
      <c r="K371" t="s">
        <v>945</v>
      </c>
      <c r="L371" t="s">
        <v>945</v>
      </c>
      <c r="M371" t="s">
        <v>944</v>
      </c>
      <c r="N371" t="s">
        <v>945</v>
      </c>
      <c r="O371" t="s">
        <v>945</v>
      </c>
      <c r="P371" t="s">
        <v>945</v>
      </c>
      <c r="Q371" t="s">
        <v>944</v>
      </c>
      <c r="R371" t="s">
        <v>945</v>
      </c>
      <c r="S371" t="s">
        <v>945</v>
      </c>
      <c r="T371" t="s">
        <v>944</v>
      </c>
      <c r="U371" t="s">
        <v>944</v>
      </c>
      <c r="V371" t="s">
        <v>945</v>
      </c>
      <c r="W371" t="s">
        <v>944</v>
      </c>
      <c r="X371" t="s">
        <v>944</v>
      </c>
      <c r="Y371" t="s">
        <v>944</v>
      </c>
      <c r="Z371" t="s">
        <v>944</v>
      </c>
      <c r="AA371" t="s">
        <v>944</v>
      </c>
      <c r="AB371" t="s">
        <v>944</v>
      </c>
    </row>
    <row r="372" spans="1:28" x14ac:dyDescent="0.2">
      <c r="A372">
        <v>783720</v>
      </c>
      <c r="B372" t="s">
        <v>37</v>
      </c>
      <c r="C372" t="s">
        <v>1187</v>
      </c>
      <c r="D372" t="s">
        <v>945</v>
      </c>
      <c r="E372" t="s">
        <v>1187</v>
      </c>
      <c r="F372">
        <v>18</v>
      </c>
      <c r="G372" t="s">
        <v>1260</v>
      </c>
      <c r="H372" t="s">
        <v>945</v>
      </c>
      <c r="I372" t="s">
        <v>945</v>
      </c>
      <c r="J372" t="s">
        <v>944</v>
      </c>
      <c r="K372" t="s">
        <v>944</v>
      </c>
      <c r="L372" t="s">
        <v>945</v>
      </c>
      <c r="M372" t="s">
        <v>945</v>
      </c>
      <c r="N372" t="s">
        <v>945</v>
      </c>
      <c r="O372" t="s">
        <v>945</v>
      </c>
      <c r="P372" t="s">
        <v>944</v>
      </c>
      <c r="Q372" t="s">
        <v>945</v>
      </c>
      <c r="R372" t="s">
        <v>945</v>
      </c>
      <c r="S372" t="s">
        <v>944</v>
      </c>
      <c r="T372" t="s">
        <v>944</v>
      </c>
      <c r="U372" t="s">
        <v>944</v>
      </c>
      <c r="V372" t="s">
        <v>944</v>
      </c>
      <c r="W372" t="s">
        <v>944</v>
      </c>
      <c r="X372" t="s">
        <v>944</v>
      </c>
      <c r="Y372" t="s">
        <v>944</v>
      </c>
      <c r="Z372" t="s">
        <v>944</v>
      </c>
      <c r="AA372" t="s">
        <v>944</v>
      </c>
      <c r="AB372" t="s">
        <v>944</v>
      </c>
    </row>
    <row r="373" spans="1:28" x14ac:dyDescent="0.2">
      <c r="A373">
        <v>785022</v>
      </c>
      <c r="B373" t="s">
        <v>38</v>
      </c>
      <c r="C373" t="s">
        <v>1187</v>
      </c>
      <c r="D373" t="s">
        <v>945</v>
      </c>
      <c r="E373" t="s">
        <v>1187</v>
      </c>
      <c r="F373">
        <v>18</v>
      </c>
      <c r="G373" t="s">
        <v>1260</v>
      </c>
      <c r="H373" t="s">
        <v>945</v>
      </c>
      <c r="I373" t="s">
        <v>945</v>
      </c>
      <c r="J373" t="s">
        <v>945</v>
      </c>
      <c r="K373" t="s">
        <v>945</v>
      </c>
      <c r="L373" t="s">
        <v>945</v>
      </c>
      <c r="M373" t="s">
        <v>945</v>
      </c>
      <c r="N373" t="s">
        <v>945</v>
      </c>
      <c r="O373" t="s">
        <v>945</v>
      </c>
      <c r="P373" t="s">
        <v>944</v>
      </c>
      <c r="Q373" t="s">
        <v>945</v>
      </c>
      <c r="R373" t="s">
        <v>945</v>
      </c>
      <c r="S373" t="s">
        <v>944</v>
      </c>
      <c r="T373" t="s">
        <v>944</v>
      </c>
      <c r="U373" t="s">
        <v>944</v>
      </c>
      <c r="V373" t="s">
        <v>944</v>
      </c>
      <c r="W373" t="s">
        <v>944</v>
      </c>
      <c r="X373" t="s">
        <v>944</v>
      </c>
      <c r="Y373" t="s">
        <v>944</v>
      </c>
      <c r="Z373" t="s">
        <v>944</v>
      </c>
      <c r="AA373" t="s">
        <v>944</v>
      </c>
      <c r="AB373" t="s">
        <v>944</v>
      </c>
    </row>
    <row r="374" spans="1:28" x14ac:dyDescent="0.2">
      <c r="A374">
        <v>785907</v>
      </c>
      <c r="B374" t="s">
        <v>493</v>
      </c>
      <c r="C374" t="s">
        <v>945</v>
      </c>
      <c r="D374" t="s">
        <v>1187</v>
      </c>
      <c r="E374" t="s">
        <v>1187</v>
      </c>
      <c r="F374">
        <v>18</v>
      </c>
      <c r="G374" t="s">
        <v>1260</v>
      </c>
      <c r="H374" t="s">
        <v>945</v>
      </c>
      <c r="I374" t="s">
        <v>945</v>
      </c>
      <c r="J374" t="s">
        <v>945</v>
      </c>
      <c r="K374" t="s">
        <v>945</v>
      </c>
      <c r="L374" t="s">
        <v>945</v>
      </c>
      <c r="M374" t="s">
        <v>945</v>
      </c>
      <c r="N374" t="s">
        <v>945</v>
      </c>
      <c r="O374" t="s">
        <v>945</v>
      </c>
      <c r="P374" t="s">
        <v>945</v>
      </c>
      <c r="Q374" t="s">
        <v>944</v>
      </c>
      <c r="R374" t="s">
        <v>944</v>
      </c>
      <c r="S374" t="s">
        <v>944</v>
      </c>
      <c r="T374" t="s">
        <v>945</v>
      </c>
      <c r="U374" t="s">
        <v>944</v>
      </c>
      <c r="V374" t="s">
        <v>944</v>
      </c>
      <c r="W374" t="s">
        <v>944</v>
      </c>
      <c r="X374" t="s">
        <v>944</v>
      </c>
      <c r="Y374" t="s">
        <v>944</v>
      </c>
      <c r="Z374" t="s">
        <v>944</v>
      </c>
      <c r="AA374" t="s">
        <v>944</v>
      </c>
      <c r="AB374" t="s">
        <v>944</v>
      </c>
    </row>
    <row r="375" spans="1:28" x14ac:dyDescent="0.2">
      <c r="A375">
        <v>791863</v>
      </c>
      <c r="B375" t="s">
        <v>494</v>
      </c>
      <c r="C375" t="s">
        <v>1187</v>
      </c>
      <c r="D375" t="s">
        <v>945</v>
      </c>
      <c r="E375" t="s">
        <v>1187</v>
      </c>
      <c r="F375">
        <v>20</v>
      </c>
      <c r="G375" t="s">
        <v>1260</v>
      </c>
      <c r="H375" t="s">
        <v>945</v>
      </c>
      <c r="I375" t="s">
        <v>945</v>
      </c>
      <c r="J375" t="s">
        <v>944</v>
      </c>
      <c r="K375" t="s">
        <v>944</v>
      </c>
      <c r="L375" t="s">
        <v>945</v>
      </c>
      <c r="M375" t="s">
        <v>944</v>
      </c>
      <c r="N375" t="s">
        <v>944</v>
      </c>
      <c r="O375" t="s">
        <v>944</v>
      </c>
      <c r="P375" t="s">
        <v>944</v>
      </c>
      <c r="Q375" t="s">
        <v>944</v>
      </c>
      <c r="R375" t="s">
        <v>945</v>
      </c>
      <c r="S375" t="s">
        <v>945</v>
      </c>
      <c r="T375" t="s">
        <v>944</v>
      </c>
      <c r="U375" t="s">
        <v>944</v>
      </c>
      <c r="V375" t="s">
        <v>944</v>
      </c>
      <c r="W375" t="s">
        <v>944</v>
      </c>
      <c r="X375" t="s">
        <v>944</v>
      </c>
      <c r="Y375" t="s">
        <v>944</v>
      </c>
      <c r="Z375" t="s">
        <v>944</v>
      </c>
      <c r="AA375" t="s">
        <v>944</v>
      </c>
      <c r="AB375" t="s">
        <v>944</v>
      </c>
    </row>
    <row r="376" spans="1:28" x14ac:dyDescent="0.2">
      <c r="A376">
        <v>791863</v>
      </c>
      <c r="B376" t="s">
        <v>494</v>
      </c>
      <c r="C376" t="s">
        <v>1187</v>
      </c>
      <c r="D376" t="s">
        <v>945</v>
      </c>
      <c r="E376" t="s">
        <v>1187</v>
      </c>
      <c r="F376">
        <v>20</v>
      </c>
      <c r="G376" t="s">
        <v>1260</v>
      </c>
      <c r="H376" t="s">
        <v>945</v>
      </c>
      <c r="I376" t="s">
        <v>945</v>
      </c>
      <c r="J376" t="s">
        <v>944</v>
      </c>
      <c r="K376" t="s">
        <v>944</v>
      </c>
      <c r="L376" t="s">
        <v>945</v>
      </c>
      <c r="M376" t="s">
        <v>944</v>
      </c>
      <c r="N376" t="s">
        <v>944</v>
      </c>
      <c r="O376" t="s">
        <v>944</v>
      </c>
      <c r="P376" t="s">
        <v>944</v>
      </c>
      <c r="Q376" t="s">
        <v>944</v>
      </c>
      <c r="R376" t="s">
        <v>945</v>
      </c>
      <c r="S376" t="s">
        <v>945</v>
      </c>
      <c r="T376" t="s">
        <v>944</v>
      </c>
      <c r="U376" t="s">
        <v>944</v>
      </c>
      <c r="V376" t="s">
        <v>944</v>
      </c>
      <c r="W376" t="s">
        <v>944</v>
      </c>
      <c r="X376" t="s">
        <v>944</v>
      </c>
      <c r="Y376" t="s">
        <v>944</v>
      </c>
      <c r="Z376" t="s">
        <v>944</v>
      </c>
      <c r="AA376" t="s">
        <v>944</v>
      </c>
      <c r="AB376" t="s">
        <v>944</v>
      </c>
    </row>
    <row r="377" spans="1:28" x14ac:dyDescent="0.2">
      <c r="A377">
        <v>793109</v>
      </c>
      <c r="B377" t="s">
        <v>495</v>
      </c>
      <c r="C377" t="s">
        <v>1187</v>
      </c>
      <c r="D377" t="s">
        <v>945</v>
      </c>
      <c r="E377" t="s">
        <v>1187</v>
      </c>
      <c r="F377">
        <v>18</v>
      </c>
      <c r="G377" t="s">
        <v>1260</v>
      </c>
      <c r="H377" t="s">
        <v>945</v>
      </c>
      <c r="I377" t="s">
        <v>945</v>
      </c>
      <c r="J377" t="s">
        <v>944</v>
      </c>
      <c r="K377" t="s">
        <v>944</v>
      </c>
      <c r="L377" t="s">
        <v>945</v>
      </c>
      <c r="M377" t="s">
        <v>944</v>
      </c>
      <c r="N377" t="s">
        <v>944</v>
      </c>
      <c r="O377" t="s">
        <v>945</v>
      </c>
      <c r="P377" t="s">
        <v>944</v>
      </c>
      <c r="Q377" t="s">
        <v>944</v>
      </c>
      <c r="R377" t="s">
        <v>944</v>
      </c>
      <c r="S377" t="s">
        <v>944</v>
      </c>
      <c r="T377" t="s">
        <v>945</v>
      </c>
      <c r="U377" t="s">
        <v>944</v>
      </c>
      <c r="V377" t="s">
        <v>944</v>
      </c>
      <c r="W377" t="s">
        <v>944</v>
      </c>
      <c r="X377" t="s">
        <v>944</v>
      </c>
      <c r="Y377" t="s">
        <v>944</v>
      </c>
      <c r="Z377" t="s">
        <v>944</v>
      </c>
      <c r="AA377" t="s">
        <v>944</v>
      </c>
      <c r="AB377" t="s">
        <v>944</v>
      </c>
    </row>
    <row r="378" spans="1:28" x14ac:dyDescent="0.2">
      <c r="A378">
        <v>793109</v>
      </c>
      <c r="B378" t="s">
        <v>495</v>
      </c>
      <c r="C378" t="s">
        <v>1187</v>
      </c>
      <c r="D378" t="s">
        <v>945</v>
      </c>
      <c r="E378" t="s">
        <v>1187</v>
      </c>
      <c r="F378">
        <v>18</v>
      </c>
      <c r="G378" t="s">
        <v>1260</v>
      </c>
      <c r="H378" t="s">
        <v>945</v>
      </c>
      <c r="I378" t="s">
        <v>945</v>
      </c>
      <c r="J378" t="s">
        <v>944</v>
      </c>
      <c r="K378" t="s">
        <v>944</v>
      </c>
      <c r="L378" t="s">
        <v>945</v>
      </c>
      <c r="M378" t="s">
        <v>944</v>
      </c>
      <c r="N378" t="s">
        <v>944</v>
      </c>
      <c r="O378" t="s">
        <v>945</v>
      </c>
      <c r="P378" t="s">
        <v>944</v>
      </c>
      <c r="Q378" t="s">
        <v>944</v>
      </c>
      <c r="R378" t="s">
        <v>944</v>
      </c>
      <c r="S378" t="s">
        <v>944</v>
      </c>
      <c r="T378" t="s">
        <v>945</v>
      </c>
      <c r="U378" t="s">
        <v>944</v>
      </c>
      <c r="V378" t="s">
        <v>944</v>
      </c>
      <c r="W378" t="s">
        <v>944</v>
      </c>
      <c r="X378" t="s">
        <v>944</v>
      </c>
      <c r="Y378" t="s">
        <v>944</v>
      </c>
      <c r="Z378" t="s">
        <v>944</v>
      </c>
      <c r="AA378" t="s">
        <v>944</v>
      </c>
      <c r="AB378" t="s">
        <v>944</v>
      </c>
    </row>
    <row r="379" spans="1:28" x14ac:dyDescent="0.2">
      <c r="A379">
        <v>804385</v>
      </c>
      <c r="B379" t="s">
        <v>496</v>
      </c>
      <c r="C379" t="s">
        <v>1187</v>
      </c>
      <c r="D379" t="s">
        <v>945</v>
      </c>
      <c r="E379" t="s">
        <v>1187</v>
      </c>
      <c r="F379">
        <v>18</v>
      </c>
      <c r="G379" t="s">
        <v>1260</v>
      </c>
      <c r="H379" t="s">
        <v>945</v>
      </c>
      <c r="I379" t="s">
        <v>945</v>
      </c>
      <c r="J379" t="s">
        <v>945</v>
      </c>
      <c r="K379" t="s">
        <v>944</v>
      </c>
      <c r="L379" t="s">
        <v>944</v>
      </c>
      <c r="M379" t="s">
        <v>944</v>
      </c>
      <c r="N379" t="s">
        <v>944</v>
      </c>
      <c r="O379" t="s">
        <v>944</v>
      </c>
      <c r="P379" t="s">
        <v>944</v>
      </c>
      <c r="Q379" t="s">
        <v>944</v>
      </c>
      <c r="R379" t="s">
        <v>944</v>
      </c>
      <c r="S379" t="s">
        <v>944</v>
      </c>
      <c r="T379" t="s">
        <v>944</v>
      </c>
      <c r="U379" t="s">
        <v>944</v>
      </c>
      <c r="V379" t="s">
        <v>944</v>
      </c>
      <c r="W379" t="s">
        <v>944</v>
      </c>
      <c r="X379" t="s">
        <v>944</v>
      </c>
      <c r="Y379" t="s">
        <v>944</v>
      </c>
      <c r="Z379" t="s">
        <v>944</v>
      </c>
      <c r="AA379" t="s">
        <v>944</v>
      </c>
      <c r="AB379" t="s">
        <v>944</v>
      </c>
    </row>
    <row r="380" spans="1:28" x14ac:dyDescent="0.2">
      <c r="A380">
        <v>814772</v>
      </c>
      <c r="B380" t="s">
        <v>497</v>
      </c>
      <c r="C380" t="s">
        <v>1187</v>
      </c>
      <c r="D380" t="s">
        <v>945</v>
      </c>
      <c r="E380" t="s">
        <v>1187</v>
      </c>
      <c r="F380">
        <v>18</v>
      </c>
      <c r="G380" t="s">
        <v>1260</v>
      </c>
      <c r="H380" t="s">
        <v>944</v>
      </c>
      <c r="I380" t="s">
        <v>944</v>
      </c>
      <c r="J380" t="s">
        <v>944</v>
      </c>
      <c r="K380" t="s">
        <v>944</v>
      </c>
      <c r="L380" t="s">
        <v>944</v>
      </c>
      <c r="M380" t="s">
        <v>944</v>
      </c>
      <c r="N380" t="s">
        <v>944</v>
      </c>
      <c r="O380" t="s">
        <v>944</v>
      </c>
      <c r="P380" t="s">
        <v>944</v>
      </c>
      <c r="Q380" t="s">
        <v>944</v>
      </c>
      <c r="R380" t="s">
        <v>944</v>
      </c>
      <c r="S380" t="s">
        <v>944</v>
      </c>
      <c r="T380" t="s">
        <v>944</v>
      </c>
      <c r="U380" t="s">
        <v>944</v>
      </c>
      <c r="V380" t="s">
        <v>944</v>
      </c>
      <c r="W380" t="s">
        <v>944</v>
      </c>
      <c r="X380" t="s">
        <v>944</v>
      </c>
      <c r="Y380" t="s">
        <v>944</v>
      </c>
      <c r="Z380" t="s">
        <v>944</v>
      </c>
      <c r="AA380" t="s">
        <v>944</v>
      </c>
      <c r="AB380" t="s">
        <v>944</v>
      </c>
    </row>
    <row r="381" spans="1:28" x14ac:dyDescent="0.2">
      <c r="A381">
        <v>819557</v>
      </c>
      <c r="B381" t="s">
        <v>498</v>
      </c>
      <c r="C381" t="s">
        <v>1187</v>
      </c>
      <c r="D381" t="s">
        <v>945</v>
      </c>
      <c r="E381" t="s">
        <v>1187</v>
      </c>
      <c r="F381">
        <v>18</v>
      </c>
      <c r="G381" t="s">
        <v>1260</v>
      </c>
      <c r="H381" t="s">
        <v>945</v>
      </c>
      <c r="I381" t="s">
        <v>945</v>
      </c>
      <c r="J381" t="s">
        <v>944</v>
      </c>
      <c r="K381" t="s">
        <v>944</v>
      </c>
      <c r="L381" t="s">
        <v>945</v>
      </c>
      <c r="M381" t="s">
        <v>945</v>
      </c>
      <c r="N381" t="s">
        <v>945</v>
      </c>
      <c r="O381" t="s">
        <v>945</v>
      </c>
      <c r="P381" t="s">
        <v>944</v>
      </c>
      <c r="Q381" t="s">
        <v>945</v>
      </c>
      <c r="R381" t="s">
        <v>945</v>
      </c>
      <c r="S381" t="s">
        <v>944</v>
      </c>
      <c r="T381" t="s">
        <v>944</v>
      </c>
      <c r="U381" t="s">
        <v>944</v>
      </c>
      <c r="V381" t="s">
        <v>944</v>
      </c>
      <c r="W381" t="s">
        <v>944</v>
      </c>
      <c r="X381" t="s">
        <v>944</v>
      </c>
      <c r="Y381" t="s">
        <v>944</v>
      </c>
      <c r="Z381" t="s">
        <v>944</v>
      </c>
      <c r="AA381" t="s">
        <v>944</v>
      </c>
      <c r="AB381" t="s">
        <v>944</v>
      </c>
    </row>
    <row r="382" spans="1:28" x14ac:dyDescent="0.2">
      <c r="A382">
        <v>823096</v>
      </c>
      <c r="B382" t="s">
        <v>499</v>
      </c>
      <c r="C382" t="s">
        <v>1187</v>
      </c>
      <c r="D382" t="s">
        <v>945</v>
      </c>
      <c r="E382" t="s">
        <v>1187</v>
      </c>
      <c r="F382">
        <v>20</v>
      </c>
      <c r="G382" t="s">
        <v>1260</v>
      </c>
      <c r="H382" t="s">
        <v>945</v>
      </c>
      <c r="I382" t="s">
        <v>945</v>
      </c>
      <c r="J382" t="s">
        <v>944</v>
      </c>
      <c r="K382" t="s">
        <v>944</v>
      </c>
      <c r="L382" t="s">
        <v>945</v>
      </c>
      <c r="M382" t="s">
        <v>944</v>
      </c>
      <c r="N382" t="s">
        <v>945</v>
      </c>
      <c r="O382" t="s">
        <v>945</v>
      </c>
      <c r="P382" t="s">
        <v>944</v>
      </c>
      <c r="Q382" t="s">
        <v>944</v>
      </c>
      <c r="R382" t="s">
        <v>945</v>
      </c>
      <c r="S382" t="s">
        <v>944</v>
      </c>
      <c r="T382" t="s">
        <v>944</v>
      </c>
      <c r="U382" t="s">
        <v>944</v>
      </c>
      <c r="V382" t="s">
        <v>944</v>
      </c>
      <c r="W382" t="s">
        <v>944</v>
      </c>
      <c r="X382" t="s">
        <v>944</v>
      </c>
      <c r="Y382" t="s">
        <v>944</v>
      </c>
      <c r="Z382" t="s">
        <v>944</v>
      </c>
      <c r="AA382" t="s">
        <v>944</v>
      </c>
      <c r="AB382" t="s">
        <v>944</v>
      </c>
    </row>
    <row r="383" spans="1:28" x14ac:dyDescent="0.2">
      <c r="A383">
        <v>829945</v>
      </c>
      <c r="B383" t="s">
        <v>500</v>
      </c>
      <c r="C383" t="s">
        <v>1187</v>
      </c>
      <c r="D383" t="s">
        <v>945</v>
      </c>
      <c r="E383" t="s">
        <v>1187</v>
      </c>
      <c r="F383">
        <v>19</v>
      </c>
      <c r="G383" t="s">
        <v>1260</v>
      </c>
      <c r="H383" t="s">
        <v>945</v>
      </c>
      <c r="I383" t="s">
        <v>945</v>
      </c>
      <c r="J383" t="s">
        <v>945</v>
      </c>
      <c r="K383" t="s">
        <v>945</v>
      </c>
      <c r="L383" t="s">
        <v>945</v>
      </c>
      <c r="M383" t="s">
        <v>944</v>
      </c>
      <c r="N383" t="s">
        <v>945</v>
      </c>
      <c r="O383" t="s">
        <v>945</v>
      </c>
      <c r="P383" t="s">
        <v>945</v>
      </c>
      <c r="Q383" t="s">
        <v>945</v>
      </c>
      <c r="R383" t="s">
        <v>945</v>
      </c>
      <c r="S383" t="s">
        <v>944</v>
      </c>
      <c r="T383" t="s">
        <v>945</v>
      </c>
      <c r="U383" t="s">
        <v>944</v>
      </c>
      <c r="V383" t="s">
        <v>944</v>
      </c>
      <c r="W383" t="s">
        <v>944</v>
      </c>
      <c r="X383" t="s">
        <v>944</v>
      </c>
      <c r="Y383" t="s">
        <v>944</v>
      </c>
      <c r="Z383" t="s">
        <v>944</v>
      </c>
      <c r="AA383" t="s">
        <v>944</v>
      </c>
      <c r="AB383" t="s">
        <v>944</v>
      </c>
    </row>
    <row r="384" spans="1:28" x14ac:dyDescent="0.2">
      <c r="A384">
        <v>829945</v>
      </c>
      <c r="B384" t="s">
        <v>500</v>
      </c>
      <c r="C384" t="s">
        <v>1187</v>
      </c>
      <c r="D384" t="s">
        <v>945</v>
      </c>
      <c r="E384" t="s">
        <v>1187</v>
      </c>
      <c r="F384">
        <v>19</v>
      </c>
      <c r="G384" t="s">
        <v>1260</v>
      </c>
      <c r="H384" t="s">
        <v>945</v>
      </c>
      <c r="I384" t="s">
        <v>945</v>
      </c>
      <c r="J384" t="s">
        <v>945</v>
      </c>
      <c r="K384" t="s">
        <v>945</v>
      </c>
      <c r="L384" t="s">
        <v>945</v>
      </c>
      <c r="M384" t="s">
        <v>944</v>
      </c>
      <c r="N384" t="s">
        <v>945</v>
      </c>
      <c r="O384" t="s">
        <v>945</v>
      </c>
      <c r="P384" t="s">
        <v>945</v>
      </c>
      <c r="Q384" t="s">
        <v>945</v>
      </c>
      <c r="R384" t="s">
        <v>945</v>
      </c>
      <c r="S384" t="s">
        <v>944</v>
      </c>
      <c r="T384" t="s">
        <v>945</v>
      </c>
      <c r="U384" t="s">
        <v>944</v>
      </c>
      <c r="V384" t="s">
        <v>944</v>
      </c>
      <c r="W384" t="s">
        <v>944</v>
      </c>
      <c r="X384" t="s">
        <v>944</v>
      </c>
      <c r="Y384" t="s">
        <v>944</v>
      </c>
      <c r="Z384" t="s">
        <v>944</v>
      </c>
      <c r="AA384" t="s">
        <v>944</v>
      </c>
      <c r="AB384" t="s">
        <v>944</v>
      </c>
    </row>
    <row r="385" spans="1:28" x14ac:dyDescent="0.2">
      <c r="A385">
        <v>832360</v>
      </c>
      <c r="B385" t="s">
        <v>501</v>
      </c>
      <c r="C385" t="s">
        <v>1187</v>
      </c>
      <c r="D385" t="s">
        <v>945</v>
      </c>
      <c r="E385" t="s">
        <v>1187</v>
      </c>
      <c r="F385">
        <v>18</v>
      </c>
      <c r="G385" t="s">
        <v>1260</v>
      </c>
      <c r="H385" t="s">
        <v>944</v>
      </c>
      <c r="I385" t="s">
        <v>944</v>
      </c>
      <c r="J385" t="s">
        <v>944</v>
      </c>
      <c r="K385" t="s">
        <v>944</v>
      </c>
      <c r="L385" t="s">
        <v>944</v>
      </c>
      <c r="M385" t="s">
        <v>944</v>
      </c>
      <c r="N385" t="s">
        <v>944</v>
      </c>
      <c r="O385" t="s">
        <v>944</v>
      </c>
      <c r="P385" t="s">
        <v>944</v>
      </c>
      <c r="Q385" t="s">
        <v>944</v>
      </c>
      <c r="R385" t="s">
        <v>944</v>
      </c>
      <c r="S385" t="s">
        <v>944</v>
      </c>
      <c r="T385" t="s">
        <v>944</v>
      </c>
      <c r="U385" t="s">
        <v>944</v>
      </c>
      <c r="V385" t="s">
        <v>944</v>
      </c>
      <c r="W385" t="s">
        <v>944</v>
      </c>
      <c r="X385" t="s">
        <v>944</v>
      </c>
      <c r="Y385" t="s">
        <v>944</v>
      </c>
      <c r="Z385" t="s">
        <v>944</v>
      </c>
      <c r="AA385" t="s">
        <v>944</v>
      </c>
      <c r="AB385" t="s">
        <v>944</v>
      </c>
    </row>
    <row r="386" spans="1:28" x14ac:dyDescent="0.2">
      <c r="A386">
        <v>832717</v>
      </c>
      <c r="B386" t="s">
        <v>502</v>
      </c>
      <c r="C386" t="s">
        <v>1187</v>
      </c>
      <c r="D386" t="s">
        <v>945</v>
      </c>
      <c r="E386" t="s">
        <v>1187</v>
      </c>
      <c r="F386">
        <v>10</v>
      </c>
      <c r="G386" t="s">
        <v>1260</v>
      </c>
      <c r="H386" t="s">
        <v>945</v>
      </c>
      <c r="I386" t="s">
        <v>945</v>
      </c>
      <c r="J386" t="s">
        <v>945</v>
      </c>
      <c r="K386" t="s">
        <v>945</v>
      </c>
      <c r="L386" t="s">
        <v>945</v>
      </c>
      <c r="M386" t="s">
        <v>945</v>
      </c>
      <c r="N386" t="s">
        <v>945</v>
      </c>
      <c r="O386" t="s">
        <v>945</v>
      </c>
      <c r="P386" t="s">
        <v>945</v>
      </c>
      <c r="Q386" t="s">
        <v>945</v>
      </c>
      <c r="R386" t="s">
        <v>945</v>
      </c>
      <c r="S386" t="s">
        <v>944</v>
      </c>
      <c r="T386" t="s">
        <v>945</v>
      </c>
      <c r="U386" t="s">
        <v>944</v>
      </c>
      <c r="V386" t="s">
        <v>944</v>
      </c>
      <c r="W386" t="s">
        <v>944</v>
      </c>
      <c r="X386" t="s">
        <v>944</v>
      </c>
      <c r="Y386" t="s">
        <v>944</v>
      </c>
      <c r="Z386" t="s">
        <v>944</v>
      </c>
      <c r="AA386" t="s">
        <v>944</v>
      </c>
      <c r="AB386" t="s">
        <v>944</v>
      </c>
    </row>
    <row r="387" spans="1:28" x14ac:dyDescent="0.2">
      <c r="A387">
        <v>840033</v>
      </c>
      <c r="B387" t="s">
        <v>503</v>
      </c>
      <c r="C387" t="s">
        <v>1187</v>
      </c>
      <c r="D387" t="s">
        <v>945</v>
      </c>
      <c r="E387" t="s">
        <v>1187</v>
      </c>
      <c r="F387">
        <v>17</v>
      </c>
      <c r="G387" t="s">
        <v>1260</v>
      </c>
      <c r="H387" t="s">
        <v>945</v>
      </c>
      <c r="I387" t="s">
        <v>945</v>
      </c>
      <c r="J387" t="s">
        <v>945</v>
      </c>
      <c r="K387" t="s">
        <v>945</v>
      </c>
      <c r="L387" t="s">
        <v>945</v>
      </c>
      <c r="M387" t="s">
        <v>945</v>
      </c>
      <c r="N387" t="s">
        <v>945</v>
      </c>
      <c r="O387" t="s">
        <v>945</v>
      </c>
      <c r="P387" t="s">
        <v>945</v>
      </c>
      <c r="Q387" t="s">
        <v>944</v>
      </c>
      <c r="R387" t="s">
        <v>944</v>
      </c>
      <c r="S387" t="s">
        <v>944</v>
      </c>
      <c r="T387" t="s">
        <v>945</v>
      </c>
      <c r="U387" t="s">
        <v>944</v>
      </c>
      <c r="V387" t="s">
        <v>944</v>
      </c>
      <c r="W387" t="s">
        <v>944</v>
      </c>
      <c r="X387" t="s">
        <v>944</v>
      </c>
      <c r="Y387" t="s">
        <v>944</v>
      </c>
      <c r="Z387" t="s">
        <v>944</v>
      </c>
      <c r="AA387" t="s">
        <v>944</v>
      </c>
      <c r="AB387" t="s">
        <v>944</v>
      </c>
    </row>
    <row r="388" spans="1:28" x14ac:dyDescent="0.2">
      <c r="A388">
        <v>840090</v>
      </c>
      <c r="B388" t="s">
        <v>504</v>
      </c>
      <c r="C388" t="s">
        <v>1187</v>
      </c>
      <c r="D388" t="s">
        <v>945</v>
      </c>
      <c r="E388" t="s">
        <v>1187</v>
      </c>
      <c r="F388">
        <v>19</v>
      </c>
      <c r="G388" t="s">
        <v>1260</v>
      </c>
      <c r="H388" t="s">
        <v>945</v>
      </c>
      <c r="I388" t="s">
        <v>945</v>
      </c>
      <c r="J388" t="s">
        <v>944</v>
      </c>
      <c r="K388" t="s">
        <v>944</v>
      </c>
      <c r="L388" t="s">
        <v>945</v>
      </c>
      <c r="M388" t="s">
        <v>944</v>
      </c>
      <c r="N388" t="s">
        <v>944</v>
      </c>
      <c r="O388" t="s">
        <v>945</v>
      </c>
      <c r="P388" t="s">
        <v>944</v>
      </c>
      <c r="Q388" t="s">
        <v>944</v>
      </c>
      <c r="R388" t="s">
        <v>945</v>
      </c>
      <c r="S388" t="s">
        <v>944</v>
      </c>
      <c r="T388" t="s">
        <v>944</v>
      </c>
      <c r="U388" t="s">
        <v>945</v>
      </c>
      <c r="V388" t="s">
        <v>944</v>
      </c>
      <c r="W388" t="s">
        <v>944</v>
      </c>
      <c r="X388" t="s">
        <v>944</v>
      </c>
      <c r="Y388" t="s">
        <v>944</v>
      </c>
      <c r="Z388" t="s">
        <v>944</v>
      </c>
      <c r="AA388" t="s">
        <v>944</v>
      </c>
      <c r="AB388" t="s">
        <v>944</v>
      </c>
    </row>
    <row r="389" spans="1:28" x14ac:dyDescent="0.2">
      <c r="A389">
        <v>842690</v>
      </c>
      <c r="B389" t="s">
        <v>505</v>
      </c>
      <c r="C389" t="s">
        <v>1187</v>
      </c>
      <c r="D389" t="s">
        <v>945</v>
      </c>
      <c r="E389" t="s">
        <v>1187</v>
      </c>
      <c r="F389">
        <v>23</v>
      </c>
      <c r="G389" t="s">
        <v>1260</v>
      </c>
      <c r="H389" t="s">
        <v>945</v>
      </c>
      <c r="I389" t="s">
        <v>945</v>
      </c>
      <c r="J389" t="s">
        <v>945</v>
      </c>
      <c r="K389" t="s">
        <v>945</v>
      </c>
      <c r="L389" t="s">
        <v>945</v>
      </c>
      <c r="M389" t="s">
        <v>945</v>
      </c>
      <c r="N389" t="s">
        <v>945</v>
      </c>
      <c r="O389" t="s">
        <v>945</v>
      </c>
      <c r="P389" t="s">
        <v>945</v>
      </c>
      <c r="Q389" t="s">
        <v>945</v>
      </c>
      <c r="R389" t="s">
        <v>945</v>
      </c>
      <c r="S389" t="s">
        <v>944</v>
      </c>
      <c r="T389" t="s">
        <v>945</v>
      </c>
      <c r="U389" t="s">
        <v>944</v>
      </c>
      <c r="V389" t="s">
        <v>944</v>
      </c>
      <c r="W389" t="s">
        <v>944</v>
      </c>
      <c r="X389" t="s">
        <v>944</v>
      </c>
      <c r="Y389" t="s">
        <v>944</v>
      </c>
      <c r="Z389" t="s">
        <v>944</v>
      </c>
      <c r="AA389" t="s">
        <v>944</v>
      </c>
      <c r="AB389" t="s">
        <v>944</v>
      </c>
    </row>
    <row r="390" spans="1:28" x14ac:dyDescent="0.2">
      <c r="A390">
        <v>844100</v>
      </c>
      <c r="B390" t="s">
        <v>1255</v>
      </c>
      <c r="C390" t="s">
        <v>1187</v>
      </c>
      <c r="D390" t="s">
        <v>945</v>
      </c>
      <c r="E390" t="s">
        <v>1187</v>
      </c>
      <c r="F390">
        <v>11</v>
      </c>
      <c r="G390" t="s">
        <v>1260</v>
      </c>
      <c r="H390" t="s">
        <v>945</v>
      </c>
      <c r="I390" t="s">
        <v>945</v>
      </c>
      <c r="J390" t="s">
        <v>945</v>
      </c>
      <c r="K390" t="s">
        <v>945</v>
      </c>
      <c r="L390" t="s">
        <v>945</v>
      </c>
      <c r="M390" t="s">
        <v>945</v>
      </c>
      <c r="N390" t="s">
        <v>945</v>
      </c>
      <c r="O390" t="s">
        <v>945</v>
      </c>
      <c r="P390" t="s">
        <v>945</v>
      </c>
      <c r="Q390" t="s">
        <v>945</v>
      </c>
      <c r="R390" t="s">
        <v>945</v>
      </c>
      <c r="S390" t="s">
        <v>944</v>
      </c>
      <c r="T390" t="s">
        <v>945</v>
      </c>
      <c r="U390" t="s">
        <v>944</v>
      </c>
      <c r="V390" t="s">
        <v>944</v>
      </c>
      <c r="W390" t="s">
        <v>944</v>
      </c>
      <c r="X390" t="s">
        <v>944</v>
      </c>
      <c r="Y390" t="s">
        <v>944</v>
      </c>
      <c r="Z390" t="s">
        <v>944</v>
      </c>
      <c r="AA390" t="s">
        <v>944</v>
      </c>
      <c r="AB390" t="s">
        <v>944</v>
      </c>
    </row>
    <row r="391" spans="1:28" x14ac:dyDescent="0.2">
      <c r="A391">
        <v>844522</v>
      </c>
      <c r="B391" t="s">
        <v>506</v>
      </c>
      <c r="C391" t="s">
        <v>1187</v>
      </c>
      <c r="D391" t="s">
        <v>945</v>
      </c>
      <c r="E391" t="s">
        <v>1187</v>
      </c>
      <c r="F391">
        <v>18</v>
      </c>
      <c r="G391" t="s">
        <v>1260</v>
      </c>
      <c r="H391" t="s">
        <v>945</v>
      </c>
      <c r="I391" t="s">
        <v>945</v>
      </c>
      <c r="J391" t="s">
        <v>945</v>
      </c>
      <c r="K391" t="s">
        <v>945</v>
      </c>
      <c r="L391" t="s">
        <v>945</v>
      </c>
      <c r="M391" t="s">
        <v>945</v>
      </c>
      <c r="N391" t="s">
        <v>945</v>
      </c>
      <c r="O391" t="s">
        <v>945</v>
      </c>
      <c r="P391" t="s">
        <v>945</v>
      </c>
      <c r="Q391" t="s">
        <v>945</v>
      </c>
      <c r="R391" t="s">
        <v>945</v>
      </c>
      <c r="S391" t="s">
        <v>944</v>
      </c>
      <c r="T391" t="s">
        <v>945</v>
      </c>
      <c r="U391" t="s">
        <v>945</v>
      </c>
      <c r="V391" t="s">
        <v>944</v>
      </c>
      <c r="W391" t="s">
        <v>944</v>
      </c>
      <c r="X391" t="s">
        <v>944</v>
      </c>
      <c r="Y391" t="s">
        <v>944</v>
      </c>
      <c r="Z391" t="s">
        <v>944</v>
      </c>
      <c r="AA391" t="s">
        <v>944</v>
      </c>
      <c r="AB391" t="s">
        <v>944</v>
      </c>
    </row>
    <row r="392" spans="1:28" x14ac:dyDescent="0.2">
      <c r="A392">
        <v>848069</v>
      </c>
      <c r="B392" t="s">
        <v>1245</v>
      </c>
      <c r="C392" t="s">
        <v>1187</v>
      </c>
      <c r="D392" t="s">
        <v>945</v>
      </c>
      <c r="E392" t="s">
        <v>1187</v>
      </c>
      <c r="F392">
        <v>18</v>
      </c>
      <c r="G392" t="s">
        <v>1260</v>
      </c>
      <c r="H392" t="s">
        <v>945</v>
      </c>
      <c r="I392" t="s">
        <v>945</v>
      </c>
      <c r="J392" t="s">
        <v>945</v>
      </c>
      <c r="K392" t="s">
        <v>944</v>
      </c>
      <c r="L392" t="s">
        <v>945</v>
      </c>
      <c r="M392" t="s">
        <v>944</v>
      </c>
      <c r="N392" t="s">
        <v>944</v>
      </c>
      <c r="O392" t="s">
        <v>944</v>
      </c>
      <c r="P392" t="s">
        <v>944</v>
      </c>
      <c r="Q392" t="s">
        <v>944</v>
      </c>
      <c r="R392" t="s">
        <v>945</v>
      </c>
      <c r="S392" t="s">
        <v>944</v>
      </c>
      <c r="T392" t="s">
        <v>944</v>
      </c>
      <c r="U392" t="s">
        <v>944</v>
      </c>
      <c r="V392" t="s">
        <v>944</v>
      </c>
      <c r="W392" t="s">
        <v>944</v>
      </c>
      <c r="X392" t="s">
        <v>944</v>
      </c>
      <c r="Y392" t="s">
        <v>944</v>
      </c>
      <c r="Z392" t="s">
        <v>944</v>
      </c>
      <c r="AA392" t="s">
        <v>944</v>
      </c>
      <c r="AB392" t="s">
        <v>944</v>
      </c>
    </row>
    <row r="393" spans="1:28" x14ac:dyDescent="0.2">
      <c r="A393">
        <v>848069</v>
      </c>
      <c r="B393" t="s">
        <v>1245</v>
      </c>
      <c r="C393" t="s">
        <v>1187</v>
      </c>
      <c r="D393" t="s">
        <v>945</v>
      </c>
      <c r="E393" t="s">
        <v>1187</v>
      </c>
      <c r="F393">
        <v>18</v>
      </c>
      <c r="G393" t="s">
        <v>1260</v>
      </c>
      <c r="H393" t="s">
        <v>945</v>
      </c>
      <c r="I393" t="s">
        <v>945</v>
      </c>
      <c r="J393" t="s">
        <v>945</v>
      </c>
      <c r="K393" t="s">
        <v>944</v>
      </c>
      <c r="L393" t="s">
        <v>945</v>
      </c>
      <c r="M393" t="s">
        <v>944</v>
      </c>
      <c r="N393" t="s">
        <v>944</v>
      </c>
      <c r="O393" t="s">
        <v>944</v>
      </c>
      <c r="P393" t="s">
        <v>944</v>
      </c>
      <c r="Q393" t="s">
        <v>944</v>
      </c>
      <c r="R393" t="s">
        <v>945</v>
      </c>
      <c r="S393" t="s">
        <v>944</v>
      </c>
      <c r="T393" t="s">
        <v>944</v>
      </c>
      <c r="U393" t="s">
        <v>944</v>
      </c>
      <c r="V393" t="s">
        <v>944</v>
      </c>
      <c r="W393" t="s">
        <v>944</v>
      </c>
      <c r="X393" t="s">
        <v>944</v>
      </c>
      <c r="Y393" t="s">
        <v>944</v>
      </c>
      <c r="Z393" t="s">
        <v>944</v>
      </c>
      <c r="AA393" t="s">
        <v>944</v>
      </c>
      <c r="AB393" t="s">
        <v>944</v>
      </c>
    </row>
    <row r="394" spans="1:28" x14ac:dyDescent="0.2">
      <c r="A394">
        <v>850776</v>
      </c>
      <c r="B394" t="s">
        <v>507</v>
      </c>
      <c r="C394" t="s">
        <v>1187</v>
      </c>
      <c r="D394" t="s">
        <v>945</v>
      </c>
      <c r="E394" t="s">
        <v>1187</v>
      </c>
      <c r="F394">
        <v>21</v>
      </c>
      <c r="G394" t="s">
        <v>1260</v>
      </c>
      <c r="H394" t="s">
        <v>945</v>
      </c>
      <c r="I394" t="s">
        <v>945</v>
      </c>
      <c r="J394" t="s">
        <v>944</v>
      </c>
      <c r="K394" t="s">
        <v>944</v>
      </c>
      <c r="L394" t="s">
        <v>944</v>
      </c>
      <c r="M394" t="s">
        <v>944</v>
      </c>
      <c r="N394" t="s">
        <v>944</v>
      </c>
      <c r="O394" t="s">
        <v>944</v>
      </c>
      <c r="P394" t="s">
        <v>944</v>
      </c>
      <c r="Q394" t="s">
        <v>944</v>
      </c>
      <c r="R394" t="s">
        <v>944</v>
      </c>
      <c r="S394" t="s">
        <v>944</v>
      </c>
      <c r="T394" t="s">
        <v>944</v>
      </c>
      <c r="U394" t="s">
        <v>944</v>
      </c>
      <c r="V394" t="s">
        <v>944</v>
      </c>
      <c r="W394" t="s">
        <v>944</v>
      </c>
      <c r="X394" t="s">
        <v>944</v>
      </c>
      <c r="Y394" t="s">
        <v>944</v>
      </c>
      <c r="Z394" t="s">
        <v>944</v>
      </c>
      <c r="AA394" t="s">
        <v>944</v>
      </c>
      <c r="AB394" t="s">
        <v>944</v>
      </c>
    </row>
    <row r="395" spans="1:28" x14ac:dyDescent="0.2">
      <c r="A395">
        <v>855387</v>
      </c>
      <c r="B395" t="s">
        <v>508</v>
      </c>
      <c r="C395" t="s">
        <v>1187</v>
      </c>
      <c r="D395" t="s">
        <v>945</v>
      </c>
      <c r="E395" t="s">
        <v>1187</v>
      </c>
      <c r="F395">
        <v>18</v>
      </c>
      <c r="G395" t="s">
        <v>1260</v>
      </c>
      <c r="H395" t="s">
        <v>945</v>
      </c>
      <c r="I395" t="s">
        <v>945</v>
      </c>
      <c r="J395" t="s">
        <v>944</v>
      </c>
      <c r="K395" t="s">
        <v>944</v>
      </c>
      <c r="L395" t="s">
        <v>945</v>
      </c>
      <c r="M395" t="s">
        <v>945</v>
      </c>
      <c r="N395" t="s">
        <v>945</v>
      </c>
      <c r="O395" t="s">
        <v>945</v>
      </c>
      <c r="P395" t="s">
        <v>944</v>
      </c>
      <c r="Q395" t="s">
        <v>945</v>
      </c>
      <c r="R395" t="s">
        <v>945</v>
      </c>
      <c r="S395" t="s">
        <v>944</v>
      </c>
      <c r="T395" t="s">
        <v>944</v>
      </c>
      <c r="U395" t="s">
        <v>944</v>
      </c>
      <c r="V395" t="s">
        <v>944</v>
      </c>
      <c r="W395" t="s">
        <v>944</v>
      </c>
      <c r="X395" t="s">
        <v>944</v>
      </c>
      <c r="Y395" t="s">
        <v>944</v>
      </c>
      <c r="Z395" t="s">
        <v>944</v>
      </c>
      <c r="AA395" t="s">
        <v>944</v>
      </c>
      <c r="AB395" t="s">
        <v>944</v>
      </c>
    </row>
    <row r="396" spans="1:28" x14ac:dyDescent="0.2">
      <c r="A396">
        <v>855387</v>
      </c>
      <c r="B396" t="s">
        <v>508</v>
      </c>
      <c r="C396" t="s">
        <v>1187</v>
      </c>
      <c r="D396" t="s">
        <v>945</v>
      </c>
      <c r="E396" t="s">
        <v>1187</v>
      </c>
      <c r="F396">
        <v>18</v>
      </c>
      <c r="G396" t="s">
        <v>1260</v>
      </c>
      <c r="H396" t="s">
        <v>945</v>
      </c>
      <c r="I396" t="s">
        <v>945</v>
      </c>
      <c r="J396" t="s">
        <v>944</v>
      </c>
      <c r="K396" t="s">
        <v>944</v>
      </c>
      <c r="L396" t="s">
        <v>945</v>
      </c>
      <c r="M396" t="s">
        <v>945</v>
      </c>
      <c r="N396" t="s">
        <v>945</v>
      </c>
      <c r="O396" t="s">
        <v>945</v>
      </c>
      <c r="P396" t="s">
        <v>944</v>
      </c>
      <c r="Q396" t="s">
        <v>945</v>
      </c>
      <c r="R396" t="s">
        <v>945</v>
      </c>
      <c r="S396" t="s">
        <v>944</v>
      </c>
      <c r="T396" t="s">
        <v>944</v>
      </c>
      <c r="U396" t="s">
        <v>944</v>
      </c>
      <c r="V396" t="s">
        <v>944</v>
      </c>
      <c r="W396" t="s">
        <v>944</v>
      </c>
      <c r="X396" t="s">
        <v>944</v>
      </c>
      <c r="Y396" t="s">
        <v>944</v>
      </c>
      <c r="Z396" t="s">
        <v>944</v>
      </c>
      <c r="AA396" t="s">
        <v>944</v>
      </c>
      <c r="AB396" t="s">
        <v>944</v>
      </c>
    </row>
    <row r="397" spans="1:28" x14ac:dyDescent="0.2">
      <c r="A397">
        <v>856682</v>
      </c>
      <c r="B397" t="s">
        <v>509</v>
      </c>
      <c r="C397" t="s">
        <v>1187</v>
      </c>
      <c r="D397" t="s">
        <v>945</v>
      </c>
      <c r="E397" t="s">
        <v>1187</v>
      </c>
      <c r="F397">
        <v>20</v>
      </c>
      <c r="G397" t="s">
        <v>1260</v>
      </c>
      <c r="H397" t="s">
        <v>945</v>
      </c>
      <c r="I397" t="s">
        <v>945</v>
      </c>
      <c r="J397" t="s">
        <v>944</v>
      </c>
      <c r="K397" t="s">
        <v>944</v>
      </c>
      <c r="L397" t="s">
        <v>945</v>
      </c>
      <c r="M397" t="s">
        <v>945</v>
      </c>
      <c r="N397" t="s">
        <v>945</v>
      </c>
      <c r="O397" t="s">
        <v>945</v>
      </c>
      <c r="P397" t="s">
        <v>944</v>
      </c>
      <c r="Q397" t="s">
        <v>945</v>
      </c>
      <c r="R397" t="s">
        <v>945</v>
      </c>
      <c r="S397" t="s">
        <v>944</v>
      </c>
      <c r="T397" t="s">
        <v>944</v>
      </c>
      <c r="U397" t="s">
        <v>944</v>
      </c>
      <c r="V397" t="s">
        <v>944</v>
      </c>
      <c r="W397" t="s">
        <v>944</v>
      </c>
      <c r="X397" t="s">
        <v>944</v>
      </c>
      <c r="Y397" t="s">
        <v>944</v>
      </c>
      <c r="Z397" t="s">
        <v>944</v>
      </c>
      <c r="AA397" t="s">
        <v>944</v>
      </c>
      <c r="AB397" t="s">
        <v>944</v>
      </c>
    </row>
    <row r="398" spans="1:28" x14ac:dyDescent="0.2">
      <c r="A398">
        <v>857037</v>
      </c>
      <c r="B398" t="s">
        <v>936</v>
      </c>
      <c r="C398" t="s">
        <v>1187</v>
      </c>
      <c r="D398" t="s">
        <v>945</v>
      </c>
      <c r="E398" t="s">
        <v>1187</v>
      </c>
      <c r="F398">
        <v>13</v>
      </c>
      <c r="G398" t="s">
        <v>1258</v>
      </c>
      <c r="H398" t="s">
        <v>945</v>
      </c>
      <c r="I398" t="s">
        <v>944</v>
      </c>
      <c r="J398" t="s">
        <v>944</v>
      </c>
      <c r="K398" t="s">
        <v>944</v>
      </c>
      <c r="L398" t="s">
        <v>944</v>
      </c>
      <c r="M398" t="s">
        <v>944</v>
      </c>
      <c r="N398" t="s">
        <v>944</v>
      </c>
      <c r="O398" t="s">
        <v>944</v>
      </c>
      <c r="P398" t="s">
        <v>944</v>
      </c>
      <c r="Q398" t="s">
        <v>944</v>
      </c>
      <c r="R398" t="s">
        <v>944</v>
      </c>
      <c r="S398" t="s">
        <v>944</v>
      </c>
      <c r="T398" t="s">
        <v>944</v>
      </c>
      <c r="U398" t="s">
        <v>944</v>
      </c>
      <c r="V398" t="s">
        <v>944</v>
      </c>
      <c r="W398" t="s">
        <v>944</v>
      </c>
      <c r="X398" t="s">
        <v>944</v>
      </c>
      <c r="Y398" t="s">
        <v>944</v>
      </c>
      <c r="Z398" t="s">
        <v>944</v>
      </c>
      <c r="AA398" t="s">
        <v>944</v>
      </c>
      <c r="AB398" t="s">
        <v>944</v>
      </c>
    </row>
    <row r="399" spans="1:28" x14ac:dyDescent="0.2">
      <c r="A399">
        <v>861104</v>
      </c>
      <c r="B399" t="s">
        <v>510</v>
      </c>
      <c r="C399" t="s">
        <v>1187</v>
      </c>
      <c r="D399" t="s">
        <v>945</v>
      </c>
      <c r="E399" t="s">
        <v>1187</v>
      </c>
      <c r="F399">
        <v>18</v>
      </c>
      <c r="G399" t="s">
        <v>1260</v>
      </c>
      <c r="H399" t="s">
        <v>945</v>
      </c>
      <c r="I399" t="s">
        <v>945</v>
      </c>
      <c r="J399" t="s">
        <v>945</v>
      </c>
      <c r="K399" t="s">
        <v>945</v>
      </c>
      <c r="L399" t="s">
        <v>945</v>
      </c>
      <c r="M399" t="s">
        <v>944</v>
      </c>
      <c r="N399" t="s">
        <v>945</v>
      </c>
      <c r="O399" t="s">
        <v>945</v>
      </c>
      <c r="P399" t="s">
        <v>945</v>
      </c>
      <c r="Q399" t="s">
        <v>944</v>
      </c>
      <c r="R399" t="s">
        <v>945</v>
      </c>
      <c r="S399" t="s">
        <v>944</v>
      </c>
      <c r="T399" t="s">
        <v>944</v>
      </c>
      <c r="U399" t="s">
        <v>944</v>
      </c>
      <c r="V399" t="s">
        <v>944</v>
      </c>
      <c r="W399" t="s">
        <v>944</v>
      </c>
      <c r="X399" t="s">
        <v>944</v>
      </c>
      <c r="Y399" t="s">
        <v>944</v>
      </c>
      <c r="Z399" t="s">
        <v>944</v>
      </c>
      <c r="AA399" t="s">
        <v>944</v>
      </c>
      <c r="AB399" t="s">
        <v>944</v>
      </c>
    </row>
    <row r="400" spans="1:28" x14ac:dyDescent="0.2">
      <c r="A400">
        <v>861229</v>
      </c>
      <c r="B400" t="s">
        <v>511</v>
      </c>
      <c r="C400" t="s">
        <v>1187</v>
      </c>
      <c r="D400" t="s">
        <v>945</v>
      </c>
      <c r="E400" t="s">
        <v>1187</v>
      </c>
      <c r="F400"/>
      <c r="G400"/>
      <c r="H400" t="s">
        <v>945</v>
      </c>
      <c r="I400" t="s">
        <v>945</v>
      </c>
      <c r="J400" t="s">
        <v>945</v>
      </c>
      <c r="K400" t="s">
        <v>945</v>
      </c>
      <c r="L400" t="s">
        <v>945</v>
      </c>
      <c r="M400" t="s">
        <v>944</v>
      </c>
      <c r="N400" t="s">
        <v>945</v>
      </c>
      <c r="O400" t="s">
        <v>945</v>
      </c>
      <c r="P400" t="s">
        <v>945</v>
      </c>
      <c r="Q400" t="s">
        <v>944</v>
      </c>
      <c r="R400" t="s">
        <v>945</v>
      </c>
      <c r="S400" t="s">
        <v>945</v>
      </c>
      <c r="T400" t="s">
        <v>945</v>
      </c>
      <c r="U400" t="s">
        <v>944</v>
      </c>
      <c r="V400" t="s">
        <v>945</v>
      </c>
      <c r="W400" t="s">
        <v>944</v>
      </c>
      <c r="X400" t="s">
        <v>944</v>
      </c>
      <c r="Y400" t="s">
        <v>944</v>
      </c>
      <c r="Z400" t="s">
        <v>944</v>
      </c>
      <c r="AA400" t="s">
        <v>944</v>
      </c>
      <c r="AB400" t="s">
        <v>944</v>
      </c>
    </row>
    <row r="401" spans="1:28" x14ac:dyDescent="0.2">
      <c r="A401">
        <v>861757</v>
      </c>
      <c r="B401" t="s">
        <v>1209</v>
      </c>
      <c r="C401" t="s">
        <v>1187</v>
      </c>
      <c r="D401" t="s">
        <v>945</v>
      </c>
      <c r="E401" t="s">
        <v>1187</v>
      </c>
      <c r="F401">
        <v>19</v>
      </c>
      <c r="G401" t="s">
        <v>1260</v>
      </c>
      <c r="H401" t="s">
        <v>945</v>
      </c>
      <c r="I401" t="s">
        <v>945</v>
      </c>
      <c r="J401" t="s">
        <v>944</v>
      </c>
      <c r="K401" t="s">
        <v>944</v>
      </c>
      <c r="L401" t="s">
        <v>945</v>
      </c>
      <c r="M401" t="s">
        <v>944</v>
      </c>
      <c r="N401" t="s">
        <v>944</v>
      </c>
      <c r="O401" t="s">
        <v>945</v>
      </c>
      <c r="P401" t="s">
        <v>944</v>
      </c>
      <c r="Q401" t="s">
        <v>944</v>
      </c>
      <c r="R401" t="s">
        <v>945</v>
      </c>
      <c r="S401" t="s">
        <v>944</v>
      </c>
      <c r="T401" t="s">
        <v>944</v>
      </c>
      <c r="U401" t="s">
        <v>945</v>
      </c>
      <c r="V401" t="s">
        <v>944</v>
      </c>
      <c r="W401" t="s">
        <v>944</v>
      </c>
      <c r="X401" t="s">
        <v>944</v>
      </c>
      <c r="Y401" t="s">
        <v>944</v>
      </c>
      <c r="Z401" t="s">
        <v>944</v>
      </c>
      <c r="AA401" t="s">
        <v>944</v>
      </c>
      <c r="AB401" t="s">
        <v>944</v>
      </c>
    </row>
    <row r="402" spans="1:28" x14ac:dyDescent="0.2">
      <c r="A402">
        <v>865774</v>
      </c>
      <c r="B402" t="s">
        <v>514</v>
      </c>
      <c r="C402" t="s">
        <v>1187</v>
      </c>
      <c r="D402" t="s">
        <v>945</v>
      </c>
      <c r="E402" t="s">
        <v>1187</v>
      </c>
      <c r="F402">
        <v>18</v>
      </c>
      <c r="G402" t="s">
        <v>1260</v>
      </c>
      <c r="H402" t="s">
        <v>945</v>
      </c>
      <c r="I402" t="s">
        <v>945</v>
      </c>
      <c r="J402" t="s">
        <v>945</v>
      </c>
      <c r="K402" t="s">
        <v>945</v>
      </c>
      <c r="L402" t="s">
        <v>945</v>
      </c>
      <c r="M402" t="s">
        <v>944</v>
      </c>
      <c r="N402" t="s">
        <v>945</v>
      </c>
      <c r="O402" t="s">
        <v>945</v>
      </c>
      <c r="P402" t="s">
        <v>945</v>
      </c>
      <c r="Q402" t="s">
        <v>945</v>
      </c>
      <c r="R402" t="s">
        <v>945</v>
      </c>
      <c r="S402" t="s">
        <v>944</v>
      </c>
      <c r="T402" t="s">
        <v>945</v>
      </c>
      <c r="U402" t="s">
        <v>944</v>
      </c>
      <c r="V402" t="s">
        <v>944</v>
      </c>
      <c r="W402" t="s">
        <v>944</v>
      </c>
      <c r="X402" t="s">
        <v>944</v>
      </c>
      <c r="Y402" t="s">
        <v>944</v>
      </c>
      <c r="Z402" t="s">
        <v>944</v>
      </c>
      <c r="AA402" t="s">
        <v>944</v>
      </c>
      <c r="AB402" t="s">
        <v>944</v>
      </c>
    </row>
    <row r="403" spans="1:28" x14ac:dyDescent="0.2">
      <c r="A403">
        <v>865774</v>
      </c>
      <c r="B403" t="s">
        <v>514</v>
      </c>
      <c r="C403" t="s">
        <v>1187</v>
      </c>
      <c r="D403" t="s">
        <v>945</v>
      </c>
      <c r="E403" t="s">
        <v>1187</v>
      </c>
      <c r="F403">
        <v>18</v>
      </c>
      <c r="G403" t="s">
        <v>1260</v>
      </c>
      <c r="H403" t="s">
        <v>945</v>
      </c>
      <c r="I403" t="s">
        <v>945</v>
      </c>
      <c r="J403" t="s">
        <v>945</v>
      </c>
      <c r="K403" t="s">
        <v>945</v>
      </c>
      <c r="L403" t="s">
        <v>945</v>
      </c>
      <c r="M403" t="s">
        <v>944</v>
      </c>
      <c r="N403" t="s">
        <v>945</v>
      </c>
      <c r="O403" t="s">
        <v>945</v>
      </c>
      <c r="P403" t="s">
        <v>945</v>
      </c>
      <c r="Q403" t="s">
        <v>945</v>
      </c>
      <c r="R403" t="s">
        <v>945</v>
      </c>
      <c r="S403" t="s">
        <v>944</v>
      </c>
      <c r="T403" t="s">
        <v>945</v>
      </c>
      <c r="U403" t="s">
        <v>944</v>
      </c>
      <c r="V403" t="s">
        <v>944</v>
      </c>
      <c r="W403" t="s">
        <v>944</v>
      </c>
      <c r="X403" t="s">
        <v>944</v>
      </c>
      <c r="Y403" t="s">
        <v>944</v>
      </c>
      <c r="Z403" t="s">
        <v>944</v>
      </c>
      <c r="AA403" t="s">
        <v>944</v>
      </c>
      <c r="AB403" t="s">
        <v>944</v>
      </c>
    </row>
    <row r="404" spans="1:28" x14ac:dyDescent="0.2">
      <c r="A404">
        <v>870907</v>
      </c>
      <c r="B404" t="s">
        <v>515</v>
      </c>
      <c r="C404" t="s">
        <v>1187</v>
      </c>
      <c r="D404" t="s">
        <v>945</v>
      </c>
      <c r="E404" t="s">
        <v>1187</v>
      </c>
      <c r="F404">
        <v>22</v>
      </c>
      <c r="G404" t="s">
        <v>1260</v>
      </c>
      <c r="H404" t="s">
        <v>945</v>
      </c>
      <c r="I404" t="s">
        <v>945</v>
      </c>
      <c r="J404" t="s">
        <v>945</v>
      </c>
      <c r="K404" t="s">
        <v>944</v>
      </c>
      <c r="L404" t="s">
        <v>945</v>
      </c>
      <c r="M404" t="s">
        <v>945</v>
      </c>
      <c r="N404" t="s">
        <v>945</v>
      </c>
      <c r="O404" t="s">
        <v>945</v>
      </c>
      <c r="P404" t="s">
        <v>944</v>
      </c>
      <c r="Q404" t="s">
        <v>944</v>
      </c>
      <c r="R404" t="s">
        <v>944</v>
      </c>
      <c r="S404" t="s">
        <v>944</v>
      </c>
      <c r="T404" t="s">
        <v>944</v>
      </c>
      <c r="U404" t="s">
        <v>944</v>
      </c>
      <c r="V404" t="s">
        <v>944</v>
      </c>
      <c r="W404" t="s">
        <v>944</v>
      </c>
      <c r="X404" t="s">
        <v>944</v>
      </c>
      <c r="Y404" t="s">
        <v>944</v>
      </c>
      <c r="Z404" t="s">
        <v>944</v>
      </c>
      <c r="AA404" t="s">
        <v>944</v>
      </c>
      <c r="AB404" t="s">
        <v>944</v>
      </c>
    </row>
    <row r="405" spans="1:28" x14ac:dyDescent="0.2">
      <c r="A405">
        <v>874560</v>
      </c>
      <c r="B405" t="s">
        <v>517</v>
      </c>
      <c r="C405" t="s">
        <v>945</v>
      </c>
      <c r="D405" t="s">
        <v>1187</v>
      </c>
      <c r="E405" t="s">
        <v>1187</v>
      </c>
      <c r="F405">
        <v>11</v>
      </c>
      <c r="G405" t="s">
        <v>1260</v>
      </c>
      <c r="H405" t="s">
        <v>945</v>
      </c>
      <c r="I405" t="s">
        <v>945</v>
      </c>
      <c r="J405" t="s">
        <v>945</v>
      </c>
      <c r="K405" t="s">
        <v>944</v>
      </c>
      <c r="L405" t="s">
        <v>945</v>
      </c>
      <c r="M405" t="s">
        <v>945</v>
      </c>
      <c r="N405" t="s">
        <v>945</v>
      </c>
      <c r="O405" t="s">
        <v>945</v>
      </c>
      <c r="P405" t="s">
        <v>945</v>
      </c>
      <c r="Q405" t="s">
        <v>945</v>
      </c>
      <c r="R405" t="s">
        <v>945</v>
      </c>
      <c r="S405" t="s">
        <v>944</v>
      </c>
      <c r="T405" t="s">
        <v>945</v>
      </c>
      <c r="U405" t="s">
        <v>944</v>
      </c>
      <c r="V405" t="s">
        <v>944</v>
      </c>
      <c r="W405" t="s">
        <v>944</v>
      </c>
      <c r="X405" t="s">
        <v>944</v>
      </c>
      <c r="Y405" t="s">
        <v>944</v>
      </c>
      <c r="Z405" t="s">
        <v>944</v>
      </c>
      <c r="AA405" t="s">
        <v>944</v>
      </c>
      <c r="AB405" t="s">
        <v>944</v>
      </c>
    </row>
    <row r="406" spans="1:28" x14ac:dyDescent="0.2">
      <c r="A406">
        <v>878520</v>
      </c>
      <c r="B406" t="s">
        <v>518</v>
      </c>
      <c r="C406" t="s">
        <v>1187</v>
      </c>
      <c r="D406" t="s">
        <v>945</v>
      </c>
      <c r="E406" t="s">
        <v>1187</v>
      </c>
      <c r="F406">
        <v>18</v>
      </c>
      <c r="G406" t="s">
        <v>1260</v>
      </c>
      <c r="H406" t="s">
        <v>945</v>
      </c>
      <c r="I406" t="s">
        <v>945</v>
      </c>
      <c r="J406" t="s">
        <v>945</v>
      </c>
      <c r="K406" t="s">
        <v>945</v>
      </c>
      <c r="L406" t="s">
        <v>945</v>
      </c>
      <c r="M406" t="s">
        <v>944</v>
      </c>
      <c r="N406" t="s">
        <v>945</v>
      </c>
      <c r="O406" t="s">
        <v>945</v>
      </c>
      <c r="P406" t="s">
        <v>945</v>
      </c>
      <c r="Q406" t="s">
        <v>944</v>
      </c>
      <c r="R406" t="s">
        <v>945</v>
      </c>
      <c r="S406" t="s">
        <v>944</v>
      </c>
      <c r="T406" t="s">
        <v>944</v>
      </c>
      <c r="U406" t="s">
        <v>944</v>
      </c>
      <c r="V406" t="s">
        <v>944</v>
      </c>
      <c r="W406" t="s">
        <v>944</v>
      </c>
      <c r="X406" t="s">
        <v>944</v>
      </c>
      <c r="Y406" t="s">
        <v>944</v>
      </c>
      <c r="Z406" t="s">
        <v>944</v>
      </c>
      <c r="AA406" t="s">
        <v>944</v>
      </c>
      <c r="AB406" t="s">
        <v>944</v>
      </c>
    </row>
    <row r="407" spans="1:28" x14ac:dyDescent="0.2">
      <c r="A407">
        <v>878694</v>
      </c>
      <c r="B407" t="s">
        <v>519</v>
      </c>
      <c r="C407" t="s">
        <v>1187</v>
      </c>
      <c r="D407" t="s">
        <v>945</v>
      </c>
      <c r="E407" t="s">
        <v>1187</v>
      </c>
      <c r="F407">
        <v>21</v>
      </c>
      <c r="G407" t="s">
        <v>1260</v>
      </c>
      <c r="H407" t="s">
        <v>945</v>
      </c>
      <c r="I407" t="s">
        <v>945</v>
      </c>
      <c r="J407" t="s">
        <v>945</v>
      </c>
      <c r="K407" t="s">
        <v>944</v>
      </c>
      <c r="L407" t="s">
        <v>945</v>
      </c>
      <c r="M407" t="s">
        <v>944</v>
      </c>
      <c r="N407" t="s">
        <v>944</v>
      </c>
      <c r="O407" t="s">
        <v>944</v>
      </c>
      <c r="P407" t="s">
        <v>944</v>
      </c>
      <c r="Q407" t="s">
        <v>944</v>
      </c>
      <c r="R407" t="s">
        <v>945</v>
      </c>
      <c r="S407" t="s">
        <v>944</v>
      </c>
      <c r="T407" t="s">
        <v>944</v>
      </c>
      <c r="U407" t="s">
        <v>944</v>
      </c>
      <c r="V407" t="s">
        <v>944</v>
      </c>
      <c r="W407" t="s">
        <v>944</v>
      </c>
      <c r="X407" t="s">
        <v>944</v>
      </c>
      <c r="Y407" t="s">
        <v>944</v>
      </c>
      <c r="Z407" t="s">
        <v>944</v>
      </c>
      <c r="AA407" t="s">
        <v>944</v>
      </c>
      <c r="AB407" t="s">
        <v>944</v>
      </c>
    </row>
    <row r="408" spans="1:28" x14ac:dyDescent="0.2">
      <c r="A408">
        <v>879114</v>
      </c>
      <c r="B408" t="s">
        <v>520</v>
      </c>
      <c r="C408" t="s">
        <v>1187</v>
      </c>
      <c r="D408" t="s">
        <v>945</v>
      </c>
      <c r="E408" t="s">
        <v>1187</v>
      </c>
      <c r="F408">
        <v>18</v>
      </c>
      <c r="G408" t="s">
        <v>1260</v>
      </c>
      <c r="H408" t="s">
        <v>945</v>
      </c>
      <c r="I408" t="s">
        <v>945</v>
      </c>
      <c r="J408" t="s">
        <v>944</v>
      </c>
      <c r="K408" t="s">
        <v>945</v>
      </c>
      <c r="L408" t="s">
        <v>945</v>
      </c>
      <c r="M408" t="s">
        <v>945</v>
      </c>
      <c r="N408" t="s">
        <v>945</v>
      </c>
      <c r="O408" t="s">
        <v>945</v>
      </c>
      <c r="P408" t="s">
        <v>945</v>
      </c>
      <c r="Q408" t="s">
        <v>945</v>
      </c>
      <c r="R408" t="s">
        <v>945</v>
      </c>
      <c r="S408" t="s">
        <v>945</v>
      </c>
      <c r="T408" t="s">
        <v>945</v>
      </c>
      <c r="U408" t="s">
        <v>944</v>
      </c>
      <c r="V408" t="s">
        <v>944</v>
      </c>
      <c r="W408" t="s">
        <v>944</v>
      </c>
      <c r="X408" t="s">
        <v>944</v>
      </c>
      <c r="Y408" t="s">
        <v>944</v>
      </c>
      <c r="Z408" t="s">
        <v>944</v>
      </c>
      <c r="AA408" t="s">
        <v>944</v>
      </c>
      <c r="AB408" t="s">
        <v>944</v>
      </c>
    </row>
    <row r="409" spans="1:28" x14ac:dyDescent="0.2">
      <c r="A409">
        <v>879114</v>
      </c>
      <c r="B409" t="s">
        <v>520</v>
      </c>
      <c r="C409" t="s">
        <v>1187</v>
      </c>
      <c r="D409" t="s">
        <v>945</v>
      </c>
      <c r="E409" t="s">
        <v>1187</v>
      </c>
      <c r="F409">
        <v>18</v>
      </c>
      <c r="G409" t="s">
        <v>1260</v>
      </c>
      <c r="H409" t="s">
        <v>945</v>
      </c>
      <c r="I409" t="s">
        <v>945</v>
      </c>
      <c r="J409" t="s">
        <v>944</v>
      </c>
      <c r="K409" t="s">
        <v>945</v>
      </c>
      <c r="L409" t="s">
        <v>945</v>
      </c>
      <c r="M409" t="s">
        <v>945</v>
      </c>
      <c r="N409" t="s">
        <v>945</v>
      </c>
      <c r="O409" t="s">
        <v>945</v>
      </c>
      <c r="P409" t="s">
        <v>945</v>
      </c>
      <c r="Q409" t="s">
        <v>945</v>
      </c>
      <c r="R409" t="s">
        <v>945</v>
      </c>
      <c r="S409" t="s">
        <v>945</v>
      </c>
      <c r="T409" t="s">
        <v>945</v>
      </c>
      <c r="U409" t="s">
        <v>944</v>
      </c>
      <c r="V409" t="s">
        <v>944</v>
      </c>
      <c r="W409" t="s">
        <v>944</v>
      </c>
      <c r="X409" t="s">
        <v>944</v>
      </c>
      <c r="Y409" t="s">
        <v>944</v>
      </c>
      <c r="Z409" t="s">
        <v>944</v>
      </c>
      <c r="AA409" t="s">
        <v>944</v>
      </c>
      <c r="AB409" t="s">
        <v>944</v>
      </c>
    </row>
    <row r="410" spans="1:28" x14ac:dyDescent="0.2">
      <c r="A410">
        <v>882126</v>
      </c>
      <c r="B410" t="s">
        <v>521</v>
      </c>
      <c r="C410" t="s">
        <v>1187</v>
      </c>
      <c r="D410" t="s">
        <v>945</v>
      </c>
      <c r="E410" t="s">
        <v>1187</v>
      </c>
      <c r="F410">
        <v>22</v>
      </c>
      <c r="G410" t="s">
        <v>1260</v>
      </c>
      <c r="H410" t="s">
        <v>945</v>
      </c>
      <c r="I410" t="s">
        <v>945</v>
      </c>
      <c r="J410" t="s">
        <v>945</v>
      </c>
      <c r="K410" t="s">
        <v>945</v>
      </c>
      <c r="L410" t="s">
        <v>945</v>
      </c>
      <c r="M410" t="s">
        <v>944</v>
      </c>
      <c r="N410" t="s">
        <v>945</v>
      </c>
      <c r="O410" t="s">
        <v>945</v>
      </c>
      <c r="P410" t="s">
        <v>944</v>
      </c>
      <c r="Q410" t="s">
        <v>944</v>
      </c>
      <c r="R410" t="s">
        <v>945</v>
      </c>
      <c r="S410" t="s">
        <v>944</v>
      </c>
      <c r="T410" t="s">
        <v>944</v>
      </c>
      <c r="U410" t="s">
        <v>944</v>
      </c>
      <c r="V410" t="s">
        <v>944</v>
      </c>
      <c r="W410" t="s">
        <v>944</v>
      </c>
      <c r="X410" t="s">
        <v>944</v>
      </c>
      <c r="Y410" t="s">
        <v>944</v>
      </c>
      <c r="Z410" t="s">
        <v>944</v>
      </c>
      <c r="AA410" t="s">
        <v>944</v>
      </c>
      <c r="AB410" t="s">
        <v>944</v>
      </c>
    </row>
    <row r="411" spans="1:28" x14ac:dyDescent="0.2">
      <c r="A411">
        <v>882358</v>
      </c>
      <c r="B411" t="s">
        <v>522</v>
      </c>
      <c r="C411" t="s">
        <v>1187</v>
      </c>
      <c r="D411" t="s">
        <v>945</v>
      </c>
      <c r="E411" t="s">
        <v>1187</v>
      </c>
      <c r="F411">
        <v>19</v>
      </c>
      <c r="G411" t="s">
        <v>1260</v>
      </c>
      <c r="H411" t="s">
        <v>945</v>
      </c>
      <c r="I411" t="s">
        <v>945</v>
      </c>
      <c r="J411" t="s">
        <v>945</v>
      </c>
      <c r="K411" t="s">
        <v>945</v>
      </c>
      <c r="L411" t="s">
        <v>945</v>
      </c>
      <c r="M411" t="s">
        <v>945</v>
      </c>
      <c r="N411" t="s">
        <v>945</v>
      </c>
      <c r="O411" t="s">
        <v>945</v>
      </c>
      <c r="P411" t="s">
        <v>945</v>
      </c>
      <c r="Q411" t="s">
        <v>945</v>
      </c>
      <c r="R411" t="s">
        <v>945</v>
      </c>
      <c r="S411" t="s">
        <v>945</v>
      </c>
      <c r="T411" t="s">
        <v>945</v>
      </c>
      <c r="U411" t="s">
        <v>944</v>
      </c>
      <c r="V411" t="s">
        <v>944</v>
      </c>
      <c r="W411" t="s">
        <v>944</v>
      </c>
      <c r="X411" t="s">
        <v>944</v>
      </c>
      <c r="Y411" t="s">
        <v>944</v>
      </c>
      <c r="Z411" t="s">
        <v>944</v>
      </c>
      <c r="AA411" t="s">
        <v>944</v>
      </c>
      <c r="AB411" t="s">
        <v>944</v>
      </c>
    </row>
    <row r="412" spans="1:28" x14ac:dyDescent="0.2">
      <c r="A412">
        <v>886606</v>
      </c>
      <c r="B412" t="s">
        <v>523</v>
      </c>
      <c r="C412" t="s">
        <v>1187</v>
      </c>
      <c r="D412" t="s">
        <v>945</v>
      </c>
      <c r="E412" t="s">
        <v>1187</v>
      </c>
      <c r="F412">
        <v>20</v>
      </c>
      <c r="G412" t="s">
        <v>1260</v>
      </c>
      <c r="H412" t="s">
        <v>945</v>
      </c>
      <c r="I412" t="s">
        <v>945</v>
      </c>
      <c r="J412" t="s">
        <v>944</v>
      </c>
      <c r="K412" t="s">
        <v>944</v>
      </c>
      <c r="L412" t="s">
        <v>944</v>
      </c>
      <c r="M412" t="s">
        <v>944</v>
      </c>
      <c r="N412" t="s">
        <v>944</v>
      </c>
      <c r="O412" t="s">
        <v>944</v>
      </c>
      <c r="P412" t="s">
        <v>944</v>
      </c>
      <c r="Q412" t="s">
        <v>944</v>
      </c>
      <c r="R412" t="s">
        <v>944</v>
      </c>
      <c r="S412" t="s">
        <v>944</v>
      </c>
      <c r="T412" t="s">
        <v>944</v>
      </c>
      <c r="U412" t="s">
        <v>944</v>
      </c>
      <c r="V412" t="s">
        <v>944</v>
      </c>
      <c r="W412" t="s">
        <v>944</v>
      </c>
      <c r="X412" t="s">
        <v>944</v>
      </c>
      <c r="Y412" t="s">
        <v>944</v>
      </c>
      <c r="Z412" t="s">
        <v>944</v>
      </c>
      <c r="AA412" t="s">
        <v>944</v>
      </c>
      <c r="AB412" t="s">
        <v>944</v>
      </c>
    </row>
    <row r="413" spans="1:28" x14ac:dyDescent="0.2">
      <c r="A413">
        <v>887497</v>
      </c>
      <c r="B413" t="s">
        <v>973</v>
      </c>
      <c r="C413" t="s">
        <v>945</v>
      </c>
      <c r="D413" t="s">
        <v>1187</v>
      </c>
      <c r="E413" t="s">
        <v>1187</v>
      </c>
      <c r="F413">
        <v>18</v>
      </c>
      <c r="G413" t="s">
        <v>1260</v>
      </c>
      <c r="H413" t="s">
        <v>945</v>
      </c>
      <c r="I413" t="s">
        <v>945</v>
      </c>
      <c r="J413" t="s">
        <v>945</v>
      </c>
      <c r="K413" t="s">
        <v>945</v>
      </c>
      <c r="L413" t="s">
        <v>945</v>
      </c>
      <c r="M413" t="s">
        <v>944</v>
      </c>
      <c r="N413" t="s">
        <v>945</v>
      </c>
      <c r="O413" t="s">
        <v>945</v>
      </c>
      <c r="P413" t="s">
        <v>945</v>
      </c>
      <c r="Q413" t="s">
        <v>945</v>
      </c>
      <c r="R413" t="s">
        <v>945</v>
      </c>
      <c r="S413" t="s">
        <v>945</v>
      </c>
      <c r="T413" t="s">
        <v>945</v>
      </c>
      <c r="U413" t="s">
        <v>944</v>
      </c>
      <c r="V413" t="s">
        <v>945</v>
      </c>
      <c r="W413" t="s">
        <v>944</v>
      </c>
      <c r="X413" t="s">
        <v>944</v>
      </c>
      <c r="Y413" t="s">
        <v>945</v>
      </c>
      <c r="Z413" t="s">
        <v>944</v>
      </c>
      <c r="AA413" t="s">
        <v>944</v>
      </c>
      <c r="AB413" t="s">
        <v>944</v>
      </c>
    </row>
    <row r="414" spans="1:28" x14ac:dyDescent="0.2">
      <c r="A414">
        <v>895699</v>
      </c>
      <c r="B414" t="s">
        <v>977</v>
      </c>
      <c r="C414" t="s">
        <v>1187</v>
      </c>
      <c r="D414" t="s">
        <v>945</v>
      </c>
      <c r="E414" t="s">
        <v>1187</v>
      </c>
      <c r="F414">
        <v>25</v>
      </c>
      <c r="G414" t="s">
        <v>1260</v>
      </c>
      <c r="H414" t="s">
        <v>945</v>
      </c>
      <c r="I414" t="s">
        <v>945</v>
      </c>
      <c r="J414" t="s">
        <v>945</v>
      </c>
      <c r="K414" t="s">
        <v>944</v>
      </c>
      <c r="L414" t="s">
        <v>945</v>
      </c>
      <c r="M414" t="s">
        <v>944</v>
      </c>
      <c r="N414" t="s">
        <v>945</v>
      </c>
      <c r="O414" t="s">
        <v>945</v>
      </c>
      <c r="P414" t="s">
        <v>945</v>
      </c>
      <c r="Q414" t="s">
        <v>944</v>
      </c>
      <c r="R414" t="s">
        <v>945</v>
      </c>
      <c r="S414" t="s">
        <v>944</v>
      </c>
      <c r="T414" t="s">
        <v>945</v>
      </c>
      <c r="U414" t="s">
        <v>944</v>
      </c>
      <c r="V414" t="s">
        <v>944</v>
      </c>
      <c r="W414" t="s">
        <v>944</v>
      </c>
      <c r="X414" t="s">
        <v>944</v>
      </c>
      <c r="Y414" t="s">
        <v>944</v>
      </c>
      <c r="Z414" t="s">
        <v>944</v>
      </c>
      <c r="AA414" t="s">
        <v>944</v>
      </c>
      <c r="AB414" t="s">
        <v>944</v>
      </c>
    </row>
    <row r="415" spans="1:28" x14ac:dyDescent="0.2">
      <c r="A415">
        <v>896761</v>
      </c>
      <c r="B415" t="s">
        <v>975</v>
      </c>
      <c r="C415" t="s">
        <v>1187</v>
      </c>
      <c r="D415" t="s">
        <v>945</v>
      </c>
      <c r="E415" t="s">
        <v>1187</v>
      </c>
      <c r="F415">
        <v>19</v>
      </c>
      <c r="G415" t="s">
        <v>1260</v>
      </c>
      <c r="H415" t="s">
        <v>945</v>
      </c>
      <c r="I415" t="s">
        <v>945</v>
      </c>
      <c r="J415" t="s">
        <v>944</v>
      </c>
      <c r="K415" t="s">
        <v>944</v>
      </c>
      <c r="L415" t="s">
        <v>945</v>
      </c>
      <c r="M415" t="s">
        <v>945</v>
      </c>
      <c r="N415" t="s">
        <v>945</v>
      </c>
      <c r="O415" t="s">
        <v>945</v>
      </c>
      <c r="P415" t="s">
        <v>944</v>
      </c>
      <c r="Q415" t="s">
        <v>945</v>
      </c>
      <c r="R415" t="s">
        <v>945</v>
      </c>
      <c r="S415" t="s">
        <v>944</v>
      </c>
      <c r="T415" t="s">
        <v>944</v>
      </c>
      <c r="U415" t="s">
        <v>944</v>
      </c>
      <c r="V415" t="s">
        <v>944</v>
      </c>
      <c r="W415" t="s">
        <v>944</v>
      </c>
      <c r="X415" t="s">
        <v>944</v>
      </c>
      <c r="Y415" t="s">
        <v>944</v>
      </c>
      <c r="Z415" t="s">
        <v>944</v>
      </c>
      <c r="AA415" t="s">
        <v>944</v>
      </c>
      <c r="AB415" t="s">
        <v>944</v>
      </c>
    </row>
    <row r="416" spans="1:28" x14ac:dyDescent="0.2">
      <c r="A416">
        <v>900894</v>
      </c>
      <c r="B416" t="s">
        <v>974</v>
      </c>
      <c r="C416" t="s">
        <v>1187</v>
      </c>
      <c r="D416" t="s">
        <v>945</v>
      </c>
      <c r="E416" t="s">
        <v>1187</v>
      </c>
      <c r="F416">
        <v>25</v>
      </c>
      <c r="G416" t="s">
        <v>1260</v>
      </c>
      <c r="H416" t="s">
        <v>945</v>
      </c>
      <c r="I416" t="s">
        <v>945</v>
      </c>
      <c r="J416" t="s">
        <v>944</v>
      </c>
      <c r="K416" t="s">
        <v>944</v>
      </c>
      <c r="L416" t="s">
        <v>945</v>
      </c>
      <c r="M416" t="s">
        <v>945</v>
      </c>
      <c r="N416" t="s">
        <v>944</v>
      </c>
      <c r="O416" t="s">
        <v>944</v>
      </c>
      <c r="P416" t="s">
        <v>944</v>
      </c>
      <c r="Q416" t="s">
        <v>944</v>
      </c>
      <c r="R416" t="s">
        <v>945</v>
      </c>
      <c r="S416" t="s">
        <v>945</v>
      </c>
      <c r="T416" t="s">
        <v>944</v>
      </c>
      <c r="U416" t="s">
        <v>944</v>
      </c>
      <c r="V416" t="s">
        <v>944</v>
      </c>
      <c r="W416" t="s">
        <v>944</v>
      </c>
      <c r="X416" t="s">
        <v>944</v>
      </c>
      <c r="Y416" t="s">
        <v>944</v>
      </c>
      <c r="Z416" t="s">
        <v>944</v>
      </c>
      <c r="AA416" t="s">
        <v>944</v>
      </c>
      <c r="AB416" t="s">
        <v>944</v>
      </c>
    </row>
    <row r="417" spans="1:28" x14ac:dyDescent="0.2">
      <c r="A417">
        <v>901603</v>
      </c>
      <c r="B417" t="s">
        <v>524</v>
      </c>
      <c r="C417" t="s">
        <v>1187</v>
      </c>
      <c r="D417" t="s">
        <v>945</v>
      </c>
      <c r="E417" t="s">
        <v>1187</v>
      </c>
      <c r="F417">
        <v>17</v>
      </c>
      <c r="G417" t="s">
        <v>1260</v>
      </c>
      <c r="H417" t="s">
        <v>945</v>
      </c>
      <c r="I417" t="s">
        <v>945</v>
      </c>
      <c r="J417" t="s">
        <v>945</v>
      </c>
      <c r="K417" t="s">
        <v>945</v>
      </c>
      <c r="L417" t="s">
        <v>945</v>
      </c>
      <c r="M417" t="s">
        <v>944</v>
      </c>
      <c r="N417" t="s">
        <v>945</v>
      </c>
      <c r="O417" t="s">
        <v>945</v>
      </c>
      <c r="P417" t="s">
        <v>945</v>
      </c>
      <c r="Q417" t="s">
        <v>944</v>
      </c>
      <c r="R417" t="s">
        <v>945</v>
      </c>
      <c r="S417" t="s">
        <v>944</v>
      </c>
      <c r="T417" t="s">
        <v>945</v>
      </c>
      <c r="U417" t="s">
        <v>944</v>
      </c>
      <c r="V417" t="s">
        <v>944</v>
      </c>
      <c r="W417" t="s">
        <v>944</v>
      </c>
      <c r="X417" t="s">
        <v>944</v>
      </c>
      <c r="Y417" t="s">
        <v>944</v>
      </c>
      <c r="Z417" t="s">
        <v>944</v>
      </c>
      <c r="AA417" t="s">
        <v>944</v>
      </c>
      <c r="AB417" t="s">
        <v>944</v>
      </c>
    </row>
    <row r="418" spans="1:28" x14ac:dyDescent="0.2">
      <c r="A418">
        <v>908277</v>
      </c>
      <c r="B418" t="s">
        <v>525</v>
      </c>
      <c r="C418" t="s">
        <v>1187</v>
      </c>
      <c r="D418" t="s">
        <v>945</v>
      </c>
      <c r="E418" t="s">
        <v>1187</v>
      </c>
      <c r="F418">
        <v>18</v>
      </c>
      <c r="G418" t="s">
        <v>1260</v>
      </c>
      <c r="H418" t="s">
        <v>945</v>
      </c>
      <c r="I418" t="s">
        <v>945</v>
      </c>
      <c r="J418" t="s">
        <v>944</v>
      </c>
      <c r="K418" t="s">
        <v>944</v>
      </c>
      <c r="L418" t="s">
        <v>945</v>
      </c>
      <c r="M418" t="s">
        <v>944</v>
      </c>
      <c r="N418" t="s">
        <v>945</v>
      </c>
      <c r="O418" t="s">
        <v>945</v>
      </c>
      <c r="P418" t="s">
        <v>944</v>
      </c>
      <c r="Q418" t="s">
        <v>944</v>
      </c>
      <c r="R418" t="s">
        <v>945</v>
      </c>
      <c r="S418" t="s">
        <v>944</v>
      </c>
      <c r="T418" t="s">
        <v>945</v>
      </c>
      <c r="U418" t="s">
        <v>944</v>
      </c>
      <c r="V418" t="s">
        <v>944</v>
      </c>
      <c r="W418" t="s">
        <v>944</v>
      </c>
      <c r="X418" t="s">
        <v>944</v>
      </c>
      <c r="Y418" t="s">
        <v>944</v>
      </c>
      <c r="Z418" t="s">
        <v>944</v>
      </c>
      <c r="AA418" t="s">
        <v>944</v>
      </c>
      <c r="AB418" t="s">
        <v>944</v>
      </c>
    </row>
    <row r="419" spans="1:28" x14ac:dyDescent="0.2">
      <c r="A419">
        <v>910109</v>
      </c>
      <c r="B419" t="s">
        <v>526</v>
      </c>
      <c r="C419" t="s">
        <v>1187</v>
      </c>
      <c r="D419" t="s">
        <v>945</v>
      </c>
      <c r="E419" t="s">
        <v>1187</v>
      </c>
      <c r="F419">
        <v>21</v>
      </c>
      <c r="G419" t="s">
        <v>1260</v>
      </c>
      <c r="H419" t="s">
        <v>945</v>
      </c>
      <c r="I419" t="s">
        <v>945</v>
      </c>
      <c r="J419" t="s">
        <v>945</v>
      </c>
      <c r="K419" t="s">
        <v>945</v>
      </c>
      <c r="L419" t="s">
        <v>945</v>
      </c>
      <c r="M419" t="s">
        <v>944</v>
      </c>
      <c r="N419" t="s">
        <v>945</v>
      </c>
      <c r="O419" t="s">
        <v>945</v>
      </c>
      <c r="P419" t="s">
        <v>944</v>
      </c>
      <c r="Q419" t="s">
        <v>944</v>
      </c>
      <c r="R419" t="s">
        <v>945</v>
      </c>
      <c r="S419" t="s">
        <v>944</v>
      </c>
      <c r="T419" t="s">
        <v>944</v>
      </c>
      <c r="U419" t="s">
        <v>944</v>
      </c>
      <c r="V419" t="s">
        <v>944</v>
      </c>
      <c r="W419" t="s">
        <v>944</v>
      </c>
      <c r="X419" t="s">
        <v>944</v>
      </c>
      <c r="Y419" t="s">
        <v>944</v>
      </c>
      <c r="Z419" t="s">
        <v>944</v>
      </c>
      <c r="AA419" t="s">
        <v>944</v>
      </c>
      <c r="AB419" t="s">
        <v>944</v>
      </c>
    </row>
    <row r="420" spans="1:28" x14ac:dyDescent="0.2">
      <c r="A420">
        <v>910109</v>
      </c>
      <c r="B420" t="s">
        <v>526</v>
      </c>
      <c r="C420" t="s">
        <v>1187</v>
      </c>
      <c r="D420" t="s">
        <v>945</v>
      </c>
      <c r="E420" t="s">
        <v>1187</v>
      </c>
      <c r="F420">
        <v>21</v>
      </c>
      <c r="G420" t="s">
        <v>1260</v>
      </c>
      <c r="H420" t="s">
        <v>945</v>
      </c>
      <c r="I420" t="s">
        <v>945</v>
      </c>
      <c r="J420" t="s">
        <v>945</v>
      </c>
      <c r="K420" t="s">
        <v>945</v>
      </c>
      <c r="L420" t="s">
        <v>945</v>
      </c>
      <c r="M420" t="s">
        <v>944</v>
      </c>
      <c r="N420" t="s">
        <v>945</v>
      </c>
      <c r="O420" t="s">
        <v>945</v>
      </c>
      <c r="P420" t="s">
        <v>944</v>
      </c>
      <c r="Q420" t="s">
        <v>944</v>
      </c>
      <c r="R420" t="s">
        <v>945</v>
      </c>
      <c r="S420" t="s">
        <v>944</v>
      </c>
      <c r="T420" t="s">
        <v>944</v>
      </c>
      <c r="U420" t="s">
        <v>944</v>
      </c>
      <c r="V420" t="s">
        <v>944</v>
      </c>
      <c r="W420" t="s">
        <v>944</v>
      </c>
      <c r="X420" t="s">
        <v>944</v>
      </c>
      <c r="Y420" t="s">
        <v>944</v>
      </c>
      <c r="Z420" t="s">
        <v>944</v>
      </c>
      <c r="AA420" t="s">
        <v>944</v>
      </c>
      <c r="AB420" t="s">
        <v>944</v>
      </c>
    </row>
    <row r="421" spans="1:28" x14ac:dyDescent="0.2">
      <c r="A421">
        <v>912220</v>
      </c>
      <c r="B421" t="s">
        <v>1219</v>
      </c>
      <c r="C421" t="s">
        <v>1187</v>
      </c>
      <c r="D421" t="s">
        <v>945</v>
      </c>
      <c r="E421" t="s">
        <v>1187</v>
      </c>
      <c r="F421">
        <v>16</v>
      </c>
      <c r="G421" t="s">
        <v>1260</v>
      </c>
      <c r="H421" t="s">
        <v>945</v>
      </c>
      <c r="I421" t="s">
        <v>945</v>
      </c>
      <c r="J421" t="s">
        <v>945</v>
      </c>
      <c r="K421" t="s">
        <v>945</v>
      </c>
      <c r="L421" t="s">
        <v>945</v>
      </c>
      <c r="M421" t="s">
        <v>945</v>
      </c>
      <c r="N421" t="s">
        <v>945</v>
      </c>
      <c r="O421" t="s">
        <v>945</v>
      </c>
      <c r="P421" t="s">
        <v>945</v>
      </c>
      <c r="Q421" t="s">
        <v>945</v>
      </c>
      <c r="R421" t="s">
        <v>945</v>
      </c>
      <c r="S421" t="s">
        <v>944</v>
      </c>
      <c r="T421" t="s">
        <v>945</v>
      </c>
      <c r="U421" t="s">
        <v>945</v>
      </c>
      <c r="V421" t="s">
        <v>944</v>
      </c>
      <c r="W421" t="s">
        <v>944</v>
      </c>
      <c r="X421" t="s">
        <v>944</v>
      </c>
      <c r="Y421" t="s">
        <v>944</v>
      </c>
      <c r="Z421" t="s">
        <v>944</v>
      </c>
      <c r="AA421" t="s">
        <v>944</v>
      </c>
      <c r="AB421" t="s">
        <v>944</v>
      </c>
    </row>
    <row r="422" spans="1:28" x14ac:dyDescent="0.2">
      <c r="A422">
        <v>912691</v>
      </c>
      <c r="B422" t="s">
        <v>246</v>
      </c>
      <c r="C422" t="s">
        <v>1187</v>
      </c>
      <c r="D422" t="s">
        <v>945</v>
      </c>
      <c r="E422" t="s">
        <v>1187</v>
      </c>
      <c r="F422">
        <v>17</v>
      </c>
      <c r="G422" t="s">
        <v>1260</v>
      </c>
      <c r="H422" t="s">
        <v>945</v>
      </c>
      <c r="I422" t="s">
        <v>945</v>
      </c>
      <c r="J422" t="s">
        <v>945</v>
      </c>
      <c r="K422" t="s">
        <v>945</v>
      </c>
      <c r="L422" t="s">
        <v>945</v>
      </c>
      <c r="M422" t="s">
        <v>944</v>
      </c>
      <c r="N422" t="s">
        <v>945</v>
      </c>
      <c r="O422" t="s">
        <v>945</v>
      </c>
      <c r="P422" t="s">
        <v>945</v>
      </c>
      <c r="Q422" t="s">
        <v>944</v>
      </c>
      <c r="R422" t="s">
        <v>945</v>
      </c>
      <c r="S422" t="s">
        <v>945</v>
      </c>
      <c r="T422" t="s">
        <v>944</v>
      </c>
      <c r="U422" t="s">
        <v>944</v>
      </c>
      <c r="V422" t="s">
        <v>945</v>
      </c>
      <c r="W422" t="s">
        <v>944</v>
      </c>
      <c r="X422" t="s">
        <v>944</v>
      </c>
      <c r="Y422" t="s">
        <v>944</v>
      </c>
      <c r="Z422" t="s">
        <v>944</v>
      </c>
      <c r="AA422" t="s">
        <v>944</v>
      </c>
      <c r="AB422" t="s">
        <v>944</v>
      </c>
    </row>
    <row r="423" spans="1:28" x14ac:dyDescent="0.2">
      <c r="A423">
        <v>914945</v>
      </c>
      <c r="B423" t="s">
        <v>527</v>
      </c>
      <c r="C423" t="s">
        <v>1187</v>
      </c>
      <c r="D423" t="s">
        <v>945</v>
      </c>
      <c r="E423" t="s">
        <v>1187</v>
      </c>
      <c r="F423">
        <v>19</v>
      </c>
      <c r="G423" t="s">
        <v>1260</v>
      </c>
      <c r="H423" t="s">
        <v>945</v>
      </c>
      <c r="I423" t="s">
        <v>945</v>
      </c>
      <c r="J423" t="s">
        <v>945</v>
      </c>
      <c r="K423" t="s">
        <v>945</v>
      </c>
      <c r="L423" t="s">
        <v>945</v>
      </c>
      <c r="M423" t="s">
        <v>945</v>
      </c>
      <c r="N423" t="s">
        <v>945</v>
      </c>
      <c r="O423" t="s">
        <v>945</v>
      </c>
      <c r="P423" t="s">
        <v>945</v>
      </c>
      <c r="Q423" t="s">
        <v>945</v>
      </c>
      <c r="R423" t="s">
        <v>945</v>
      </c>
      <c r="S423" t="s">
        <v>945</v>
      </c>
      <c r="T423" t="s">
        <v>945</v>
      </c>
      <c r="U423" t="s">
        <v>944</v>
      </c>
      <c r="V423" t="s">
        <v>944</v>
      </c>
      <c r="W423" t="s">
        <v>944</v>
      </c>
      <c r="X423" t="s">
        <v>944</v>
      </c>
      <c r="Y423" t="s">
        <v>944</v>
      </c>
      <c r="Z423" t="s">
        <v>944</v>
      </c>
      <c r="AA423" t="s">
        <v>944</v>
      </c>
      <c r="AB423" t="s">
        <v>944</v>
      </c>
    </row>
    <row r="424" spans="1:28" x14ac:dyDescent="0.2">
      <c r="A424">
        <v>916354</v>
      </c>
      <c r="B424" t="s">
        <v>528</v>
      </c>
      <c r="C424" t="s">
        <v>1187</v>
      </c>
      <c r="D424" t="s">
        <v>945</v>
      </c>
      <c r="E424" t="s">
        <v>1187</v>
      </c>
      <c r="F424">
        <v>21</v>
      </c>
      <c r="G424" t="s">
        <v>1260</v>
      </c>
      <c r="H424" t="s">
        <v>945</v>
      </c>
      <c r="I424" t="s">
        <v>945</v>
      </c>
      <c r="J424" t="s">
        <v>945</v>
      </c>
      <c r="K424" t="s">
        <v>945</v>
      </c>
      <c r="L424" t="s">
        <v>945</v>
      </c>
      <c r="M424" t="s">
        <v>945</v>
      </c>
      <c r="N424" t="s">
        <v>945</v>
      </c>
      <c r="O424" t="s">
        <v>945</v>
      </c>
      <c r="P424" t="s">
        <v>945</v>
      </c>
      <c r="Q424" t="s">
        <v>945</v>
      </c>
      <c r="R424" t="s">
        <v>945</v>
      </c>
      <c r="S424" t="s">
        <v>945</v>
      </c>
      <c r="T424" t="s">
        <v>945</v>
      </c>
      <c r="U424" t="s">
        <v>944</v>
      </c>
      <c r="V424" t="s">
        <v>944</v>
      </c>
      <c r="W424" t="s">
        <v>944</v>
      </c>
      <c r="X424" t="s">
        <v>944</v>
      </c>
      <c r="Y424" t="s">
        <v>944</v>
      </c>
      <c r="Z424" t="s">
        <v>944</v>
      </c>
      <c r="AA424" t="s">
        <v>944</v>
      </c>
      <c r="AB424" t="s">
        <v>944</v>
      </c>
    </row>
    <row r="425" spans="1:28" x14ac:dyDescent="0.2">
      <c r="A425">
        <v>917955</v>
      </c>
      <c r="B425" t="s">
        <v>529</v>
      </c>
      <c r="C425" t="s">
        <v>1187</v>
      </c>
      <c r="D425" t="s">
        <v>945</v>
      </c>
      <c r="E425" t="s">
        <v>1187</v>
      </c>
      <c r="F425">
        <v>20</v>
      </c>
      <c r="G425" t="s">
        <v>1260</v>
      </c>
      <c r="H425" t="s">
        <v>945</v>
      </c>
      <c r="I425" t="s">
        <v>945</v>
      </c>
      <c r="J425" t="s">
        <v>945</v>
      </c>
      <c r="K425" t="s">
        <v>945</v>
      </c>
      <c r="L425" t="s">
        <v>945</v>
      </c>
      <c r="M425" t="s">
        <v>944</v>
      </c>
      <c r="N425" t="s">
        <v>945</v>
      </c>
      <c r="O425" t="s">
        <v>945</v>
      </c>
      <c r="P425" t="s">
        <v>944</v>
      </c>
      <c r="Q425" t="s">
        <v>944</v>
      </c>
      <c r="R425" t="s">
        <v>945</v>
      </c>
      <c r="S425" t="s">
        <v>944</v>
      </c>
      <c r="T425" t="s">
        <v>944</v>
      </c>
      <c r="U425" t="s">
        <v>944</v>
      </c>
      <c r="V425" t="s">
        <v>944</v>
      </c>
      <c r="W425" t="s">
        <v>944</v>
      </c>
      <c r="X425" t="s">
        <v>944</v>
      </c>
      <c r="Y425" t="s">
        <v>944</v>
      </c>
      <c r="Z425" t="s">
        <v>944</v>
      </c>
      <c r="AA425" t="s">
        <v>944</v>
      </c>
      <c r="AB425" t="s">
        <v>944</v>
      </c>
    </row>
    <row r="426" spans="1:28" x14ac:dyDescent="0.2">
      <c r="A426">
        <v>922435</v>
      </c>
      <c r="B426" t="s">
        <v>530</v>
      </c>
      <c r="C426" t="s">
        <v>1187</v>
      </c>
      <c r="D426" t="s">
        <v>945</v>
      </c>
      <c r="E426" t="s">
        <v>1187</v>
      </c>
      <c r="F426">
        <v>18</v>
      </c>
      <c r="G426" t="s">
        <v>1260</v>
      </c>
      <c r="H426" t="s">
        <v>945</v>
      </c>
      <c r="I426" t="s">
        <v>945</v>
      </c>
      <c r="J426" t="s">
        <v>944</v>
      </c>
      <c r="K426" t="s">
        <v>944</v>
      </c>
      <c r="L426" t="s">
        <v>944</v>
      </c>
      <c r="M426" t="s">
        <v>944</v>
      </c>
      <c r="N426" t="s">
        <v>944</v>
      </c>
      <c r="O426" t="s">
        <v>944</v>
      </c>
      <c r="P426" t="s">
        <v>944</v>
      </c>
      <c r="Q426" t="s">
        <v>944</v>
      </c>
      <c r="R426" t="s">
        <v>944</v>
      </c>
      <c r="S426" t="s">
        <v>944</v>
      </c>
      <c r="T426" t="s">
        <v>944</v>
      </c>
      <c r="U426" t="s">
        <v>944</v>
      </c>
      <c r="V426" t="s">
        <v>944</v>
      </c>
      <c r="W426" t="s">
        <v>944</v>
      </c>
      <c r="X426" t="s">
        <v>944</v>
      </c>
      <c r="Y426" t="s">
        <v>944</v>
      </c>
      <c r="Z426" t="s">
        <v>944</v>
      </c>
      <c r="AA426" t="s">
        <v>944</v>
      </c>
      <c r="AB426" t="s">
        <v>944</v>
      </c>
    </row>
    <row r="427" spans="1:28" x14ac:dyDescent="0.2">
      <c r="A427">
        <v>923383</v>
      </c>
      <c r="B427" t="s">
        <v>531</v>
      </c>
      <c r="C427" t="s">
        <v>1187</v>
      </c>
      <c r="D427" t="s">
        <v>945</v>
      </c>
      <c r="E427" t="s">
        <v>1187</v>
      </c>
      <c r="F427">
        <v>16</v>
      </c>
      <c r="G427" t="s">
        <v>1260</v>
      </c>
      <c r="H427" t="s">
        <v>945</v>
      </c>
      <c r="I427" t="s">
        <v>945</v>
      </c>
      <c r="J427" t="s">
        <v>945</v>
      </c>
      <c r="K427" t="s">
        <v>945</v>
      </c>
      <c r="L427" t="s">
        <v>945</v>
      </c>
      <c r="M427" t="s">
        <v>944</v>
      </c>
      <c r="N427" t="s">
        <v>944</v>
      </c>
      <c r="O427" t="s">
        <v>945</v>
      </c>
      <c r="P427" t="s">
        <v>945</v>
      </c>
      <c r="Q427" t="s">
        <v>945</v>
      </c>
      <c r="R427" t="s">
        <v>945</v>
      </c>
      <c r="S427" t="s">
        <v>945</v>
      </c>
      <c r="T427" t="s">
        <v>945</v>
      </c>
      <c r="U427" t="s">
        <v>944</v>
      </c>
      <c r="V427" t="s">
        <v>945</v>
      </c>
      <c r="W427" t="s">
        <v>944</v>
      </c>
      <c r="X427" t="s">
        <v>944</v>
      </c>
      <c r="Y427" t="s">
        <v>945</v>
      </c>
      <c r="Z427" t="s">
        <v>944</v>
      </c>
      <c r="AA427" t="s">
        <v>944</v>
      </c>
      <c r="AB427" t="s">
        <v>944</v>
      </c>
    </row>
    <row r="428" spans="1:28" x14ac:dyDescent="0.2">
      <c r="A428">
        <v>928341</v>
      </c>
      <c r="B428" t="s">
        <v>532</v>
      </c>
      <c r="C428" t="s">
        <v>1187</v>
      </c>
      <c r="D428" t="s">
        <v>945</v>
      </c>
      <c r="E428" t="s">
        <v>1187</v>
      </c>
      <c r="F428">
        <v>19</v>
      </c>
      <c r="G428" t="s">
        <v>1260</v>
      </c>
      <c r="H428" t="s">
        <v>945</v>
      </c>
      <c r="I428" t="s">
        <v>945</v>
      </c>
      <c r="J428" t="s">
        <v>944</v>
      </c>
      <c r="K428" t="s">
        <v>944</v>
      </c>
      <c r="L428" t="s">
        <v>945</v>
      </c>
      <c r="M428" t="s">
        <v>945</v>
      </c>
      <c r="N428" t="s">
        <v>945</v>
      </c>
      <c r="O428" t="s">
        <v>945</v>
      </c>
      <c r="P428" t="s">
        <v>944</v>
      </c>
      <c r="Q428" t="s">
        <v>945</v>
      </c>
      <c r="R428" t="s">
        <v>945</v>
      </c>
      <c r="S428" t="s">
        <v>944</v>
      </c>
      <c r="T428" t="s">
        <v>944</v>
      </c>
      <c r="U428" t="s">
        <v>944</v>
      </c>
      <c r="V428" t="s">
        <v>944</v>
      </c>
      <c r="W428" t="s">
        <v>944</v>
      </c>
      <c r="X428" t="s">
        <v>944</v>
      </c>
      <c r="Y428" t="s">
        <v>944</v>
      </c>
      <c r="Z428" t="s">
        <v>944</v>
      </c>
      <c r="AA428" t="s">
        <v>944</v>
      </c>
      <c r="AB428" t="s">
        <v>944</v>
      </c>
    </row>
    <row r="429" spans="1:28" x14ac:dyDescent="0.2">
      <c r="A429">
        <v>929224</v>
      </c>
      <c r="B429" t="s">
        <v>533</v>
      </c>
      <c r="C429" t="s">
        <v>945</v>
      </c>
      <c r="D429" t="s">
        <v>1187</v>
      </c>
      <c r="E429" t="s">
        <v>1187</v>
      </c>
      <c r="F429">
        <v>18</v>
      </c>
      <c r="G429" t="s">
        <v>1260</v>
      </c>
      <c r="H429" t="s">
        <v>945</v>
      </c>
      <c r="I429" t="s">
        <v>945</v>
      </c>
      <c r="J429" t="s">
        <v>945</v>
      </c>
      <c r="K429" t="s">
        <v>945</v>
      </c>
      <c r="L429" t="s">
        <v>945</v>
      </c>
      <c r="M429" t="s">
        <v>945</v>
      </c>
      <c r="N429" t="s">
        <v>945</v>
      </c>
      <c r="O429" t="s">
        <v>945</v>
      </c>
      <c r="P429" t="s">
        <v>945</v>
      </c>
      <c r="Q429" t="s">
        <v>944</v>
      </c>
      <c r="R429" t="s">
        <v>944</v>
      </c>
      <c r="S429" t="s">
        <v>945</v>
      </c>
      <c r="T429" t="s">
        <v>945</v>
      </c>
      <c r="U429" t="s">
        <v>944</v>
      </c>
      <c r="V429" t="s">
        <v>944</v>
      </c>
      <c r="W429" t="s">
        <v>944</v>
      </c>
      <c r="X429" t="s">
        <v>944</v>
      </c>
      <c r="Y429" t="s">
        <v>944</v>
      </c>
      <c r="Z429" t="s">
        <v>944</v>
      </c>
      <c r="AA429" t="s">
        <v>944</v>
      </c>
      <c r="AB429" t="s">
        <v>944</v>
      </c>
    </row>
    <row r="430" spans="1:28" x14ac:dyDescent="0.2">
      <c r="A430">
        <v>933359</v>
      </c>
      <c r="B430" t="s">
        <v>534</v>
      </c>
      <c r="C430" t="s">
        <v>1187</v>
      </c>
      <c r="D430" t="s">
        <v>945</v>
      </c>
      <c r="E430" t="s">
        <v>1187</v>
      </c>
      <c r="F430">
        <v>27</v>
      </c>
      <c r="G430" t="s">
        <v>1260</v>
      </c>
      <c r="H430" t="s">
        <v>945</v>
      </c>
      <c r="I430" t="s">
        <v>945</v>
      </c>
      <c r="J430" t="s">
        <v>945</v>
      </c>
      <c r="K430" t="s">
        <v>944</v>
      </c>
      <c r="L430" t="s">
        <v>945</v>
      </c>
      <c r="M430" t="s">
        <v>944</v>
      </c>
      <c r="N430" t="s">
        <v>944</v>
      </c>
      <c r="O430" t="s">
        <v>944</v>
      </c>
      <c r="P430" t="s">
        <v>944</v>
      </c>
      <c r="Q430" t="s">
        <v>944</v>
      </c>
      <c r="R430" t="s">
        <v>945</v>
      </c>
      <c r="S430" t="s">
        <v>944</v>
      </c>
      <c r="T430" t="s">
        <v>944</v>
      </c>
      <c r="U430" t="s">
        <v>944</v>
      </c>
      <c r="V430" t="s">
        <v>944</v>
      </c>
      <c r="W430" t="s">
        <v>944</v>
      </c>
      <c r="X430" t="s">
        <v>944</v>
      </c>
      <c r="Y430" t="s">
        <v>944</v>
      </c>
      <c r="Z430" t="s">
        <v>944</v>
      </c>
      <c r="AA430" t="s">
        <v>944</v>
      </c>
      <c r="AB430" t="s">
        <v>944</v>
      </c>
    </row>
    <row r="431" spans="1:28" x14ac:dyDescent="0.2">
      <c r="A431">
        <v>934711</v>
      </c>
      <c r="B431" t="s">
        <v>535</v>
      </c>
      <c r="C431" t="s">
        <v>1187</v>
      </c>
      <c r="D431" t="s">
        <v>945</v>
      </c>
      <c r="E431" t="s">
        <v>1187</v>
      </c>
      <c r="F431">
        <v>19</v>
      </c>
      <c r="G431" t="s">
        <v>1260</v>
      </c>
      <c r="H431" t="s">
        <v>945</v>
      </c>
      <c r="I431" t="s">
        <v>945</v>
      </c>
      <c r="J431" t="s">
        <v>945</v>
      </c>
      <c r="K431" t="s">
        <v>945</v>
      </c>
      <c r="L431" t="s">
        <v>945</v>
      </c>
      <c r="M431" t="s">
        <v>945</v>
      </c>
      <c r="N431" t="s">
        <v>945</v>
      </c>
      <c r="O431" t="s">
        <v>945</v>
      </c>
      <c r="P431" t="s">
        <v>945</v>
      </c>
      <c r="Q431" t="s">
        <v>945</v>
      </c>
      <c r="R431" t="s">
        <v>945</v>
      </c>
      <c r="S431" t="s">
        <v>944</v>
      </c>
      <c r="T431" t="s">
        <v>945</v>
      </c>
      <c r="U431" t="s">
        <v>944</v>
      </c>
      <c r="V431" t="s">
        <v>944</v>
      </c>
      <c r="W431" t="s">
        <v>944</v>
      </c>
      <c r="X431" t="s">
        <v>944</v>
      </c>
      <c r="Y431" t="s">
        <v>944</v>
      </c>
      <c r="Z431" t="s">
        <v>944</v>
      </c>
      <c r="AA431" t="s">
        <v>944</v>
      </c>
      <c r="AB431" t="s">
        <v>944</v>
      </c>
    </row>
    <row r="432" spans="1:28" x14ac:dyDescent="0.2">
      <c r="A432">
        <v>941096</v>
      </c>
      <c r="B432" t="s">
        <v>536</v>
      </c>
      <c r="C432" t="s">
        <v>1187</v>
      </c>
      <c r="D432" t="s">
        <v>945</v>
      </c>
      <c r="E432" t="s">
        <v>1187</v>
      </c>
      <c r="F432">
        <v>16</v>
      </c>
      <c r="G432" t="s">
        <v>1260</v>
      </c>
      <c r="H432" t="s">
        <v>945</v>
      </c>
      <c r="I432" t="s">
        <v>945</v>
      </c>
      <c r="J432" t="s">
        <v>944</v>
      </c>
      <c r="K432" t="s">
        <v>944</v>
      </c>
      <c r="L432" t="s">
        <v>945</v>
      </c>
      <c r="M432" t="s">
        <v>945</v>
      </c>
      <c r="N432" t="s">
        <v>945</v>
      </c>
      <c r="O432" t="s">
        <v>945</v>
      </c>
      <c r="P432" t="s">
        <v>944</v>
      </c>
      <c r="Q432" t="s">
        <v>945</v>
      </c>
      <c r="R432" t="s">
        <v>945</v>
      </c>
      <c r="S432" t="s">
        <v>944</v>
      </c>
      <c r="T432" t="s">
        <v>944</v>
      </c>
      <c r="U432" t="s">
        <v>944</v>
      </c>
      <c r="V432" t="s">
        <v>944</v>
      </c>
      <c r="W432" t="s">
        <v>944</v>
      </c>
      <c r="X432" t="s">
        <v>944</v>
      </c>
      <c r="Y432" t="s">
        <v>944</v>
      </c>
      <c r="Z432" t="s">
        <v>944</v>
      </c>
      <c r="AA432" t="s">
        <v>944</v>
      </c>
      <c r="AB432" t="s">
        <v>944</v>
      </c>
    </row>
    <row r="433" spans="1:28" x14ac:dyDescent="0.2">
      <c r="A433">
        <v>950774</v>
      </c>
      <c r="B433" t="s">
        <v>537</v>
      </c>
      <c r="C433" t="s">
        <v>1187</v>
      </c>
      <c r="D433" t="s">
        <v>945</v>
      </c>
      <c r="E433" t="s">
        <v>1187</v>
      </c>
      <c r="F433">
        <v>20</v>
      </c>
      <c r="G433" t="s">
        <v>1260</v>
      </c>
      <c r="H433" t="s">
        <v>945</v>
      </c>
      <c r="I433" t="s">
        <v>945</v>
      </c>
      <c r="J433" t="s">
        <v>945</v>
      </c>
      <c r="K433" t="s">
        <v>945</v>
      </c>
      <c r="L433" t="s">
        <v>945</v>
      </c>
      <c r="M433" t="s">
        <v>945</v>
      </c>
      <c r="N433" t="s">
        <v>945</v>
      </c>
      <c r="O433" t="s">
        <v>945</v>
      </c>
      <c r="P433" t="s">
        <v>945</v>
      </c>
      <c r="Q433" t="s">
        <v>945</v>
      </c>
      <c r="R433" t="s">
        <v>945</v>
      </c>
      <c r="S433" t="s">
        <v>945</v>
      </c>
      <c r="T433" t="s">
        <v>945</v>
      </c>
      <c r="U433" t="s">
        <v>944</v>
      </c>
      <c r="V433" t="s">
        <v>944</v>
      </c>
      <c r="W433" t="s">
        <v>944</v>
      </c>
      <c r="X433" t="s">
        <v>944</v>
      </c>
      <c r="Y433" t="s">
        <v>944</v>
      </c>
      <c r="Z433" t="s">
        <v>944</v>
      </c>
      <c r="AA433" t="s">
        <v>944</v>
      </c>
      <c r="AB433" t="s">
        <v>944</v>
      </c>
    </row>
    <row r="434" spans="1:28" x14ac:dyDescent="0.2">
      <c r="A434">
        <v>952010</v>
      </c>
      <c r="B434" t="s">
        <v>538</v>
      </c>
      <c r="C434" t="s">
        <v>1187</v>
      </c>
      <c r="D434" t="s">
        <v>945</v>
      </c>
      <c r="E434" t="s">
        <v>1187</v>
      </c>
      <c r="F434">
        <v>21</v>
      </c>
      <c r="G434" t="s">
        <v>1260</v>
      </c>
      <c r="H434" t="s">
        <v>945</v>
      </c>
      <c r="I434" t="s">
        <v>945</v>
      </c>
      <c r="J434" t="s">
        <v>945</v>
      </c>
      <c r="K434" t="s">
        <v>945</v>
      </c>
      <c r="L434" t="s">
        <v>945</v>
      </c>
      <c r="M434" t="s">
        <v>945</v>
      </c>
      <c r="N434" t="s">
        <v>945</v>
      </c>
      <c r="O434" t="s">
        <v>945</v>
      </c>
      <c r="P434" t="s">
        <v>945</v>
      </c>
      <c r="Q434" t="s">
        <v>944</v>
      </c>
      <c r="R434" t="s">
        <v>944</v>
      </c>
      <c r="S434" t="s">
        <v>944</v>
      </c>
      <c r="T434" t="s">
        <v>945</v>
      </c>
      <c r="U434" t="s">
        <v>944</v>
      </c>
      <c r="V434" t="s">
        <v>944</v>
      </c>
      <c r="W434" t="s">
        <v>944</v>
      </c>
      <c r="X434" t="s">
        <v>944</v>
      </c>
      <c r="Y434" t="s">
        <v>944</v>
      </c>
      <c r="Z434" t="s">
        <v>944</v>
      </c>
      <c r="AA434" t="s">
        <v>944</v>
      </c>
      <c r="AB434" t="s">
        <v>944</v>
      </c>
    </row>
    <row r="435" spans="1:28" x14ac:dyDescent="0.2">
      <c r="A435">
        <v>952770</v>
      </c>
      <c r="B435" t="s">
        <v>1001</v>
      </c>
      <c r="C435" t="s">
        <v>1187</v>
      </c>
      <c r="D435" t="s">
        <v>945</v>
      </c>
      <c r="E435" t="s">
        <v>1187</v>
      </c>
      <c r="F435">
        <v>15</v>
      </c>
      <c r="G435" t="s">
        <v>1260</v>
      </c>
      <c r="H435" t="s">
        <v>945</v>
      </c>
      <c r="I435" t="s">
        <v>945</v>
      </c>
      <c r="J435" t="s">
        <v>945</v>
      </c>
      <c r="K435" t="s">
        <v>944</v>
      </c>
      <c r="L435" t="s">
        <v>945</v>
      </c>
      <c r="M435" t="s">
        <v>944</v>
      </c>
      <c r="N435" t="s">
        <v>945</v>
      </c>
      <c r="O435" t="s">
        <v>944</v>
      </c>
      <c r="P435" t="s">
        <v>944</v>
      </c>
      <c r="Q435" t="s">
        <v>945</v>
      </c>
      <c r="R435" t="s">
        <v>945</v>
      </c>
      <c r="S435" t="s">
        <v>944</v>
      </c>
      <c r="T435" t="s">
        <v>945</v>
      </c>
      <c r="U435" t="s">
        <v>944</v>
      </c>
      <c r="V435" t="s">
        <v>944</v>
      </c>
      <c r="W435" t="s">
        <v>944</v>
      </c>
      <c r="X435" t="s">
        <v>944</v>
      </c>
      <c r="Y435" t="s">
        <v>944</v>
      </c>
      <c r="Z435" t="s">
        <v>944</v>
      </c>
      <c r="AA435" t="s">
        <v>944</v>
      </c>
      <c r="AB435" t="s">
        <v>944</v>
      </c>
    </row>
    <row r="436" spans="1:28" x14ac:dyDescent="0.2">
      <c r="A436">
        <v>955435</v>
      </c>
      <c r="B436" t="s">
        <v>539</v>
      </c>
      <c r="C436" t="s">
        <v>1187</v>
      </c>
      <c r="D436" t="s">
        <v>945</v>
      </c>
      <c r="E436" t="s">
        <v>1187</v>
      </c>
      <c r="F436">
        <v>18</v>
      </c>
      <c r="G436" t="s">
        <v>1260</v>
      </c>
      <c r="H436" t="s">
        <v>945</v>
      </c>
      <c r="I436" t="s">
        <v>945</v>
      </c>
      <c r="J436" t="s">
        <v>944</v>
      </c>
      <c r="K436" t="s">
        <v>944</v>
      </c>
      <c r="L436" t="s">
        <v>945</v>
      </c>
      <c r="M436" t="s">
        <v>945</v>
      </c>
      <c r="N436" t="s">
        <v>945</v>
      </c>
      <c r="O436" t="s">
        <v>945</v>
      </c>
      <c r="P436" t="s">
        <v>944</v>
      </c>
      <c r="Q436" t="s">
        <v>944</v>
      </c>
      <c r="R436" t="s">
        <v>945</v>
      </c>
      <c r="S436" t="s">
        <v>944</v>
      </c>
      <c r="T436" t="s">
        <v>944</v>
      </c>
      <c r="U436" t="s">
        <v>944</v>
      </c>
      <c r="V436" t="s">
        <v>944</v>
      </c>
      <c r="W436" t="s">
        <v>944</v>
      </c>
      <c r="X436" t="s">
        <v>944</v>
      </c>
      <c r="Y436" t="s">
        <v>944</v>
      </c>
      <c r="Z436" t="s">
        <v>944</v>
      </c>
      <c r="AA436" t="s">
        <v>944</v>
      </c>
      <c r="AB436" t="s">
        <v>944</v>
      </c>
    </row>
    <row r="437" spans="1:28" x14ac:dyDescent="0.2">
      <c r="A437">
        <v>959502</v>
      </c>
      <c r="B437" t="s">
        <v>541</v>
      </c>
      <c r="C437" t="s">
        <v>945</v>
      </c>
      <c r="D437" t="s">
        <v>1187</v>
      </c>
      <c r="E437" t="s">
        <v>1187</v>
      </c>
      <c r="F437">
        <v>17</v>
      </c>
      <c r="G437" t="s">
        <v>1260</v>
      </c>
      <c r="H437" t="s">
        <v>945</v>
      </c>
      <c r="I437" t="s">
        <v>945</v>
      </c>
      <c r="J437" t="s">
        <v>945</v>
      </c>
      <c r="K437" t="s">
        <v>945</v>
      </c>
      <c r="L437" t="s">
        <v>945</v>
      </c>
      <c r="M437" t="s">
        <v>945</v>
      </c>
      <c r="N437" t="s">
        <v>945</v>
      </c>
      <c r="O437" t="s">
        <v>945</v>
      </c>
      <c r="P437" t="s">
        <v>945</v>
      </c>
      <c r="Q437" t="s">
        <v>945</v>
      </c>
      <c r="R437" t="s">
        <v>945</v>
      </c>
      <c r="S437" t="s">
        <v>944</v>
      </c>
      <c r="T437" t="s">
        <v>945</v>
      </c>
      <c r="U437" t="s">
        <v>944</v>
      </c>
      <c r="V437" t="s">
        <v>944</v>
      </c>
      <c r="W437" t="s">
        <v>944</v>
      </c>
      <c r="X437" t="s">
        <v>944</v>
      </c>
      <c r="Y437" t="s">
        <v>944</v>
      </c>
      <c r="Z437" t="s">
        <v>944</v>
      </c>
      <c r="AA437" t="s">
        <v>944</v>
      </c>
      <c r="AB437" t="s">
        <v>944</v>
      </c>
    </row>
    <row r="438" spans="1:28" x14ac:dyDescent="0.2">
      <c r="A438">
        <v>964767</v>
      </c>
      <c r="B438" t="s">
        <v>1231</v>
      </c>
      <c r="C438" t="s">
        <v>1187</v>
      </c>
      <c r="D438" t="s">
        <v>945</v>
      </c>
      <c r="E438" t="s">
        <v>1187</v>
      </c>
      <c r="F438">
        <v>18</v>
      </c>
      <c r="G438" t="s">
        <v>1260</v>
      </c>
      <c r="H438" t="s">
        <v>945</v>
      </c>
      <c r="I438" t="s">
        <v>945</v>
      </c>
      <c r="J438" t="s">
        <v>945</v>
      </c>
      <c r="K438" t="s">
        <v>945</v>
      </c>
      <c r="L438" t="s">
        <v>945</v>
      </c>
      <c r="M438" t="s">
        <v>945</v>
      </c>
      <c r="N438" t="s">
        <v>945</v>
      </c>
      <c r="O438" t="s">
        <v>945</v>
      </c>
      <c r="P438" t="s">
        <v>945</v>
      </c>
      <c r="Q438" t="s">
        <v>945</v>
      </c>
      <c r="R438" t="s">
        <v>945</v>
      </c>
      <c r="S438" t="s">
        <v>944</v>
      </c>
      <c r="T438" t="s">
        <v>945</v>
      </c>
      <c r="U438" t="s">
        <v>944</v>
      </c>
      <c r="V438" t="s">
        <v>944</v>
      </c>
      <c r="W438" t="s">
        <v>944</v>
      </c>
      <c r="X438" t="s">
        <v>944</v>
      </c>
      <c r="Y438" t="s">
        <v>944</v>
      </c>
      <c r="Z438" t="s">
        <v>944</v>
      </c>
      <c r="AA438" t="s">
        <v>944</v>
      </c>
      <c r="AB438" t="s">
        <v>944</v>
      </c>
    </row>
    <row r="439" spans="1:28" x14ac:dyDescent="0.2">
      <c r="A439">
        <v>968420</v>
      </c>
      <c r="B439" t="s">
        <v>542</v>
      </c>
      <c r="C439" t="s">
        <v>1187</v>
      </c>
      <c r="D439" t="s">
        <v>945</v>
      </c>
      <c r="E439" t="s">
        <v>1187</v>
      </c>
      <c r="F439">
        <v>14</v>
      </c>
      <c r="G439" t="s">
        <v>1260</v>
      </c>
      <c r="H439" t="s">
        <v>945</v>
      </c>
      <c r="I439" t="s">
        <v>945</v>
      </c>
      <c r="J439" t="s">
        <v>944</v>
      </c>
      <c r="K439" t="s">
        <v>944</v>
      </c>
      <c r="L439" t="s">
        <v>945</v>
      </c>
      <c r="M439" t="s">
        <v>945</v>
      </c>
      <c r="N439" t="s">
        <v>945</v>
      </c>
      <c r="O439" t="s">
        <v>945</v>
      </c>
      <c r="P439" t="s">
        <v>944</v>
      </c>
      <c r="Q439" t="s">
        <v>945</v>
      </c>
      <c r="R439" t="s">
        <v>945</v>
      </c>
      <c r="S439" t="s">
        <v>944</v>
      </c>
      <c r="T439" t="s">
        <v>944</v>
      </c>
      <c r="U439" t="s">
        <v>944</v>
      </c>
      <c r="V439" t="s">
        <v>944</v>
      </c>
      <c r="W439" t="s">
        <v>944</v>
      </c>
      <c r="X439" t="s">
        <v>944</v>
      </c>
      <c r="Y439" t="s">
        <v>944</v>
      </c>
      <c r="Z439" t="s">
        <v>944</v>
      </c>
      <c r="AA439" t="s">
        <v>944</v>
      </c>
      <c r="AB439" t="s">
        <v>944</v>
      </c>
    </row>
    <row r="440" spans="1:28" x14ac:dyDescent="0.2">
      <c r="A440">
        <v>968891</v>
      </c>
      <c r="B440" t="s">
        <v>543</v>
      </c>
      <c r="C440" t="s">
        <v>1187</v>
      </c>
      <c r="D440" t="s">
        <v>945</v>
      </c>
      <c r="E440" t="s">
        <v>1187</v>
      </c>
      <c r="F440">
        <v>17</v>
      </c>
      <c r="G440" t="s">
        <v>1260</v>
      </c>
      <c r="H440" t="s">
        <v>945</v>
      </c>
      <c r="I440" t="s">
        <v>945</v>
      </c>
      <c r="J440" t="s">
        <v>945</v>
      </c>
      <c r="K440" t="s">
        <v>945</v>
      </c>
      <c r="L440" t="s">
        <v>945</v>
      </c>
      <c r="M440" t="s">
        <v>944</v>
      </c>
      <c r="N440" t="s">
        <v>945</v>
      </c>
      <c r="O440" t="s">
        <v>945</v>
      </c>
      <c r="P440" t="s">
        <v>945</v>
      </c>
      <c r="Q440" t="s">
        <v>945</v>
      </c>
      <c r="R440" t="s">
        <v>945</v>
      </c>
      <c r="S440" t="s">
        <v>945</v>
      </c>
      <c r="T440" t="s">
        <v>945</v>
      </c>
      <c r="U440" t="s">
        <v>944</v>
      </c>
      <c r="V440" t="s">
        <v>945</v>
      </c>
      <c r="W440" t="s">
        <v>944</v>
      </c>
      <c r="X440" t="s">
        <v>944</v>
      </c>
      <c r="Y440" t="s">
        <v>945</v>
      </c>
      <c r="Z440" t="s">
        <v>944</v>
      </c>
      <c r="AA440" t="s">
        <v>944</v>
      </c>
      <c r="AB440" t="s">
        <v>944</v>
      </c>
    </row>
    <row r="441" spans="1:28" x14ac:dyDescent="0.2">
      <c r="A441">
        <v>971010</v>
      </c>
      <c r="B441" t="s">
        <v>938</v>
      </c>
      <c r="C441" t="s">
        <v>945</v>
      </c>
      <c r="D441" t="s">
        <v>1187</v>
      </c>
      <c r="E441" t="s">
        <v>1187</v>
      </c>
      <c r="F441">
        <v>17</v>
      </c>
      <c r="G441" t="s">
        <v>1260</v>
      </c>
      <c r="H441" t="s">
        <v>945</v>
      </c>
      <c r="I441" t="s">
        <v>945</v>
      </c>
      <c r="J441" t="s">
        <v>945</v>
      </c>
      <c r="K441" t="s">
        <v>944</v>
      </c>
      <c r="L441" t="s">
        <v>945</v>
      </c>
      <c r="M441" t="s">
        <v>944</v>
      </c>
      <c r="N441" t="s">
        <v>945</v>
      </c>
      <c r="O441" t="s">
        <v>945</v>
      </c>
      <c r="P441" t="s">
        <v>945</v>
      </c>
      <c r="Q441" t="s">
        <v>944</v>
      </c>
      <c r="R441" t="s">
        <v>945</v>
      </c>
      <c r="S441" t="s">
        <v>944</v>
      </c>
      <c r="T441" t="s">
        <v>944</v>
      </c>
      <c r="U441" t="s">
        <v>944</v>
      </c>
      <c r="V441" t="s">
        <v>944</v>
      </c>
      <c r="W441" t="s">
        <v>944</v>
      </c>
      <c r="X441" t="s">
        <v>944</v>
      </c>
      <c r="Y441" t="s">
        <v>944</v>
      </c>
      <c r="Z441" t="s">
        <v>945</v>
      </c>
      <c r="AA441" t="s">
        <v>945</v>
      </c>
      <c r="AB441" t="s">
        <v>944</v>
      </c>
    </row>
    <row r="442" spans="1:28" x14ac:dyDescent="0.2">
      <c r="A442">
        <v>972497</v>
      </c>
      <c r="B442" t="s">
        <v>544</v>
      </c>
      <c r="C442" t="s">
        <v>1187</v>
      </c>
      <c r="D442" t="s">
        <v>945</v>
      </c>
      <c r="E442" t="s">
        <v>1187</v>
      </c>
      <c r="F442">
        <v>19</v>
      </c>
      <c r="G442" t="s">
        <v>1260</v>
      </c>
      <c r="H442" t="s">
        <v>945</v>
      </c>
      <c r="I442" t="s">
        <v>945</v>
      </c>
      <c r="J442" t="s">
        <v>944</v>
      </c>
      <c r="K442" t="s">
        <v>945</v>
      </c>
      <c r="L442" t="s">
        <v>945</v>
      </c>
      <c r="M442" t="s">
        <v>945</v>
      </c>
      <c r="N442" t="s">
        <v>945</v>
      </c>
      <c r="O442" t="s">
        <v>945</v>
      </c>
      <c r="P442" t="s">
        <v>945</v>
      </c>
      <c r="Q442" t="s">
        <v>945</v>
      </c>
      <c r="R442" t="s">
        <v>945</v>
      </c>
      <c r="S442" t="s">
        <v>945</v>
      </c>
      <c r="T442" t="s">
        <v>945</v>
      </c>
      <c r="U442" t="s">
        <v>944</v>
      </c>
      <c r="V442" t="s">
        <v>945</v>
      </c>
      <c r="W442" t="s">
        <v>944</v>
      </c>
      <c r="X442" t="s">
        <v>944</v>
      </c>
      <c r="Y442" t="s">
        <v>944</v>
      </c>
      <c r="Z442" t="s">
        <v>944</v>
      </c>
      <c r="AA442" t="s">
        <v>944</v>
      </c>
      <c r="AB442" t="s">
        <v>944</v>
      </c>
    </row>
    <row r="443" spans="1:28" x14ac:dyDescent="0.2">
      <c r="A443">
        <v>976506</v>
      </c>
      <c r="B443" t="s">
        <v>545</v>
      </c>
      <c r="C443" t="s">
        <v>945</v>
      </c>
      <c r="D443" t="s">
        <v>1187</v>
      </c>
      <c r="E443" t="s">
        <v>1187</v>
      </c>
      <c r="F443">
        <v>20</v>
      </c>
      <c r="G443" t="s">
        <v>1260</v>
      </c>
      <c r="H443" t="s">
        <v>945</v>
      </c>
      <c r="I443" t="s">
        <v>945</v>
      </c>
      <c r="J443" t="s">
        <v>945</v>
      </c>
      <c r="K443" t="s">
        <v>945</v>
      </c>
      <c r="L443" t="s">
        <v>945</v>
      </c>
      <c r="M443" t="s">
        <v>945</v>
      </c>
      <c r="N443" t="s">
        <v>945</v>
      </c>
      <c r="O443" t="s">
        <v>945</v>
      </c>
      <c r="P443" t="s">
        <v>945</v>
      </c>
      <c r="Q443" t="s">
        <v>945</v>
      </c>
      <c r="R443" t="s">
        <v>945</v>
      </c>
      <c r="S443" t="s">
        <v>945</v>
      </c>
      <c r="T443" t="s">
        <v>945</v>
      </c>
      <c r="U443" t="s">
        <v>944</v>
      </c>
      <c r="V443" t="s">
        <v>945</v>
      </c>
      <c r="W443" t="s">
        <v>944</v>
      </c>
      <c r="X443" t="s">
        <v>944</v>
      </c>
      <c r="Y443" t="s">
        <v>944</v>
      </c>
      <c r="Z443" t="s">
        <v>944</v>
      </c>
      <c r="AA443" t="s">
        <v>944</v>
      </c>
      <c r="AB443" t="s">
        <v>944</v>
      </c>
    </row>
    <row r="444" spans="1:28" x14ac:dyDescent="0.2">
      <c r="A444">
        <v>976928</v>
      </c>
      <c r="B444" t="s">
        <v>546</v>
      </c>
      <c r="C444" t="s">
        <v>1187</v>
      </c>
      <c r="D444" t="s">
        <v>945</v>
      </c>
      <c r="E444" t="s">
        <v>1187</v>
      </c>
      <c r="F444">
        <v>19</v>
      </c>
      <c r="G444" t="s">
        <v>1260</v>
      </c>
      <c r="H444" t="s">
        <v>945</v>
      </c>
      <c r="I444" t="s">
        <v>945</v>
      </c>
      <c r="J444" t="s">
        <v>944</v>
      </c>
      <c r="K444" t="s">
        <v>944</v>
      </c>
      <c r="L444" t="s">
        <v>945</v>
      </c>
      <c r="M444" t="s">
        <v>945</v>
      </c>
      <c r="N444" t="s">
        <v>945</v>
      </c>
      <c r="O444" t="s">
        <v>945</v>
      </c>
      <c r="P444" t="s">
        <v>944</v>
      </c>
      <c r="Q444" t="s">
        <v>945</v>
      </c>
      <c r="R444" t="s">
        <v>945</v>
      </c>
      <c r="S444" t="s">
        <v>944</v>
      </c>
      <c r="T444" t="s">
        <v>944</v>
      </c>
      <c r="U444" t="s">
        <v>944</v>
      </c>
      <c r="V444" t="s">
        <v>944</v>
      </c>
      <c r="W444" t="s">
        <v>944</v>
      </c>
      <c r="X444" t="s">
        <v>944</v>
      </c>
      <c r="Y444" t="s">
        <v>944</v>
      </c>
      <c r="Z444" t="s">
        <v>944</v>
      </c>
      <c r="AA444" t="s">
        <v>944</v>
      </c>
      <c r="AB444" t="s">
        <v>944</v>
      </c>
    </row>
    <row r="445" spans="1:28" x14ac:dyDescent="0.2">
      <c r="A445">
        <v>978981</v>
      </c>
      <c r="B445" t="s">
        <v>547</v>
      </c>
      <c r="C445" t="s">
        <v>1187</v>
      </c>
      <c r="D445" t="s">
        <v>945</v>
      </c>
      <c r="E445" t="s">
        <v>1187</v>
      </c>
      <c r="F445">
        <v>19</v>
      </c>
      <c r="G445" t="s">
        <v>1260</v>
      </c>
      <c r="H445" t="s">
        <v>945</v>
      </c>
      <c r="I445" t="s">
        <v>945</v>
      </c>
      <c r="J445" t="s">
        <v>944</v>
      </c>
      <c r="K445" t="s">
        <v>944</v>
      </c>
      <c r="L445" t="s">
        <v>945</v>
      </c>
      <c r="M445" t="s">
        <v>945</v>
      </c>
      <c r="N445" t="s">
        <v>945</v>
      </c>
      <c r="O445" t="s">
        <v>945</v>
      </c>
      <c r="P445" t="s">
        <v>944</v>
      </c>
      <c r="Q445" t="s">
        <v>945</v>
      </c>
      <c r="R445" t="s">
        <v>945</v>
      </c>
      <c r="S445" t="s">
        <v>944</v>
      </c>
      <c r="T445" t="s">
        <v>944</v>
      </c>
      <c r="U445" t="s">
        <v>944</v>
      </c>
      <c r="V445" t="s">
        <v>944</v>
      </c>
      <c r="W445" t="s">
        <v>944</v>
      </c>
      <c r="X445" t="s">
        <v>944</v>
      </c>
      <c r="Y445" t="s">
        <v>944</v>
      </c>
      <c r="Z445" t="s">
        <v>944</v>
      </c>
      <c r="AA445" t="s">
        <v>944</v>
      </c>
      <c r="AB445" t="s">
        <v>944</v>
      </c>
    </row>
    <row r="446" spans="1:28" x14ac:dyDescent="0.2">
      <c r="A446">
        <v>981175</v>
      </c>
      <c r="B446" t="s">
        <v>939</v>
      </c>
      <c r="C446" t="s">
        <v>1187</v>
      </c>
      <c r="D446" t="s">
        <v>945</v>
      </c>
      <c r="E446" t="s">
        <v>1187</v>
      </c>
      <c r="F446">
        <v>19</v>
      </c>
      <c r="G446" t="s">
        <v>1260</v>
      </c>
      <c r="H446" t="s">
        <v>945</v>
      </c>
      <c r="I446" t="s">
        <v>945</v>
      </c>
      <c r="J446" t="s">
        <v>945</v>
      </c>
      <c r="K446" t="s">
        <v>945</v>
      </c>
      <c r="L446" t="s">
        <v>945</v>
      </c>
      <c r="M446" t="s">
        <v>945</v>
      </c>
      <c r="N446" t="s">
        <v>945</v>
      </c>
      <c r="O446" t="s">
        <v>945</v>
      </c>
      <c r="P446" t="s">
        <v>945</v>
      </c>
      <c r="Q446" t="s">
        <v>945</v>
      </c>
      <c r="R446" t="s">
        <v>945</v>
      </c>
      <c r="S446" t="s">
        <v>944</v>
      </c>
      <c r="T446" t="s">
        <v>945</v>
      </c>
      <c r="U446" t="s">
        <v>944</v>
      </c>
      <c r="V446" t="s">
        <v>944</v>
      </c>
      <c r="W446" t="s">
        <v>944</v>
      </c>
      <c r="X446" t="s">
        <v>944</v>
      </c>
      <c r="Y446" t="s">
        <v>944</v>
      </c>
      <c r="Z446" t="s">
        <v>944</v>
      </c>
      <c r="AA446" t="s">
        <v>944</v>
      </c>
      <c r="AB446" t="s">
        <v>944</v>
      </c>
    </row>
    <row r="447" spans="1:28" x14ac:dyDescent="0.2">
      <c r="A447">
        <v>984187</v>
      </c>
      <c r="B447" t="s">
        <v>548</v>
      </c>
      <c r="C447" t="s">
        <v>1187</v>
      </c>
      <c r="D447" t="s">
        <v>945</v>
      </c>
      <c r="E447" t="s">
        <v>1187</v>
      </c>
      <c r="F447">
        <v>16</v>
      </c>
      <c r="G447" t="s">
        <v>1260</v>
      </c>
      <c r="H447" t="s">
        <v>945</v>
      </c>
      <c r="I447" t="s">
        <v>945</v>
      </c>
      <c r="J447" t="s">
        <v>944</v>
      </c>
      <c r="K447" t="s">
        <v>944</v>
      </c>
      <c r="L447" t="s">
        <v>945</v>
      </c>
      <c r="M447" t="s">
        <v>945</v>
      </c>
      <c r="N447" t="s">
        <v>945</v>
      </c>
      <c r="O447" t="s">
        <v>945</v>
      </c>
      <c r="P447" t="s">
        <v>944</v>
      </c>
      <c r="Q447" t="s">
        <v>944</v>
      </c>
      <c r="R447" t="s">
        <v>945</v>
      </c>
      <c r="S447" t="s">
        <v>944</v>
      </c>
      <c r="T447" t="s">
        <v>945</v>
      </c>
      <c r="U447" t="s">
        <v>944</v>
      </c>
      <c r="V447" t="s">
        <v>944</v>
      </c>
      <c r="W447" t="s">
        <v>944</v>
      </c>
      <c r="X447" t="s">
        <v>944</v>
      </c>
      <c r="Y447" t="s">
        <v>944</v>
      </c>
      <c r="Z447" t="s">
        <v>944</v>
      </c>
      <c r="AA447" t="s">
        <v>944</v>
      </c>
      <c r="AB447" t="s">
        <v>944</v>
      </c>
    </row>
    <row r="448" spans="1:28" x14ac:dyDescent="0.2">
      <c r="A448">
        <v>987842</v>
      </c>
      <c r="B448" t="s">
        <v>549</v>
      </c>
      <c r="C448" t="s">
        <v>1187</v>
      </c>
      <c r="D448" t="s">
        <v>945</v>
      </c>
      <c r="E448" t="s">
        <v>1187</v>
      </c>
      <c r="F448">
        <v>18</v>
      </c>
      <c r="G448" t="s">
        <v>1260</v>
      </c>
      <c r="H448" t="s">
        <v>945</v>
      </c>
      <c r="I448" t="s">
        <v>945</v>
      </c>
      <c r="J448" t="s">
        <v>945</v>
      </c>
      <c r="K448" t="s">
        <v>945</v>
      </c>
      <c r="L448" t="s">
        <v>945</v>
      </c>
      <c r="M448" t="s">
        <v>945</v>
      </c>
      <c r="N448" t="s">
        <v>945</v>
      </c>
      <c r="O448" t="s">
        <v>945</v>
      </c>
      <c r="P448" t="s">
        <v>945</v>
      </c>
      <c r="Q448" t="s">
        <v>944</v>
      </c>
      <c r="R448" t="s">
        <v>944</v>
      </c>
      <c r="S448" t="s">
        <v>945</v>
      </c>
      <c r="T448" t="s">
        <v>945</v>
      </c>
      <c r="U448" t="s">
        <v>944</v>
      </c>
      <c r="V448" t="s">
        <v>944</v>
      </c>
      <c r="W448" t="s">
        <v>944</v>
      </c>
      <c r="X448" t="s">
        <v>944</v>
      </c>
      <c r="Y448" t="s">
        <v>944</v>
      </c>
      <c r="Z448" t="s">
        <v>944</v>
      </c>
      <c r="AA448" t="s">
        <v>944</v>
      </c>
      <c r="AB448" t="s">
        <v>944</v>
      </c>
    </row>
    <row r="449" spans="1:28" x14ac:dyDescent="0.2">
      <c r="A449">
        <v>988600</v>
      </c>
      <c r="B449" t="s">
        <v>1002</v>
      </c>
      <c r="C449" t="s">
        <v>1187</v>
      </c>
      <c r="D449" t="s">
        <v>945</v>
      </c>
      <c r="E449" t="s">
        <v>1187</v>
      </c>
      <c r="F449">
        <v>15</v>
      </c>
      <c r="G449" t="s">
        <v>1260</v>
      </c>
      <c r="H449" t="s">
        <v>945</v>
      </c>
      <c r="I449" t="s">
        <v>945</v>
      </c>
      <c r="J449" t="s">
        <v>945</v>
      </c>
      <c r="K449" t="s">
        <v>945</v>
      </c>
      <c r="L449" t="s">
        <v>945</v>
      </c>
      <c r="M449" t="s">
        <v>945</v>
      </c>
      <c r="N449" t="s">
        <v>945</v>
      </c>
      <c r="O449" t="s">
        <v>945</v>
      </c>
      <c r="P449" t="s">
        <v>945</v>
      </c>
      <c r="Q449" t="s">
        <v>945</v>
      </c>
      <c r="R449" t="s">
        <v>945</v>
      </c>
      <c r="S449" t="s">
        <v>945</v>
      </c>
      <c r="T449" t="s">
        <v>945</v>
      </c>
      <c r="U449" t="s">
        <v>944</v>
      </c>
      <c r="V449" t="s">
        <v>944</v>
      </c>
      <c r="W449" t="s">
        <v>944</v>
      </c>
      <c r="X449" t="s">
        <v>944</v>
      </c>
      <c r="Y449" t="s">
        <v>944</v>
      </c>
      <c r="Z449" t="s">
        <v>944</v>
      </c>
      <c r="AA449" t="s">
        <v>944</v>
      </c>
      <c r="AB449" t="s">
        <v>944</v>
      </c>
    </row>
    <row r="450" spans="1:28" x14ac:dyDescent="0.2">
      <c r="A450">
        <v>989491</v>
      </c>
      <c r="B450" t="s">
        <v>550</v>
      </c>
      <c r="C450" t="s">
        <v>1187</v>
      </c>
      <c r="D450" t="s">
        <v>945</v>
      </c>
      <c r="E450" t="s">
        <v>1187</v>
      </c>
      <c r="F450">
        <v>16</v>
      </c>
      <c r="G450" t="s">
        <v>1260</v>
      </c>
      <c r="H450" t="s">
        <v>945</v>
      </c>
      <c r="I450" t="s">
        <v>945</v>
      </c>
      <c r="J450" t="s">
        <v>945</v>
      </c>
      <c r="K450" t="s">
        <v>944</v>
      </c>
      <c r="L450" t="s">
        <v>945</v>
      </c>
      <c r="M450" t="s">
        <v>945</v>
      </c>
      <c r="N450" t="s">
        <v>945</v>
      </c>
      <c r="O450" t="s">
        <v>945</v>
      </c>
      <c r="P450" t="s">
        <v>945</v>
      </c>
      <c r="Q450" t="s">
        <v>945</v>
      </c>
      <c r="R450" t="s">
        <v>945</v>
      </c>
      <c r="S450" t="s">
        <v>945</v>
      </c>
      <c r="T450" t="s">
        <v>945</v>
      </c>
      <c r="U450" t="s">
        <v>944</v>
      </c>
      <c r="V450" t="s">
        <v>945</v>
      </c>
      <c r="W450" t="s">
        <v>944</v>
      </c>
      <c r="X450" t="s">
        <v>944</v>
      </c>
      <c r="Y450" t="s">
        <v>944</v>
      </c>
      <c r="Z450" t="s">
        <v>944</v>
      </c>
      <c r="AA450" t="s">
        <v>944</v>
      </c>
      <c r="AB450" t="s">
        <v>944</v>
      </c>
    </row>
    <row r="451" spans="1:28" x14ac:dyDescent="0.2">
      <c r="A451">
        <v>995571</v>
      </c>
      <c r="B451" t="s">
        <v>552</v>
      </c>
      <c r="C451" t="s">
        <v>1187</v>
      </c>
      <c r="D451" t="s">
        <v>945</v>
      </c>
      <c r="E451" t="s">
        <v>1187</v>
      </c>
      <c r="F451">
        <v>20</v>
      </c>
      <c r="G451" t="s">
        <v>1260</v>
      </c>
      <c r="H451" t="s">
        <v>945</v>
      </c>
      <c r="I451" t="s">
        <v>945</v>
      </c>
      <c r="J451" t="s">
        <v>944</v>
      </c>
      <c r="K451" t="s">
        <v>944</v>
      </c>
      <c r="L451" t="s">
        <v>945</v>
      </c>
      <c r="M451" t="s">
        <v>944</v>
      </c>
      <c r="N451" t="s">
        <v>944</v>
      </c>
      <c r="O451" t="s">
        <v>945</v>
      </c>
      <c r="P451" t="s">
        <v>944</v>
      </c>
      <c r="Q451" t="s">
        <v>944</v>
      </c>
      <c r="R451" t="s">
        <v>945</v>
      </c>
      <c r="S451" t="s">
        <v>944</v>
      </c>
      <c r="T451" t="s">
        <v>944</v>
      </c>
      <c r="U451" t="s">
        <v>945</v>
      </c>
      <c r="V451" t="s">
        <v>944</v>
      </c>
      <c r="W451" t="s">
        <v>944</v>
      </c>
      <c r="X451" t="s">
        <v>944</v>
      </c>
      <c r="Y451" t="s">
        <v>944</v>
      </c>
      <c r="Z451" t="s">
        <v>944</v>
      </c>
      <c r="AA451" t="s">
        <v>944</v>
      </c>
      <c r="AB451" t="s">
        <v>944</v>
      </c>
    </row>
    <row r="452" spans="1:28" x14ac:dyDescent="0.2">
      <c r="A452">
        <v>995571</v>
      </c>
      <c r="B452" t="s">
        <v>552</v>
      </c>
      <c r="C452" t="s">
        <v>1187</v>
      </c>
      <c r="D452" t="s">
        <v>945</v>
      </c>
      <c r="E452" t="s">
        <v>1187</v>
      </c>
      <c r="F452">
        <v>20</v>
      </c>
      <c r="G452" t="s">
        <v>1260</v>
      </c>
      <c r="H452" t="s">
        <v>945</v>
      </c>
      <c r="I452" t="s">
        <v>945</v>
      </c>
      <c r="J452" t="s">
        <v>944</v>
      </c>
      <c r="K452" t="s">
        <v>944</v>
      </c>
      <c r="L452" t="s">
        <v>945</v>
      </c>
      <c r="M452" t="s">
        <v>944</v>
      </c>
      <c r="N452" t="s">
        <v>944</v>
      </c>
      <c r="O452" t="s">
        <v>945</v>
      </c>
      <c r="P452" t="s">
        <v>944</v>
      </c>
      <c r="Q452" t="s">
        <v>944</v>
      </c>
      <c r="R452" t="s">
        <v>945</v>
      </c>
      <c r="S452" t="s">
        <v>944</v>
      </c>
      <c r="T452" t="s">
        <v>944</v>
      </c>
      <c r="U452" t="s">
        <v>945</v>
      </c>
      <c r="V452" t="s">
        <v>944</v>
      </c>
      <c r="W452" t="s">
        <v>944</v>
      </c>
      <c r="X452" t="s">
        <v>944</v>
      </c>
      <c r="Y452" t="s">
        <v>944</v>
      </c>
      <c r="Z452" t="s">
        <v>944</v>
      </c>
      <c r="AA452" t="s">
        <v>944</v>
      </c>
      <c r="AB452" t="s">
        <v>944</v>
      </c>
    </row>
    <row r="453" spans="1:28" x14ac:dyDescent="0.2">
      <c r="A453">
        <v>997403</v>
      </c>
      <c r="B453" t="s">
        <v>553</v>
      </c>
      <c r="C453" t="s">
        <v>1187</v>
      </c>
      <c r="D453" t="s">
        <v>945</v>
      </c>
      <c r="E453" t="s">
        <v>1187</v>
      </c>
      <c r="F453">
        <v>18</v>
      </c>
      <c r="G453" t="s">
        <v>1260</v>
      </c>
      <c r="H453" t="s">
        <v>945</v>
      </c>
      <c r="I453" t="s">
        <v>945</v>
      </c>
      <c r="J453" t="s">
        <v>944</v>
      </c>
      <c r="K453" t="s">
        <v>945</v>
      </c>
      <c r="L453" t="s">
        <v>945</v>
      </c>
      <c r="M453" t="s">
        <v>945</v>
      </c>
      <c r="N453" t="s">
        <v>945</v>
      </c>
      <c r="O453" t="s">
        <v>945</v>
      </c>
      <c r="P453" t="s">
        <v>945</v>
      </c>
      <c r="Q453" t="s">
        <v>945</v>
      </c>
      <c r="R453" t="s">
        <v>945</v>
      </c>
      <c r="S453" t="s">
        <v>945</v>
      </c>
      <c r="T453" t="s">
        <v>945</v>
      </c>
      <c r="U453" t="s">
        <v>944</v>
      </c>
      <c r="V453" t="s">
        <v>944</v>
      </c>
      <c r="W453" t="s">
        <v>944</v>
      </c>
      <c r="X453" t="s">
        <v>944</v>
      </c>
      <c r="Y453" t="s">
        <v>944</v>
      </c>
      <c r="Z453" t="s">
        <v>944</v>
      </c>
      <c r="AA453" t="s">
        <v>944</v>
      </c>
      <c r="AB453" t="s">
        <v>944</v>
      </c>
    </row>
  </sheetData>
  <autoFilter ref="A20:AB429" xr:uid="{1A23D00B-F995-412A-9612-7B02D52651C5}">
    <sortState xmlns:xlrd2="http://schemas.microsoft.com/office/spreadsheetml/2017/richdata2" ref="A21:AB453">
      <sortCondition ref="A20:A429"/>
    </sortState>
  </autoFilter>
  <sortState xmlns:xlrd2="http://schemas.microsoft.com/office/spreadsheetml/2017/richdata2" ref="A21:AB454">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C5" sqref="C5"/>
    </sheetView>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2026-08-13</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174</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2026-08-13</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983</v>
      </c>
      <c r="D48" s="120"/>
      <c r="E48" s="120"/>
      <c r="F48" s="120"/>
      <c r="G48" s="120"/>
      <c r="H48" s="120"/>
      <c r="I48" s="224"/>
      <c r="J48" s="120"/>
      <c r="K48" s="120"/>
      <c r="L48" s="120"/>
      <c r="M48" s="120"/>
      <c r="N48" s="120"/>
      <c r="O48" s="120"/>
      <c r="P48" s="120"/>
      <c r="Q48" s="120"/>
      <c r="R48" s="120"/>
      <c r="S48" s="2"/>
      <c r="T48" s="2"/>
    </row>
    <row r="49" spans="2:20" x14ac:dyDescent="0.2">
      <c r="B49" s="2"/>
      <c r="C49" s="120" t="s">
        <v>984</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election activeCell="C3" sqref="C3"/>
    </sheetView>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2026-08-13</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1"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2026-08-13</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2026-08-13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2026-08-13</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5"/>
  <sheetViews>
    <sheetView showRowColHeaders="0" workbookViewId="0">
      <pane ySplit="26" topLeftCell="A318" activePane="bottomLeft" state="frozen"/>
      <selection pane="bottomLeft" activeCell="B334" sqref="B334"/>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2026-08-13</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1" t="s">
        <v>88</v>
      </c>
      <c r="D25" s="411" t="s">
        <v>89</v>
      </c>
      <c r="E25" s="412" t="s">
        <v>139</v>
      </c>
      <c r="F25" s="412"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1"/>
      <c r="D26" s="411"/>
      <c r="E26" s="413"/>
      <c r="F26" s="413"/>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v>46053</v>
      </c>
      <c r="C329" s="173">
        <v>8.4030666947364815E-2</v>
      </c>
      <c r="D329" s="173">
        <v>6.6295036088085846E-2</v>
      </c>
      <c r="E329" s="158"/>
      <c r="F329" s="158"/>
      <c r="G329" s="38"/>
      <c r="H329" s="38"/>
      <c r="I329" s="38"/>
      <c r="J329" s="43"/>
      <c r="K329" s="43"/>
      <c r="L329" s="43"/>
      <c r="M329" s="43"/>
    </row>
    <row r="330" spans="2:13" x14ac:dyDescent="0.2">
      <c r="B330" s="330">
        <v>46081</v>
      </c>
      <c r="C330" s="173">
        <v>8.5558471083641036E-2</v>
      </c>
      <c r="D330" s="173">
        <v>6.7627779930438559E-2</v>
      </c>
      <c r="E330" s="158"/>
      <c r="F330" s="158"/>
      <c r="G330" s="38"/>
      <c r="H330" s="38"/>
      <c r="I330" s="38"/>
      <c r="J330" s="43"/>
      <c r="K330" s="43"/>
      <c r="L330" s="43"/>
      <c r="M330" s="43"/>
    </row>
    <row r="331" spans="2:13" x14ac:dyDescent="0.2">
      <c r="B331" s="330">
        <v>46112</v>
      </c>
      <c r="C331" s="173">
        <v>8.2970008254051222E-2</v>
      </c>
      <c r="D331" s="173">
        <v>6.5345957531175003E-2</v>
      </c>
      <c r="E331" s="158"/>
      <c r="F331" s="158"/>
      <c r="G331" s="38"/>
      <c r="H331" s="38"/>
      <c r="I331" s="38"/>
      <c r="J331" s="43"/>
      <c r="K331" s="43"/>
      <c r="L331" s="43"/>
      <c r="M331" s="43"/>
    </row>
    <row r="332" spans="2:13" x14ac:dyDescent="0.2">
      <c r="B332" s="330">
        <v>46142</v>
      </c>
      <c r="C332" s="173">
        <v>8.6603376269340518E-2</v>
      </c>
      <c r="D332" s="173">
        <v>6.9166023655388598E-2</v>
      </c>
      <c r="E332" s="158"/>
      <c r="F332" s="158"/>
      <c r="G332" s="38"/>
      <c r="H332" s="38"/>
      <c r="I332" s="38"/>
      <c r="J332" s="43"/>
      <c r="K332" s="43"/>
      <c r="L332" s="43"/>
      <c r="M332" s="43"/>
    </row>
    <row r="333" spans="2:13" x14ac:dyDescent="0.2">
      <c r="B333" s="330">
        <v>46173</v>
      </c>
      <c r="C333" s="173">
        <v>8.9118954539299036E-2</v>
      </c>
      <c r="D333" s="173">
        <v>7.1348787592083296E-2</v>
      </c>
      <c r="E333" s="158"/>
      <c r="F333" s="158"/>
      <c r="G333" s="38"/>
      <c r="H333" s="38"/>
      <c r="I333" s="38"/>
      <c r="J333" s="43"/>
      <c r="K333" s="43"/>
      <c r="L333" s="43"/>
      <c r="M333" s="43"/>
    </row>
    <row r="334" spans="2:13" x14ac:dyDescent="0.2">
      <c r="B334" s="330">
        <v>46203</v>
      </c>
      <c r="C334" s="173">
        <v>9.0666612982749931E-2</v>
      </c>
      <c r="D334" s="173">
        <v>7.2789630408558015E-2</v>
      </c>
      <c r="E334" s="158"/>
      <c r="F334" s="158"/>
      <c r="G334" s="38"/>
      <c r="H334" s="38"/>
      <c r="I334" s="38"/>
      <c r="J334" s="43"/>
      <c r="K334" s="43"/>
      <c r="L334" s="43"/>
      <c r="M334" s="43"/>
    </row>
    <row r="335" spans="2:13" x14ac:dyDescent="0.2">
      <c r="B335" s="330"/>
      <c r="C335" s="173"/>
      <c r="D335" s="173"/>
      <c r="E335" s="158"/>
      <c r="F335" s="158"/>
      <c r="G335" s="38"/>
      <c r="H335" s="38"/>
      <c r="I335" s="38"/>
      <c r="J335" s="43"/>
      <c r="K335" s="43"/>
      <c r="L335" s="43"/>
      <c r="M335"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workbookViewId="0">
      <pane ySplit="14" topLeftCell="A15" activePane="bottomLeft" state="frozen"/>
      <selection pane="bottomLeft" activeCell="AB14" sqref="AB14"/>
    </sheetView>
  </sheetViews>
  <sheetFormatPr defaultColWidth="9.28515625" defaultRowHeight="12.75" x14ac:dyDescent="0.2"/>
  <cols>
    <col min="1" max="1" width="2.7109375" style="76" customWidth="1"/>
    <col min="2" max="2" width="33.5703125" style="76" customWidth="1"/>
    <col min="3" max="9" width="7.7109375" style="78" customWidth="1"/>
    <col min="10" max="27" width="7.7109375" style="76" customWidth="1"/>
    <col min="28" max="28" width="10.7109375" style="76" customWidth="1"/>
    <col min="29" max="49" width="10.28515625" style="76" customWidth="1"/>
    <col min="50" max="16384" width="9.28515625" style="76"/>
  </cols>
  <sheetData>
    <row r="2" spans="1:28"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
      <c r="B6" s="236" t="str">
        <f>'Fondval &amp; marknadsvärde'!A7</f>
        <v>Nästa uppdatering: 2026-08-13</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x14ac:dyDescent="0.2">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46203</v>
      </c>
    </row>
    <row r="15" spans="1:28"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0.15859819880790593</v>
      </c>
    </row>
    <row r="16" spans="1:28" ht="15" customHeight="1" x14ac:dyDescent="0.2">
      <c r="B16" s="304" t="s">
        <v>990</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0.17924086939239237</v>
      </c>
    </row>
    <row r="17" spans="1:28" ht="15" customHeight="1" x14ac:dyDescent="0.2">
      <c r="B17" s="367" t="s">
        <v>175</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0.13454432097044422</v>
      </c>
    </row>
    <row r="18" spans="1:28" ht="15" customHeight="1" x14ac:dyDescent="0.2">
      <c r="B18" s="310" t="s">
        <v>991</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9.4742699342940107E-2</v>
      </c>
    </row>
    <row r="19" spans="1:28" ht="17.25" customHeight="1" x14ac:dyDescent="0.2">
      <c r="C19" s="76"/>
      <c r="D19" s="76"/>
      <c r="E19" s="76"/>
      <c r="F19" s="76"/>
      <c r="G19" s="76"/>
      <c r="H19" s="76"/>
      <c r="I19" s="76"/>
    </row>
    <row r="20" spans="1:28"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x14ac:dyDescent="0.2">
      <c r="A24" s="160"/>
      <c r="B24" s="175" t="s">
        <v>992</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x14ac:dyDescent="0.2">
      <c r="A25" s="160"/>
      <c r="B25" s="175" t="s">
        <v>993</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
      <c r="F27" s="135"/>
      <c r="G27" s="135"/>
      <c r="H27" s="135"/>
      <c r="I27" s="135"/>
      <c r="K27" s="77"/>
      <c r="L27" s="77"/>
      <c r="Q27" s="164"/>
      <c r="R27" s="164"/>
      <c r="S27" s="164"/>
      <c r="T27" s="164"/>
      <c r="V27" s="163"/>
    </row>
    <row r="28" spans="1:28" x14ac:dyDescent="0.2">
      <c r="B28" s="97"/>
      <c r="C28" s="97"/>
      <c r="D28" s="97"/>
      <c r="E28" s="166"/>
      <c r="F28" s="135"/>
      <c r="G28" s="135"/>
      <c r="H28" s="135"/>
      <c r="I28" s="135"/>
      <c r="K28" s="77"/>
      <c r="L28" s="77"/>
      <c r="Q28" s="164"/>
      <c r="R28" s="164"/>
      <c r="S28" s="164"/>
      <c r="T28" s="164"/>
    </row>
    <row r="29" spans="1:28" x14ac:dyDescent="0.2">
      <c r="B29" s="97"/>
      <c r="C29" s="97"/>
      <c r="D29" s="97"/>
      <c r="E29" s="161"/>
      <c r="F29" s="97"/>
      <c r="G29" s="97"/>
      <c r="H29" s="135"/>
      <c r="I29" s="135"/>
      <c r="K29" s="77"/>
      <c r="L29" s="77"/>
      <c r="M29" s="164"/>
      <c r="N29" s="167"/>
      <c r="O29" s="167"/>
      <c r="P29" s="167"/>
      <c r="Q29" s="165"/>
      <c r="R29" s="165"/>
      <c r="S29" s="165"/>
      <c r="T29" s="165"/>
    </row>
    <row r="30" spans="1:28" x14ac:dyDescent="0.2">
      <c r="B30" s="97"/>
      <c r="C30" s="97"/>
      <c r="D30" s="97"/>
      <c r="E30" s="135"/>
      <c r="F30" s="97"/>
      <c r="G30" s="97"/>
      <c r="H30" s="135"/>
      <c r="I30" s="135"/>
      <c r="K30" s="77"/>
      <c r="L30" s="77"/>
      <c r="M30" s="164"/>
      <c r="O30" s="163"/>
      <c r="P30" s="163"/>
    </row>
    <row r="31" spans="1:28" x14ac:dyDescent="0.2">
      <c r="B31" s="97"/>
      <c r="C31" s="97"/>
      <c r="D31" s="97"/>
      <c r="E31" s="135"/>
      <c r="F31" s="97"/>
      <c r="G31" s="97"/>
      <c r="H31" s="135"/>
      <c r="I31" s="135"/>
      <c r="K31" s="77"/>
      <c r="L31" s="164"/>
      <c r="M31" s="165"/>
      <c r="N31" s="165"/>
    </row>
    <row r="32" spans="1:28"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343"/>
  <sheetViews>
    <sheetView showGridLines="0" workbookViewId="0">
      <pane ySplit="14" topLeftCell="A9302" activePane="bottomLeft" state="frozen"/>
      <selection pane="bottomLeft" activeCell="B9335" sqref="B9335"/>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176</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2026-08-13</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994</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4" t="s">
        <v>181</v>
      </c>
      <c r="D14" s="334" t="s">
        <v>177</v>
      </c>
      <c r="E14" s="352" t="s">
        <v>178</v>
      </c>
      <c r="F14" s="334"/>
      <c r="G14" s="334"/>
      <c r="H14" s="334"/>
      <c r="I14" s="334"/>
      <c r="J14" s="334"/>
      <c r="K14" s="334"/>
      <c r="L14" s="334"/>
      <c r="M14" s="334"/>
      <c r="N14" s="334"/>
      <c r="O14" s="334"/>
      <c r="P14" s="334"/>
      <c r="Q14" s="334"/>
      <c r="R14" s="334"/>
      <c r="S14" s="334"/>
      <c r="T14" s="334"/>
      <c r="U14" s="334"/>
      <c r="V14" s="334"/>
      <c r="W14" s="316"/>
    </row>
    <row r="15" spans="1:23" x14ac:dyDescent="0.2">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
      <c r="B9245" s="350">
        <v>46113</v>
      </c>
      <c r="C9245" s="353">
        <v>505.99621868573774</v>
      </c>
      <c r="D9245" s="353">
        <v>747.41315734630075</v>
      </c>
      <c r="E9245" s="353">
        <v>404.84996626861818</v>
      </c>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
      <c r="B9246" s="350">
        <v>46114</v>
      </c>
      <c r="C9246" s="353">
        <v>505.97653298165488</v>
      </c>
      <c r="D9246" s="353">
        <v>748.57437278295856</v>
      </c>
      <c r="E9246" s="353">
        <v>404.08043623180998</v>
      </c>
      <c r="F9246" s="363"/>
      <c r="G9246" s="363"/>
      <c r="H9246" s="363"/>
      <c r="I9246" s="363"/>
      <c r="J9246" s="354"/>
      <c r="K9246" s="354"/>
      <c r="L9246" s="354"/>
      <c r="M9246" s="354"/>
      <c r="N9246" s="354"/>
      <c r="O9246" s="354"/>
      <c r="P9246" s="354"/>
      <c r="Q9246" s="354"/>
      <c r="R9246" s="354"/>
      <c r="S9246" s="354"/>
      <c r="T9246" s="354"/>
      <c r="U9246" s="354"/>
      <c r="V9246" s="354"/>
      <c r="W9246" s="354"/>
    </row>
    <row r="9247" spans="2:23" x14ac:dyDescent="0.2">
      <c r="B9247" s="350">
        <v>46115</v>
      </c>
      <c r="C9247" s="353">
        <v>505.97653298165488</v>
      </c>
      <c r="D9247" s="353">
        <v>748.57437278295856</v>
      </c>
      <c r="E9247" s="353">
        <v>404.08043623180998</v>
      </c>
      <c r="F9247" s="363"/>
      <c r="G9247" s="363"/>
      <c r="H9247" s="363"/>
      <c r="I9247" s="363"/>
      <c r="J9247" s="354"/>
      <c r="K9247" s="354"/>
      <c r="L9247" s="354"/>
      <c r="M9247" s="354"/>
      <c r="N9247" s="354"/>
      <c r="O9247" s="354"/>
      <c r="P9247" s="354"/>
      <c r="Q9247" s="354"/>
      <c r="R9247" s="354"/>
      <c r="S9247" s="354"/>
      <c r="T9247" s="354"/>
      <c r="U9247" s="354"/>
      <c r="V9247" s="354"/>
      <c r="W9247" s="354"/>
    </row>
    <row r="9248" spans="2:23" x14ac:dyDescent="0.2">
      <c r="B9248" s="350">
        <v>46116</v>
      </c>
      <c r="C9248" s="353">
        <v>505.97653298165488</v>
      </c>
      <c r="D9248" s="353">
        <v>748.57437278295856</v>
      </c>
      <c r="E9248" s="353">
        <v>404.08043623180998</v>
      </c>
      <c r="F9248" s="363"/>
      <c r="G9248" s="363"/>
      <c r="H9248" s="363"/>
      <c r="I9248" s="363"/>
      <c r="J9248" s="354"/>
      <c r="K9248" s="354"/>
      <c r="L9248" s="354"/>
      <c r="M9248" s="354"/>
      <c r="N9248" s="354"/>
      <c r="O9248" s="354"/>
      <c r="P9248" s="354"/>
      <c r="Q9248" s="354"/>
      <c r="R9248" s="354"/>
      <c r="S9248" s="354"/>
      <c r="T9248" s="354"/>
      <c r="U9248" s="354"/>
      <c r="V9248" s="354"/>
      <c r="W9248" s="354"/>
    </row>
    <row r="9249" spans="2:23" x14ac:dyDescent="0.2">
      <c r="B9249" s="350">
        <v>46117</v>
      </c>
      <c r="C9249" s="353">
        <v>505.97653298165488</v>
      </c>
      <c r="D9249" s="353">
        <v>748.57437278295856</v>
      </c>
      <c r="E9249" s="353">
        <v>404.08043623180998</v>
      </c>
      <c r="F9249" s="363"/>
      <c r="G9249" s="363"/>
      <c r="H9249" s="363"/>
      <c r="I9249" s="363"/>
      <c r="J9249" s="354"/>
      <c r="K9249" s="354"/>
      <c r="L9249" s="354"/>
      <c r="M9249" s="354"/>
      <c r="N9249" s="354"/>
      <c r="O9249" s="354"/>
      <c r="P9249" s="354"/>
      <c r="Q9249" s="354"/>
      <c r="R9249" s="354"/>
      <c r="S9249" s="354"/>
      <c r="T9249" s="354"/>
      <c r="U9249" s="354"/>
      <c r="V9249" s="354"/>
      <c r="W9249" s="354"/>
    </row>
    <row r="9250" spans="2:23" x14ac:dyDescent="0.2">
      <c r="B9250" s="350">
        <v>46118</v>
      </c>
      <c r="C9250" s="353">
        <v>505.97653298165488</v>
      </c>
      <c r="D9250" s="353">
        <v>748.57437278295856</v>
      </c>
      <c r="E9250" s="353">
        <v>404.08043623180998</v>
      </c>
      <c r="F9250" s="363"/>
      <c r="G9250" s="363"/>
      <c r="H9250" s="363"/>
      <c r="I9250" s="363"/>
      <c r="J9250" s="354"/>
      <c r="K9250" s="354"/>
      <c r="L9250" s="354"/>
      <c r="M9250" s="354"/>
      <c r="N9250" s="354"/>
      <c r="O9250" s="354"/>
      <c r="P9250" s="354"/>
      <c r="Q9250" s="354"/>
      <c r="R9250" s="354"/>
      <c r="S9250" s="354"/>
      <c r="T9250" s="354"/>
      <c r="U9250" s="354"/>
      <c r="V9250" s="354"/>
      <c r="W9250" s="354"/>
    </row>
    <row r="9251" spans="2:23" x14ac:dyDescent="0.2">
      <c r="B9251" s="350">
        <v>46119</v>
      </c>
      <c r="C9251" s="353">
        <v>512.54260223098288</v>
      </c>
      <c r="D9251" s="353">
        <v>760.2118949568104</v>
      </c>
      <c r="E9251" s="353">
        <v>408.10585074990513</v>
      </c>
      <c r="F9251" s="363"/>
      <c r="G9251" s="363"/>
      <c r="H9251" s="363"/>
      <c r="I9251" s="363"/>
      <c r="J9251" s="354"/>
      <c r="K9251" s="354"/>
      <c r="L9251" s="354"/>
      <c r="M9251" s="354"/>
      <c r="N9251" s="354"/>
      <c r="O9251" s="354"/>
      <c r="P9251" s="354"/>
      <c r="Q9251" s="354"/>
      <c r="R9251" s="354"/>
      <c r="S9251" s="354"/>
      <c r="T9251" s="354"/>
      <c r="U9251" s="354"/>
      <c r="V9251" s="354"/>
      <c r="W9251" s="354"/>
    </row>
    <row r="9252" spans="2:23" x14ac:dyDescent="0.2">
      <c r="B9252" s="350">
        <v>46120</v>
      </c>
      <c r="C9252" s="353">
        <v>520.31010818750894</v>
      </c>
      <c r="D9252" s="353">
        <v>769.74361057663134</v>
      </c>
      <c r="E9252" s="353">
        <v>415.55085077996335</v>
      </c>
      <c r="F9252" s="363"/>
      <c r="G9252" s="363"/>
      <c r="H9252" s="363"/>
      <c r="I9252" s="363"/>
      <c r="J9252" s="354"/>
      <c r="K9252" s="354"/>
      <c r="L9252" s="354"/>
      <c r="M9252" s="354"/>
      <c r="N9252" s="354"/>
      <c r="O9252" s="354"/>
      <c r="P9252" s="354"/>
      <c r="Q9252" s="354"/>
      <c r="R9252" s="354"/>
      <c r="S9252" s="354"/>
      <c r="T9252" s="354"/>
      <c r="U9252" s="354"/>
      <c r="V9252" s="354"/>
      <c r="W9252" s="354"/>
    </row>
    <row r="9253" spans="2:23" x14ac:dyDescent="0.2">
      <c r="B9253" s="350">
        <v>46121</v>
      </c>
      <c r="C9253" s="353">
        <v>522.82795203736339</v>
      </c>
      <c r="D9253" s="353">
        <v>774.70391491982775</v>
      </c>
      <c r="E9253" s="353">
        <v>416.77895070453576</v>
      </c>
      <c r="F9253" s="363"/>
      <c r="G9253" s="363"/>
      <c r="H9253" s="363"/>
      <c r="I9253" s="363"/>
      <c r="J9253" s="354"/>
      <c r="K9253" s="354"/>
      <c r="L9253" s="354"/>
      <c r="M9253" s="354"/>
      <c r="N9253" s="354"/>
      <c r="O9253" s="354"/>
      <c r="P9253" s="354"/>
      <c r="Q9253" s="354"/>
      <c r="R9253" s="354"/>
      <c r="S9253" s="354"/>
      <c r="T9253" s="354"/>
      <c r="U9253" s="354"/>
      <c r="V9253" s="354"/>
      <c r="W9253" s="354"/>
    </row>
    <row r="9254" spans="2:23" x14ac:dyDescent="0.2">
      <c r="B9254" s="350">
        <v>46122</v>
      </c>
      <c r="C9254" s="353">
        <v>522.08029617277055</v>
      </c>
      <c r="D9254" s="353">
        <v>771.18261071381642</v>
      </c>
      <c r="E9254" s="353">
        <v>417.71229798614115</v>
      </c>
      <c r="F9254" s="363"/>
      <c r="G9254" s="363"/>
      <c r="H9254" s="363"/>
      <c r="I9254" s="363"/>
      <c r="J9254" s="354"/>
      <c r="K9254" s="354"/>
      <c r="L9254" s="354"/>
      <c r="M9254" s="354"/>
      <c r="N9254" s="354"/>
      <c r="O9254" s="354"/>
      <c r="P9254" s="354"/>
      <c r="Q9254" s="354"/>
      <c r="R9254" s="354"/>
      <c r="S9254" s="354"/>
      <c r="T9254" s="354"/>
      <c r="U9254" s="354"/>
      <c r="V9254" s="354"/>
      <c r="W9254" s="354"/>
    </row>
    <row r="9255" spans="2:23" x14ac:dyDescent="0.2">
      <c r="B9255" s="350">
        <v>46123</v>
      </c>
      <c r="C9255" s="353">
        <v>522.08029617277055</v>
      </c>
      <c r="D9255" s="353">
        <v>771.18261071381642</v>
      </c>
      <c r="E9255" s="353">
        <v>417.71229798614115</v>
      </c>
      <c r="F9255" s="363"/>
      <c r="G9255" s="363"/>
      <c r="H9255" s="363"/>
      <c r="I9255" s="363"/>
      <c r="J9255" s="354"/>
      <c r="K9255" s="354"/>
      <c r="L9255" s="354"/>
      <c r="M9255" s="354"/>
      <c r="N9255" s="354"/>
      <c r="O9255" s="354"/>
      <c r="P9255" s="354"/>
      <c r="Q9255" s="354"/>
      <c r="R9255" s="354"/>
      <c r="S9255" s="354"/>
      <c r="T9255" s="354"/>
      <c r="U9255" s="354"/>
      <c r="V9255" s="354"/>
      <c r="W9255" s="354"/>
    </row>
    <row r="9256" spans="2:23" x14ac:dyDescent="0.2">
      <c r="B9256" s="350">
        <v>46124</v>
      </c>
      <c r="C9256" s="353">
        <v>522.08029617277055</v>
      </c>
      <c r="D9256" s="353">
        <v>771.18261071381642</v>
      </c>
      <c r="E9256" s="353">
        <v>417.71229798614115</v>
      </c>
      <c r="F9256" s="363"/>
      <c r="G9256" s="363"/>
      <c r="H9256" s="363"/>
      <c r="I9256" s="363"/>
      <c r="J9256" s="354"/>
      <c r="K9256" s="354"/>
      <c r="L9256" s="354"/>
      <c r="M9256" s="354"/>
      <c r="N9256" s="354"/>
      <c r="O9256" s="354"/>
      <c r="P9256" s="354"/>
      <c r="Q9256" s="354"/>
      <c r="R9256" s="354"/>
      <c r="S9256" s="354"/>
      <c r="T9256" s="354"/>
      <c r="U9256" s="354"/>
      <c r="V9256" s="354"/>
      <c r="W9256" s="354"/>
    </row>
    <row r="9257" spans="2:23" x14ac:dyDescent="0.2">
      <c r="B9257" s="350">
        <v>46125</v>
      </c>
      <c r="C9257" s="353">
        <v>522.73576492551285</v>
      </c>
      <c r="D9257" s="353">
        <v>772.64708101271788</v>
      </c>
      <c r="E9257" s="353">
        <v>417.92215526957744</v>
      </c>
      <c r="F9257" s="363"/>
      <c r="G9257" s="363"/>
      <c r="H9257" s="363"/>
      <c r="I9257" s="363"/>
      <c r="J9257" s="354"/>
      <c r="K9257" s="354"/>
      <c r="L9257" s="354"/>
      <c r="M9257" s="354"/>
      <c r="N9257" s="354"/>
      <c r="O9257" s="354"/>
      <c r="P9257" s="354"/>
      <c r="Q9257" s="354"/>
      <c r="R9257" s="354"/>
      <c r="S9257" s="354"/>
      <c r="T9257" s="354"/>
      <c r="U9257" s="354"/>
      <c r="V9257" s="354"/>
      <c r="W9257" s="354"/>
    </row>
    <row r="9258" spans="2:23" x14ac:dyDescent="0.2">
      <c r="B9258" s="350">
        <v>46126</v>
      </c>
      <c r="C9258" s="353">
        <v>527.59479916916871</v>
      </c>
      <c r="D9258" s="353">
        <v>780.24163940107303</v>
      </c>
      <c r="E9258" s="353">
        <v>421.54539982398217</v>
      </c>
      <c r="F9258" s="363"/>
      <c r="G9258" s="363"/>
      <c r="H9258" s="363"/>
      <c r="I9258" s="363"/>
      <c r="J9258" s="354"/>
      <c r="K9258" s="354"/>
      <c r="L9258" s="354"/>
      <c r="M9258" s="354"/>
      <c r="N9258" s="354"/>
      <c r="O9258" s="354"/>
      <c r="P9258" s="354"/>
      <c r="Q9258" s="354"/>
      <c r="R9258" s="354"/>
      <c r="S9258" s="354"/>
      <c r="T9258" s="354"/>
      <c r="U9258" s="354"/>
      <c r="V9258" s="354"/>
      <c r="W9258" s="354"/>
    </row>
    <row r="9259" spans="2:23" x14ac:dyDescent="0.2">
      <c r="B9259" s="350">
        <v>46127</v>
      </c>
      <c r="C9259" s="353">
        <v>530.41120562462379</v>
      </c>
      <c r="D9259" s="353">
        <v>784.50168552084176</v>
      </c>
      <c r="E9259" s="353">
        <v>423.73554747472053</v>
      </c>
      <c r="F9259" s="363"/>
      <c r="G9259" s="363"/>
      <c r="H9259" s="363"/>
      <c r="I9259" s="363"/>
      <c r="J9259" s="354"/>
      <c r="K9259" s="354"/>
      <c r="L9259" s="354"/>
      <c r="M9259" s="354"/>
      <c r="N9259" s="354"/>
      <c r="O9259" s="354"/>
      <c r="P9259" s="354"/>
      <c r="Q9259" s="354"/>
      <c r="R9259" s="354"/>
      <c r="S9259" s="354"/>
      <c r="T9259" s="354"/>
      <c r="U9259" s="354"/>
      <c r="V9259" s="354"/>
      <c r="W9259" s="354"/>
    </row>
    <row r="9260" spans="2:23" x14ac:dyDescent="0.2">
      <c r="B9260" s="350">
        <v>46128</v>
      </c>
      <c r="C9260" s="353">
        <v>532.77954005124207</v>
      </c>
      <c r="D9260" s="353">
        <v>788.63193473192212</v>
      </c>
      <c r="E9260" s="353">
        <v>425.2301850651732</v>
      </c>
      <c r="F9260" s="363"/>
      <c r="G9260" s="363"/>
      <c r="H9260" s="363"/>
      <c r="I9260" s="363"/>
      <c r="J9260" s="354"/>
      <c r="K9260" s="354"/>
      <c r="L9260" s="354"/>
      <c r="M9260" s="354"/>
      <c r="N9260" s="354"/>
      <c r="O9260" s="354"/>
      <c r="P9260" s="354"/>
      <c r="Q9260" s="354"/>
      <c r="R9260" s="354"/>
      <c r="S9260" s="354"/>
      <c r="T9260" s="354"/>
      <c r="U9260" s="354"/>
      <c r="V9260" s="354"/>
      <c r="W9260" s="354"/>
    </row>
    <row r="9261" spans="2:23" x14ac:dyDescent="0.2">
      <c r="B9261" s="350">
        <v>46129</v>
      </c>
      <c r="C9261" s="353">
        <v>536.34519808777441</v>
      </c>
      <c r="D9261" s="353">
        <v>792.00940546434447</v>
      </c>
      <c r="E9261" s="353">
        <v>429.27991871359802</v>
      </c>
      <c r="F9261" s="363"/>
      <c r="G9261" s="363"/>
      <c r="H9261" s="363"/>
      <c r="I9261" s="363"/>
      <c r="J9261" s="354"/>
      <c r="K9261" s="354"/>
      <c r="L9261" s="354"/>
      <c r="M9261" s="354"/>
      <c r="N9261" s="354"/>
      <c r="O9261" s="354"/>
      <c r="P9261" s="354"/>
      <c r="Q9261" s="354"/>
      <c r="R9261" s="354"/>
      <c r="S9261" s="354"/>
      <c r="T9261" s="354"/>
      <c r="U9261" s="354"/>
      <c r="V9261" s="354"/>
      <c r="W9261" s="354"/>
    </row>
    <row r="9262" spans="2:23" x14ac:dyDescent="0.2">
      <c r="B9262" s="350">
        <v>46130</v>
      </c>
      <c r="C9262" s="353">
        <v>536.34519808777441</v>
      </c>
      <c r="D9262" s="353">
        <v>792.00940546434447</v>
      </c>
      <c r="E9262" s="353">
        <v>429.27991871359802</v>
      </c>
      <c r="F9262" s="363"/>
      <c r="G9262" s="363"/>
      <c r="H9262" s="363"/>
      <c r="I9262" s="363"/>
      <c r="J9262" s="354"/>
      <c r="K9262" s="354"/>
      <c r="L9262" s="354"/>
      <c r="M9262" s="354"/>
      <c r="N9262" s="354"/>
      <c r="O9262" s="354"/>
      <c r="P9262" s="354"/>
      <c r="Q9262" s="354"/>
      <c r="R9262" s="354"/>
      <c r="S9262" s="354"/>
      <c r="T9262" s="354"/>
      <c r="U9262" s="354"/>
      <c r="V9262" s="354"/>
      <c r="W9262" s="354"/>
    </row>
    <row r="9263" spans="2:23" x14ac:dyDescent="0.2">
      <c r="B9263" s="350">
        <v>46131</v>
      </c>
      <c r="C9263" s="353">
        <v>536.34519808777441</v>
      </c>
      <c r="D9263" s="353">
        <v>792.00940546434447</v>
      </c>
      <c r="E9263" s="353">
        <v>429.27991871359802</v>
      </c>
      <c r="F9263" s="363"/>
      <c r="G9263" s="363"/>
      <c r="H9263" s="363"/>
      <c r="I9263" s="363"/>
      <c r="J9263" s="354"/>
      <c r="K9263" s="354"/>
      <c r="L9263" s="354"/>
      <c r="M9263" s="354"/>
      <c r="N9263" s="354"/>
      <c r="O9263" s="354"/>
      <c r="P9263" s="354"/>
      <c r="Q9263" s="354"/>
      <c r="R9263" s="354"/>
      <c r="S9263" s="354"/>
      <c r="T9263" s="354"/>
      <c r="U9263" s="354"/>
      <c r="V9263" s="354"/>
      <c r="W9263" s="354"/>
    </row>
    <row r="9264" spans="2:23" x14ac:dyDescent="0.2">
      <c r="B9264" s="350">
        <v>46132</v>
      </c>
      <c r="C9264" s="353">
        <v>536.12384909806008</v>
      </c>
      <c r="D9264" s="353">
        <v>792.57831591019237</v>
      </c>
      <c r="E9264" s="353">
        <v>428.5352904092465</v>
      </c>
      <c r="F9264" s="363"/>
      <c r="G9264" s="363"/>
      <c r="H9264" s="363"/>
      <c r="I9264" s="363"/>
      <c r="J9264" s="354"/>
      <c r="K9264" s="354"/>
      <c r="L9264" s="354"/>
      <c r="M9264" s="354"/>
      <c r="N9264" s="354"/>
      <c r="O9264" s="354"/>
      <c r="P9264" s="354"/>
      <c r="Q9264" s="354"/>
      <c r="R9264" s="354"/>
      <c r="S9264" s="354"/>
      <c r="T9264" s="354"/>
      <c r="U9264" s="354"/>
      <c r="V9264" s="354"/>
      <c r="W9264" s="354"/>
    </row>
    <row r="9265" spans="2:23" x14ac:dyDescent="0.2">
      <c r="B9265" s="350">
        <v>46133</v>
      </c>
      <c r="C9265" s="353">
        <v>534.55520528492355</v>
      </c>
      <c r="D9265" s="353">
        <v>789.55450699637197</v>
      </c>
      <c r="E9265" s="353">
        <v>427.72798728394184</v>
      </c>
      <c r="F9265" s="363"/>
      <c r="G9265" s="363"/>
      <c r="H9265" s="363"/>
      <c r="I9265" s="363"/>
      <c r="J9265" s="354"/>
      <c r="K9265" s="354"/>
      <c r="L9265" s="354"/>
      <c r="M9265" s="354"/>
      <c r="N9265" s="354"/>
      <c r="O9265" s="354"/>
      <c r="P9265" s="354"/>
      <c r="Q9265" s="354"/>
      <c r="R9265" s="354"/>
      <c r="S9265" s="354"/>
      <c r="T9265" s="354"/>
      <c r="U9265" s="354"/>
      <c r="V9265" s="354"/>
      <c r="W9265" s="354"/>
    </row>
    <row r="9266" spans="2:23" x14ac:dyDescent="0.2">
      <c r="B9266" s="350">
        <v>46134</v>
      </c>
      <c r="C9266" s="353">
        <v>537.43002134936</v>
      </c>
      <c r="D9266" s="353">
        <v>795.80695597843021</v>
      </c>
      <c r="E9266" s="353">
        <v>428.75668074786864</v>
      </c>
      <c r="F9266" s="363"/>
      <c r="G9266" s="363"/>
      <c r="H9266" s="363"/>
      <c r="I9266" s="363"/>
      <c r="J9266" s="354"/>
      <c r="K9266" s="354"/>
      <c r="L9266" s="354"/>
      <c r="M9266" s="354"/>
      <c r="N9266" s="354"/>
      <c r="O9266" s="354"/>
      <c r="P9266" s="354"/>
      <c r="Q9266" s="354"/>
      <c r="R9266" s="354"/>
      <c r="S9266" s="354"/>
      <c r="T9266" s="354"/>
      <c r="U9266" s="354"/>
      <c r="V9266" s="354"/>
      <c r="W9266" s="354"/>
    </row>
    <row r="9267" spans="2:23" x14ac:dyDescent="0.2">
      <c r="B9267" s="350">
        <v>46135</v>
      </c>
      <c r="C9267" s="353">
        <v>536.316792363432</v>
      </c>
      <c r="D9267" s="353">
        <v>794.52649012211225</v>
      </c>
      <c r="E9267" s="353">
        <v>427.63531801224309</v>
      </c>
      <c r="F9267" s="363"/>
      <c r="G9267" s="363"/>
      <c r="H9267" s="363"/>
      <c r="I9267" s="363"/>
      <c r="J9267" s="354"/>
      <c r="K9267" s="354"/>
      <c r="L9267" s="354"/>
      <c r="M9267" s="354"/>
      <c r="N9267" s="354"/>
      <c r="O9267" s="354"/>
      <c r="P9267" s="354"/>
      <c r="Q9267" s="354"/>
      <c r="R9267" s="354"/>
      <c r="S9267" s="354"/>
      <c r="T9267" s="354"/>
      <c r="U9267" s="354"/>
      <c r="V9267" s="354"/>
      <c r="W9267" s="354"/>
    </row>
    <row r="9268" spans="2:23" x14ac:dyDescent="0.2">
      <c r="B9268" s="350">
        <v>46136</v>
      </c>
      <c r="C9268" s="353">
        <v>539.82408269178995</v>
      </c>
      <c r="D9268" s="353">
        <v>801.45393004042887</v>
      </c>
      <c r="E9268" s="353">
        <v>429.33416911749657</v>
      </c>
      <c r="F9268" s="363"/>
      <c r="G9268" s="363"/>
      <c r="H9268" s="363"/>
      <c r="I9268" s="363"/>
      <c r="J9268" s="354"/>
      <c r="K9268" s="354"/>
      <c r="L9268" s="354"/>
      <c r="M9268" s="354"/>
      <c r="N9268" s="354"/>
      <c r="O9268" s="354"/>
      <c r="P9268" s="354"/>
      <c r="Q9268" s="354"/>
      <c r="R9268" s="354"/>
      <c r="S9268" s="354"/>
      <c r="T9268" s="354"/>
      <c r="U9268" s="354"/>
      <c r="V9268" s="354"/>
      <c r="W9268" s="354"/>
    </row>
    <row r="9269" spans="2:23" x14ac:dyDescent="0.2">
      <c r="B9269" s="350">
        <v>46137</v>
      </c>
      <c r="C9269" s="353">
        <v>539.82408269178995</v>
      </c>
      <c r="D9269" s="353">
        <v>801.45393004042887</v>
      </c>
      <c r="E9269" s="353">
        <v>429.33416911749657</v>
      </c>
      <c r="F9269" s="363"/>
      <c r="G9269" s="363"/>
      <c r="H9269" s="363"/>
      <c r="I9269" s="363"/>
      <c r="J9269" s="354"/>
      <c r="K9269" s="354"/>
      <c r="L9269" s="354"/>
      <c r="M9269" s="354"/>
      <c r="N9269" s="354"/>
      <c r="O9269" s="354"/>
      <c r="P9269" s="354"/>
      <c r="Q9269" s="354"/>
      <c r="R9269" s="354"/>
      <c r="S9269" s="354"/>
      <c r="T9269" s="354"/>
      <c r="U9269" s="354"/>
      <c r="V9269" s="354"/>
      <c r="W9269" s="354"/>
    </row>
    <row r="9270" spans="2:23" x14ac:dyDescent="0.2">
      <c r="B9270" s="350">
        <v>46138</v>
      </c>
      <c r="C9270" s="353">
        <v>539.82408269178995</v>
      </c>
      <c r="D9270" s="353">
        <v>801.45393004042887</v>
      </c>
      <c r="E9270" s="353">
        <v>429.33416911749657</v>
      </c>
      <c r="F9270" s="363"/>
      <c r="G9270" s="363"/>
      <c r="H9270" s="363"/>
      <c r="I9270" s="363"/>
      <c r="J9270" s="354"/>
      <c r="K9270" s="354"/>
      <c r="L9270" s="354"/>
      <c r="M9270" s="354"/>
      <c r="N9270" s="354"/>
      <c r="O9270" s="354"/>
      <c r="P9270" s="354"/>
      <c r="Q9270" s="354"/>
      <c r="R9270" s="354"/>
      <c r="S9270" s="354"/>
      <c r="T9270" s="354"/>
      <c r="U9270" s="354"/>
      <c r="V9270" s="354"/>
      <c r="W9270" s="354"/>
    </row>
    <row r="9271" spans="2:23" x14ac:dyDescent="0.2">
      <c r="B9271" s="350">
        <v>46139</v>
      </c>
      <c r="C9271" s="353">
        <v>538.85025688099643</v>
      </c>
      <c r="D9271" s="353">
        <v>800.66957532061156</v>
      </c>
      <c r="E9271" s="353">
        <v>428.14030332814264</v>
      </c>
      <c r="F9271" s="363"/>
      <c r="G9271" s="363"/>
      <c r="H9271" s="363"/>
      <c r="I9271" s="363"/>
      <c r="J9271" s="354"/>
      <c r="K9271" s="354"/>
      <c r="L9271" s="354"/>
      <c r="M9271" s="354"/>
      <c r="N9271" s="354"/>
      <c r="O9271" s="354"/>
      <c r="P9271" s="354"/>
      <c r="Q9271" s="354"/>
      <c r="R9271" s="354"/>
      <c r="S9271" s="354"/>
      <c r="T9271" s="354"/>
      <c r="U9271" s="354"/>
      <c r="V9271" s="354"/>
      <c r="W9271" s="354"/>
    </row>
    <row r="9272" spans="2:23" x14ac:dyDescent="0.2">
      <c r="B9272" s="350">
        <v>46140</v>
      </c>
      <c r="C9272" s="353">
        <v>538.46661845678648</v>
      </c>
      <c r="D9272" s="353">
        <v>802.37808805963004</v>
      </c>
      <c r="E9272" s="353">
        <v>426.3906186176726</v>
      </c>
      <c r="F9272" s="363"/>
      <c r="G9272" s="363"/>
      <c r="H9272" s="363"/>
      <c r="I9272" s="363"/>
      <c r="J9272" s="354"/>
      <c r="K9272" s="354"/>
      <c r="L9272" s="354"/>
      <c r="M9272" s="354"/>
      <c r="N9272" s="354"/>
      <c r="O9272" s="354"/>
      <c r="P9272" s="354"/>
      <c r="Q9272" s="354"/>
      <c r="R9272" s="354"/>
      <c r="S9272" s="354"/>
      <c r="T9272" s="354"/>
      <c r="U9272" s="354"/>
      <c r="V9272" s="354"/>
      <c r="W9272" s="354"/>
    </row>
    <row r="9273" spans="2:23" x14ac:dyDescent="0.2">
      <c r="B9273" s="350">
        <v>46141</v>
      </c>
      <c r="C9273" s="353">
        <v>537.3843926028137</v>
      </c>
      <c r="D9273" s="353">
        <v>800.23106252399748</v>
      </c>
      <c r="E9273" s="353">
        <v>425.8725188900728</v>
      </c>
      <c r="F9273" s="363"/>
      <c r="G9273" s="363"/>
      <c r="H9273" s="363"/>
      <c r="I9273" s="363"/>
      <c r="J9273" s="354"/>
      <c r="K9273" s="354"/>
      <c r="L9273" s="354"/>
      <c r="M9273" s="354"/>
      <c r="N9273" s="354"/>
      <c r="O9273" s="354"/>
      <c r="P9273" s="354"/>
      <c r="Q9273" s="354"/>
      <c r="R9273" s="354"/>
      <c r="S9273" s="354"/>
      <c r="T9273" s="354"/>
      <c r="U9273" s="354"/>
      <c r="V9273" s="354"/>
      <c r="W9273" s="354"/>
    </row>
    <row r="9274" spans="2:23" x14ac:dyDescent="0.2">
      <c r="B9274" s="350">
        <v>46142</v>
      </c>
      <c r="C9274" s="353">
        <v>539.69980367487733</v>
      </c>
      <c r="D9274" s="353">
        <v>804.39510081397805</v>
      </c>
      <c r="E9274" s="353">
        <v>427.25330546786864</v>
      </c>
      <c r="F9274" s="363"/>
      <c r="G9274" s="363"/>
      <c r="H9274" s="363"/>
      <c r="I9274" s="363"/>
      <c r="J9274" s="354"/>
      <c r="K9274" s="354"/>
      <c r="L9274" s="354"/>
      <c r="M9274" s="354"/>
      <c r="N9274" s="354"/>
      <c r="O9274" s="354"/>
      <c r="P9274" s="354"/>
      <c r="Q9274" s="354"/>
      <c r="R9274" s="354"/>
      <c r="S9274" s="354"/>
      <c r="T9274" s="354"/>
      <c r="U9274" s="354"/>
      <c r="V9274" s="354"/>
      <c r="W9274" s="354"/>
    </row>
    <row r="9275" spans="2:23" x14ac:dyDescent="0.2">
      <c r="B9275" s="404">
        <v>46143</v>
      </c>
      <c r="C9275" s="353">
        <v>539.69980367487733</v>
      </c>
      <c r="D9275" s="353">
        <v>804.39510081397805</v>
      </c>
      <c r="E9275" s="353">
        <v>427.25330546786864</v>
      </c>
      <c r="F9275" s="363"/>
      <c r="G9275" s="363"/>
      <c r="H9275" s="363"/>
      <c r="I9275" s="363"/>
      <c r="J9275" s="354"/>
      <c r="K9275" s="354"/>
      <c r="L9275" s="354"/>
      <c r="M9275" s="354"/>
      <c r="N9275" s="354"/>
      <c r="O9275" s="354"/>
      <c r="P9275" s="354"/>
      <c r="Q9275" s="354"/>
      <c r="R9275" s="354"/>
      <c r="S9275" s="354"/>
      <c r="T9275" s="354"/>
      <c r="U9275" s="354"/>
      <c r="V9275" s="354"/>
      <c r="W9275" s="354"/>
    </row>
    <row r="9276" spans="2:23" x14ac:dyDescent="0.2">
      <c r="B9276" s="404">
        <v>46144</v>
      </c>
      <c r="C9276" s="353">
        <v>539.69980367487733</v>
      </c>
      <c r="D9276" s="353">
        <v>804.39510081397805</v>
      </c>
      <c r="E9276" s="353">
        <v>427.25330546786864</v>
      </c>
      <c r="F9276" s="363"/>
      <c r="G9276" s="363"/>
      <c r="H9276" s="363"/>
      <c r="I9276" s="363"/>
      <c r="J9276" s="354"/>
      <c r="K9276" s="354"/>
      <c r="L9276" s="354"/>
      <c r="M9276" s="354"/>
      <c r="N9276" s="354"/>
      <c r="O9276" s="354"/>
      <c r="P9276" s="354"/>
      <c r="Q9276" s="354"/>
      <c r="R9276" s="354"/>
      <c r="S9276" s="354"/>
      <c r="T9276" s="354"/>
      <c r="U9276" s="354"/>
      <c r="V9276" s="354"/>
      <c r="W9276" s="354"/>
    </row>
    <row r="9277" spans="2:23" x14ac:dyDescent="0.2">
      <c r="B9277" s="404">
        <v>46145</v>
      </c>
      <c r="C9277" s="353">
        <v>539.69980367487733</v>
      </c>
      <c r="D9277" s="353">
        <v>804.39510081397805</v>
      </c>
      <c r="E9277" s="353">
        <v>427.25330546786864</v>
      </c>
      <c r="F9277" s="363"/>
      <c r="G9277" s="363"/>
      <c r="H9277" s="363"/>
      <c r="I9277" s="363"/>
      <c r="J9277" s="354"/>
      <c r="K9277" s="354"/>
      <c r="L9277" s="354"/>
      <c r="M9277" s="354"/>
      <c r="N9277" s="354"/>
      <c r="O9277" s="354"/>
      <c r="P9277" s="354"/>
      <c r="Q9277" s="354"/>
      <c r="R9277" s="354"/>
      <c r="S9277" s="354"/>
      <c r="T9277" s="354"/>
      <c r="U9277" s="354"/>
      <c r="V9277" s="354"/>
      <c r="W9277" s="354"/>
    </row>
    <row r="9278" spans="2:23" x14ac:dyDescent="0.2">
      <c r="B9278" s="404">
        <v>46146</v>
      </c>
      <c r="C9278" s="353">
        <v>541.28558787598661</v>
      </c>
      <c r="D9278" s="353">
        <v>806.48549058741446</v>
      </c>
      <c r="E9278" s="353">
        <v>428.68193636508317</v>
      </c>
      <c r="F9278" s="363"/>
      <c r="G9278" s="363"/>
      <c r="H9278" s="363"/>
      <c r="I9278" s="363"/>
      <c r="J9278" s="354"/>
      <c r="K9278" s="354"/>
      <c r="L9278" s="354"/>
      <c r="M9278" s="354"/>
      <c r="N9278" s="354"/>
      <c r="O9278" s="354"/>
      <c r="P9278" s="354"/>
      <c r="Q9278" s="354"/>
      <c r="R9278" s="354"/>
      <c r="S9278" s="354"/>
      <c r="T9278" s="354"/>
      <c r="U9278" s="354"/>
      <c r="V9278" s="354"/>
      <c r="W9278" s="354"/>
    </row>
    <row r="9279" spans="2:23" x14ac:dyDescent="0.2">
      <c r="B9279" s="404">
        <v>46147</v>
      </c>
      <c r="C9279" s="353">
        <v>543.95439705241949</v>
      </c>
      <c r="D9279" s="353">
        <v>810.75443393773344</v>
      </c>
      <c r="E9279" s="353">
        <v>430.60995951669264</v>
      </c>
      <c r="F9279" s="363"/>
      <c r="G9279" s="363"/>
      <c r="H9279" s="363"/>
      <c r="I9279" s="363"/>
      <c r="J9279" s="354"/>
      <c r="K9279" s="354"/>
      <c r="L9279" s="354"/>
      <c r="M9279" s="354"/>
      <c r="N9279" s="354"/>
      <c r="O9279" s="354"/>
      <c r="P9279" s="354"/>
      <c r="Q9279" s="354"/>
      <c r="R9279" s="354"/>
      <c r="S9279" s="354"/>
      <c r="T9279" s="354"/>
      <c r="U9279" s="354"/>
      <c r="V9279" s="354"/>
      <c r="W9279" s="354"/>
    </row>
    <row r="9280" spans="2:23" x14ac:dyDescent="0.2">
      <c r="B9280" s="404">
        <v>46148</v>
      </c>
      <c r="C9280" s="353">
        <v>553.78982774158101</v>
      </c>
      <c r="D9280" s="353">
        <v>825.06053309844242</v>
      </c>
      <c r="E9280" s="353">
        <v>438.62025857988647</v>
      </c>
      <c r="F9280" s="363"/>
      <c r="G9280" s="363"/>
      <c r="H9280" s="363"/>
      <c r="I9280" s="363"/>
      <c r="J9280" s="354"/>
      <c r="K9280" s="354"/>
      <c r="L9280" s="354"/>
      <c r="M9280" s="354"/>
      <c r="N9280" s="354"/>
      <c r="O9280" s="354"/>
      <c r="P9280" s="354"/>
      <c r="Q9280" s="354"/>
      <c r="R9280" s="354"/>
      <c r="S9280" s="354"/>
      <c r="T9280" s="354"/>
      <c r="U9280" s="354"/>
      <c r="V9280" s="354"/>
      <c r="W9280" s="354"/>
    </row>
    <row r="9281" spans="2:23" x14ac:dyDescent="0.2">
      <c r="B9281" s="404">
        <v>46149</v>
      </c>
      <c r="C9281" s="353">
        <v>552.82489414686916</v>
      </c>
      <c r="D9281" s="353">
        <v>823.5810348938669</v>
      </c>
      <c r="E9281" s="353">
        <v>437.88259386395731</v>
      </c>
      <c r="F9281" s="363"/>
      <c r="G9281" s="363"/>
      <c r="H9281" s="363"/>
      <c r="I9281" s="363"/>
      <c r="J9281" s="354"/>
      <c r="K9281" s="354"/>
      <c r="L9281" s="354"/>
      <c r="M9281" s="354"/>
      <c r="N9281" s="354"/>
      <c r="O9281" s="354"/>
      <c r="P9281" s="354"/>
      <c r="Q9281" s="354"/>
      <c r="R9281" s="354"/>
      <c r="S9281" s="354"/>
      <c r="T9281" s="354"/>
      <c r="U9281" s="354"/>
      <c r="V9281" s="354"/>
      <c r="W9281" s="354"/>
    </row>
    <row r="9282" spans="2:23" x14ac:dyDescent="0.2">
      <c r="B9282" s="404">
        <v>46150</v>
      </c>
      <c r="C9282" s="353">
        <v>553.82635646310075</v>
      </c>
      <c r="D9282" s="353">
        <v>826.62839705550437</v>
      </c>
      <c r="E9282" s="353">
        <v>437.68837294463509</v>
      </c>
      <c r="F9282" s="363"/>
      <c r="G9282" s="363"/>
      <c r="H9282" s="363"/>
      <c r="I9282" s="363"/>
      <c r="J9282" s="354"/>
      <c r="K9282" s="354"/>
      <c r="L9282" s="354"/>
      <c r="M9282" s="354"/>
      <c r="N9282" s="354"/>
      <c r="O9282" s="354"/>
      <c r="P9282" s="354"/>
      <c r="Q9282" s="354"/>
      <c r="R9282" s="354"/>
      <c r="S9282" s="354"/>
      <c r="T9282" s="354"/>
      <c r="U9282" s="354"/>
      <c r="V9282" s="354"/>
      <c r="W9282" s="354"/>
    </row>
    <row r="9283" spans="2:23" x14ac:dyDescent="0.2">
      <c r="B9283" s="404">
        <v>46151</v>
      </c>
      <c r="C9283" s="353">
        <v>553.82635646310075</v>
      </c>
      <c r="D9283" s="353">
        <v>826.62839705550437</v>
      </c>
      <c r="E9283" s="353">
        <v>437.68837294463509</v>
      </c>
      <c r="F9283" s="363"/>
      <c r="G9283" s="363"/>
      <c r="H9283" s="363"/>
      <c r="I9283" s="363"/>
      <c r="J9283" s="354"/>
      <c r="K9283" s="354"/>
      <c r="L9283" s="354"/>
      <c r="M9283" s="354"/>
      <c r="N9283" s="354"/>
      <c r="O9283" s="354"/>
      <c r="P9283" s="354"/>
      <c r="Q9283" s="354"/>
      <c r="R9283" s="354"/>
      <c r="S9283" s="354"/>
      <c r="T9283" s="354"/>
      <c r="U9283" s="354"/>
      <c r="V9283" s="354"/>
      <c r="W9283" s="354"/>
    </row>
    <row r="9284" spans="2:23" x14ac:dyDescent="0.2">
      <c r="B9284" s="404">
        <v>46152</v>
      </c>
      <c r="C9284" s="353">
        <v>553.82635646310075</v>
      </c>
      <c r="D9284" s="353">
        <v>826.62839705550437</v>
      </c>
      <c r="E9284" s="353">
        <v>437.68837294463509</v>
      </c>
      <c r="F9284" s="363"/>
      <c r="G9284" s="363"/>
      <c r="H9284" s="363"/>
      <c r="I9284" s="363"/>
      <c r="J9284" s="354"/>
      <c r="K9284" s="354"/>
      <c r="L9284" s="354"/>
      <c r="M9284" s="354"/>
      <c r="N9284" s="354"/>
      <c r="O9284" s="354"/>
      <c r="P9284" s="354"/>
      <c r="Q9284" s="354"/>
      <c r="R9284" s="354"/>
      <c r="S9284" s="354"/>
      <c r="T9284" s="354"/>
      <c r="U9284" s="354"/>
      <c r="V9284" s="354"/>
      <c r="W9284" s="354"/>
    </row>
    <row r="9285" spans="2:23" x14ac:dyDescent="0.2">
      <c r="B9285" s="404">
        <v>46153</v>
      </c>
      <c r="C9285" s="353">
        <v>555.33778290461407</v>
      </c>
      <c r="D9285" s="353">
        <v>828.49188958541424</v>
      </c>
      <c r="E9285" s="353">
        <v>439.13201055754905</v>
      </c>
      <c r="F9285" s="363"/>
      <c r="G9285" s="363"/>
      <c r="H9285" s="363"/>
      <c r="I9285" s="363"/>
      <c r="J9285" s="354"/>
      <c r="K9285" s="354"/>
      <c r="L9285" s="354"/>
      <c r="M9285" s="354"/>
      <c r="N9285" s="354"/>
      <c r="O9285" s="354"/>
      <c r="P9285" s="354"/>
      <c r="Q9285" s="354"/>
      <c r="R9285" s="354"/>
      <c r="S9285" s="354"/>
      <c r="T9285" s="354"/>
      <c r="U9285" s="354"/>
      <c r="V9285" s="354"/>
      <c r="W9285" s="354"/>
    </row>
    <row r="9286" spans="2:23" x14ac:dyDescent="0.2">
      <c r="B9286" s="404">
        <v>46154</v>
      </c>
      <c r="C9286" s="353">
        <v>555.21480466755042</v>
      </c>
      <c r="D9286" s="353">
        <v>830.10137301726434</v>
      </c>
      <c r="E9286" s="353">
        <v>437.90071402673811</v>
      </c>
      <c r="F9286" s="363"/>
      <c r="G9286" s="363"/>
      <c r="H9286" s="363"/>
      <c r="I9286" s="363"/>
      <c r="J9286" s="354"/>
      <c r="K9286" s="354"/>
      <c r="L9286" s="354"/>
      <c r="M9286" s="354"/>
      <c r="N9286" s="354"/>
      <c r="O9286" s="354"/>
      <c r="P9286" s="354"/>
      <c r="Q9286" s="354"/>
      <c r="R9286" s="354"/>
      <c r="S9286" s="354"/>
      <c r="T9286" s="354"/>
      <c r="U9286" s="354"/>
      <c r="V9286" s="354"/>
      <c r="W9286" s="354"/>
    </row>
    <row r="9287" spans="2:23" x14ac:dyDescent="0.2">
      <c r="B9287" s="404">
        <v>46155</v>
      </c>
      <c r="C9287" s="353">
        <v>558.74942927145582</v>
      </c>
      <c r="D9287" s="353">
        <v>836.3271141531277</v>
      </c>
      <c r="E9287" s="353">
        <v>440.09381120607304</v>
      </c>
      <c r="F9287" s="363"/>
      <c r="G9287" s="363"/>
      <c r="H9287" s="363"/>
      <c r="I9287" s="363"/>
      <c r="J9287" s="354"/>
      <c r="K9287" s="354"/>
      <c r="L9287" s="354"/>
      <c r="M9287" s="354"/>
      <c r="N9287" s="354"/>
      <c r="O9287" s="354"/>
      <c r="P9287" s="354"/>
      <c r="Q9287" s="354"/>
      <c r="R9287" s="354"/>
      <c r="S9287" s="354"/>
      <c r="T9287" s="354"/>
      <c r="U9287" s="354"/>
      <c r="V9287" s="354"/>
      <c r="W9287" s="354"/>
    </row>
    <row r="9288" spans="2:23" x14ac:dyDescent="0.2">
      <c r="B9288" s="404">
        <v>46156</v>
      </c>
      <c r="C9288" s="353">
        <v>558.74942927145582</v>
      </c>
      <c r="D9288" s="353">
        <v>836.3271141531277</v>
      </c>
      <c r="E9288" s="353">
        <v>440.09381120607304</v>
      </c>
      <c r="F9288" s="363"/>
      <c r="G9288" s="363"/>
      <c r="H9288" s="363"/>
      <c r="I9288" s="363"/>
      <c r="J9288" s="354"/>
      <c r="K9288" s="354"/>
      <c r="L9288" s="354"/>
      <c r="M9288" s="354"/>
      <c r="N9288" s="354"/>
      <c r="O9288" s="354"/>
      <c r="P9288" s="354"/>
      <c r="Q9288" s="354"/>
      <c r="R9288" s="354"/>
      <c r="S9288" s="354"/>
      <c r="T9288" s="354"/>
      <c r="U9288" s="354"/>
      <c r="V9288" s="354"/>
      <c r="W9288" s="354"/>
    </row>
    <row r="9289" spans="2:23" x14ac:dyDescent="0.2">
      <c r="B9289" s="404">
        <v>46157</v>
      </c>
      <c r="C9289" s="353">
        <v>559.18665192865387</v>
      </c>
      <c r="D9289" s="353">
        <v>837.00903594988449</v>
      </c>
      <c r="E9289" s="353">
        <v>440.42080812594412</v>
      </c>
      <c r="F9289" s="363"/>
      <c r="G9289" s="363"/>
      <c r="H9289" s="363"/>
      <c r="I9289" s="363"/>
      <c r="J9289" s="354"/>
      <c r="K9289" s="354"/>
      <c r="L9289" s="354"/>
      <c r="M9289" s="354"/>
      <c r="N9289" s="354"/>
      <c r="O9289" s="354"/>
      <c r="P9289" s="354"/>
      <c r="Q9289" s="354"/>
      <c r="R9289" s="354"/>
      <c r="S9289" s="354"/>
      <c r="T9289" s="354"/>
      <c r="U9289" s="354"/>
      <c r="V9289" s="354"/>
      <c r="W9289" s="354"/>
    </row>
    <row r="9290" spans="2:23" x14ac:dyDescent="0.2">
      <c r="B9290" s="404">
        <v>46158</v>
      </c>
      <c r="C9290" s="353">
        <v>559.18665192865387</v>
      </c>
      <c r="D9290" s="353">
        <v>837.00903594988449</v>
      </c>
      <c r="E9290" s="353">
        <v>440.42080812594412</v>
      </c>
      <c r="F9290" s="363"/>
      <c r="G9290" s="363"/>
      <c r="H9290" s="363"/>
      <c r="I9290" s="363"/>
      <c r="J9290" s="354"/>
      <c r="K9290" s="354"/>
      <c r="L9290" s="354"/>
      <c r="M9290" s="354"/>
      <c r="N9290" s="354"/>
      <c r="O9290" s="354"/>
      <c r="P9290" s="354"/>
      <c r="Q9290" s="354"/>
      <c r="R9290" s="354"/>
      <c r="S9290" s="354"/>
      <c r="T9290" s="354"/>
      <c r="U9290" s="354"/>
      <c r="V9290" s="354"/>
      <c r="W9290" s="354"/>
    </row>
    <row r="9291" spans="2:23" x14ac:dyDescent="0.2">
      <c r="B9291" s="404">
        <v>46159</v>
      </c>
      <c r="C9291" s="353">
        <v>559.18665192865387</v>
      </c>
      <c r="D9291" s="353">
        <v>837.00903594988449</v>
      </c>
      <c r="E9291" s="353">
        <v>440.42080812594412</v>
      </c>
      <c r="F9291" s="363"/>
      <c r="G9291" s="363"/>
      <c r="H9291" s="363"/>
      <c r="I9291" s="363"/>
      <c r="J9291" s="354"/>
      <c r="K9291" s="354"/>
      <c r="L9291" s="354"/>
      <c r="M9291" s="354"/>
      <c r="N9291" s="354"/>
      <c r="O9291" s="354"/>
      <c r="P9291" s="354"/>
      <c r="Q9291" s="354"/>
      <c r="R9291" s="354"/>
      <c r="S9291" s="354"/>
      <c r="T9291" s="354"/>
      <c r="U9291" s="354"/>
      <c r="V9291" s="354"/>
      <c r="W9291" s="354"/>
    </row>
    <row r="9292" spans="2:23" x14ac:dyDescent="0.2">
      <c r="B9292" s="404">
        <v>46160</v>
      </c>
      <c r="C9292" s="353">
        <v>558.19522834880411</v>
      </c>
      <c r="D9292" s="353">
        <v>834.6997031146426</v>
      </c>
      <c r="E9292" s="353">
        <v>440.16177144793261</v>
      </c>
      <c r="F9292" s="363"/>
      <c r="G9292" s="363"/>
      <c r="H9292" s="363"/>
      <c r="I9292" s="363"/>
      <c r="J9292" s="354"/>
      <c r="K9292" s="354"/>
      <c r="L9292" s="354"/>
      <c r="M9292" s="354"/>
      <c r="N9292" s="354"/>
      <c r="O9292" s="354"/>
      <c r="P9292" s="354"/>
      <c r="Q9292" s="354"/>
      <c r="R9292" s="354"/>
      <c r="S9292" s="354"/>
      <c r="T9292" s="354"/>
      <c r="U9292" s="354"/>
      <c r="V9292" s="354"/>
      <c r="W9292" s="354"/>
    </row>
    <row r="9293" spans="2:23" x14ac:dyDescent="0.2">
      <c r="B9293" s="404">
        <v>46161</v>
      </c>
      <c r="C9293" s="353">
        <v>555.52679802404271</v>
      </c>
      <c r="D9293" s="353">
        <v>830.01461540002572</v>
      </c>
      <c r="E9293" s="353">
        <v>438.49697621644663</v>
      </c>
      <c r="F9293" s="363"/>
      <c r="G9293" s="363"/>
      <c r="H9293" s="363"/>
      <c r="I9293" s="363"/>
      <c r="J9293" s="354"/>
      <c r="K9293" s="354"/>
      <c r="L9293" s="354"/>
      <c r="M9293" s="354"/>
      <c r="N9293" s="354"/>
      <c r="O9293" s="354"/>
      <c r="P9293" s="354"/>
      <c r="Q9293" s="354"/>
      <c r="R9293" s="354"/>
      <c r="S9293" s="354"/>
      <c r="T9293" s="354"/>
      <c r="U9293" s="354"/>
      <c r="V9293" s="354"/>
      <c r="W9293" s="354"/>
    </row>
    <row r="9294" spans="2:23" x14ac:dyDescent="0.2">
      <c r="B9294" s="404">
        <v>46162</v>
      </c>
      <c r="C9294" s="353">
        <v>557.19460439137879</v>
      </c>
      <c r="D9294" s="353">
        <v>832.21384134829691</v>
      </c>
      <c r="E9294" s="353">
        <v>439.99849971648797</v>
      </c>
      <c r="F9294" s="363"/>
      <c r="G9294" s="363"/>
      <c r="H9294" s="363"/>
      <c r="I9294" s="363"/>
      <c r="J9294" s="354"/>
      <c r="K9294" s="354"/>
      <c r="L9294" s="354"/>
      <c r="M9294" s="354"/>
      <c r="N9294" s="354"/>
      <c r="O9294" s="354"/>
      <c r="P9294" s="354"/>
      <c r="Q9294" s="354"/>
      <c r="R9294" s="354"/>
      <c r="S9294" s="354"/>
      <c r="T9294" s="354"/>
      <c r="U9294" s="354"/>
      <c r="V9294" s="354"/>
      <c r="W9294" s="354"/>
    </row>
    <row r="9295" spans="2:23" x14ac:dyDescent="0.2">
      <c r="B9295" s="404">
        <v>46163</v>
      </c>
      <c r="C9295" s="353">
        <v>562.17698900859557</v>
      </c>
      <c r="D9295" s="353">
        <v>840.71048275402939</v>
      </c>
      <c r="E9295" s="353">
        <v>443.26566650637159</v>
      </c>
      <c r="F9295" s="363"/>
      <c r="G9295" s="363"/>
      <c r="H9295" s="363"/>
      <c r="I9295" s="363"/>
      <c r="J9295" s="354"/>
      <c r="K9295" s="354"/>
      <c r="L9295" s="354"/>
      <c r="M9295" s="354"/>
      <c r="N9295" s="354"/>
      <c r="O9295" s="354"/>
      <c r="P9295" s="354"/>
      <c r="Q9295" s="354"/>
      <c r="R9295" s="354"/>
      <c r="S9295" s="354"/>
      <c r="T9295" s="354"/>
      <c r="U9295" s="354"/>
      <c r="V9295" s="354"/>
      <c r="W9295" s="354"/>
    </row>
    <row r="9296" spans="2:23" x14ac:dyDescent="0.2">
      <c r="B9296" s="404">
        <v>46164</v>
      </c>
      <c r="C9296" s="353">
        <v>565.41514852217824</v>
      </c>
      <c r="D9296" s="353">
        <v>844.83034588235978</v>
      </c>
      <c r="E9296" s="353">
        <v>446.27600874542287</v>
      </c>
      <c r="F9296" s="363"/>
      <c r="G9296" s="363"/>
      <c r="H9296" s="363"/>
      <c r="I9296" s="363"/>
      <c r="J9296" s="354"/>
      <c r="K9296" s="354"/>
      <c r="L9296" s="354"/>
      <c r="M9296" s="354"/>
      <c r="N9296" s="354"/>
      <c r="O9296" s="354"/>
      <c r="P9296" s="354"/>
      <c r="Q9296" s="354"/>
      <c r="R9296" s="354"/>
      <c r="S9296" s="354"/>
      <c r="T9296" s="354"/>
      <c r="U9296" s="354"/>
      <c r="V9296" s="354"/>
      <c r="W9296" s="354"/>
    </row>
    <row r="9297" spans="2:23" x14ac:dyDescent="0.2">
      <c r="B9297" s="404">
        <v>46165</v>
      </c>
      <c r="C9297" s="353">
        <v>565.41514852217824</v>
      </c>
      <c r="D9297" s="353">
        <v>844.83034588235978</v>
      </c>
      <c r="E9297" s="353">
        <v>446.27600874542287</v>
      </c>
      <c r="F9297" s="363"/>
      <c r="G9297" s="363"/>
      <c r="H9297" s="363"/>
      <c r="I9297" s="363"/>
      <c r="J9297" s="354"/>
      <c r="K9297" s="354"/>
      <c r="L9297" s="354"/>
      <c r="M9297" s="354"/>
      <c r="N9297" s="354"/>
      <c r="O9297" s="354"/>
      <c r="P9297" s="354"/>
      <c r="Q9297" s="354"/>
      <c r="R9297" s="354"/>
      <c r="S9297" s="354"/>
      <c r="T9297" s="354"/>
      <c r="U9297" s="354"/>
      <c r="V9297" s="354"/>
      <c r="W9297" s="354"/>
    </row>
    <row r="9298" spans="2:23" x14ac:dyDescent="0.2">
      <c r="B9298" s="404">
        <v>46166</v>
      </c>
      <c r="C9298" s="353">
        <v>565.41514852217824</v>
      </c>
      <c r="D9298" s="353">
        <v>844.83034588235978</v>
      </c>
      <c r="E9298" s="353">
        <v>446.27600874542287</v>
      </c>
      <c r="F9298" s="363"/>
      <c r="G9298" s="363"/>
      <c r="H9298" s="363"/>
      <c r="I9298" s="363"/>
      <c r="J9298" s="354"/>
      <c r="K9298" s="354"/>
      <c r="L9298" s="354"/>
      <c r="M9298" s="354"/>
      <c r="N9298" s="354"/>
      <c r="O9298" s="354"/>
      <c r="P9298" s="354"/>
      <c r="Q9298" s="354"/>
      <c r="R9298" s="354"/>
      <c r="S9298" s="354"/>
      <c r="T9298" s="354"/>
      <c r="U9298" s="354"/>
      <c r="V9298" s="354"/>
      <c r="W9298" s="354"/>
    </row>
    <row r="9299" spans="2:23" x14ac:dyDescent="0.2">
      <c r="B9299" s="404">
        <v>46167</v>
      </c>
      <c r="C9299" s="353">
        <v>565.7157375737487</v>
      </c>
      <c r="D9299" s="353">
        <v>843.83001766030554</v>
      </c>
      <c r="E9299" s="353">
        <v>447.43032614588873</v>
      </c>
      <c r="F9299" s="363"/>
      <c r="G9299" s="363"/>
      <c r="H9299" s="363"/>
      <c r="I9299" s="363"/>
      <c r="J9299" s="354"/>
      <c r="K9299" s="354"/>
      <c r="L9299" s="354"/>
      <c r="M9299" s="354"/>
      <c r="N9299" s="354"/>
      <c r="O9299" s="354"/>
      <c r="P9299" s="354"/>
      <c r="Q9299" s="354"/>
      <c r="R9299" s="354"/>
      <c r="S9299" s="354"/>
      <c r="T9299" s="354"/>
      <c r="U9299" s="354"/>
      <c r="V9299" s="354"/>
      <c r="W9299" s="354"/>
    </row>
    <row r="9300" spans="2:23" x14ac:dyDescent="0.2">
      <c r="B9300" s="404">
        <v>46168</v>
      </c>
      <c r="C9300" s="353">
        <v>568.71947311060251</v>
      </c>
      <c r="D9300" s="353">
        <v>849.63831162507483</v>
      </c>
      <c r="E9300" s="353">
        <v>448.96476995753881</v>
      </c>
      <c r="F9300" s="363"/>
      <c r="G9300" s="363"/>
      <c r="H9300" s="363"/>
      <c r="I9300" s="363"/>
      <c r="J9300" s="354"/>
      <c r="K9300" s="354"/>
      <c r="L9300" s="354"/>
      <c r="M9300" s="354"/>
      <c r="N9300" s="354"/>
      <c r="O9300" s="354"/>
      <c r="P9300" s="354"/>
      <c r="Q9300" s="354"/>
      <c r="R9300" s="354"/>
      <c r="S9300" s="354"/>
      <c r="T9300" s="354"/>
      <c r="U9300" s="354"/>
      <c r="V9300" s="354"/>
      <c r="W9300" s="354"/>
    </row>
    <row r="9301" spans="2:23" x14ac:dyDescent="0.2">
      <c r="B9301" s="404">
        <v>46169</v>
      </c>
      <c r="C9301" s="353">
        <v>567.63919067246695</v>
      </c>
      <c r="D9301" s="353">
        <v>848.82698417336064</v>
      </c>
      <c r="E9301" s="353">
        <v>447.60332975398057</v>
      </c>
      <c r="F9301" s="363"/>
      <c r="G9301" s="363"/>
      <c r="H9301" s="363"/>
      <c r="I9301" s="363"/>
      <c r="J9301" s="354"/>
      <c r="K9301" s="354"/>
      <c r="L9301" s="354"/>
      <c r="M9301" s="354"/>
      <c r="N9301" s="354"/>
      <c r="O9301" s="354"/>
      <c r="P9301" s="354"/>
      <c r="Q9301" s="354"/>
      <c r="R9301" s="354"/>
      <c r="S9301" s="354"/>
      <c r="T9301" s="354"/>
      <c r="U9301" s="354"/>
      <c r="V9301" s="354"/>
      <c r="W9301" s="354"/>
    </row>
    <row r="9302" spans="2:23" x14ac:dyDescent="0.2">
      <c r="B9302" s="404">
        <v>46170</v>
      </c>
      <c r="C9302" s="353">
        <v>566.8875153311858</v>
      </c>
      <c r="D9302" s="353">
        <v>848.96119769675806</v>
      </c>
      <c r="E9302" s="353">
        <v>446.21309340667102</v>
      </c>
      <c r="F9302" s="363"/>
      <c r="G9302" s="363"/>
      <c r="H9302" s="363"/>
      <c r="I9302" s="363"/>
      <c r="J9302" s="354"/>
      <c r="K9302" s="354"/>
      <c r="L9302" s="354"/>
      <c r="M9302" s="354"/>
      <c r="N9302" s="354"/>
      <c r="O9302" s="354"/>
      <c r="P9302" s="354"/>
      <c r="Q9302" s="354"/>
      <c r="R9302" s="354"/>
      <c r="S9302" s="354"/>
      <c r="T9302" s="354"/>
      <c r="U9302" s="354"/>
      <c r="V9302" s="354"/>
      <c r="W9302" s="354"/>
    </row>
    <row r="9303" spans="2:23" x14ac:dyDescent="0.2">
      <c r="B9303" s="404">
        <v>46171</v>
      </c>
      <c r="C9303" s="353">
        <v>569.18657203109638</v>
      </c>
      <c r="D9303" s="353">
        <v>851.43438837392694</v>
      </c>
      <c r="E9303" s="353">
        <v>448.63752670313647</v>
      </c>
      <c r="F9303" s="363"/>
      <c r="G9303" s="363"/>
      <c r="H9303" s="363"/>
      <c r="I9303" s="363"/>
      <c r="J9303" s="354"/>
      <c r="K9303" s="354"/>
      <c r="L9303" s="354"/>
      <c r="M9303" s="354"/>
      <c r="N9303" s="354"/>
      <c r="O9303" s="354"/>
      <c r="P9303" s="354"/>
      <c r="Q9303" s="354"/>
      <c r="R9303" s="354"/>
      <c r="S9303" s="354"/>
      <c r="T9303" s="354"/>
      <c r="U9303" s="354"/>
      <c r="V9303" s="354"/>
      <c r="W9303" s="354"/>
    </row>
    <row r="9304" spans="2:23" x14ac:dyDescent="0.2">
      <c r="B9304" s="404">
        <v>46172</v>
      </c>
      <c r="C9304" s="353">
        <v>569.18657203109638</v>
      </c>
      <c r="D9304" s="353">
        <v>851.43438837392694</v>
      </c>
      <c r="E9304" s="353">
        <v>448.63752670313647</v>
      </c>
      <c r="F9304" s="363"/>
      <c r="G9304" s="363"/>
      <c r="H9304" s="363"/>
      <c r="I9304" s="363"/>
      <c r="J9304" s="354"/>
      <c r="K9304" s="354"/>
      <c r="L9304" s="354"/>
      <c r="M9304" s="354"/>
      <c r="N9304" s="354"/>
      <c r="O9304" s="354"/>
      <c r="P9304" s="354"/>
      <c r="Q9304" s="354"/>
      <c r="R9304" s="354"/>
      <c r="S9304" s="354"/>
      <c r="T9304" s="354"/>
      <c r="U9304" s="354"/>
      <c r="V9304" s="354"/>
      <c r="W9304" s="354"/>
    </row>
    <row r="9305" spans="2:23" x14ac:dyDescent="0.2">
      <c r="B9305" s="404">
        <v>46173</v>
      </c>
      <c r="C9305" s="353">
        <v>569.18657203109638</v>
      </c>
      <c r="D9305" s="353">
        <v>851.43438837392694</v>
      </c>
      <c r="E9305" s="353">
        <v>448.63752670313647</v>
      </c>
      <c r="F9305" s="363"/>
      <c r="G9305" s="363"/>
      <c r="H9305" s="363"/>
      <c r="I9305" s="363"/>
      <c r="J9305" s="354"/>
      <c r="K9305" s="354"/>
      <c r="L9305" s="354"/>
      <c r="M9305" s="354"/>
      <c r="N9305" s="354"/>
      <c r="O9305" s="354"/>
      <c r="P9305" s="354"/>
      <c r="Q9305" s="354"/>
      <c r="R9305" s="354"/>
      <c r="S9305" s="354"/>
      <c r="T9305" s="354"/>
      <c r="U9305" s="354"/>
      <c r="V9305" s="354"/>
      <c r="W9305" s="354"/>
    </row>
    <row r="9306" spans="2:23" x14ac:dyDescent="0.2">
      <c r="B9306" s="404">
        <v>46174</v>
      </c>
      <c r="C9306" s="353">
        <v>573.71931283110757</v>
      </c>
      <c r="D9306" s="353">
        <v>860.53619432505945</v>
      </c>
      <c r="E9306" s="353">
        <v>450.73856028289805</v>
      </c>
      <c r="F9306" s="363"/>
      <c r="G9306" s="363"/>
      <c r="H9306" s="363"/>
      <c r="I9306" s="363"/>
      <c r="J9306" s="354"/>
      <c r="K9306" s="354"/>
      <c r="L9306" s="354"/>
      <c r="M9306" s="354"/>
      <c r="N9306" s="354"/>
      <c r="O9306" s="354"/>
      <c r="P9306" s="354"/>
      <c r="Q9306" s="354"/>
      <c r="R9306" s="354"/>
      <c r="S9306" s="354"/>
      <c r="T9306" s="354"/>
      <c r="U9306" s="354"/>
      <c r="V9306" s="354"/>
      <c r="W9306" s="354"/>
    </row>
    <row r="9307" spans="2:23" x14ac:dyDescent="0.2">
      <c r="B9307" s="404">
        <v>46175</v>
      </c>
      <c r="C9307" s="353">
        <v>575.2991013353876</v>
      </c>
      <c r="D9307" s="353">
        <v>860.92038382133899</v>
      </c>
      <c r="E9307" s="353">
        <v>453.23881786083172</v>
      </c>
      <c r="F9307" s="363"/>
      <c r="G9307" s="363"/>
      <c r="H9307" s="363"/>
      <c r="I9307" s="363"/>
      <c r="J9307" s="354"/>
      <c r="K9307" s="354"/>
      <c r="L9307" s="354"/>
      <c r="M9307" s="354"/>
      <c r="N9307" s="354"/>
      <c r="O9307" s="354"/>
      <c r="P9307" s="354"/>
      <c r="Q9307" s="354"/>
      <c r="R9307" s="354"/>
      <c r="S9307" s="354"/>
      <c r="T9307" s="354"/>
      <c r="U9307" s="354"/>
      <c r="V9307" s="354"/>
      <c r="W9307" s="354"/>
    </row>
    <row r="9308" spans="2:23" x14ac:dyDescent="0.2">
      <c r="B9308" s="404">
        <v>46176</v>
      </c>
      <c r="C9308" s="353">
        <v>576.84444607707337</v>
      </c>
      <c r="D9308" s="353">
        <v>863.49776719158433</v>
      </c>
      <c r="E9308" s="353">
        <v>454.28833776249905</v>
      </c>
      <c r="F9308" s="363"/>
      <c r="G9308" s="363"/>
      <c r="H9308" s="363"/>
      <c r="I9308" s="363"/>
      <c r="J9308" s="354"/>
      <c r="K9308" s="354"/>
      <c r="L9308" s="354"/>
      <c r="M9308" s="354"/>
      <c r="N9308" s="354"/>
      <c r="O9308" s="354"/>
      <c r="P9308" s="354"/>
      <c r="Q9308" s="354"/>
      <c r="R9308" s="354"/>
      <c r="S9308" s="354"/>
      <c r="T9308" s="354"/>
      <c r="U9308" s="354"/>
      <c r="V9308" s="354"/>
      <c r="W9308" s="354"/>
    </row>
    <row r="9309" spans="2:23" x14ac:dyDescent="0.2">
      <c r="B9309" s="404">
        <v>46177</v>
      </c>
      <c r="C9309" s="353">
        <v>575.96796110046114</v>
      </c>
      <c r="D9309" s="353">
        <v>862.51953844251943</v>
      </c>
      <c r="E9309" s="353">
        <v>453.38632527274399</v>
      </c>
      <c r="F9309" s="363"/>
      <c r="G9309" s="363"/>
      <c r="H9309" s="363"/>
      <c r="I9309" s="363"/>
      <c r="J9309" s="354"/>
      <c r="K9309" s="354"/>
      <c r="L9309" s="354"/>
      <c r="M9309" s="354"/>
      <c r="N9309" s="354"/>
      <c r="O9309" s="354"/>
      <c r="P9309" s="354"/>
      <c r="Q9309" s="354"/>
      <c r="R9309" s="354"/>
      <c r="S9309" s="354"/>
      <c r="T9309" s="354"/>
      <c r="U9309" s="354"/>
      <c r="V9309" s="354"/>
      <c r="W9309" s="354"/>
    </row>
    <row r="9310" spans="2:23" x14ac:dyDescent="0.2">
      <c r="B9310" s="404">
        <v>46178</v>
      </c>
      <c r="C9310" s="353">
        <v>567.62782311574051</v>
      </c>
      <c r="D9310" s="353">
        <v>848.60818923001068</v>
      </c>
      <c r="E9310" s="353">
        <v>447.72324220972519</v>
      </c>
      <c r="F9310" s="363"/>
      <c r="G9310" s="363"/>
      <c r="H9310" s="363"/>
      <c r="I9310" s="363"/>
      <c r="J9310" s="354"/>
      <c r="K9310" s="354"/>
      <c r="L9310" s="354"/>
      <c r="M9310" s="354"/>
      <c r="N9310" s="354"/>
      <c r="O9310" s="354"/>
      <c r="P9310" s="354"/>
      <c r="Q9310" s="354"/>
      <c r="R9310" s="354"/>
      <c r="S9310" s="354"/>
      <c r="T9310" s="354"/>
      <c r="U9310" s="354"/>
      <c r="V9310" s="354"/>
      <c r="W9310" s="354"/>
    </row>
    <row r="9311" spans="2:23" x14ac:dyDescent="0.2">
      <c r="B9311" s="404">
        <v>46179</v>
      </c>
      <c r="C9311" s="353">
        <v>567.62782311574051</v>
      </c>
      <c r="D9311" s="353">
        <v>848.60818923001068</v>
      </c>
      <c r="E9311" s="353">
        <v>447.72324220972519</v>
      </c>
      <c r="F9311" s="363"/>
      <c r="G9311" s="363"/>
      <c r="H9311" s="363"/>
      <c r="I9311" s="363"/>
      <c r="J9311" s="354"/>
      <c r="K9311" s="354"/>
      <c r="L9311" s="354"/>
      <c r="M9311" s="354"/>
      <c r="N9311" s="354"/>
      <c r="O9311" s="354"/>
      <c r="P9311" s="354"/>
      <c r="Q9311" s="354"/>
      <c r="R9311" s="354"/>
      <c r="S9311" s="354"/>
      <c r="T9311" s="354"/>
      <c r="U9311" s="354"/>
      <c r="V9311" s="354"/>
      <c r="W9311" s="354"/>
    </row>
    <row r="9312" spans="2:23" x14ac:dyDescent="0.2">
      <c r="B9312" s="404">
        <v>46180</v>
      </c>
      <c r="C9312" s="353">
        <v>567.62782311574051</v>
      </c>
      <c r="D9312" s="353">
        <v>848.60818923001068</v>
      </c>
      <c r="E9312" s="353">
        <v>447.72324220972519</v>
      </c>
      <c r="F9312" s="363"/>
      <c r="G9312" s="363"/>
      <c r="H9312" s="363"/>
      <c r="I9312" s="363"/>
      <c r="J9312" s="354"/>
      <c r="K9312" s="354"/>
      <c r="L9312" s="354"/>
      <c r="M9312" s="354"/>
      <c r="N9312" s="354"/>
      <c r="O9312" s="354"/>
      <c r="P9312" s="354"/>
      <c r="Q9312" s="354"/>
      <c r="R9312" s="354"/>
      <c r="S9312" s="354"/>
      <c r="T9312" s="354"/>
      <c r="U9312" s="354"/>
      <c r="V9312" s="354"/>
      <c r="W9312" s="354"/>
    </row>
    <row r="9313" spans="2:23" x14ac:dyDescent="0.2">
      <c r="B9313" s="404">
        <v>46181</v>
      </c>
      <c r="C9313" s="353">
        <v>564.16579063470033</v>
      </c>
      <c r="D9313" s="353">
        <v>842.39471518838252</v>
      </c>
      <c r="E9313" s="353">
        <v>445.65097407123312</v>
      </c>
      <c r="F9313" s="363"/>
      <c r="G9313" s="363"/>
      <c r="H9313" s="363"/>
      <c r="I9313" s="363"/>
      <c r="J9313" s="354"/>
      <c r="K9313" s="354"/>
      <c r="L9313" s="354"/>
      <c r="M9313" s="354"/>
      <c r="N9313" s="354"/>
      <c r="O9313" s="354"/>
      <c r="P9313" s="354"/>
      <c r="Q9313" s="354"/>
      <c r="R9313" s="354"/>
      <c r="S9313" s="354"/>
      <c r="T9313" s="354"/>
      <c r="U9313" s="354"/>
      <c r="V9313" s="354"/>
      <c r="W9313" s="354"/>
    </row>
    <row r="9314" spans="2:23" x14ac:dyDescent="0.2">
      <c r="B9314" s="404">
        <v>46182</v>
      </c>
      <c r="C9314" s="353">
        <v>566.93020110018381</v>
      </c>
      <c r="D9314" s="353">
        <v>848.0914059966392</v>
      </c>
      <c r="E9314" s="353">
        <v>446.83905458467399</v>
      </c>
      <c r="F9314" s="363"/>
      <c r="G9314" s="363"/>
      <c r="H9314" s="363"/>
      <c r="I9314" s="363"/>
      <c r="J9314" s="354"/>
      <c r="K9314" s="354"/>
      <c r="L9314" s="354"/>
      <c r="M9314" s="354"/>
      <c r="N9314" s="354"/>
      <c r="O9314" s="354"/>
      <c r="P9314" s="354"/>
      <c r="Q9314" s="354"/>
      <c r="R9314" s="354"/>
      <c r="S9314" s="354"/>
      <c r="T9314" s="354"/>
      <c r="U9314" s="354"/>
      <c r="V9314" s="354"/>
      <c r="W9314" s="354"/>
    </row>
    <row r="9315" spans="2:23" x14ac:dyDescent="0.2">
      <c r="B9315" s="404">
        <v>46183</v>
      </c>
      <c r="C9315" s="353">
        <v>560.60201065149033</v>
      </c>
      <c r="D9315" s="353">
        <v>837.62342046626804</v>
      </c>
      <c r="E9315" s="353">
        <v>442.48701188562569</v>
      </c>
      <c r="F9315" s="363"/>
      <c r="G9315" s="363"/>
      <c r="H9315" s="363"/>
      <c r="I9315" s="363"/>
      <c r="J9315" s="354"/>
      <c r="K9315" s="354"/>
      <c r="L9315" s="354"/>
      <c r="M9315" s="354"/>
      <c r="N9315" s="354"/>
      <c r="O9315" s="354"/>
      <c r="P9315" s="354"/>
      <c r="Q9315" s="354"/>
      <c r="R9315" s="354"/>
      <c r="S9315" s="354"/>
      <c r="T9315" s="354"/>
      <c r="U9315" s="354"/>
      <c r="V9315" s="354"/>
      <c r="W9315" s="354"/>
    </row>
    <row r="9316" spans="2:23" x14ac:dyDescent="0.2">
      <c r="B9316" s="404">
        <v>46184</v>
      </c>
      <c r="C9316" s="353">
        <v>568.76546196263325</v>
      </c>
      <c r="D9316" s="353">
        <v>853.07492956165197</v>
      </c>
      <c r="E9316" s="353">
        <v>446.86454361298797</v>
      </c>
      <c r="F9316" s="363"/>
      <c r="G9316" s="363"/>
      <c r="H9316" s="363"/>
      <c r="I9316" s="363"/>
      <c r="J9316" s="354"/>
      <c r="K9316" s="354"/>
      <c r="L9316" s="354"/>
      <c r="M9316" s="354"/>
      <c r="N9316" s="354"/>
      <c r="O9316" s="354"/>
      <c r="P9316" s="354"/>
      <c r="Q9316" s="354"/>
      <c r="R9316" s="354"/>
      <c r="S9316" s="354"/>
      <c r="T9316" s="354"/>
      <c r="U9316" s="354"/>
      <c r="V9316" s="354"/>
      <c r="W9316" s="354"/>
    </row>
    <row r="9317" spans="2:23" x14ac:dyDescent="0.2">
      <c r="B9317" s="404">
        <v>46185</v>
      </c>
      <c r="C9317" s="353">
        <v>569.70884757977285</v>
      </c>
      <c r="D9317" s="353">
        <v>852.72493900992311</v>
      </c>
      <c r="E9317" s="353">
        <v>448.72639173306987</v>
      </c>
      <c r="F9317" s="363"/>
      <c r="G9317" s="363"/>
      <c r="H9317" s="363"/>
      <c r="I9317" s="363"/>
      <c r="J9317" s="354"/>
      <c r="K9317" s="354"/>
      <c r="L9317" s="354"/>
      <c r="M9317" s="354"/>
      <c r="N9317" s="354"/>
      <c r="O9317" s="354"/>
      <c r="P9317" s="354"/>
      <c r="Q9317" s="354"/>
      <c r="R9317" s="354"/>
      <c r="S9317" s="354"/>
      <c r="T9317" s="354"/>
      <c r="U9317" s="354"/>
      <c r="V9317" s="354"/>
      <c r="W9317" s="354"/>
    </row>
    <row r="9318" spans="2:23" x14ac:dyDescent="0.2">
      <c r="B9318" s="404">
        <v>46186</v>
      </c>
      <c r="C9318" s="353">
        <v>569.70884757977285</v>
      </c>
      <c r="D9318" s="353">
        <v>852.72493900992311</v>
      </c>
      <c r="E9318" s="353">
        <v>448.72639173306987</v>
      </c>
      <c r="F9318" s="363"/>
      <c r="G9318" s="363"/>
      <c r="H9318" s="363"/>
      <c r="I9318" s="363"/>
      <c r="J9318" s="354"/>
      <c r="K9318" s="354"/>
      <c r="L9318" s="354"/>
      <c r="M9318" s="354"/>
      <c r="N9318" s="354"/>
      <c r="O9318" s="354"/>
      <c r="P9318" s="354"/>
      <c r="Q9318" s="354"/>
      <c r="R9318" s="354"/>
      <c r="S9318" s="354"/>
      <c r="T9318" s="354"/>
      <c r="U9318" s="354"/>
      <c r="V9318" s="354"/>
      <c r="W9318" s="354"/>
    </row>
    <row r="9319" spans="2:23" x14ac:dyDescent="0.2">
      <c r="B9319" s="404">
        <v>46187</v>
      </c>
      <c r="C9319" s="353">
        <v>569.70884757977285</v>
      </c>
      <c r="D9319" s="353">
        <v>852.72493900992311</v>
      </c>
      <c r="E9319" s="353">
        <v>448.72639173306987</v>
      </c>
      <c r="F9319" s="363"/>
      <c r="G9319" s="363"/>
      <c r="H9319" s="363"/>
      <c r="I9319" s="363"/>
      <c r="J9319" s="354"/>
      <c r="K9319" s="354"/>
      <c r="L9319" s="354"/>
      <c r="M9319" s="354"/>
      <c r="N9319" s="354"/>
      <c r="O9319" s="354"/>
      <c r="P9319" s="354"/>
      <c r="Q9319" s="354"/>
      <c r="R9319" s="354"/>
      <c r="S9319" s="354"/>
      <c r="T9319" s="354"/>
      <c r="U9319" s="354"/>
      <c r="V9319" s="354"/>
      <c r="W9319" s="354"/>
    </row>
    <row r="9320" spans="2:23" x14ac:dyDescent="0.2">
      <c r="B9320" s="404">
        <v>46188</v>
      </c>
      <c r="C9320" s="353">
        <v>577.68698899859396</v>
      </c>
      <c r="D9320" s="353">
        <v>865.48454077307929</v>
      </c>
      <c r="E9320" s="353">
        <v>454.49078109553375</v>
      </c>
      <c r="F9320" s="363"/>
      <c r="G9320" s="363"/>
      <c r="H9320" s="363"/>
      <c r="I9320" s="363"/>
      <c r="J9320" s="354"/>
      <c r="K9320" s="354"/>
      <c r="L9320" s="354"/>
      <c r="M9320" s="354"/>
      <c r="N9320" s="354"/>
      <c r="O9320" s="354"/>
      <c r="P9320" s="354"/>
      <c r="Q9320" s="354"/>
      <c r="R9320" s="354"/>
      <c r="S9320" s="354"/>
      <c r="T9320" s="354"/>
      <c r="U9320" s="354"/>
      <c r="V9320" s="354"/>
      <c r="W9320" s="354"/>
    </row>
    <row r="9321" spans="2:23" x14ac:dyDescent="0.2">
      <c r="B9321" s="404">
        <v>46189</v>
      </c>
      <c r="C9321" s="353">
        <v>576.09487203375238</v>
      </c>
      <c r="D9321" s="353">
        <v>863.70334441376986</v>
      </c>
      <c r="E9321" s="353">
        <v>452.85450821313083</v>
      </c>
      <c r="F9321" s="363"/>
      <c r="G9321" s="363"/>
      <c r="H9321" s="363"/>
      <c r="I9321" s="363"/>
      <c r="J9321" s="354"/>
      <c r="K9321" s="354"/>
      <c r="L9321" s="354"/>
      <c r="M9321" s="354"/>
      <c r="N9321" s="354"/>
      <c r="O9321" s="354"/>
      <c r="P9321" s="354"/>
      <c r="Q9321" s="354"/>
      <c r="R9321" s="354"/>
      <c r="S9321" s="354"/>
      <c r="T9321" s="354"/>
      <c r="U9321" s="354"/>
      <c r="V9321" s="354"/>
      <c r="W9321" s="354"/>
    </row>
    <row r="9322" spans="2:23" x14ac:dyDescent="0.2">
      <c r="B9322" s="404">
        <v>46190</v>
      </c>
      <c r="C9322" s="353">
        <v>575.104472711173</v>
      </c>
      <c r="D9322" s="353">
        <v>861.52936929852353</v>
      </c>
      <c r="E9322" s="353">
        <v>452.51373613310773</v>
      </c>
      <c r="F9322" s="363"/>
      <c r="G9322" s="363"/>
      <c r="H9322" s="363"/>
      <c r="I9322" s="363"/>
      <c r="J9322" s="354"/>
      <c r="K9322" s="354"/>
      <c r="L9322" s="354"/>
      <c r="M9322" s="354"/>
      <c r="N9322" s="354"/>
      <c r="O9322" s="354"/>
      <c r="P9322" s="354"/>
      <c r="Q9322" s="354"/>
      <c r="R9322" s="354"/>
      <c r="S9322" s="354"/>
      <c r="T9322" s="354"/>
      <c r="U9322" s="354"/>
      <c r="V9322" s="354"/>
      <c r="W9322" s="354"/>
    </row>
    <row r="9323" spans="2:23" x14ac:dyDescent="0.2">
      <c r="B9323" s="404">
        <v>46191</v>
      </c>
      <c r="C9323" s="353">
        <v>584.80701631139482</v>
      </c>
      <c r="D9323" s="353">
        <v>879.09623622393451</v>
      </c>
      <c r="E9323" s="353">
        <v>458.22184277897077</v>
      </c>
      <c r="F9323" s="363"/>
      <c r="G9323" s="363"/>
      <c r="H9323" s="363"/>
      <c r="I9323" s="363"/>
      <c r="J9323" s="354"/>
      <c r="K9323" s="354"/>
      <c r="L9323" s="354"/>
      <c r="M9323" s="354"/>
      <c r="N9323" s="354"/>
      <c r="O9323" s="354"/>
      <c r="P9323" s="354"/>
      <c r="Q9323" s="354"/>
      <c r="R9323" s="354"/>
      <c r="S9323" s="354"/>
      <c r="T9323" s="354"/>
      <c r="U9323" s="354"/>
      <c r="V9323" s="354"/>
      <c r="W9323" s="354"/>
    </row>
    <row r="9324" spans="2:23" x14ac:dyDescent="0.2">
      <c r="B9324" s="404">
        <v>46192</v>
      </c>
      <c r="C9324" s="353">
        <v>584.80703207990348</v>
      </c>
      <c r="D9324" s="353">
        <v>879.09623632116393</v>
      </c>
      <c r="E9324" s="353">
        <v>458.22187013097857</v>
      </c>
      <c r="F9324" s="363"/>
      <c r="G9324" s="363"/>
      <c r="H9324" s="363"/>
      <c r="I9324" s="363"/>
      <c r="J9324" s="354"/>
      <c r="K9324" s="354"/>
      <c r="L9324" s="354"/>
      <c r="M9324" s="354"/>
      <c r="N9324" s="354"/>
      <c r="O9324" s="354"/>
      <c r="P9324" s="354"/>
      <c r="Q9324" s="354"/>
      <c r="R9324" s="354"/>
      <c r="S9324" s="354"/>
      <c r="T9324" s="354"/>
      <c r="U9324" s="354"/>
      <c r="V9324" s="354"/>
      <c r="W9324" s="354"/>
    </row>
    <row r="9325" spans="2:23" x14ac:dyDescent="0.2">
      <c r="B9325" s="404">
        <v>46193</v>
      </c>
      <c r="C9325" s="353">
        <v>584.80703207990348</v>
      </c>
      <c r="D9325" s="353">
        <v>879.09623632116393</v>
      </c>
      <c r="E9325" s="353">
        <v>458.22187013097857</v>
      </c>
      <c r="F9325" s="363"/>
      <c r="G9325" s="363"/>
      <c r="H9325" s="363"/>
      <c r="I9325" s="363"/>
      <c r="J9325" s="354"/>
      <c r="K9325" s="354"/>
      <c r="L9325" s="354"/>
      <c r="M9325" s="354"/>
      <c r="N9325" s="354"/>
      <c r="O9325" s="354"/>
      <c r="P9325" s="354"/>
      <c r="Q9325" s="354"/>
      <c r="R9325" s="354"/>
      <c r="S9325" s="354"/>
      <c r="T9325" s="354"/>
      <c r="U9325" s="354"/>
      <c r="V9325" s="354"/>
      <c r="W9325" s="354"/>
    </row>
    <row r="9326" spans="2:23" x14ac:dyDescent="0.2">
      <c r="B9326" s="404">
        <v>46194</v>
      </c>
      <c r="C9326" s="353">
        <v>584.80703207990348</v>
      </c>
      <c r="D9326" s="353">
        <v>879.09623632116393</v>
      </c>
      <c r="E9326" s="353">
        <v>458.22187013097857</v>
      </c>
      <c r="F9326" s="363"/>
      <c r="G9326" s="363"/>
      <c r="H9326" s="363"/>
      <c r="I9326" s="363"/>
      <c r="J9326" s="354"/>
      <c r="K9326" s="354"/>
      <c r="L9326" s="354"/>
      <c r="M9326" s="354"/>
      <c r="N9326" s="354"/>
      <c r="O9326" s="354"/>
      <c r="P9326" s="354"/>
      <c r="Q9326" s="354"/>
      <c r="R9326" s="354"/>
      <c r="S9326" s="354"/>
      <c r="T9326" s="354"/>
      <c r="U9326" s="354"/>
      <c r="V9326" s="354"/>
      <c r="W9326" s="354"/>
    </row>
    <row r="9327" spans="2:23" x14ac:dyDescent="0.2">
      <c r="B9327" s="404">
        <v>46195</v>
      </c>
      <c r="C9327" s="353">
        <v>598.92234860578856</v>
      </c>
      <c r="D9327" s="353">
        <v>883.47216046210644</v>
      </c>
      <c r="E9327" s="353">
        <v>479.98255389408826</v>
      </c>
      <c r="F9327" s="363"/>
      <c r="G9327" s="363"/>
      <c r="H9327" s="363"/>
      <c r="I9327" s="363"/>
      <c r="J9327" s="354"/>
      <c r="K9327" s="354"/>
      <c r="L9327" s="354"/>
      <c r="M9327" s="354"/>
      <c r="N9327" s="354"/>
      <c r="O9327" s="354"/>
      <c r="P9327" s="354"/>
      <c r="Q9327" s="354"/>
      <c r="R9327" s="354"/>
      <c r="S9327" s="354"/>
      <c r="T9327" s="354"/>
      <c r="U9327" s="354"/>
      <c r="V9327" s="354"/>
      <c r="W9327" s="354"/>
    </row>
    <row r="9328" spans="2:23" x14ac:dyDescent="0.2">
      <c r="B9328" s="404">
        <v>46196</v>
      </c>
      <c r="C9328" s="353">
        <v>583.09313301600639</v>
      </c>
      <c r="D9328" s="353">
        <v>876.53526209793517</v>
      </c>
      <c r="E9328" s="353">
        <v>456.86625782845897</v>
      </c>
      <c r="F9328" s="363"/>
      <c r="G9328" s="363"/>
      <c r="H9328" s="363"/>
      <c r="I9328" s="363"/>
      <c r="J9328" s="354"/>
      <c r="K9328" s="354"/>
      <c r="L9328" s="354"/>
      <c r="M9328" s="354"/>
      <c r="N9328" s="354"/>
      <c r="O9328" s="354"/>
      <c r="P9328" s="354"/>
      <c r="Q9328" s="354"/>
      <c r="R9328" s="354"/>
      <c r="S9328" s="354"/>
      <c r="T9328" s="354"/>
      <c r="U9328" s="354"/>
      <c r="V9328" s="354"/>
      <c r="W9328" s="354"/>
    </row>
    <row r="9329" spans="2:23" x14ac:dyDescent="0.2">
      <c r="B9329" s="404">
        <v>46197</v>
      </c>
      <c r="C9329" s="353">
        <v>584.75719835498876</v>
      </c>
      <c r="D9329" s="353">
        <v>879.9096806624093</v>
      </c>
      <c r="E9329" s="353">
        <v>457.61531933558928</v>
      </c>
      <c r="F9329" s="363"/>
      <c r="G9329" s="363"/>
      <c r="H9329" s="363"/>
      <c r="I9329" s="363"/>
      <c r="J9329" s="354"/>
      <c r="K9329" s="354"/>
      <c r="L9329" s="354"/>
      <c r="M9329" s="354"/>
      <c r="N9329" s="354"/>
      <c r="O9329" s="354"/>
      <c r="P9329" s="354"/>
      <c r="Q9329" s="354"/>
      <c r="R9329" s="354"/>
      <c r="S9329" s="354"/>
      <c r="T9329" s="354"/>
      <c r="U9329" s="354"/>
      <c r="V9329" s="354"/>
      <c r="W9329" s="354"/>
    </row>
    <row r="9330" spans="2:23" x14ac:dyDescent="0.2">
      <c r="B9330" s="404">
        <v>46198</v>
      </c>
      <c r="C9330" s="353">
        <v>585.41580726631571</v>
      </c>
      <c r="D9330" s="353">
        <v>879.82010469440922</v>
      </c>
      <c r="E9330" s="353">
        <v>458.81760032308762</v>
      </c>
      <c r="F9330" s="363"/>
      <c r="G9330" s="363"/>
      <c r="H9330" s="363"/>
      <c r="I9330" s="363"/>
      <c r="J9330" s="354"/>
      <c r="K9330" s="354"/>
      <c r="L9330" s="354"/>
      <c r="M9330" s="354"/>
      <c r="N9330" s="354"/>
      <c r="O9330" s="354"/>
      <c r="P9330" s="354"/>
      <c r="Q9330" s="354"/>
      <c r="R9330" s="354"/>
      <c r="S9330" s="354"/>
      <c r="T9330" s="354"/>
      <c r="U9330" s="354"/>
      <c r="V9330" s="354"/>
      <c r="W9330" s="354"/>
    </row>
    <row r="9331" spans="2:23" x14ac:dyDescent="0.2">
      <c r="B9331" s="404">
        <v>46199</v>
      </c>
      <c r="C9331" s="353">
        <v>582.28931614769749</v>
      </c>
      <c r="D9331" s="353">
        <v>875.76417746050049</v>
      </c>
      <c r="E9331" s="353">
        <v>455.95855509519271</v>
      </c>
      <c r="F9331" s="363"/>
      <c r="G9331" s="363"/>
      <c r="H9331" s="363"/>
      <c r="I9331" s="363"/>
      <c r="J9331" s="354"/>
      <c r="K9331" s="354"/>
      <c r="L9331" s="354"/>
      <c r="M9331" s="354"/>
      <c r="N9331" s="354"/>
      <c r="O9331" s="354"/>
      <c r="P9331" s="354"/>
      <c r="Q9331" s="354"/>
      <c r="R9331" s="354"/>
      <c r="S9331" s="354"/>
      <c r="T9331" s="354"/>
      <c r="U9331" s="354"/>
      <c r="V9331" s="354"/>
      <c r="W9331" s="354"/>
    </row>
    <row r="9332" spans="2:23" x14ac:dyDescent="0.2">
      <c r="B9332" s="404">
        <v>46200</v>
      </c>
      <c r="C9332" s="353">
        <v>582.28931614769749</v>
      </c>
      <c r="D9332" s="353">
        <v>875.76417746050049</v>
      </c>
      <c r="E9332" s="353">
        <v>455.95855509519271</v>
      </c>
      <c r="F9332" s="363"/>
      <c r="G9332" s="363"/>
      <c r="H9332" s="363"/>
      <c r="I9332" s="363"/>
      <c r="J9332" s="354"/>
      <c r="K9332" s="354"/>
      <c r="L9332" s="354"/>
      <c r="M9332" s="354"/>
      <c r="N9332" s="354"/>
      <c r="O9332" s="354"/>
      <c r="P9332" s="354"/>
      <c r="Q9332" s="354"/>
      <c r="R9332" s="354"/>
      <c r="S9332" s="354"/>
      <c r="T9332" s="354"/>
      <c r="U9332" s="354"/>
      <c r="V9332" s="354"/>
      <c r="W9332" s="354"/>
    </row>
    <row r="9333" spans="2:23" x14ac:dyDescent="0.2">
      <c r="B9333" s="404">
        <v>46201</v>
      </c>
      <c r="C9333" s="353">
        <v>582.28931614769749</v>
      </c>
      <c r="D9333" s="353">
        <v>875.76417746050049</v>
      </c>
      <c r="E9333" s="353">
        <v>455.95855509519271</v>
      </c>
      <c r="F9333" s="363"/>
      <c r="G9333" s="363"/>
      <c r="H9333" s="363"/>
      <c r="I9333" s="363"/>
      <c r="J9333" s="354"/>
      <c r="K9333" s="354"/>
      <c r="L9333" s="354"/>
      <c r="M9333" s="354"/>
      <c r="N9333" s="354"/>
      <c r="O9333" s="354"/>
      <c r="P9333" s="354"/>
      <c r="Q9333" s="354"/>
      <c r="R9333" s="354"/>
      <c r="S9333" s="354"/>
      <c r="T9333" s="354"/>
      <c r="U9333" s="354"/>
      <c r="V9333" s="354"/>
      <c r="W9333" s="354"/>
    </row>
    <row r="9334" spans="2:23" x14ac:dyDescent="0.2">
      <c r="B9334" s="404">
        <v>46202</v>
      </c>
      <c r="C9334" s="353">
        <v>586.71700112733947</v>
      </c>
      <c r="D9334" s="353">
        <v>882.22099053958686</v>
      </c>
      <c r="E9334" s="353">
        <v>459.55433558709154</v>
      </c>
      <c r="F9334" s="363"/>
      <c r="G9334" s="363"/>
      <c r="H9334" s="363"/>
      <c r="I9334" s="363"/>
      <c r="J9334" s="354"/>
      <c r="K9334" s="354"/>
      <c r="L9334" s="354"/>
      <c r="M9334" s="354"/>
      <c r="N9334" s="354"/>
      <c r="O9334" s="354"/>
      <c r="P9334" s="354"/>
      <c r="Q9334" s="354"/>
      <c r="R9334" s="354"/>
      <c r="S9334" s="354"/>
      <c r="T9334" s="354"/>
      <c r="U9334" s="354"/>
      <c r="V9334" s="354"/>
      <c r="W9334" s="354"/>
    </row>
    <row r="9335" spans="2:23" x14ac:dyDescent="0.2">
      <c r="B9335" s="404">
        <v>46203</v>
      </c>
      <c r="C9335" s="353">
        <v>589.83641061145761</v>
      </c>
      <c r="D9335" s="353">
        <v>885.40574139979014</v>
      </c>
      <c r="E9335" s="353">
        <v>462.95522055561867</v>
      </c>
      <c r="F9335" s="363"/>
      <c r="G9335" s="363"/>
      <c r="H9335" s="363"/>
      <c r="I9335" s="363"/>
      <c r="J9335" s="354"/>
      <c r="K9335" s="354"/>
      <c r="L9335" s="354"/>
      <c r="M9335" s="354"/>
      <c r="N9335" s="354"/>
      <c r="O9335" s="354"/>
      <c r="P9335" s="354"/>
      <c r="Q9335" s="354"/>
      <c r="R9335" s="354"/>
      <c r="S9335" s="354"/>
      <c r="T9335" s="354"/>
      <c r="U9335" s="354"/>
      <c r="V9335" s="354"/>
      <c r="W9335" s="354"/>
    </row>
    <row r="9336" spans="2:23" x14ac:dyDescent="0.2">
      <c r="B9336" s="404"/>
      <c r="C9336" s="353"/>
      <c r="D9336" s="353"/>
      <c r="E9336" s="353"/>
      <c r="F9336" s="363"/>
      <c r="G9336" s="363"/>
      <c r="H9336" s="363"/>
      <c r="I9336" s="363"/>
      <c r="J9336" s="354"/>
      <c r="K9336" s="354"/>
      <c r="L9336" s="354"/>
      <c r="M9336" s="354"/>
      <c r="N9336" s="354"/>
      <c r="O9336" s="354"/>
      <c r="P9336" s="354"/>
      <c r="Q9336" s="354"/>
      <c r="R9336" s="354"/>
      <c r="S9336" s="354"/>
      <c r="T9336" s="354"/>
      <c r="U9336" s="354"/>
      <c r="V9336" s="354"/>
      <c r="W9336" s="354"/>
    </row>
    <row r="9337" spans="2:23" x14ac:dyDescent="0.2">
      <c r="B9337" s="354"/>
      <c r="C9337" s="363"/>
      <c r="D9337" s="363"/>
      <c r="E9337" s="363"/>
      <c r="F9337" s="363"/>
      <c r="G9337" s="363"/>
      <c r="H9337" s="363"/>
      <c r="I9337" s="363"/>
      <c r="J9337" s="354"/>
      <c r="K9337" s="354"/>
      <c r="L9337" s="354"/>
      <c r="M9337" s="354"/>
      <c r="N9337" s="354"/>
      <c r="O9337" s="354"/>
      <c r="P9337" s="354"/>
      <c r="Q9337" s="354"/>
      <c r="R9337" s="354"/>
      <c r="S9337" s="354"/>
      <c r="T9337" s="354"/>
      <c r="U9337" s="354"/>
      <c r="V9337" s="354"/>
      <c r="W9337" s="354"/>
    </row>
    <row r="9338" spans="2:23" x14ac:dyDescent="0.2">
      <c r="B9338" s="20"/>
      <c r="C9338" s="5"/>
      <c r="D9338" s="5"/>
      <c r="E9338" s="5"/>
      <c r="F9338" s="5"/>
      <c r="G9338" s="5"/>
      <c r="H9338" s="5"/>
      <c r="I9338" s="5"/>
      <c r="J9338" s="5"/>
      <c r="K9338" s="5"/>
      <c r="L9338" s="20"/>
      <c r="M9338" s="20"/>
      <c r="N9338" s="20"/>
      <c r="O9338" s="20"/>
      <c r="P9338" s="20"/>
      <c r="Q9338" s="364"/>
      <c r="R9338" s="364"/>
      <c r="S9338" s="364"/>
      <c r="T9338" s="364"/>
      <c r="U9338" s="20"/>
      <c r="V9338" s="20"/>
      <c r="W9338" s="20"/>
    </row>
    <row r="9339" spans="2:23" x14ac:dyDescent="0.2">
      <c r="B9339" s="175" t="s">
        <v>179</v>
      </c>
      <c r="C9339" s="5"/>
      <c r="D9339" s="5"/>
      <c r="E9339" s="5"/>
      <c r="F9339" s="5"/>
      <c r="G9339" s="5"/>
      <c r="H9339" s="5"/>
      <c r="I9339" s="5"/>
      <c r="J9339" s="20"/>
      <c r="K9339" s="20"/>
      <c r="L9339" s="19"/>
      <c r="M9339" s="20"/>
      <c r="N9339" s="20"/>
      <c r="O9339" s="20"/>
      <c r="P9339" s="20"/>
      <c r="Q9339" s="174"/>
      <c r="R9339" s="174"/>
      <c r="S9339" s="174"/>
      <c r="T9339" s="174"/>
      <c r="U9339" s="20"/>
      <c r="V9339" s="20"/>
      <c r="W9339" s="20"/>
    </row>
    <row r="9340" spans="2:23" x14ac:dyDescent="0.2">
      <c r="B9340" s="175" t="s">
        <v>127</v>
      </c>
      <c r="C9340" s="5"/>
      <c r="D9340" s="5"/>
      <c r="E9340" s="5"/>
      <c r="F9340" s="5"/>
      <c r="G9340" s="5"/>
      <c r="H9340" s="5"/>
      <c r="I9340" s="5"/>
      <c r="J9340" s="20"/>
      <c r="K9340" s="20"/>
      <c r="L9340" s="19"/>
      <c r="M9340" s="20"/>
      <c r="N9340" s="20"/>
      <c r="O9340" s="20"/>
      <c r="P9340" s="20"/>
      <c r="Q9340" s="365"/>
      <c r="R9340" s="366"/>
      <c r="S9340" s="366"/>
      <c r="T9340" s="365"/>
      <c r="U9340" s="20"/>
      <c r="V9340" s="20"/>
      <c r="W9340" s="20"/>
    </row>
    <row r="9341" spans="2:23" x14ac:dyDescent="0.2">
      <c r="B9341" s="175" t="s">
        <v>180</v>
      </c>
      <c r="C9341" s="5"/>
      <c r="D9341" s="5"/>
      <c r="E9341" s="5"/>
      <c r="F9341" s="5"/>
      <c r="G9341" s="5"/>
      <c r="H9341" s="5"/>
      <c r="I9341" s="5"/>
      <c r="J9341" s="20"/>
      <c r="K9341" s="20"/>
      <c r="L9341" s="19"/>
      <c r="M9341" s="20"/>
      <c r="N9341" s="20"/>
      <c r="O9341" s="20"/>
      <c r="P9341" s="20"/>
      <c r="Q9341" s="365"/>
      <c r="R9341" s="365"/>
      <c r="S9341" s="365"/>
      <c r="T9341" s="365"/>
      <c r="U9341" s="20"/>
      <c r="V9341" s="20"/>
      <c r="W9341" s="20"/>
    </row>
    <row r="9342" spans="2:23" x14ac:dyDescent="0.2">
      <c r="B9342" s="175" t="s">
        <v>183</v>
      </c>
      <c r="C9342" s="5"/>
      <c r="D9342" s="5"/>
      <c r="E9342" s="5"/>
      <c r="F9342" s="5"/>
      <c r="G9342" s="5"/>
      <c r="H9342" s="5"/>
      <c r="I9342" s="5"/>
      <c r="J9342" s="20"/>
      <c r="K9342" s="20"/>
      <c r="L9342" s="19"/>
      <c r="M9342" s="20"/>
      <c r="N9342" s="20"/>
      <c r="O9342" s="20"/>
      <c r="P9342" s="20"/>
      <c r="Q9342" s="365"/>
      <c r="R9342" s="365"/>
      <c r="S9342" s="365"/>
      <c r="T9342" s="365"/>
      <c r="U9342" s="20"/>
      <c r="V9342" s="20"/>
      <c r="W9342" s="20"/>
    </row>
    <row r="9343" spans="2:23" x14ac:dyDescent="0.2">
      <c r="B9343" s="224" t="s">
        <v>182</v>
      </c>
      <c r="C9343" s="5"/>
      <c r="D9343" s="5"/>
      <c r="E9343" s="5"/>
      <c r="F9343" s="5"/>
      <c r="G9343" s="5"/>
      <c r="H9343" s="5"/>
      <c r="I9343" s="5"/>
      <c r="J9343" s="20"/>
      <c r="K9343" s="20"/>
      <c r="L9343" s="19"/>
      <c r="M9343" s="20"/>
      <c r="N9343" s="20"/>
      <c r="O9343" s="20"/>
      <c r="P9343" s="20"/>
      <c r="Q9343" s="365"/>
      <c r="R9343" s="365"/>
      <c r="S9343" s="365"/>
      <c r="T9343" s="365"/>
      <c r="U9343" s="20"/>
      <c r="V9343" s="20"/>
      <c r="W9343" s="20"/>
    </row>
  </sheetData>
  <hyperlinks>
    <hyperlink ref="B9343"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topLeftCell="F1" workbookViewId="0">
      <pane ySplit="15" topLeftCell="A16" activePane="bottomLeft" state="frozen"/>
      <selection pane="bottomLeft" activeCell="AC15" sqref="AC15"/>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8" width="5.5703125" style="76" customWidth="1"/>
    <col min="29" max="49" width="10.28515625" style="76" customWidth="1"/>
    <col min="50" max="16384" width="9.28515625" style="76"/>
  </cols>
  <sheetData>
    <row r="2" spans="1:34"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
      <c r="B7" s="236" t="str">
        <f>'Värdeutveckling - konto'!C8</f>
        <v>Nästa uppdatering: 2026-08-13</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46203</v>
      </c>
      <c r="AD15" s="162"/>
      <c r="AE15" s="162"/>
      <c r="AF15" s="162"/>
      <c r="AG15" s="162"/>
      <c r="AH15" s="162"/>
    </row>
    <row r="16" spans="1:34"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988.44327098338965</v>
      </c>
    </row>
    <row r="17" spans="2:29"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3294.40329641784</v>
      </c>
    </row>
    <row r="18" spans="2:29"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
      <c r="B19" s="135"/>
      <c r="C19" s="135"/>
      <c r="D19" s="135"/>
      <c r="E19" s="135"/>
      <c r="F19" s="135"/>
      <c r="G19" s="135"/>
      <c r="H19" s="135"/>
      <c r="I19" s="135"/>
      <c r="K19" s="77"/>
      <c r="L19" s="176"/>
      <c r="N19" s="163"/>
    </row>
    <row r="20" spans="2:29" x14ac:dyDescent="0.2">
      <c r="B20" s="135"/>
      <c r="C20" s="135"/>
      <c r="D20" s="135"/>
      <c r="E20" s="135"/>
      <c r="F20" s="135"/>
      <c r="G20" s="135"/>
      <c r="H20" s="135"/>
      <c r="I20" s="135"/>
      <c r="K20" s="77"/>
      <c r="N20" s="163"/>
      <c r="P20" s="160"/>
      <c r="Q20" s="160"/>
      <c r="R20" s="160"/>
      <c r="S20" s="160"/>
      <c r="T20" s="160"/>
      <c r="U20" s="160"/>
    </row>
    <row r="21" spans="2:29" x14ac:dyDescent="0.2">
      <c r="B21" s="135"/>
      <c r="C21" s="135"/>
      <c r="D21" s="135"/>
      <c r="E21" s="135"/>
      <c r="F21" s="135"/>
      <c r="G21" s="135"/>
      <c r="H21" s="135"/>
      <c r="I21" s="135"/>
      <c r="K21" s="77"/>
      <c r="N21" s="163"/>
      <c r="P21" s="160"/>
      <c r="Q21" s="160"/>
      <c r="R21" s="100"/>
      <c r="S21" s="100"/>
      <c r="T21" s="100"/>
      <c r="U21" s="100"/>
    </row>
    <row r="22" spans="2:29" x14ac:dyDescent="0.2">
      <c r="B22" s="177"/>
      <c r="C22" s="135"/>
      <c r="D22" s="135"/>
      <c r="E22" s="135"/>
      <c r="F22" s="135"/>
      <c r="G22" s="135"/>
      <c r="H22" s="135"/>
      <c r="I22" s="135"/>
      <c r="K22" s="77"/>
      <c r="L22" s="177"/>
      <c r="N22" s="163"/>
      <c r="P22" s="160"/>
      <c r="Q22" s="160"/>
      <c r="R22" s="100"/>
      <c r="S22" s="100"/>
      <c r="T22" s="100"/>
      <c r="U22" s="100"/>
    </row>
    <row r="23" spans="2:29" x14ac:dyDescent="0.2">
      <c r="B23" s="177"/>
      <c r="C23" s="135"/>
      <c r="D23" s="135"/>
      <c r="E23" s="135"/>
      <c r="F23" s="135"/>
      <c r="G23" s="178"/>
      <c r="H23" s="178"/>
      <c r="I23" s="135"/>
      <c r="K23" s="77"/>
      <c r="N23" s="163"/>
      <c r="P23" s="160"/>
      <c r="Q23" s="160"/>
      <c r="R23" s="160"/>
      <c r="S23" s="160"/>
      <c r="T23" s="160"/>
      <c r="U23" s="160"/>
    </row>
    <row r="24" spans="2:29" x14ac:dyDescent="0.2">
      <c r="B24" s="135"/>
      <c r="C24" s="135"/>
      <c r="D24" s="135"/>
      <c r="E24" s="135"/>
      <c r="F24" s="135"/>
      <c r="G24" s="178"/>
      <c r="H24" s="178"/>
      <c r="K24" s="77"/>
      <c r="N24" s="163"/>
      <c r="P24" s="160"/>
      <c r="Q24" s="160"/>
      <c r="R24" s="160"/>
      <c r="S24" s="160"/>
      <c r="T24" s="160"/>
      <c r="U24" s="160"/>
    </row>
    <row r="25" spans="2:29" x14ac:dyDescent="0.2">
      <c r="B25" s="135"/>
      <c r="C25" s="135"/>
      <c r="D25" s="135"/>
      <c r="E25" s="135"/>
      <c r="F25" s="135"/>
      <c r="G25" s="178"/>
      <c r="H25" s="178"/>
      <c r="K25" s="77"/>
      <c r="N25" s="163"/>
    </row>
    <row r="26" spans="2:29" x14ac:dyDescent="0.2">
      <c r="B26" s="135"/>
      <c r="C26" s="135"/>
      <c r="D26" s="135"/>
      <c r="E26" s="135"/>
      <c r="F26" s="135"/>
      <c r="G26" s="135"/>
      <c r="H26" s="135"/>
      <c r="I26" s="135"/>
      <c r="K26" s="77"/>
      <c r="N26" s="163"/>
    </row>
    <row r="27" spans="2:29" x14ac:dyDescent="0.2">
      <c r="B27" s="135"/>
      <c r="C27" s="135"/>
      <c r="D27" s="135"/>
      <c r="E27" s="135"/>
      <c r="F27" s="135"/>
      <c r="G27" s="135"/>
      <c r="H27" s="135"/>
      <c r="I27" s="135"/>
      <c r="K27" s="77"/>
      <c r="N27" s="163"/>
    </row>
    <row r="28" spans="2:29" x14ac:dyDescent="0.2">
      <c r="B28" s="135"/>
      <c r="C28" s="135"/>
      <c r="D28" s="135"/>
      <c r="E28" s="135"/>
      <c r="F28" s="135"/>
      <c r="G28" s="135"/>
      <c r="H28" s="135"/>
      <c r="I28" s="135"/>
      <c r="K28" s="77"/>
      <c r="N28" s="163"/>
    </row>
    <row r="29" spans="2:29" x14ac:dyDescent="0.2">
      <c r="B29" s="135"/>
      <c r="C29" s="135"/>
      <c r="D29" s="135"/>
      <c r="E29" s="135"/>
      <c r="F29" s="135"/>
      <c r="G29" s="135"/>
      <c r="H29" s="135"/>
      <c r="I29" s="135"/>
      <c r="K29" s="77"/>
      <c r="N29" s="163"/>
    </row>
    <row r="30" spans="2:29" x14ac:dyDescent="0.2">
      <c r="B30" s="135"/>
      <c r="C30" s="135"/>
      <c r="D30" s="135"/>
      <c r="E30" s="135"/>
      <c r="F30" s="135"/>
      <c r="G30" s="135"/>
      <c r="H30" s="135"/>
      <c r="I30" s="135"/>
      <c r="K30" s="77"/>
      <c r="N30" s="163"/>
    </row>
    <row r="31" spans="2:29" x14ac:dyDescent="0.2">
      <c r="B31" s="135"/>
      <c r="C31" s="135"/>
      <c r="D31" s="135"/>
      <c r="E31" s="135"/>
      <c r="F31" s="135"/>
      <c r="G31" s="135"/>
      <c r="H31" s="135"/>
      <c r="I31" s="135"/>
      <c r="K31" s="77"/>
      <c r="N31" s="163"/>
    </row>
    <row r="32" spans="2:29"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4"/>
  <sheetViews>
    <sheetView showGridLines="0" topLeftCell="A309" zoomScale="85" zoomScaleNormal="85" workbookViewId="0">
      <selection activeCell="B334" sqref="B334"/>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39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2026-08-13</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4" t="s">
        <v>996</v>
      </c>
      <c r="I8" s="414"/>
      <c r="J8" s="414"/>
      <c r="K8" s="414"/>
    </row>
    <row r="9" spans="2:11" x14ac:dyDescent="0.2">
      <c r="B9" s="52" t="s">
        <v>114</v>
      </c>
      <c r="C9" s="43"/>
      <c r="D9" s="43"/>
      <c r="E9" s="43"/>
      <c r="F9" s="43"/>
      <c r="H9" s="414"/>
      <c r="I9" s="414"/>
      <c r="J9" s="414"/>
      <c r="K9" s="414"/>
    </row>
    <row r="10" spans="2:11" x14ac:dyDescent="0.2">
      <c r="B10" s="52" t="s">
        <v>115</v>
      </c>
      <c r="C10" s="43"/>
      <c r="D10" s="43"/>
      <c r="E10" s="43"/>
      <c r="F10" s="43"/>
      <c r="H10" s="414"/>
      <c r="I10" s="414"/>
      <c r="J10" s="414"/>
      <c r="K10" s="414"/>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6" t="s">
        <v>130</v>
      </c>
      <c r="C20" s="416"/>
      <c r="D20" s="322"/>
      <c r="E20" s="322"/>
      <c r="F20" s="322"/>
      <c r="H20" s="416" t="s">
        <v>995</v>
      </c>
      <c r="I20" s="416"/>
      <c r="J20" s="416"/>
      <c r="K20" s="416"/>
    </row>
    <row r="21" spans="2:11" ht="12.75" customHeight="1" x14ac:dyDescent="0.2">
      <c r="B21" s="416"/>
      <c r="C21" s="416"/>
      <c r="D21" s="322"/>
      <c r="E21" s="322"/>
      <c r="F21" s="322"/>
      <c r="H21" s="416"/>
      <c r="I21" s="416"/>
      <c r="J21" s="416"/>
      <c r="K21" s="416"/>
    </row>
    <row r="22" spans="2:11" ht="9.9499999999999993" customHeight="1" x14ac:dyDescent="0.4">
      <c r="B22" s="384"/>
      <c r="C22" s="384"/>
      <c r="D22" s="322"/>
      <c r="E22" s="322"/>
      <c r="F22" s="322"/>
      <c r="H22" s="385"/>
      <c r="I22" s="384"/>
      <c r="J22" s="384"/>
      <c r="K22" s="384"/>
    </row>
    <row r="23" spans="2:11" ht="12.75" customHeight="1" x14ac:dyDescent="0.2">
      <c r="B23" s="191"/>
      <c r="C23" s="415" t="s">
        <v>135</v>
      </c>
      <c r="D23" s="415" t="s">
        <v>136</v>
      </c>
      <c r="E23" s="415" t="s">
        <v>65</v>
      </c>
      <c r="F23" s="415" t="s">
        <v>66</v>
      </c>
      <c r="H23" s="415" t="s">
        <v>135</v>
      </c>
      <c r="I23" s="415" t="s">
        <v>136</v>
      </c>
      <c r="J23" s="415" t="s">
        <v>65</v>
      </c>
      <c r="K23" s="415" t="s">
        <v>66</v>
      </c>
    </row>
    <row r="24" spans="2:11" x14ac:dyDescent="0.2">
      <c r="B24" s="191"/>
      <c r="C24" s="415"/>
      <c r="D24" s="415"/>
      <c r="E24" s="415"/>
      <c r="F24" s="415"/>
      <c r="H24" s="415"/>
      <c r="I24" s="415"/>
      <c r="J24" s="415"/>
      <c r="K24" s="415"/>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row r="332" spans="2:11" x14ac:dyDescent="0.2">
      <c r="B332" s="190">
        <v>46142</v>
      </c>
      <c r="C332" s="185">
        <v>6.8577414215415411E-2</v>
      </c>
      <c r="D332" s="185">
        <v>5.1429334636505342E-2</v>
      </c>
      <c r="E332" s="185">
        <v>4.3969980367487729</v>
      </c>
      <c r="F332" s="185">
        <v>2.4075789753019987</v>
      </c>
      <c r="H332" s="158">
        <v>5.1169333629955238E-2</v>
      </c>
      <c r="I332" s="158">
        <v>3.4300611584925589E-2</v>
      </c>
      <c r="J332" s="158">
        <v>2.5550633677840158</v>
      </c>
      <c r="K332" s="158">
        <v>1.2446106345491406</v>
      </c>
    </row>
    <row r="333" spans="2:11" x14ac:dyDescent="0.2">
      <c r="B333" s="190">
        <v>46173</v>
      </c>
      <c r="C333" s="185">
        <v>7.0576803711479119E-2</v>
      </c>
      <c r="D333" s="185">
        <v>5.3109172235157098E-2</v>
      </c>
      <c r="E333" s="185">
        <v>4.6918657203109637</v>
      </c>
      <c r="F333" s="185">
        <v>2.5584319960154454</v>
      </c>
      <c r="H333" s="158">
        <v>5.2496429896942587E-2</v>
      </c>
      <c r="I333" s="158">
        <v>3.5323799494482389E-2</v>
      </c>
      <c r="J333" s="158">
        <v>2.6866006888851879</v>
      </c>
      <c r="K333" s="158">
        <v>1.3047834387675841</v>
      </c>
    </row>
    <row r="334" spans="2:11" x14ac:dyDescent="0.2">
      <c r="B334" s="190">
        <v>46203</v>
      </c>
      <c r="C334" s="185">
        <v>7.1831004926003583E-2</v>
      </c>
      <c r="D334" s="185">
        <v>5.4262754491400944E-2</v>
      </c>
      <c r="E334" s="185">
        <v>4.8983641061145757</v>
      </c>
      <c r="F334" s="185">
        <v>2.6737167496711534</v>
      </c>
      <c r="H334" s="158">
        <v>5.3377357692522498E-2</v>
      </c>
      <c r="I334" s="158">
        <v>3.6111578724540738E-2</v>
      </c>
      <c r="J334" s="158">
        <v>2.7824523198983733</v>
      </c>
      <c r="K334" s="158">
        <v>1.3558495529358972</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5" t="s">
        <v>156</v>
      </c>
      <c r="C10" s="341" t="s">
        <v>157</v>
      </c>
      <c r="D10" s="43"/>
    </row>
    <row r="11" spans="2:4" x14ac:dyDescent="0.2">
      <c r="B11" s="346"/>
      <c r="C11" s="342"/>
      <c r="D11" s="43"/>
    </row>
    <row r="12" spans="2:4" x14ac:dyDescent="0.2">
      <c r="B12" s="345" t="s">
        <v>159</v>
      </c>
      <c r="C12" s="341" t="s">
        <v>158</v>
      </c>
      <c r="D12" s="43"/>
    </row>
    <row r="13" spans="2:4" x14ac:dyDescent="0.2">
      <c r="B13" s="346"/>
      <c r="C13" s="342"/>
      <c r="D13" s="43"/>
    </row>
    <row r="14" spans="2:4" x14ac:dyDescent="0.2">
      <c r="B14" s="345" t="s">
        <v>160</v>
      </c>
      <c r="C14" s="343" t="s">
        <v>161</v>
      </c>
      <c r="D14" s="43"/>
    </row>
    <row r="15" spans="2:4" x14ac:dyDescent="0.2">
      <c r="B15" s="346"/>
      <c r="C15" s="344"/>
      <c r="D15" s="43"/>
    </row>
    <row r="16" spans="2:4" x14ac:dyDescent="0.2">
      <c r="B16" s="345" t="s">
        <v>162</v>
      </c>
      <c r="C16" s="343" t="s">
        <v>166</v>
      </c>
      <c r="D16" s="43"/>
    </row>
    <row r="17" spans="2:4" x14ac:dyDescent="0.2">
      <c r="B17" s="346"/>
      <c r="C17" s="344"/>
      <c r="D17" s="43"/>
    </row>
    <row r="18" spans="2:4" ht="25.5" x14ac:dyDescent="0.2">
      <c r="B18" s="345" t="s">
        <v>163</v>
      </c>
      <c r="C18" s="341" t="s">
        <v>167</v>
      </c>
      <c r="D18" s="43"/>
    </row>
    <row r="19" spans="2:4" x14ac:dyDescent="0.2">
      <c r="B19" s="346"/>
      <c r="C19" s="342"/>
      <c r="D19" s="43"/>
    </row>
    <row r="20" spans="2:4" x14ac:dyDescent="0.2">
      <c r="B20" s="346"/>
      <c r="C20" s="342"/>
      <c r="D20" s="43"/>
    </row>
    <row r="21" spans="2:4" ht="25.5" x14ac:dyDescent="0.2">
      <c r="B21" s="345" t="s">
        <v>164</v>
      </c>
      <c r="C21" s="341" t="s">
        <v>165</v>
      </c>
      <c r="D21" s="43"/>
    </row>
    <row r="22" spans="2:4" x14ac:dyDescent="0.2">
      <c r="B22" s="345"/>
      <c r="C22" s="342"/>
      <c r="D22" s="43"/>
    </row>
    <row r="23" spans="2:4" ht="42" customHeight="1" x14ac:dyDescent="0.2">
      <c r="B23" s="345" t="s">
        <v>153</v>
      </c>
      <c r="C23" s="347" t="s">
        <v>188</v>
      </c>
      <c r="D23" s="43"/>
    </row>
    <row r="24" spans="2:4" ht="36" customHeight="1" x14ac:dyDescent="0.2">
      <c r="B24" s="340"/>
      <c r="C24" s="348" t="s">
        <v>154</v>
      </c>
      <c r="D24" s="43"/>
    </row>
    <row r="25" spans="2:4" ht="31.5" customHeight="1" x14ac:dyDescent="0.2">
      <c r="B25" s="345"/>
      <c r="C25" s="347" t="s">
        <v>189</v>
      </c>
      <c r="D25" s="43"/>
    </row>
    <row r="26" spans="2:4" ht="46.5" customHeight="1" x14ac:dyDescent="0.2">
      <c r="B26" s="340"/>
      <c r="C26" s="348" t="s">
        <v>155</v>
      </c>
      <c r="D26" s="43"/>
    </row>
    <row r="27" spans="2:4" ht="47.25" customHeight="1" x14ac:dyDescent="0.2">
      <c r="B27" s="340"/>
      <c r="C27" s="347" t="s">
        <v>170</v>
      </c>
      <c r="D27" s="43"/>
    </row>
    <row r="28" spans="2:4" ht="87" customHeight="1" x14ac:dyDescent="0.2">
      <c r="B28" s="340"/>
      <c r="C28" s="347" t="s">
        <v>171</v>
      </c>
      <c r="D28" s="43"/>
    </row>
    <row r="29" spans="2:4" x14ac:dyDescent="0.2">
      <c r="B29" s="340"/>
      <c r="C29" s="347" t="s">
        <v>168</v>
      </c>
      <c r="D29" s="43"/>
    </row>
    <row r="30" spans="2:4" x14ac:dyDescent="0.2">
      <c r="B30" s="340"/>
      <c r="C30" s="349" t="s">
        <v>169</v>
      </c>
      <c r="D30" s="43"/>
    </row>
    <row r="31" spans="2:4" x14ac:dyDescent="0.2">
      <c r="B31" s="340"/>
      <c r="C31" s="37"/>
      <c r="D31" s="43"/>
    </row>
    <row r="32" spans="2:4" ht="48.6" customHeight="1" x14ac:dyDescent="0.2">
      <c r="B32" s="371" t="s">
        <v>942</v>
      </c>
      <c r="C32" s="347" t="s">
        <v>941</v>
      </c>
      <c r="D32" s="43"/>
    </row>
    <row r="33" spans="2:4" x14ac:dyDescent="0.2">
      <c r="B33" s="340"/>
      <c r="C33" s="370" t="s">
        <v>184</v>
      </c>
      <c r="D33" s="43"/>
    </row>
    <row r="34" spans="2:4" ht="25.5" x14ac:dyDescent="0.2">
      <c r="B34" s="340"/>
      <c r="C34" s="347" t="s">
        <v>943</v>
      </c>
      <c r="D34" s="43"/>
    </row>
    <row r="35" spans="2:4" x14ac:dyDescent="0.2">
      <c r="B35" s="340"/>
      <c r="C35" s="370" t="s">
        <v>184</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2026-07-15T06:43:19Z</dcterms:modified>
</cp:coreProperties>
</file>