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uzhu_work\Project\iPhone_zero\Caribe\App\Resource\prop\"/>
    </mc:Choice>
  </mc:AlternateContent>
  <bookViews>
    <workbookView xWindow="3510" yWindow="1305" windowWidth="21015" windowHeight="14190"/>
  </bookViews>
  <sheets>
    <sheet name="exp_table_user" sheetId="1" r:id="rId1"/>
    <sheet name="Sheet1" sheetId="2" r:id="rId2"/>
  </sheets>
  <definedNames>
    <definedName name="expBattle">Sheet1!$F$1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G5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2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2" i="2"/>
  <c r="C52" i="2"/>
  <c r="B52" i="2"/>
  <c r="C23" i="2" l="1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2" i="2"/>
  <c r="C10" i="2"/>
  <c r="C11" i="2"/>
  <c r="C12" i="2"/>
  <c r="C13" i="2"/>
  <c r="C14" i="2"/>
  <c r="C15" i="2"/>
  <c r="C16" i="2"/>
  <c r="C17" i="2"/>
  <c r="C18" i="2"/>
  <c r="C19" i="2"/>
  <c r="C20" i="2"/>
  <c r="C21" i="2"/>
  <c r="C9" i="2"/>
  <c r="C4" i="2" l="1"/>
  <c r="C5" i="2"/>
  <c r="C3" i="2"/>
  <c r="E3" i="2" l="1"/>
  <c r="E4" i="2"/>
  <c r="F4" i="2" s="1"/>
  <c r="E5" i="2"/>
  <c r="F5" i="2" s="1"/>
  <c r="E6" i="2"/>
  <c r="E7" i="2"/>
  <c r="F7" i="2" s="1"/>
  <c r="E8" i="2"/>
  <c r="F8" i="2" s="1"/>
  <c r="E9" i="2"/>
  <c r="F9" i="2" s="1"/>
  <c r="E10" i="2"/>
  <c r="F10" i="2" s="1"/>
  <c r="E11" i="2"/>
  <c r="E12" i="2"/>
  <c r="E13" i="2"/>
  <c r="F13" i="2" s="1"/>
  <c r="E14" i="2"/>
  <c r="E15" i="2"/>
  <c r="F15" i="2" s="1"/>
  <c r="E16" i="2"/>
  <c r="F16" i="2" s="1"/>
  <c r="E17" i="2"/>
  <c r="F17" i="2" s="1"/>
  <c r="E18" i="2"/>
  <c r="F18" i="2" s="1"/>
  <c r="E19" i="2"/>
  <c r="E20" i="2"/>
  <c r="F20" i="2" s="1"/>
  <c r="E21" i="2"/>
  <c r="E22" i="2"/>
  <c r="E23" i="2"/>
  <c r="F23" i="2" s="1"/>
  <c r="E24" i="2"/>
  <c r="F24" i="2" s="1"/>
  <c r="E25" i="2"/>
  <c r="F25" i="2" s="1"/>
  <c r="E26" i="2"/>
  <c r="F26" i="2" s="1"/>
  <c r="E27" i="2"/>
  <c r="E28" i="2"/>
  <c r="E29" i="2"/>
  <c r="F29" i="2" s="1"/>
  <c r="E30" i="2"/>
  <c r="E31" i="2"/>
  <c r="F31" i="2" s="1"/>
  <c r="E32" i="2"/>
  <c r="F32" i="2" s="1"/>
  <c r="E33" i="2"/>
  <c r="F33" i="2" s="1"/>
  <c r="E34" i="2"/>
  <c r="F34" i="2" s="1"/>
  <c r="E35" i="2"/>
  <c r="E36" i="2"/>
  <c r="F36" i="2" s="1"/>
  <c r="E37" i="2"/>
  <c r="E38" i="2"/>
  <c r="E39" i="2"/>
  <c r="F39" i="2" s="1"/>
  <c r="E40" i="2"/>
  <c r="F40" i="2" s="1"/>
  <c r="E41" i="2"/>
  <c r="F41" i="2" s="1"/>
  <c r="E42" i="2"/>
  <c r="F42" i="2" s="1"/>
  <c r="E43" i="2"/>
  <c r="E44" i="2"/>
  <c r="E45" i="2"/>
  <c r="F45" i="2" s="1"/>
  <c r="E46" i="2"/>
  <c r="E47" i="2"/>
  <c r="E48" i="2"/>
  <c r="F48" i="2" s="1"/>
  <c r="E49" i="2"/>
  <c r="F49" i="2" s="1"/>
  <c r="E50" i="2"/>
  <c r="F50" i="2" s="1"/>
  <c r="E51" i="2"/>
  <c r="E2" i="2"/>
  <c r="F2" i="2" s="1"/>
  <c r="F3" i="2"/>
  <c r="F6" i="2"/>
  <c r="F11" i="2"/>
  <c r="F12" i="2"/>
  <c r="F14" i="2"/>
  <c r="F19" i="2"/>
  <c r="F21" i="2"/>
  <c r="F22" i="2"/>
  <c r="F27" i="2"/>
  <c r="F28" i="2"/>
  <c r="F30" i="2"/>
  <c r="F35" i="2"/>
  <c r="F37" i="2"/>
  <c r="F38" i="2"/>
  <c r="F43" i="2"/>
  <c r="F44" i="2"/>
  <c r="F46" i="2"/>
  <c r="F47" i="2"/>
  <c r="F51" i="2"/>
  <c r="C7" i="2" l="1"/>
  <c r="C8" i="2"/>
  <c r="C6" i="2"/>
</calcChain>
</file>

<file path=xl/sharedStrings.xml><?xml version="1.0" encoding="utf-8"?>
<sst xmlns="http://schemas.openxmlformats.org/spreadsheetml/2006/main" count="7" uniqueCount="5">
  <si>
    <t>//유저레벨</t>
    <phoneticPr fontId="1" type="noConversion"/>
  </si>
  <si>
    <t>필요 경험치</t>
  </si>
  <si>
    <t>퀘스트 경험치</t>
    <phoneticPr fontId="1" type="noConversion"/>
  </si>
  <si>
    <t>상수</t>
    <phoneticPr fontId="1" type="noConversion"/>
  </si>
  <si>
    <t>zero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</si>
</sst>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#,##0_ "/>
    <numFmt numFmtId="178" formatCode="0.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8" fontId="3" fillId="0" borderId="0" xfId="0" applyNumberFormat="1" applyFont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Sheet1!$B$2:$B$26</c:f>
              <c:numCache>
                <c:formatCode>#,##0_ </c:formatCode>
                <c:ptCount val="25"/>
                <c:pt idx="0">
                  <c:v>375</c:v>
                </c:pt>
                <c:pt idx="1">
                  <c:v>625</c:v>
                </c:pt>
                <c:pt idx="2">
                  <c:v>900</c:v>
                </c:pt>
                <c:pt idx="3">
                  <c:v>1525</c:v>
                </c:pt>
                <c:pt idx="4">
                  <c:v>2100</c:v>
                </c:pt>
                <c:pt idx="5">
                  <c:v>2825</c:v>
                </c:pt>
                <c:pt idx="6">
                  <c:v>4000</c:v>
                </c:pt>
                <c:pt idx="7">
                  <c:v>4900</c:v>
                </c:pt>
                <c:pt idx="8">
                  <c:v>6100</c:v>
                </c:pt>
                <c:pt idx="9">
                  <c:v>7400</c:v>
                </c:pt>
                <c:pt idx="10">
                  <c:v>8700</c:v>
                </c:pt>
                <c:pt idx="11">
                  <c:v>10500</c:v>
                </c:pt>
                <c:pt idx="12">
                  <c:v>12500</c:v>
                </c:pt>
                <c:pt idx="13">
                  <c:v>15000</c:v>
                </c:pt>
                <c:pt idx="14">
                  <c:v>18000</c:v>
                </c:pt>
                <c:pt idx="15">
                  <c:v>22000</c:v>
                </c:pt>
                <c:pt idx="16">
                  <c:v>26000</c:v>
                </c:pt>
                <c:pt idx="17">
                  <c:v>31000</c:v>
                </c:pt>
                <c:pt idx="18">
                  <c:v>38000</c:v>
                </c:pt>
                <c:pt idx="19">
                  <c:v>47000</c:v>
                </c:pt>
                <c:pt idx="20">
                  <c:v>56000</c:v>
                </c:pt>
                <c:pt idx="21">
                  <c:v>69000</c:v>
                </c:pt>
                <c:pt idx="22">
                  <c:v>82000</c:v>
                </c:pt>
                <c:pt idx="23">
                  <c:v>95000</c:v>
                </c:pt>
                <c:pt idx="24">
                  <c:v>110000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Sheet1!$C$2:$C$26</c:f>
              <c:numCache>
                <c:formatCode>#,##0_ </c:formatCode>
                <c:ptCount val="25"/>
                <c:pt idx="0">
                  <c:v>375</c:v>
                </c:pt>
                <c:pt idx="1">
                  <c:v>625</c:v>
                </c:pt>
                <c:pt idx="2">
                  <c:v>900</c:v>
                </c:pt>
                <c:pt idx="3">
                  <c:v>1525</c:v>
                </c:pt>
                <c:pt idx="4">
                  <c:v>2667</c:v>
                </c:pt>
                <c:pt idx="5">
                  <c:v>3587.75</c:v>
                </c:pt>
                <c:pt idx="6">
                  <c:v>5080</c:v>
                </c:pt>
                <c:pt idx="7">
                  <c:v>7350</c:v>
                </c:pt>
                <c:pt idx="8">
                  <c:v>9150</c:v>
                </c:pt>
                <c:pt idx="9">
                  <c:v>11100</c:v>
                </c:pt>
                <c:pt idx="10">
                  <c:v>13050</c:v>
                </c:pt>
                <c:pt idx="11">
                  <c:v>15750</c:v>
                </c:pt>
                <c:pt idx="12">
                  <c:v>18750</c:v>
                </c:pt>
                <c:pt idx="13">
                  <c:v>22500</c:v>
                </c:pt>
                <c:pt idx="14">
                  <c:v>27000</c:v>
                </c:pt>
                <c:pt idx="15">
                  <c:v>33000</c:v>
                </c:pt>
                <c:pt idx="16">
                  <c:v>39000</c:v>
                </c:pt>
                <c:pt idx="17">
                  <c:v>46500</c:v>
                </c:pt>
                <c:pt idx="18">
                  <c:v>57000</c:v>
                </c:pt>
                <c:pt idx="19">
                  <c:v>70500</c:v>
                </c:pt>
                <c:pt idx="20">
                  <c:v>89600</c:v>
                </c:pt>
                <c:pt idx="21">
                  <c:v>110400</c:v>
                </c:pt>
                <c:pt idx="22">
                  <c:v>131200</c:v>
                </c:pt>
                <c:pt idx="23">
                  <c:v>152000</c:v>
                </c:pt>
                <c:pt idx="24">
                  <c:v>176000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Sheet1!$H$2:$H$26</c:f>
              <c:numCache>
                <c:formatCode>#,##0_ </c:formatCode>
                <c:ptCount val="2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53184"/>
        <c:axId val="455779392"/>
      </c:scatterChart>
      <c:valAx>
        <c:axId val="48365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5779392"/>
        <c:crosses val="autoZero"/>
        <c:crossBetween val="midCat"/>
      </c:valAx>
      <c:valAx>
        <c:axId val="455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365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Sheet1!$B$2:$B$50</c:f>
              <c:numCache>
                <c:formatCode>#,##0_ </c:formatCode>
                <c:ptCount val="49"/>
                <c:pt idx="0">
                  <c:v>375</c:v>
                </c:pt>
                <c:pt idx="1">
                  <c:v>625</c:v>
                </c:pt>
                <c:pt idx="2">
                  <c:v>900</c:v>
                </c:pt>
                <c:pt idx="3">
                  <c:v>1525</c:v>
                </c:pt>
                <c:pt idx="4">
                  <c:v>2100</c:v>
                </c:pt>
                <c:pt idx="5">
                  <c:v>2825</c:v>
                </c:pt>
                <c:pt idx="6">
                  <c:v>4000</c:v>
                </c:pt>
                <c:pt idx="7">
                  <c:v>4900</c:v>
                </c:pt>
                <c:pt idx="8">
                  <c:v>6100</c:v>
                </c:pt>
                <c:pt idx="9">
                  <c:v>7400</c:v>
                </c:pt>
                <c:pt idx="10">
                  <c:v>8700</c:v>
                </c:pt>
                <c:pt idx="11">
                  <c:v>10500</c:v>
                </c:pt>
                <c:pt idx="12">
                  <c:v>12500</c:v>
                </c:pt>
                <c:pt idx="13">
                  <c:v>15000</c:v>
                </c:pt>
                <c:pt idx="14">
                  <c:v>18000</c:v>
                </c:pt>
                <c:pt idx="15">
                  <c:v>22000</c:v>
                </c:pt>
                <c:pt idx="16">
                  <c:v>26000</c:v>
                </c:pt>
                <c:pt idx="17">
                  <c:v>31000</c:v>
                </c:pt>
                <c:pt idx="18">
                  <c:v>38000</c:v>
                </c:pt>
                <c:pt idx="19">
                  <c:v>47000</c:v>
                </c:pt>
                <c:pt idx="20">
                  <c:v>56000</c:v>
                </c:pt>
                <c:pt idx="21">
                  <c:v>69000</c:v>
                </c:pt>
                <c:pt idx="22">
                  <c:v>82000</c:v>
                </c:pt>
                <c:pt idx="23">
                  <c:v>95000</c:v>
                </c:pt>
                <c:pt idx="24">
                  <c:v>110000</c:v>
                </c:pt>
                <c:pt idx="25">
                  <c:v>120000</c:v>
                </c:pt>
                <c:pt idx="26">
                  <c:v>135000</c:v>
                </c:pt>
                <c:pt idx="27">
                  <c:v>150000</c:v>
                </c:pt>
                <c:pt idx="28">
                  <c:v>165000</c:v>
                </c:pt>
                <c:pt idx="29">
                  <c:v>180000</c:v>
                </c:pt>
                <c:pt idx="30">
                  <c:v>200000</c:v>
                </c:pt>
                <c:pt idx="31">
                  <c:v>230000</c:v>
                </c:pt>
                <c:pt idx="32">
                  <c:v>273725</c:v>
                </c:pt>
                <c:pt idx="33">
                  <c:v>298225</c:v>
                </c:pt>
                <c:pt idx="34">
                  <c:v>324145</c:v>
                </c:pt>
                <c:pt idx="35">
                  <c:v>351525</c:v>
                </c:pt>
                <c:pt idx="36">
                  <c:v>380405</c:v>
                </c:pt>
                <c:pt idx="37">
                  <c:v>410825</c:v>
                </c:pt>
                <c:pt idx="38">
                  <c:v>442825</c:v>
                </c:pt>
                <c:pt idx="39">
                  <c:v>476445</c:v>
                </c:pt>
                <c:pt idx="40">
                  <c:v>511725</c:v>
                </c:pt>
                <c:pt idx="41">
                  <c:v>548705</c:v>
                </c:pt>
                <c:pt idx="42">
                  <c:v>587425</c:v>
                </c:pt>
                <c:pt idx="43">
                  <c:v>627925</c:v>
                </c:pt>
                <c:pt idx="44">
                  <c:v>670245</c:v>
                </c:pt>
                <c:pt idx="45">
                  <c:v>714425</c:v>
                </c:pt>
                <c:pt idx="46">
                  <c:v>760505</c:v>
                </c:pt>
                <c:pt idx="47">
                  <c:v>808525</c:v>
                </c:pt>
                <c:pt idx="48">
                  <c:v>858525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Sheet1!$C$2:$C$50</c:f>
              <c:numCache>
                <c:formatCode>#,##0_ </c:formatCode>
                <c:ptCount val="49"/>
                <c:pt idx="0">
                  <c:v>375</c:v>
                </c:pt>
                <c:pt idx="1">
                  <c:v>625</c:v>
                </c:pt>
                <c:pt idx="2">
                  <c:v>900</c:v>
                </c:pt>
                <c:pt idx="3">
                  <c:v>1525</c:v>
                </c:pt>
                <c:pt idx="4">
                  <c:v>2667</c:v>
                </c:pt>
                <c:pt idx="5">
                  <c:v>3587.75</c:v>
                </c:pt>
                <c:pt idx="6">
                  <c:v>5080</c:v>
                </c:pt>
                <c:pt idx="7">
                  <c:v>7350</c:v>
                </c:pt>
                <c:pt idx="8">
                  <c:v>9150</c:v>
                </c:pt>
                <c:pt idx="9">
                  <c:v>11100</c:v>
                </c:pt>
                <c:pt idx="10">
                  <c:v>13050</c:v>
                </c:pt>
                <c:pt idx="11">
                  <c:v>15750</c:v>
                </c:pt>
                <c:pt idx="12">
                  <c:v>18750</c:v>
                </c:pt>
                <c:pt idx="13">
                  <c:v>22500</c:v>
                </c:pt>
                <c:pt idx="14">
                  <c:v>27000</c:v>
                </c:pt>
                <c:pt idx="15">
                  <c:v>33000</c:v>
                </c:pt>
                <c:pt idx="16">
                  <c:v>39000</c:v>
                </c:pt>
                <c:pt idx="17">
                  <c:v>46500</c:v>
                </c:pt>
                <c:pt idx="18">
                  <c:v>57000</c:v>
                </c:pt>
                <c:pt idx="19">
                  <c:v>70500</c:v>
                </c:pt>
                <c:pt idx="20">
                  <c:v>89600</c:v>
                </c:pt>
                <c:pt idx="21">
                  <c:v>110400</c:v>
                </c:pt>
                <c:pt idx="22">
                  <c:v>131200</c:v>
                </c:pt>
                <c:pt idx="23">
                  <c:v>152000</c:v>
                </c:pt>
                <c:pt idx="24">
                  <c:v>176000</c:v>
                </c:pt>
                <c:pt idx="25">
                  <c:v>192000</c:v>
                </c:pt>
                <c:pt idx="26">
                  <c:v>216000</c:v>
                </c:pt>
                <c:pt idx="27">
                  <c:v>240000</c:v>
                </c:pt>
                <c:pt idx="28">
                  <c:v>264000</c:v>
                </c:pt>
                <c:pt idx="29">
                  <c:v>288000</c:v>
                </c:pt>
                <c:pt idx="30">
                  <c:v>320000</c:v>
                </c:pt>
                <c:pt idx="31">
                  <c:v>368000</c:v>
                </c:pt>
                <c:pt idx="32">
                  <c:v>437960</c:v>
                </c:pt>
                <c:pt idx="33">
                  <c:v>477160</c:v>
                </c:pt>
                <c:pt idx="34">
                  <c:v>518632</c:v>
                </c:pt>
                <c:pt idx="35">
                  <c:v>562440</c:v>
                </c:pt>
                <c:pt idx="36">
                  <c:v>608648</c:v>
                </c:pt>
                <c:pt idx="37">
                  <c:v>657320</c:v>
                </c:pt>
                <c:pt idx="38">
                  <c:v>708520</c:v>
                </c:pt>
                <c:pt idx="39">
                  <c:v>762312</c:v>
                </c:pt>
                <c:pt idx="40">
                  <c:v>818760</c:v>
                </c:pt>
                <c:pt idx="41">
                  <c:v>877928</c:v>
                </c:pt>
                <c:pt idx="42">
                  <c:v>939880</c:v>
                </c:pt>
                <c:pt idx="43">
                  <c:v>1004680</c:v>
                </c:pt>
                <c:pt idx="44">
                  <c:v>1072392</c:v>
                </c:pt>
                <c:pt idx="45">
                  <c:v>1143080</c:v>
                </c:pt>
                <c:pt idx="46">
                  <c:v>1216808</c:v>
                </c:pt>
                <c:pt idx="47">
                  <c:v>1293640</c:v>
                </c:pt>
                <c:pt idx="48">
                  <c:v>1373640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Sheet1!$H$2:$H$50</c:f>
              <c:numCache>
                <c:formatCode>#,##0_ </c:formatCode>
                <c:ptCount val="4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64128"/>
        <c:axId val="451864672"/>
      </c:scatterChart>
      <c:valAx>
        <c:axId val="45186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1864672"/>
        <c:crosses val="autoZero"/>
        <c:crossBetween val="midCat"/>
      </c:valAx>
      <c:valAx>
        <c:axId val="4518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186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2</xdr:row>
      <xdr:rowOff>28575</xdr:rowOff>
    </xdr:from>
    <xdr:to>
      <xdr:col>23</xdr:col>
      <xdr:colOff>600075</xdr:colOff>
      <xdr:row>51</xdr:row>
      <xdr:rowOff>66675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66675</xdr:colOff>
      <xdr:row>1</xdr:row>
      <xdr:rowOff>114300</xdr:rowOff>
    </xdr:from>
    <xdr:to>
      <xdr:col>36</xdr:col>
      <xdr:colOff>333375</xdr:colOff>
      <xdr:row>51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zoomScaleNormal="100" workbookViewId="0">
      <selection activeCell="B28" sqref="B28"/>
    </sheetView>
  </sheetViews>
  <sheetFormatPr defaultRowHeight="12" x14ac:dyDescent="0.3"/>
  <cols>
    <col min="1" max="1" width="9" style="2"/>
    <col min="2" max="2" width="9" style="4"/>
    <col min="3" max="16384" width="9" style="2"/>
  </cols>
  <sheetData>
    <row r="1" spans="1:2" x14ac:dyDescent="0.3">
      <c r="A1" s="1" t="s">
        <v>0</v>
      </c>
      <c r="B1" s="6" t="s">
        <v>1</v>
      </c>
    </row>
    <row r="2" spans="1:2" x14ac:dyDescent="0.3">
      <c r="A2" s="3">
        <v>1</v>
      </c>
      <c r="B2" s="7">
        <f>Sheet1!G2</f>
        <v>4875</v>
      </c>
    </row>
    <row r="3" spans="1:2" x14ac:dyDescent="0.3">
      <c r="A3" s="3">
        <v>2</v>
      </c>
      <c r="B3" s="7">
        <f>Sheet1!G3</f>
        <v>5125</v>
      </c>
    </row>
    <row r="4" spans="1:2" x14ac:dyDescent="0.3">
      <c r="A4" s="3">
        <v>3</v>
      </c>
      <c r="B4" s="7">
        <f>Sheet1!G4</f>
        <v>5400</v>
      </c>
    </row>
    <row r="5" spans="1:2" x14ac:dyDescent="0.3">
      <c r="A5" s="3">
        <v>4</v>
      </c>
      <c r="B5" s="7">
        <f>Sheet1!G5</f>
        <v>6025</v>
      </c>
    </row>
    <row r="6" spans="1:2" x14ac:dyDescent="0.3">
      <c r="A6" s="3">
        <v>5</v>
      </c>
      <c r="B6" s="7">
        <f>Sheet1!G6</f>
        <v>7167</v>
      </c>
    </row>
    <row r="7" spans="1:2" x14ac:dyDescent="0.3">
      <c r="A7" s="3">
        <v>6</v>
      </c>
      <c r="B7" s="7">
        <f>Sheet1!G7</f>
        <v>8087.75</v>
      </c>
    </row>
    <row r="8" spans="1:2" x14ac:dyDescent="0.3">
      <c r="A8" s="3">
        <v>7</v>
      </c>
      <c r="B8" s="7">
        <f>Sheet1!G8</f>
        <v>9580</v>
      </c>
    </row>
    <row r="9" spans="1:2" x14ac:dyDescent="0.3">
      <c r="A9" s="3">
        <v>8</v>
      </c>
      <c r="B9" s="7">
        <f>Sheet1!G9</f>
        <v>11850</v>
      </c>
    </row>
    <row r="10" spans="1:2" x14ac:dyDescent="0.3">
      <c r="A10" s="3">
        <v>9</v>
      </c>
      <c r="B10" s="7">
        <f>Sheet1!G10</f>
        <v>13650</v>
      </c>
    </row>
    <row r="11" spans="1:2" x14ac:dyDescent="0.3">
      <c r="A11" s="3">
        <v>10</v>
      </c>
      <c r="B11" s="7">
        <f>Sheet1!G11</f>
        <v>15600</v>
      </c>
    </row>
    <row r="12" spans="1:2" x14ac:dyDescent="0.3">
      <c r="A12" s="3">
        <v>11</v>
      </c>
      <c r="B12" s="7">
        <f>Sheet1!G12</f>
        <v>17550</v>
      </c>
    </row>
    <row r="13" spans="1:2" x14ac:dyDescent="0.3">
      <c r="A13" s="3">
        <v>12</v>
      </c>
      <c r="B13" s="7">
        <f>Sheet1!G13</f>
        <v>20250</v>
      </c>
    </row>
    <row r="14" spans="1:2" x14ac:dyDescent="0.3">
      <c r="A14" s="3">
        <v>13</v>
      </c>
      <c r="B14" s="7">
        <f>Sheet1!G14</f>
        <v>23250</v>
      </c>
    </row>
    <row r="15" spans="1:2" x14ac:dyDescent="0.3">
      <c r="A15" s="3">
        <v>14</v>
      </c>
      <c r="B15" s="7">
        <f>Sheet1!G15</f>
        <v>27000</v>
      </c>
    </row>
    <row r="16" spans="1:2" x14ac:dyDescent="0.3">
      <c r="A16" s="3">
        <v>15</v>
      </c>
      <c r="B16" s="7">
        <f>Sheet1!G16</f>
        <v>31500</v>
      </c>
    </row>
    <row r="17" spans="1:2" x14ac:dyDescent="0.3">
      <c r="A17" s="3">
        <v>16</v>
      </c>
      <c r="B17" s="7">
        <f>Sheet1!G17</f>
        <v>37500</v>
      </c>
    </row>
    <row r="18" spans="1:2" x14ac:dyDescent="0.3">
      <c r="A18" s="3">
        <v>17</v>
      </c>
      <c r="B18" s="7">
        <f>Sheet1!G18</f>
        <v>43500</v>
      </c>
    </row>
    <row r="19" spans="1:2" x14ac:dyDescent="0.3">
      <c r="A19" s="3">
        <v>18</v>
      </c>
      <c r="B19" s="7">
        <f>Sheet1!G19</f>
        <v>51000</v>
      </c>
    </row>
    <row r="20" spans="1:2" x14ac:dyDescent="0.3">
      <c r="A20" s="3">
        <v>19</v>
      </c>
      <c r="B20" s="7">
        <f>Sheet1!G20</f>
        <v>61500</v>
      </c>
    </row>
    <row r="21" spans="1:2" x14ac:dyDescent="0.3">
      <c r="A21" s="3">
        <v>20</v>
      </c>
      <c r="B21" s="7">
        <f>Sheet1!G21</f>
        <v>75000</v>
      </c>
    </row>
    <row r="22" spans="1:2" x14ac:dyDescent="0.3">
      <c r="A22" s="3">
        <v>21</v>
      </c>
      <c r="B22" s="7">
        <f>Sheet1!G22</f>
        <v>94100</v>
      </c>
    </row>
    <row r="23" spans="1:2" x14ac:dyDescent="0.3">
      <c r="A23" s="3">
        <v>22</v>
      </c>
      <c r="B23" s="7">
        <f>Sheet1!G23</f>
        <v>114900</v>
      </c>
    </row>
    <row r="24" spans="1:2" x14ac:dyDescent="0.3">
      <c r="A24" s="3">
        <v>23</v>
      </c>
      <c r="B24" s="7">
        <f>Sheet1!G24</f>
        <v>135700</v>
      </c>
    </row>
    <row r="25" spans="1:2" x14ac:dyDescent="0.3">
      <c r="A25" s="3">
        <v>24</v>
      </c>
      <c r="B25" s="7">
        <f>Sheet1!G25</f>
        <v>156500</v>
      </c>
    </row>
    <row r="26" spans="1:2" x14ac:dyDescent="0.3">
      <c r="A26" s="3">
        <v>25</v>
      </c>
      <c r="B26" s="7">
        <f>Sheet1!G26</f>
        <v>180500</v>
      </c>
    </row>
    <row r="27" spans="1:2" x14ac:dyDescent="0.3">
      <c r="A27" s="3">
        <v>26</v>
      </c>
      <c r="B27" s="7">
        <f>Sheet1!G27</f>
        <v>196500</v>
      </c>
    </row>
    <row r="28" spans="1:2" x14ac:dyDescent="0.3">
      <c r="A28" s="3">
        <v>27</v>
      </c>
      <c r="B28" s="7">
        <f>Sheet1!G28</f>
        <v>220500</v>
      </c>
    </row>
    <row r="29" spans="1:2" x14ac:dyDescent="0.3">
      <c r="A29" s="3">
        <v>28</v>
      </c>
      <c r="B29" s="7">
        <f>Sheet1!G29</f>
        <v>244500</v>
      </c>
    </row>
    <row r="30" spans="1:2" x14ac:dyDescent="0.3">
      <c r="A30" s="3">
        <v>29</v>
      </c>
      <c r="B30" s="7">
        <f>Sheet1!G30</f>
        <v>268500</v>
      </c>
    </row>
    <row r="31" spans="1:2" x14ac:dyDescent="0.3">
      <c r="A31" s="3">
        <v>30</v>
      </c>
      <c r="B31" s="7">
        <f>Sheet1!G31</f>
        <v>292500</v>
      </c>
    </row>
    <row r="32" spans="1:2" x14ac:dyDescent="0.3">
      <c r="A32" s="3">
        <v>31</v>
      </c>
      <c r="B32" s="7">
        <f>Sheet1!G32</f>
        <v>324500</v>
      </c>
    </row>
    <row r="33" spans="1:2" x14ac:dyDescent="0.3">
      <c r="A33" s="3">
        <v>32</v>
      </c>
      <c r="B33" s="7">
        <f>Sheet1!G33</f>
        <v>372500</v>
      </c>
    </row>
    <row r="34" spans="1:2" x14ac:dyDescent="0.3">
      <c r="A34" s="3">
        <v>33</v>
      </c>
      <c r="B34" s="7">
        <f>Sheet1!G34</f>
        <v>442460</v>
      </c>
    </row>
    <row r="35" spans="1:2" x14ac:dyDescent="0.3">
      <c r="A35" s="3">
        <v>34</v>
      </c>
      <c r="B35" s="7">
        <f>Sheet1!G35</f>
        <v>481660</v>
      </c>
    </row>
    <row r="36" spans="1:2" x14ac:dyDescent="0.3">
      <c r="A36" s="3">
        <v>35</v>
      </c>
      <c r="B36" s="7">
        <f>Sheet1!G36</f>
        <v>523132</v>
      </c>
    </row>
    <row r="37" spans="1:2" x14ac:dyDescent="0.3">
      <c r="A37" s="3">
        <v>36</v>
      </c>
      <c r="B37" s="7">
        <f>Sheet1!G37</f>
        <v>566940</v>
      </c>
    </row>
    <row r="38" spans="1:2" x14ac:dyDescent="0.3">
      <c r="A38" s="3">
        <v>37</v>
      </c>
      <c r="B38" s="7">
        <f>Sheet1!G38</f>
        <v>613148</v>
      </c>
    </row>
    <row r="39" spans="1:2" x14ac:dyDescent="0.3">
      <c r="A39" s="3">
        <v>38</v>
      </c>
      <c r="B39" s="7">
        <f>Sheet1!G39</f>
        <v>661820</v>
      </c>
    </row>
    <row r="40" spans="1:2" x14ac:dyDescent="0.3">
      <c r="A40" s="3">
        <v>39</v>
      </c>
      <c r="B40" s="7">
        <f>Sheet1!G40</f>
        <v>713020</v>
      </c>
    </row>
    <row r="41" spans="1:2" x14ac:dyDescent="0.3">
      <c r="A41" s="3">
        <v>40</v>
      </c>
      <c r="B41" s="7">
        <f>Sheet1!G41</f>
        <v>766812</v>
      </c>
    </row>
    <row r="42" spans="1:2" x14ac:dyDescent="0.3">
      <c r="A42" s="3">
        <v>41</v>
      </c>
      <c r="B42" s="7">
        <f>Sheet1!G42</f>
        <v>823260</v>
      </c>
    </row>
    <row r="43" spans="1:2" x14ac:dyDescent="0.3">
      <c r="A43" s="3">
        <v>42</v>
      </c>
      <c r="B43" s="7">
        <f>Sheet1!G43</f>
        <v>882428</v>
      </c>
    </row>
    <row r="44" spans="1:2" x14ac:dyDescent="0.3">
      <c r="A44" s="3">
        <v>43</v>
      </c>
      <c r="B44" s="7">
        <f>Sheet1!G44</f>
        <v>944380</v>
      </c>
    </row>
    <row r="45" spans="1:2" x14ac:dyDescent="0.3">
      <c r="A45" s="3">
        <v>44</v>
      </c>
      <c r="B45" s="7">
        <f>Sheet1!G45</f>
        <v>1009180</v>
      </c>
    </row>
    <row r="46" spans="1:2" x14ac:dyDescent="0.3">
      <c r="A46" s="3">
        <v>45</v>
      </c>
      <c r="B46" s="7">
        <f>Sheet1!G46</f>
        <v>1076892</v>
      </c>
    </row>
    <row r="47" spans="1:2" x14ac:dyDescent="0.3">
      <c r="A47" s="3">
        <v>46</v>
      </c>
      <c r="B47" s="7">
        <f>Sheet1!G47</f>
        <v>1147580</v>
      </c>
    </row>
    <row r="48" spans="1:2" x14ac:dyDescent="0.3">
      <c r="A48" s="3">
        <v>47</v>
      </c>
      <c r="B48" s="7">
        <f>Sheet1!G48</f>
        <v>1221308</v>
      </c>
    </row>
    <row r="49" spans="1:2" x14ac:dyDescent="0.3">
      <c r="A49" s="3">
        <v>48</v>
      </c>
      <c r="B49" s="7">
        <f>Sheet1!G49</f>
        <v>1298140</v>
      </c>
    </row>
    <row r="50" spans="1:2" x14ac:dyDescent="0.3">
      <c r="A50" s="3">
        <v>49</v>
      </c>
      <c r="B50" s="7">
        <f>Sheet1!G50</f>
        <v>1378140</v>
      </c>
    </row>
    <row r="51" spans="1:2" x14ac:dyDescent="0.3">
      <c r="A51" s="3">
        <v>50</v>
      </c>
      <c r="B51" s="7">
        <f>Sheet1!G51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Normal="100" workbookViewId="0">
      <selection activeCell="G2" sqref="G2"/>
    </sheetView>
  </sheetViews>
  <sheetFormatPr defaultRowHeight="12" x14ac:dyDescent="0.3"/>
  <cols>
    <col min="1" max="1" width="9" style="2"/>
    <col min="2" max="2" width="9.75" style="5" bestFit="1" customWidth="1"/>
    <col min="3" max="3" width="9" style="5"/>
    <col min="4" max="4" width="9" style="2"/>
    <col min="5" max="5" width="9" style="4"/>
    <col min="6" max="6" width="9" style="8"/>
    <col min="7" max="7" width="9" style="2"/>
    <col min="8" max="8" width="15.375" style="5" bestFit="1" customWidth="1"/>
    <col min="9" max="16384" width="9" style="2"/>
  </cols>
  <sheetData>
    <row r="1" spans="1:11" x14ac:dyDescent="0.3">
      <c r="A1" s="1" t="s">
        <v>0</v>
      </c>
      <c r="B1" s="9" t="s">
        <v>1</v>
      </c>
      <c r="E1" s="4" t="s">
        <v>2</v>
      </c>
      <c r="F1" s="2">
        <v>125</v>
      </c>
      <c r="G1" s="2" t="s">
        <v>4</v>
      </c>
    </row>
    <row r="2" spans="1:11" x14ac:dyDescent="0.3">
      <c r="A2" s="3">
        <v>1</v>
      </c>
      <c r="B2" s="10">
        <v>375</v>
      </c>
      <c r="C2" s="5">
        <v>375</v>
      </c>
      <c r="D2" s="5">
        <f>C2</f>
        <v>375</v>
      </c>
      <c r="E2" s="4">
        <f t="shared" ref="E2:E33" si="0">A2*(expBattle*0.25)</f>
        <v>31.25</v>
      </c>
      <c r="F2" s="8">
        <f>B2/E2</f>
        <v>12</v>
      </c>
      <c r="G2" s="5">
        <f>4500+C2</f>
        <v>4875</v>
      </c>
      <c r="I2" s="5"/>
    </row>
    <row r="3" spans="1:11" x14ac:dyDescent="0.3">
      <c r="A3" s="3">
        <v>2</v>
      </c>
      <c r="B3" s="10">
        <v>625</v>
      </c>
      <c r="C3" s="5">
        <f>B3*1</f>
        <v>625</v>
      </c>
      <c r="D3" s="5">
        <f>D2+C3</f>
        <v>1000</v>
      </c>
      <c r="E3" s="4">
        <f t="shared" si="0"/>
        <v>62.5</v>
      </c>
      <c r="F3" s="8">
        <f t="shared" ref="F3:F51" si="1">B3/E3</f>
        <v>10</v>
      </c>
      <c r="G3" s="5">
        <f t="shared" ref="G3:G51" si="2">4500+C3</f>
        <v>5125</v>
      </c>
      <c r="I3" s="5"/>
      <c r="J3" s="2" t="s">
        <v>3</v>
      </c>
      <c r="K3" s="2">
        <v>1.1339999999999999</v>
      </c>
    </row>
    <row r="4" spans="1:11" x14ac:dyDescent="0.3">
      <c r="A4" s="3">
        <v>3</v>
      </c>
      <c r="B4" s="10">
        <v>900</v>
      </c>
      <c r="C4" s="5">
        <f t="shared" ref="C4:C5" si="3">B4*1</f>
        <v>900</v>
      </c>
      <c r="D4" s="5">
        <f t="shared" ref="D4:D50" si="4">D3+C4</f>
        <v>1900</v>
      </c>
      <c r="E4" s="4">
        <f t="shared" si="0"/>
        <v>93.75</v>
      </c>
      <c r="F4" s="8">
        <f t="shared" si="1"/>
        <v>9.6</v>
      </c>
      <c r="G4" s="5">
        <f t="shared" si="2"/>
        <v>5400</v>
      </c>
      <c r="I4" s="5"/>
    </row>
    <row r="5" spans="1:11" x14ac:dyDescent="0.3">
      <c r="A5" s="3">
        <v>4</v>
      </c>
      <c r="B5" s="10">
        <v>1525</v>
      </c>
      <c r="C5" s="5">
        <f t="shared" si="3"/>
        <v>1525</v>
      </c>
      <c r="D5" s="5">
        <f t="shared" si="4"/>
        <v>3425</v>
      </c>
      <c r="E5" s="4">
        <f t="shared" si="0"/>
        <v>125</v>
      </c>
      <c r="F5" s="8">
        <f t="shared" si="1"/>
        <v>12.2</v>
      </c>
      <c r="G5" s="5">
        <f t="shared" si="2"/>
        <v>6025</v>
      </c>
      <c r="I5" s="5"/>
    </row>
    <row r="6" spans="1:11" x14ac:dyDescent="0.3">
      <c r="A6" s="3">
        <v>5</v>
      </c>
      <c r="B6" s="10">
        <v>2100</v>
      </c>
      <c r="C6" s="5">
        <f>B6*1.27</f>
        <v>2667</v>
      </c>
      <c r="D6" s="5">
        <f t="shared" si="4"/>
        <v>6092</v>
      </c>
      <c r="E6" s="4">
        <f t="shared" si="0"/>
        <v>156.25</v>
      </c>
      <c r="F6" s="8">
        <f t="shared" si="1"/>
        <v>13.44</v>
      </c>
      <c r="G6" s="5">
        <f t="shared" si="2"/>
        <v>7167</v>
      </c>
      <c r="I6" s="5"/>
    </row>
    <row r="7" spans="1:11" x14ac:dyDescent="0.3">
      <c r="A7" s="3">
        <v>6</v>
      </c>
      <c r="B7" s="10">
        <v>2825</v>
      </c>
      <c r="C7" s="5">
        <f t="shared" ref="C7:C8" si="5">B7*1.27</f>
        <v>3587.75</v>
      </c>
      <c r="D7" s="5">
        <f t="shared" si="4"/>
        <v>9679.75</v>
      </c>
      <c r="E7" s="4">
        <f t="shared" si="0"/>
        <v>187.5</v>
      </c>
      <c r="F7" s="8">
        <f t="shared" si="1"/>
        <v>15.066666666666666</v>
      </c>
      <c r="G7" s="5">
        <f t="shared" si="2"/>
        <v>8087.75</v>
      </c>
      <c r="I7" s="5"/>
    </row>
    <row r="8" spans="1:11" x14ac:dyDescent="0.3">
      <c r="A8" s="3">
        <v>7</v>
      </c>
      <c r="B8" s="10">
        <v>4000</v>
      </c>
      <c r="C8" s="5">
        <f t="shared" si="5"/>
        <v>5080</v>
      </c>
      <c r="D8" s="5">
        <f t="shared" si="4"/>
        <v>14759.75</v>
      </c>
      <c r="E8" s="4">
        <f t="shared" si="0"/>
        <v>218.75</v>
      </c>
      <c r="F8" s="8">
        <f t="shared" si="1"/>
        <v>18.285714285714285</v>
      </c>
      <c r="G8" s="5">
        <f t="shared" si="2"/>
        <v>9580</v>
      </c>
      <c r="I8" s="5"/>
    </row>
    <row r="9" spans="1:11" x14ac:dyDescent="0.3">
      <c r="A9" s="3">
        <v>8</v>
      </c>
      <c r="B9" s="10">
        <v>4900</v>
      </c>
      <c r="C9" s="5">
        <f>B9*1.5</f>
        <v>7350</v>
      </c>
      <c r="D9" s="5">
        <f t="shared" si="4"/>
        <v>22109.75</v>
      </c>
      <c r="E9" s="4">
        <f t="shared" si="0"/>
        <v>250</v>
      </c>
      <c r="F9" s="8">
        <f t="shared" si="1"/>
        <v>19.600000000000001</v>
      </c>
      <c r="G9" s="5">
        <f t="shared" si="2"/>
        <v>11850</v>
      </c>
      <c r="I9" s="5"/>
    </row>
    <row r="10" spans="1:11" x14ac:dyDescent="0.3">
      <c r="A10" s="3">
        <v>9</v>
      </c>
      <c r="B10" s="10">
        <v>6100</v>
      </c>
      <c r="C10" s="5">
        <f t="shared" ref="C10:C21" si="6">B10*1.5</f>
        <v>9150</v>
      </c>
      <c r="D10" s="5">
        <f t="shared" si="4"/>
        <v>31259.75</v>
      </c>
      <c r="E10" s="4">
        <f t="shared" si="0"/>
        <v>281.25</v>
      </c>
      <c r="F10" s="8">
        <f t="shared" si="1"/>
        <v>21.68888888888889</v>
      </c>
      <c r="G10" s="5">
        <f t="shared" si="2"/>
        <v>13650</v>
      </c>
      <c r="I10" s="5"/>
    </row>
    <row r="11" spans="1:11" x14ac:dyDescent="0.3">
      <c r="A11" s="3">
        <v>10</v>
      </c>
      <c r="B11" s="10">
        <v>7400</v>
      </c>
      <c r="C11" s="5">
        <f t="shared" si="6"/>
        <v>11100</v>
      </c>
      <c r="D11" s="5">
        <f t="shared" si="4"/>
        <v>42359.75</v>
      </c>
      <c r="E11" s="4">
        <f t="shared" si="0"/>
        <v>312.5</v>
      </c>
      <c r="F11" s="8">
        <f t="shared" si="1"/>
        <v>23.68</v>
      </c>
      <c r="G11" s="5">
        <f t="shared" si="2"/>
        <v>15600</v>
      </c>
      <c r="I11" s="5"/>
    </row>
    <row r="12" spans="1:11" x14ac:dyDescent="0.3">
      <c r="A12" s="3">
        <v>11</v>
      </c>
      <c r="B12" s="10">
        <v>8700</v>
      </c>
      <c r="C12" s="5">
        <f t="shared" si="6"/>
        <v>13050</v>
      </c>
      <c r="D12" s="5">
        <f t="shared" si="4"/>
        <v>55409.75</v>
      </c>
      <c r="E12" s="4">
        <f t="shared" si="0"/>
        <v>343.75</v>
      </c>
      <c r="F12" s="8">
        <f t="shared" si="1"/>
        <v>25.309090909090909</v>
      </c>
      <c r="G12" s="5">
        <f t="shared" si="2"/>
        <v>17550</v>
      </c>
      <c r="I12" s="5"/>
    </row>
    <row r="13" spans="1:11" x14ac:dyDescent="0.3">
      <c r="A13" s="3">
        <v>12</v>
      </c>
      <c r="B13" s="10">
        <v>10500</v>
      </c>
      <c r="C13" s="5">
        <f t="shared" si="6"/>
        <v>15750</v>
      </c>
      <c r="D13" s="5">
        <f t="shared" si="4"/>
        <v>71159.75</v>
      </c>
      <c r="E13" s="4">
        <f t="shared" si="0"/>
        <v>375</v>
      </c>
      <c r="F13" s="8">
        <f t="shared" si="1"/>
        <v>28</v>
      </c>
      <c r="G13" s="5">
        <f t="shared" si="2"/>
        <v>20250</v>
      </c>
      <c r="I13" s="5"/>
    </row>
    <row r="14" spans="1:11" x14ac:dyDescent="0.3">
      <c r="A14" s="3">
        <v>13</v>
      </c>
      <c r="B14" s="10">
        <v>12500</v>
      </c>
      <c r="C14" s="5">
        <f t="shared" si="6"/>
        <v>18750</v>
      </c>
      <c r="D14" s="5">
        <f t="shared" si="4"/>
        <v>89909.75</v>
      </c>
      <c r="E14" s="4">
        <f t="shared" si="0"/>
        <v>406.25</v>
      </c>
      <c r="F14" s="8">
        <f t="shared" si="1"/>
        <v>30.76923076923077</v>
      </c>
      <c r="G14" s="5">
        <f t="shared" si="2"/>
        <v>23250</v>
      </c>
      <c r="I14" s="5"/>
    </row>
    <row r="15" spans="1:11" x14ac:dyDescent="0.3">
      <c r="A15" s="3">
        <v>14</v>
      </c>
      <c r="B15" s="10">
        <v>15000</v>
      </c>
      <c r="C15" s="5">
        <f t="shared" si="6"/>
        <v>22500</v>
      </c>
      <c r="D15" s="5">
        <f t="shared" si="4"/>
        <v>112409.75</v>
      </c>
      <c r="E15" s="4">
        <f t="shared" si="0"/>
        <v>437.5</v>
      </c>
      <c r="F15" s="8">
        <f t="shared" si="1"/>
        <v>34.285714285714285</v>
      </c>
      <c r="G15" s="5">
        <f t="shared" si="2"/>
        <v>27000</v>
      </c>
      <c r="I15" s="5"/>
    </row>
    <row r="16" spans="1:11" x14ac:dyDescent="0.3">
      <c r="A16" s="3">
        <v>15</v>
      </c>
      <c r="B16" s="10">
        <v>18000</v>
      </c>
      <c r="C16" s="5">
        <f t="shared" si="6"/>
        <v>27000</v>
      </c>
      <c r="D16" s="5">
        <f t="shared" si="4"/>
        <v>139409.75</v>
      </c>
      <c r="E16" s="4">
        <f t="shared" si="0"/>
        <v>468.75</v>
      </c>
      <c r="F16" s="8">
        <f t="shared" si="1"/>
        <v>38.4</v>
      </c>
      <c r="G16" s="5">
        <f t="shared" si="2"/>
        <v>31500</v>
      </c>
      <c r="I16" s="5"/>
    </row>
    <row r="17" spans="1:9" x14ac:dyDescent="0.3">
      <c r="A17" s="3">
        <v>16</v>
      </c>
      <c r="B17" s="10">
        <v>22000</v>
      </c>
      <c r="C17" s="5">
        <f t="shared" si="6"/>
        <v>33000</v>
      </c>
      <c r="D17" s="5">
        <f t="shared" si="4"/>
        <v>172409.75</v>
      </c>
      <c r="E17" s="4">
        <f t="shared" si="0"/>
        <v>500</v>
      </c>
      <c r="F17" s="8">
        <f t="shared" si="1"/>
        <v>44</v>
      </c>
      <c r="G17" s="5">
        <f t="shared" si="2"/>
        <v>37500</v>
      </c>
      <c r="I17" s="5"/>
    </row>
    <row r="18" spans="1:9" x14ac:dyDescent="0.3">
      <c r="A18" s="3">
        <v>17</v>
      </c>
      <c r="B18" s="10">
        <v>26000</v>
      </c>
      <c r="C18" s="5">
        <f t="shared" si="6"/>
        <v>39000</v>
      </c>
      <c r="D18" s="5">
        <f t="shared" si="4"/>
        <v>211409.75</v>
      </c>
      <c r="E18" s="4">
        <f t="shared" si="0"/>
        <v>531.25</v>
      </c>
      <c r="F18" s="8">
        <f t="shared" si="1"/>
        <v>48.941176470588232</v>
      </c>
      <c r="G18" s="5">
        <f t="shared" si="2"/>
        <v>43500</v>
      </c>
      <c r="I18" s="5"/>
    </row>
    <row r="19" spans="1:9" x14ac:dyDescent="0.3">
      <c r="A19" s="3">
        <v>18</v>
      </c>
      <c r="B19" s="10">
        <v>31000</v>
      </c>
      <c r="C19" s="5">
        <f t="shared" si="6"/>
        <v>46500</v>
      </c>
      <c r="D19" s="5">
        <f t="shared" si="4"/>
        <v>257909.75</v>
      </c>
      <c r="E19" s="4">
        <f t="shared" si="0"/>
        <v>562.5</v>
      </c>
      <c r="F19" s="8">
        <f t="shared" si="1"/>
        <v>55.111111111111114</v>
      </c>
      <c r="G19" s="5">
        <f t="shared" si="2"/>
        <v>51000</v>
      </c>
      <c r="I19" s="5"/>
    </row>
    <row r="20" spans="1:9" x14ac:dyDescent="0.3">
      <c r="A20" s="3">
        <v>19</v>
      </c>
      <c r="B20" s="10">
        <v>38000</v>
      </c>
      <c r="C20" s="5">
        <f t="shared" si="6"/>
        <v>57000</v>
      </c>
      <c r="D20" s="5">
        <f t="shared" si="4"/>
        <v>314909.75</v>
      </c>
      <c r="E20" s="4">
        <f t="shared" si="0"/>
        <v>593.75</v>
      </c>
      <c r="F20" s="8">
        <f t="shared" si="1"/>
        <v>64</v>
      </c>
      <c r="G20" s="5">
        <f t="shared" si="2"/>
        <v>61500</v>
      </c>
      <c r="I20" s="5"/>
    </row>
    <row r="21" spans="1:9" x14ac:dyDescent="0.3">
      <c r="A21" s="3">
        <v>20</v>
      </c>
      <c r="B21" s="10">
        <v>47000</v>
      </c>
      <c r="C21" s="5">
        <f t="shared" si="6"/>
        <v>70500</v>
      </c>
      <c r="D21" s="5">
        <f t="shared" si="4"/>
        <v>385409.75</v>
      </c>
      <c r="E21" s="4">
        <f t="shared" si="0"/>
        <v>625</v>
      </c>
      <c r="F21" s="8">
        <f t="shared" si="1"/>
        <v>75.2</v>
      </c>
      <c r="G21" s="5">
        <f t="shared" si="2"/>
        <v>75000</v>
      </c>
      <c r="I21" s="5"/>
    </row>
    <row r="22" spans="1:9" x14ac:dyDescent="0.3">
      <c r="A22" s="3">
        <v>21</v>
      </c>
      <c r="B22" s="10">
        <v>56000</v>
      </c>
      <c r="C22" s="5">
        <f>B22*1.6</f>
        <v>89600</v>
      </c>
      <c r="D22" s="5">
        <f t="shared" si="4"/>
        <v>475009.75</v>
      </c>
      <c r="E22" s="4">
        <f t="shared" si="0"/>
        <v>656.25</v>
      </c>
      <c r="F22" s="8">
        <f t="shared" si="1"/>
        <v>85.333333333333329</v>
      </c>
      <c r="G22" s="5">
        <f t="shared" si="2"/>
        <v>94100</v>
      </c>
      <c r="I22" s="5"/>
    </row>
    <row r="23" spans="1:9" x14ac:dyDescent="0.3">
      <c r="A23" s="3">
        <v>22</v>
      </c>
      <c r="B23" s="10">
        <v>69000</v>
      </c>
      <c r="C23" s="5">
        <f t="shared" ref="C23:C50" si="7">B23*1.6</f>
        <v>110400</v>
      </c>
      <c r="D23" s="5">
        <f t="shared" si="4"/>
        <v>585409.75</v>
      </c>
      <c r="E23" s="4">
        <f t="shared" si="0"/>
        <v>687.5</v>
      </c>
      <c r="F23" s="8">
        <f t="shared" si="1"/>
        <v>100.36363636363636</v>
      </c>
      <c r="G23" s="5">
        <f t="shared" si="2"/>
        <v>114900</v>
      </c>
      <c r="I23" s="5"/>
    </row>
    <row r="24" spans="1:9" x14ac:dyDescent="0.3">
      <c r="A24" s="3">
        <v>23</v>
      </c>
      <c r="B24" s="10">
        <v>82000</v>
      </c>
      <c r="C24" s="5">
        <f t="shared" si="7"/>
        <v>131200</v>
      </c>
      <c r="D24" s="5">
        <f t="shared" si="4"/>
        <v>716609.75</v>
      </c>
      <c r="E24" s="4">
        <f t="shared" si="0"/>
        <v>718.75</v>
      </c>
      <c r="F24" s="8">
        <f t="shared" si="1"/>
        <v>114.08695652173913</v>
      </c>
      <c r="G24" s="5">
        <f t="shared" si="2"/>
        <v>135700</v>
      </c>
      <c r="I24" s="5"/>
    </row>
    <row r="25" spans="1:9" x14ac:dyDescent="0.3">
      <c r="A25" s="3">
        <v>24</v>
      </c>
      <c r="B25" s="10">
        <v>95000</v>
      </c>
      <c r="C25" s="5">
        <f t="shared" si="7"/>
        <v>152000</v>
      </c>
      <c r="D25" s="5">
        <f t="shared" si="4"/>
        <v>868609.75</v>
      </c>
      <c r="E25" s="4">
        <f t="shared" si="0"/>
        <v>750</v>
      </c>
      <c r="F25" s="8">
        <f t="shared" si="1"/>
        <v>126.66666666666667</v>
      </c>
      <c r="G25" s="5">
        <f t="shared" si="2"/>
        <v>156500</v>
      </c>
      <c r="I25" s="5"/>
    </row>
    <row r="26" spans="1:9" x14ac:dyDescent="0.3">
      <c r="A26" s="3">
        <v>25</v>
      </c>
      <c r="B26" s="10">
        <v>110000</v>
      </c>
      <c r="C26" s="5">
        <f t="shared" si="7"/>
        <v>176000</v>
      </c>
      <c r="D26" s="5">
        <f t="shared" si="4"/>
        <v>1044609.75</v>
      </c>
      <c r="E26" s="4">
        <f t="shared" si="0"/>
        <v>781.25</v>
      </c>
      <c r="F26" s="8">
        <f t="shared" si="1"/>
        <v>140.80000000000001</v>
      </c>
      <c r="G26" s="5">
        <f t="shared" si="2"/>
        <v>180500</v>
      </c>
      <c r="I26" s="5"/>
    </row>
    <row r="27" spans="1:9" x14ac:dyDescent="0.3">
      <c r="A27" s="3">
        <v>26</v>
      </c>
      <c r="B27" s="10">
        <v>120000</v>
      </c>
      <c r="C27" s="5">
        <f t="shared" si="7"/>
        <v>192000</v>
      </c>
      <c r="D27" s="5">
        <f t="shared" si="4"/>
        <v>1236609.75</v>
      </c>
      <c r="E27" s="4">
        <f t="shared" si="0"/>
        <v>812.5</v>
      </c>
      <c r="F27" s="8">
        <f t="shared" si="1"/>
        <v>147.69230769230768</v>
      </c>
      <c r="G27" s="5">
        <f t="shared" si="2"/>
        <v>196500</v>
      </c>
      <c r="I27" s="5"/>
    </row>
    <row r="28" spans="1:9" x14ac:dyDescent="0.3">
      <c r="A28" s="3">
        <v>27</v>
      </c>
      <c r="B28" s="10">
        <v>135000</v>
      </c>
      <c r="C28" s="5">
        <f t="shared" si="7"/>
        <v>216000</v>
      </c>
      <c r="D28" s="5">
        <f t="shared" si="4"/>
        <v>1452609.75</v>
      </c>
      <c r="E28" s="4">
        <f t="shared" si="0"/>
        <v>843.75</v>
      </c>
      <c r="F28" s="8">
        <f t="shared" si="1"/>
        <v>160</v>
      </c>
      <c r="G28" s="5">
        <f t="shared" si="2"/>
        <v>220500</v>
      </c>
      <c r="I28" s="5"/>
    </row>
    <row r="29" spans="1:9" x14ac:dyDescent="0.3">
      <c r="A29" s="3">
        <v>28</v>
      </c>
      <c r="B29" s="10">
        <v>150000</v>
      </c>
      <c r="C29" s="5">
        <f t="shared" si="7"/>
        <v>240000</v>
      </c>
      <c r="D29" s="5">
        <f t="shared" si="4"/>
        <v>1692609.75</v>
      </c>
      <c r="E29" s="4">
        <f t="shared" si="0"/>
        <v>875</v>
      </c>
      <c r="F29" s="8">
        <f t="shared" si="1"/>
        <v>171.42857142857142</v>
      </c>
      <c r="G29" s="5">
        <f t="shared" si="2"/>
        <v>244500</v>
      </c>
      <c r="I29" s="5"/>
    </row>
    <row r="30" spans="1:9" x14ac:dyDescent="0.3">
      <c r="A30" s="3">
        <v>29</v>
      </c>
      <c r="B30" s="10">
        <v>165000</v>
      </c>
      <c r="C30" s="5">
        <f t="shared" si="7"/>
        <v>264000</v>
      </c>
      <c r="D30" s="5">
        <f t="shared" si="4"/>
        <v>1956609.75</v>
      </c>
      <c r="E30" s="4">
        <f t="shared" si="0"/>
        <v>906.25</v>
      </c>
      <c r="F30" s="8">
        <f t="shared" si="1"/>
        <v>182.06896551724137</v>
      </c>
      <c r="G30" s="5">
        <f t="shared" si="2"/>
        <v>268500</v>
      </c>
      <c r="I30" s="5"/>
    </row>
    <row r="31" spans="1:9" x14ac:dyDescent="0.3">
      <c r="A31" s="3">
        <v>30</v>
      </c>
      <c r="B31" s="10">
        <v>180000</v>
      </c>
      <c r="C31" s="5">
        <f t="shared" si="7"/>
        <v>288000</v>
      </c>
      <c r="D31" s="5">
        <f t="shared" si="4"/>
        <v>2244609.75</v>
      </c>
      <c r="E31" s="4">
        <f t="shared" si="0"/>
        <v>937.5</v>
      </c>
      <c r="F31" s="8">
        <f t="shared" si="1"/>
        <v>192</v>
      </c>
      <c r="G31" s="5">
        <f t="shared" si="2"/>
        <v>292500</v>
      </c>
      <c r="I31" s="5"/>
    </row>
    <row r="32" spans="1:9" x14ac:dyDescent="0.3">
      <c r="A32" s="3">
        <v>31</v>
      </c>
      <c r="B32" s="10">
        <v>200000</v>
      </c>
      <c r="C32" s="5">
        <f t="shared" si="7"/>
        <v>320000</v>
      </c>
      <c r="D32" s="5">
        <f t="shared" si="4"/>
        <v>2564609.75</v>
      </c>
      <c r="E32" s="4">
        <f t="shared" si="0"/>
        <v>968.75</v>
      </c>
      <c r="F32" s="8">
        <f t="shared" si="1"/>
        <v>206.45161290322579</v>
      </c>
      <c r="G32" s="5">
        <f t="shared" si="2"/>
        <v>324500</v>
      </c>
      <c r="I32" s="5"/>
    </row>
    <row r="33" spans="1:9" x14ac:dyDescent="0.3">
      <c r="A33" s="3">
        <v>32</v>
      </c>
      <c r="B33" s="10">
        <v>230000</v>
      </c>
      <c r="C33" s="5">
        <f t="shared" si="7"/>
        <v>368000</v>
      </c>
      <c r="D33" s="5">
        <f t="shared" si="4"/>
        <v>2932609.75</v>
      </c>
      <c r="E33" s="4">
        <f t="shared" si="0"/>
        <v>1000</v>
      </c>
      <c r="F33" s="8">
        <f t="shared" si="1"/>
        <v>230</v>
      </c>
      <c r="G33" s="5">
        <f t="shared" si="2"/>
        <v>372500</v>
      </c>
      <c r="I33" s="5"/>
    </row>
    <row r="34" spans="1:9" x14ac:dyDescent="0.3">
      <c r="A34" s="3">
        <v>33</v>
      </c>
      <c r="B34" s="10">
        <v>273725</v>
      </c>
      <c r="C34" s="5">
        <f t="shared" si="7"/>
        <v>437960</v>
      </c>
      <c r="D34" s="5">
        <f t="shared" si="4"/>
        <v>3370569.75</v>
      </c>
      <c r="E34" s="4">
        <f t="shared" ref="E34:E51" si="8">A34*(expBattle*0.25)</f>
        <v>1031.25</v>
      </c>
      <c r="F34" s="8">
        <f t="shared" si="1"/>
        <v>265.43030303030304</v>
      </c>
      <c r="G34" s="5">
        <f t="shared" si="2"/>
        <v>442460</v>
      </c>
      <c r="I34" s="5"/>
    </row>
    <row r="35" spans="1:9" x14ac:dyDescent="0.3">
      <c r="A35" s="3">
        <v>34</v>
      </c>
      <c r="B35" s="10">
        <v>298225</v>
      </c>
      <c r="C35" s="5">
        <f t="shared" si="7"/>
        <v>477160</v>
      </c>
      <c r="D35" s="5">
        <f t="shared" si="4"/>
        <v>3847729.75</v>
      </c>
      <c r="E35" s="4">
        <f t="shared" si="8"/>
        <v>1062.5</v>
      </c>
      <c r="F35" s="8">
        <f t="shared" si="1"/>
        <v>280.68235294117648</v>
      </c>
      <c r="G35" s="5">
        <f t="shared" si="2"/>
        <v>481660</v>
      </c>
      <c r="I35" s="5"/>
    </row>
    <row r="36" spans="1:9" x14ac:dyDescent="0.3">
      <c r="A36" s="3">
        <v>35</v>
      </c>
      <c r="B36" s="10">
        <v>324145</v>
      </c>
      <c r="C36" s="5">
        <f t="shared" si="7"/>
        <v>518632</v>
      </c>
      <c r="D36" s="5">
        <f t="shared" si="4"/>
        <v>4366361.75</v>
      </c>
      <c r="E36" s="4">
        <f t="shared" si="8"/>
        <v>1093.75</v>
      </c>
      <c r="F36" s="8">
        <f t="shared" si="1"/>
        <v>296.36114285714285</v>
      </c>
      <c r="G36" s="5">
        <f t="shared" si="2"/>
        <v>523132</v>
      </c>
      <c r="I36" s="5"/>
    </row>
    <row r="37" spans="1:9" x14ac:dyDescent="0.3">
      <c r="A37" s="3">
        <v>36</v>
      </c>
      <c r="B37" s="10">
        <v>351525</v>
      </c>
      <c r="C37" s="5">
        <f t="shared" si="7"/>
        <v>562440</v>
      </c>
      <c r="D37" s="5">
        <f t="shared" si="4"/>
        <v>4928801.75</v>
      </c>
      <c r="E37" s="4">
        <f t="shared" si="8"/>
        <v>1125</v>
      </c>
      <c r="F37" s="8">
        <f t="shared" si="1"/>
        <v>312.46666666666664</v>
      </c>
      <c r="G37" s="5">
        <f t="shared" si="2"/>
        <v>566940</v>
      </c>
      <c r="I37" s="5"/>
    </row>
    <row r="38" spans="1:9" x14ac:dyDescent="0.3">
      <c r="A38" s="3">
        <v>37</v>
      </c>
      <c r="B38" s="10">
        <v>380405</v>
      </c>
      <c r="C38" s="5">
        <f t="shared" si="7"/>
        <v>608648</v>
      </c>
      <c r="D38" s="5">
        <f t="shared" si="4"/>
        <v>5537449.75</v>
      </c>
      <c r="E38" s="4">
        <f t="shared" si="8"/>
        <v>1156.25</v>
      </c>
      <c r="F38" s="8">
        <f t="shared" si="1"/>
        <v>328.99891891891895</v>
      </c>
      <c r="G38" s="5">
        <f t="shared" si="2"/>
        <v>613148</v>
      </c>
      <c r="I38" s="5"/>
    </row>
    <row r="39" spans="1:9" x14ac:dyDescent="0.3">
      <c r="A39" s="3">
        <v>38</v>
      </c>
      <c r="B39" s="10">
        <v>410825</v>
      </c>
      <c r="C39" s="5">
        <f t="shared" si="7"/>
        <v>657320</v>
      </c>
      <c r="D39" s="5">
        <f t="shared" si="4"/>
        <v>6194769.75</v>
      </c>
      <c r="E39" s="4">
        <f t="shared" si="8"/>
        <v>1187.5</v>
      </c>
      <c r="F39" s="8">
        <f t="shared" si="1"/>
        <v>345.95789473684209</v>
      </c>
      <c r="G39" s="5">
        <f t="shared" si="2"/>
        <v>661820</v>
      </c>
      <c r="I39" s="5"/>
    </row>
    <row r="40" spans="1:9" x14ac:dyDescent="0.3">
      <c r="A40" s="3">
        <v>39</v>
      </c>
      <c r="B40" s="10">
        <v>442825</v>
      </c>
      <c r="C40" s="5">
        <f t="shared" si="7"/>
        <v>708520</v>
      </c>
      <c r="D40" s="5">
        <f t="shared" si="4"/>
        <v>6903289.75</v>
      </c>
      <c r="E40" s="4">
        <f t="shared" si="8"/>
        <v>1218.75</v>
      </c>
      <c r="F40" s="8">
        <f t="shared" si="1"/>
        <v>363.34358974358975</v>
      </c>
      <c r="G40" s="5">
        <f t="shared" si="2"/>
        <v>713020</v>
      </c>
      <c r="I40" s="5"/>
    </row>
    <row r="41" spans="1:9" x14ac:dyDescent="0.3">
      <c r="A41" s="3">
        <v>40</v>
      </c>
      <c r="B41" s="10">
        <v>476445</v>
      </c>
      <c r="C41" s="5">
        <f t="shared" si="7"/>
        <v>762312</v>
      </c>
      <c r="D41" s="5">
        <f t="shared" si="4"/>
        <v>7665601.75</v>
      </c>
      <c r="E41" s="4">
        <f t="shared" si="8"/>
        <v>1250</v>
      </c>
      <c r="F41" s="8">
        <f t="shared" si="1"/>
        <v>381.15600000000001</v>
      </c>
      <c r="G41" s="5">
        <f t="shared" si="2"/>
        <v>766812</v>
      </c>
      <c r="I41" s="5"/>
    </row>
    <row r="42" spans="1:9" x14ac:dyDescent="0.3">
      <c r="A42" s="3">
        <v>41</v>
      </c>
      <c r="B42" s="10">
        <v>511725</v>
      </c>
      <c r="C42" s="5">
        <f t="shared" si="7"/>
        <v>818760</v>
      </c>
      <c r="D42" s="5">
        <f t="shared" si="4"/>
        <v>8484361.75</v>
      </c>
      <c r="E42" s="4">
        <f t="shared" si="8"/>
        <v>1281.25</v>
      </c>
      <c r="F42" s="8">
        <f t="shared" si="1"/>
        <v>399.39512195121949</v>
      </c>
      <c r="G42" s="5">
        <f t="shared" si="2"/>
        <v>823260</v>
      </c>
      <c r="I42" s="5"/>
    </row>
    <row r="43" spans="1:9" x14ac:dyDescent="0.3">
      <c r="A43" s="3">
        <v>42</v>
      </c>
      <c r="B43" s="10">
        <v>548705</v>
      </c>
      <c r="C43" s="5">
        <f t="shared" si="7"/>
        <v>877928</v>
      </c>
      <c r="D43" s="5">
        <f t="shared" si="4"/>
        <v>9362289.75</v>
      </c>
      <c r="E43" s="4">
        <f t="shared" si="8"/>
        <v>1312.5</v>
      </c>
      <c r="F43" s="8">
        <f t="shared" si="1"/>
        <v>418.06095238095236</v>
      </c>
      <c r="G43" s="5">
        <f t="shared" si="2"/>
        <v>882428</v>
      </c>
      <c r="I43" s="5"/>
    </row>
    <row r="44" spans="1:9" x14ac:dyDescent="0.3">
      <c r="A44" s="3">
        <v>43</v>
      </c>
      <c r="B44" s="10">
        <v>587425</v>
      </c>
      <c r="C44" s="5">
        <f t="shared" si="7"/>
        <v>939880</v>
      </c>
      <c r="D44" s="5">
        <f t="shared" si="4"/>
        <v>10302169.75</v>
      </c>
      <c r="E44" s="4">
        <f t="shared" si="8"/>
        <v>1343.75</v>
      </c>
      <c r="F44" s="8">
        <f t="shared" si="1"/>
        <v>437.15348837209302</v>
      </c>
      <c r="G44" s="5">
        <f t="shared" si="2"/>
        <v>944380</v>
      </c>
      <c r="I44" s="5"/>
    </row>
    <row r="45" spans="1:9" x14ac:dyDescent="0.3">
      <c r="A45" s="3">
        <v>44</v>
      </c>
      <c r="B45" s="10">
        <v>627925</v>
      </c>
      <c r="C45" s="5">
        <f t="shared" si="7"/>
        <v>1004680</v>
      </c>
      <c r="D45" s="5">
        <f t="shared" si="4"/>
        <v>11306849.75</v>
      </c>
      <c r="E45" s="4">
        <f t="shared" si="8"/>
        <v>1375</v>
      </c>
      <c r="F45" s="8">
        <f t="shared" si="1"/>
        <v>456.67272727272729</v>
      </c>
      <c r="G45" s="5">
        <f t="shared" si="2"/>
        <v>1009180</v>
      </c>
      <c r="I45" s="5"/>
    </row>
    <row r="46" spans="1:9" x14ac:dyDescent="0.3">
      <c r="A46" s="3">
        <v>45</v>
      </c>
      <c r="B46" s="10">
        <v>670245</v>
      </c>
      <c r="C46" s="5">
        <f t="shared" si="7"/>
        <v>1072392</v>
      </c>
      <c r="D46" s="5">
        <f t="shared" si="4"/>
        <v>12379241.75</v>
      </c>
      <c r="E46" s="4">
        <f t="shared" si="8"/>
        <v>1406.25</v>
      </c>
      <c r="F46" s="8">
        <f t="shared" si="1"/>
        <v>476.61866666666668</v>
      </c>
      <c r="G46" s="5">
        <f t="shared" si="2"/>
        <v>1076892</v>
      </c>
      <c r="I46" s="5"/>
    </row>
    <row r="47" spans="1:9" x14ac:dyDescent="0.3">
      <c r="A47" s="3">
        <v>46</v>
      </c>
      <c r="B47" s="10">
        <v>714425</v>
      </c>
      <c r="C47" s="5">
        <f t="shared" si="7"/>
        <v>1143080</v>
      </c>
      <c r="D47" s="5">
        <f t="shared" si="4"/>
        <v>13522321.75</v>
      </c>
      <c r="E47" s="4">
        <f t="shared" si="8"/>
        <v>1437.5</v>
      </c>
      <c r="F47" s="8">
        <f t="shared" si="1"/>
        <v>496.99130434782609</v>
      </c>
      <c r="G47" s="5">
        <f t="shared" si="2"/>
        <v>1147580</v>
      </c>
      <c r="I47" s="5"/>
    </row>
    <row r="48" spans="1:9" x14ac:dyDescent="0.3">
      <c r="A48" s="3">
        <v>47</v>
      </c>
      <c r="B48" s="10">
        <v>760505</v>
      </c>
      <c r="C48" s="5">
        <f t="shared" si="7"/>
        <v>1216808</v>
      </c>
      <c r="D48" s="5">
        <f t="shared" si="4"/>
        <v>14739129.75</v>
      </c>
      <c r="E48" s="4">
        <f t="shared" si="8"/>
        <v>1468.75</v>
      </c>
      <c r="F48" s="8">
        <f t="shared" si="1"/>
        <v>517.79063829787231</v>
      </c>
      <c r="G48" s="5">
        <f t="shared" si="2"/>
        <v>1221308</v>
      </c>
      <c r="I48" s="5"/>
    </row>
    <row r="49" spans="1:9" x14ac:dyDescent="0.3">
      <c r="A49" s="3">
        <v>48</v>
      </c>
      <c r="B49" s="10">
        <v>808525</v>
      </c>
      <c r="C49" s="5">
        <f t="shared" si="7"/>
        <v>1293640</v>
      </c>
      <c r="D49" s="5">
        <f t="shared" si="4"/>
        <v>16032769.75</v>
      </c>
      <c r="E49" s="4">
        <f t="shared" si="8"/>
        <v>1500</v>
      </c>
      <c r="F49" s="8">
        <f t="shared" si="1"/>
        <v>539.01666666666665</v>
      </c>
      <c r="G49" s="5">
        <f t="shared" si="2"/>
        <v>1298140</v>
      </c>
      <c r="I49" s="5"/>
    </row>
    <row r="50" spans="1:9" x14ac:dyDescent="0.3">
      <c r="A50" s="3">
        <v>49</v>
      </c>
      <c r="B50" s="10">
        <v>858525</v>
      </c>
      <c r="C50" s="5">
        <f t="shared" si="7"/>
        <v>1373640</v>
      </c>
      <c r="D50" s="5">
        <f t="shared" si="4"/>
        <v>17406409.75</v>
      </c>
      <c r="E50" s="4">
        <f t="shared" si="8"/>
        <v>1531.25</v>
      </c>
      <c r="F50" s="8">
        <f t="shared" si="1"/>
        <v>560.66938775510209</v>
      </c>
      <c r="G50" s="5">
        <f t="shared" si="2"/>
        <v>1378140</v>
      </c>
      <c r="I50" s="5"/>
    </row>
    <row r="51" spans="1:9" x14ac:dyDescent="0.3">
      <c r="A51" s="3">
        <v>50</v>
      </c>
      <c r="B51" s="11">
        <v>0</v>
      </c>
      <c r="D51" s="5"/>
      <c r="E51" s="4">
        <f t="shared" si="8"/>
        <v>1562.5</v>
      </c>
      <c r="F51" s="8">
        <f t="shared" si="1"/>
        <v>0</v>
      </c>
      <c r="G51" s="5"/>
      <c r="I51" s="5"/>
    </row>
    <row r="52" spans="1:9" x14ac:dyDescent="0.3">
      <c r="B52" s="5">
        <f>SUM(B2:B51)</f>
        <v>10897575</v>
      </c>
      <c r="C52" s="5">
        <f>SUM(C2:C51)</f>
        <v>17406409.75</v>
      </c>
      <c r="D52" s="5"/>
      <c r="G52" s="5">
        <f>SUM(G2:G51)</f>
        <v>17626909.75</v>
      </c>
      <c r="I52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exp_table_user</vt:lpstr>
      <vt:lpstr>Sheet1</vt:lpstr>
      <vt:lpstr>expBattle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성정우</dc:creator>
  <cp:lastModifiedBy>성정우</cp:lastModifiedBy>
  <dcterms:created xsi:type="dcterms:W3CDTF">2014-11-03T07:42:29Z</dcterms:created>
  <dcterms:modified xsi:type="dcterms:W3CDTF">2015-10-05T07:32:07Z</dcterms:modified>
</cp:coreProperties>
</file>