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24226"/>
  <bookViews>
    <workbookView xWindow="9540" yWindow="1575" windowWidth="14805" windowHeight="8010"/>
  </bookViews>
  <sheets>
    <sheet name="propSquad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4" i="1" l="1"/>
  <c r="A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I10" i="1" l="1"/>
  <c r="I12" i="1"/>
  <c r="I14" i="1"/>
  <c r="I6" i="1"/>
  <c r="I7" i="1"/>
  <c r="I8" i="1"/>
  <c r="I9" i="1"/>
  <c r="I11" i="1"/>
  <c r="I13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<sst xmlns="http://schemas.openxmlformats.org/spreadsheetml/2006/main" count="14" uniqueCount="14">
  <si>
    <t>영웅 레벨 제한</t>
    <phoneticPr fontId="2" type="noConversion"/>
  </si>
  <si>
    <t>소형 유닛수</t>
    <phoneticPr fontId="2" type="noConversion"/>
  </si>
  <si>
    <t>중형 유닛수</t>
    <phoneticPr fontId="2" type="noConversion"/>
  </si>
  <si>
    <t>합산능력치</t>
    <phoneticPr fontId="1" type="noConversion"/>
  </si>
  <si>
    <t>유닛1배수</t>
    <phoneticPr fontId="1" type="noConversion"/>
  </si>
  <si>
    <t>유닛2배수</t>
  </si>
  <si>
    <t>유닛3배수</t>
  </si>
  <si>
    <t>유닛4배수</t>
  </si>
  <si>
    <t>//부대 레벨</t>
    <phoneticPr fontId="2" type="noConversion"/>
  </si>
  <si>
    <t>대형 능력치배수</t>
    <phoneticPr fontId="1" type="noConversion"/>
  </si>
  <si>
    <t>expMax</t>
    <phoneticPr fontId="1" type="noConversion"/>
  </si>
  <si>
    <t>=</t>
    <phoneticPr fontId="1" type="noConversion"/>
  </si>
  <si>
    <t>// 경험치당 금화</t>
    <phoneticPr fontId="1" type="noConversion"/>
  </si>
  <si>
    <t>// 경험치당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</si>
</sst>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 "/>
    <numFmt numFmtId="177" formatCode="0.00_ "/>
    <numFmt numFmtId="178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1" fontId="0" fillId="0" borderId="0" xfId="1" applyFont="1" applyAlignment="1"/>
    <xf numFmtId="41" fontId="3" fillId="2" borderId="0" xfId="1" applyFont="1" applyFill="1" applyBorder="1" applyAlignment="1">
      <alignment horizontal="center" vertical="center"/>
    </xf>
    <xf numFmtId="176" fontId="0" fillId="5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41" fontId="3" fillId="6" borderId="0" xfId="1" applyFont="1" applyFill="1" applyBorder="1" applyAlignment="1">
      <alignment horizontal="center" vertical="center"/>
    </xf>
    <xf numFmtId="41" fontId="3" fillId="7" borderId="0" xfId="1" applyFont="1" applyFill="1" applyBorder="1" applyAlignment="1">
      <alignment horizontal="center" vertical="center"/>
    </xf>
    <xf numFmtId="176" fontId="6" fillId="0" borderId="0" xfId="0" applyNumberFormat="1" applyFont="1"/>
    <xf numFmtId="177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41" fontId="3" fillId="2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77" fontId="0" fillId="5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8" fontId="0" fillId="0" borderId="0" xfId="0" applyNumberFormat="1"/>
    <xf numFmtId="178" fontId="4" fillId="0" borderId="0" xfId="0" applyNumberFormat="1" applyFont="1" applyAlignment="1">
      <alignment wrapText="1"/>
    </xf>
    <xf numFmtId="178" fontId="0" fillId="5" borderId="0" xfId="0" applyNumberFormat="1" applyFill="1"/>
    <xf numFmtId="176" fontId="0" fillId="5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propResearch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Sheet1"/>
      <sheetName val="부대렙업"/>
      <sheetName val="스킬렙업"/>
      <sheetName val="propUpgrade"/>
      <sheetName val="계정 경험치 테이블"/>
      <sheetName val="특성연구(Zero)"/>
      <sheetName val="영웅렙업zero (2)"/>
    </sheetNames>
    <sheetDataSet>
      <sheetData sheetId="0"/>
      <sheetData sheetId="1"/>
      <sheetData sheetId="2">
        <row r="8">
          <cell r="P8">
            <v>0.30104402777777778</v>
          </cell>
        </row>
      </sheetData>
      <sheetData sheetId="3"/>
      <sheetData sheetId="4">
        <row r="2">
          <cell r="D2">
            <v>1000</v>
          </cell>
        </row>
        <row r="3">
          <cell r="D3">
            <v>4000</v>
          </cell>
        </row>
        <row r="4">
          <cell r="D4">
            <v>9000</v>
          </cell>
        </row>
        <row r="5">
          <cell r="D5">
            <v>16000</v>
          </cell>
        </row>
        <row r="6">
          <cell r="D6">
            <v>25000</v>
          </cell>
        </row>
        <row r="7">
          <cell r="D7">
            <v>36000</v>
          </cell>
        </row>
        <row r="8">
          <cell r="D8">
            <v>49000</v>
          </cell>
        </row>
        <row r="9">
          <cell r="D9">
            <v>64000</v>
          </cell>
        </row>
        <row r="10">
          <cell r="D10">
            <v>81000</v>
          </cell>
        </row>
        <row r="11">
          <cell r="D11">
            <v>100000</v>
          </cell>
        </row>
        <row r="12">
          <cell r="D12">
            <v>121000</v>
          </cell>
        </row>
        <row r="13">
          <cell r="D13">
            <v>144000</v>
          </cell>
          <cell r="I13">
            <v>35</v>
          </cell>
          <cell r="J13">
            <v>1</v>
          </cell>
        </row>
        <row r="14">
          <cell r="D14">
            <v>169000</v>
          </cell>
        </row>
        <row r="15">
          <cell r="D15">
            <v>196000</v>
          </cell>
        </row>
        <row r="16">
          <cell r="D16">
            <v>225000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2"/>
  <sheetViews>
    <sheetView tabSelected="1" workbookViewId="0">
      <selection activeCell="D14" sqref="D14"/>
    </sheetView>
  </sheetViews>
  <sheetFormatPr defaultRowHeight="16.5" x14ac:dyDescent="0.3"/>
  <cols>
    <col min="2" max="2" width="10.875" bestFit="1" customWidth="1"/>
    <col min="3" max="4" width="8.875" bestFit="1" customWidth="1"/>
    <col min="5" max="8" width="7.75" bestFit="1" customWidth="1"/>
    <col min="9" max="9" width="8.375" bestFit="1" customWidth="1"/>
    <col min="10" max="10" width="7.625" customWidth="1"/>
    <col min="11" max="11" width="7.5" bestFit="1" customWidth="1"/>
    <col min="12" max="12" width="11.875" bestFit="1" customWidth="1"/>
    <col min="13" max="13" width="9.875" bestFit="1" customWidth="1"/>
    <col min="14" max="15" width="10.875" style="14" customWidth="1"/>
    <col min="16" max="16" width="14.375" style="14" bestFit="1" customWidth="1"/>
    <col min="17" max="17" width="2.25" style="11" customWidth="1"/>
    <col min="18" max="18" width="9" style="29"/>
  </cols>
  <sheetData>
    <row r="1" spans="1:24" x14ac:dyDescent="0.3">
      <c r="A1" t="s">
        <v>12</v>
      </c>
    </row>
    <row r="2" spans="1:24" x14ac:dyDescent="0.3">
      <c r="A2" s="18">
        <f>[1]부대렙업!$I$13</f>
        <v>35</v>
      </c>
    </row>
    <row r="3" spans="1:24" x14ac:dyDescent="0.3">
      <c r="A3" t="s">
        <v>13</v>
      </c>
    </row>
    <row r="4" spans="1:24" x14ac:dyDescent="0.3">
      <c r="A4" s="18">
        <f>[1]부대렙업!$J$13</f>
        <v>1</v>
      </c>
    </row>
    <row r="5" spans="1:24" s="24" customFormat="1" ht="27.75" customHeight="1" x14ac:dyDescent="0.2">
      <c r="A5" s="19" t="s">
        <v>8</v>
      </c>
      <c r="B5" s="19" t="s">
        <v>0</v>
      </c>
      <c r="C5" s="19" t="s">
        <v>1</v>
      </c>
      <c r="D5" s="19" t="s">
        <v>2</v>
      </c>
      <c r="E5" s="20" t="s">
        <v>4</v>
      </c>
      <c r="F5" s="20" t="s">
        <v>5</v>
      </c>
      <c r="G5" s="20" t="s">
        <v>6</v>
      </c>
      <c r="H5" s="20" t="s">
        <v>7</v>
      </c>
      <c r="I5" s="21" t="s">
        <v>3</v>
      </c>
      <c r="J5" s="19" t="s">
        <v>9</v>
      </c>
      <c r="K5" s="19" t="s">
        <v>10</v>
      </c>
      <c r="L5" s="19"/>
      <c r="M5" s="19"/>
      <c r="N5" s="22"/>
      <c r="O5" s="22"/>
      <c r="P5" s="22"/>
      <c r="Q5" s="23"/>
      <c r="R5" s="30"/>
    </row>
    <row r="6" spans="1:24" s="4" customFormat="1" x14ac:dyDescent="0.3">
      <c r="A6" s="3">
        <v>1</v>
      </c>
      <c r="B6" s="32">
        <v>1</v>
      </c>
      <c r="C6" s="3">
        <v>5</v>
      </c>
      <c r="D6" s="3">
        <v>1</v>
      </c>
      <c r="E6" s="1">
        <v>1</v>
      </c>
      <c r="F6" s="1">
        <v>0</v>
      </c>
      <c r="G6" s="1">
        <v>0</v>
      </c>
      <c r="H6" s="1">
        <v>0</v>
      </c>
      <c r="I6" s="2">
        <f t="shared" ref="I6:I20" si="0">SUM(E6:H6)</f>
        <v>1</v>
      </c>
      <c r="J6" s="25">
        <v>0.25</v>
      </c>
      <c r="K6" s="3" t="s">
        <v>11</v>
      </c>
      <c r="L6" s="3"/>
      <c r="M6" s="3"/>
      <c r="N6" s="13"/>
      <c r="O6" s="13"/>
      <c r="P6" s="13"/>
      <c r="Q6" s="12"/>
      <c r="R6" s="31">
        <v>1</v>
      </c>
    </row>
    <row r="7" spans="1:24" s="4" customFormat="1" x14ac:dyDescent="0.3">
      <c r="A7" s="3">
        <v>2</v>
      </c>
      <c r="B7" s="32">
        <v>3</v>
      </c>
      <c r="C7" s="3">
        <v>6</v>
      </c>
      <c r="D7" s="3">
        <v>1</v>
      </c>
      <c r="E7" s="1">
        <v>1.2</v>
      </c>
      <c r="F7" s="1">
        <v>0</v>
      </c>
      <c r="G7" s="1">
        <v>0</v>
      </c>
      <c r="H7" s="1">
        <v>0</v>
      </c>
      <c r="I7" s="2">
        <f t="shared" si="0"/>
        <v>1.2</v>
      </c>
      <c r="J7" s="25">
        <v>0.3</v>
      </c>
      <c r="K7" s="3">
        <f>[1]부대렙업!$D2</f>
        <v>1000</v>
      </c>
      <c r="L7" s="3"/>
      <c r="M7" s="13"/>
      <c r="N7" s="13"/>
      <c r="O7" s="13"/>
      <c r="P7" s="13"/>
      <c r="Q7" s="12"/>
      <c r="R7" s="31">
        <v>4.2666666666666702</v>
      </c>
      <c r="U7" s="17"/>
      <c r="V7" s="17"/>
      <c r="W7" s="17"/>
      <c r="X7" s="17"/>
    </row>
    <row r="8" spans="1:24" s="4" customFormat="1" x14ac:dyDescent="0.3">
      <c r="A8" s="3">
        <v>3</v>
      </c>
      <c r="B8" s="32">
        <v>7.5333333333333403</v>
      </c>
      <c r="C8" s="3">
        <v>7</v>
      </c>
      <c r="D8" s="3">
        <v>1</v>
      </c>
      <c r="E8" s="1">
        <v>1.4</v>
      </c>
      <c r="F8" s="1">
        <v>0</v>
      </c>
      <c r="G8" s="1">
        <v>0</v>
      </c>
      <c r="H8" s="1">
        <v>0</v>
      </c>
      <c r="I8" s="2">
        <f t="shared" si="0"/>
        <v>1.4</v>
      </c>
      <c r="J8" s="25">
        <v>0.35</v>
      </c>
      <c r="K8" s="3">
        <f>[1]부대렙업!$D3</f>
        <v>4000</v>
      </c>
      <c r="L8" s="3"/>
      <c r="M8" s="13"/>
      <c r="N8" s="13"/>
      <c r="O8" s="13"/>
      <c r="P8" s="13"/>
      <c r="Q8" s="12"/>
      <c r="R8" s="31">
        <v>7.5333333333333403</v>
      </c>
      <c r="U8" s="17"/>
      <c r="V8" s="17"/>
      <c r="W8" s="17"/>
      <c r="X8" s="17"/>
    </row>
    <row r="9" spans="1:24" s="4" customFormat="1" x14ac:dyDescent="0.3">
      <c r="A9" s="3">
        <v>4</v>
      </c>
      <c r="B9" s="32">
        <v>10.800000000000011</v>
      </c>
      <c r="C9" s="3">
        <v>8</v>
      </c>
      <c r="D9" s="3">
        <v>1</v>
      </c>
      <c r="E9" s="1">
        <v>1.6</v>
      </c>
      <c r="F9" s="1">
        <v>0</v>
      </c>
      <c r="G9" s="1">
        <v>0</v>
      </c>
      <c r="H9" s="1">
        <v>0</v>
      </c>
      <c r="I9" s="2">
        <f t="shared" si="0"/>
        <v>1.6</v>
      </c>
      <c r="J9" s="25">
        <v>0.4</v>
      </c>
      <c r="K9" s="3">
        <f>[1]부대렙업!$D4</f>
        <v>9000</v>
      </c>
      <c r="L9" s="3"/>
      <c r="M9" s="13"/>
      <c r="N9" s="13"/>
      <c r="O9" s="13"/>
      <c r="P9" s="13"/>
      <c r="Q9" s="12"/>
      <c r="R9" s="31">
        <v>10.800000000000011</v>
      </c>
      <c r="U9" s="17"/>
      <c r="V9" s="17"/>
      <c r="W9" s="17"/>
      <c r="X9" s="17"/>
    </row>
    <row r="10" spans="1:24" s="6" customFormat="1" x14ac:dyDescent="0.3">
      <c r="A10" s="5">
        <v>5</v>
      </c>
      <c r="B10" s="33">
        <v>14.066666666666681</v>
      </c>
      <c r="C10" s="5">
        <v>9</v>
      </c>
      <c r="D10" s="5">
        <v>2</v>
      </c>
      <c r="E10" s="1">
        <v>1</v>
      </c>
      <c r="F10" s="1">
        <v>0.8</v>
      </c>
      <c r="G10" s="1">
        <v>0</v>
      </c>
      <c r="H10" s="1">
        <v>0</v>
      </c>
      <c r="I10" s="2">
        <f t="shared" si="0"/>
        <v>1.8</v>
      </c>
      <c r="J10" s="26">
        <v>0.45</v>
      </c>
      <c r="K10" s="3">
        <f>[1]부대렙업!$D5</f>
        <v>16000</v>
      </c>
      <c r="L10" s="5"/>
      <c r="M10" s="13"/>
      <c r="N10" s="13"/>
      <c r="O10" s="13"/>
      <c r="P10" s="13"/>
      <c r="Q10" s="12"/>
      <c r="R10" s="31">
        <v>14.066666666666681</v>
      </c>
      <c r="S10" s="4"/>
      <c r="T10" s="4"/>
      <c r="U10" s="17"/>
      <c r="V10" s="17"/>
      <c r="W10" s="17"/>
      <c r="X10" s="17"/>
    </row>
    <row r="11" spans="1:24" s="6" customFormat="1" x14ac:dyDescent="0.3">
      <c r="A11" s="5">
        <v>6</v>
      </c>
      <c r="B11" s="33">
        <v>17.33333333333335</v>
      </c>
      <c r="C11" s="5">
        <v>10</v>
      </c>
      <c r="D11" s="5">
        <v>2</v>
      </c>
      <c r="E11" s="1">
        <v>1</v>
      </c>
      <c r="F11" s="1">
        <v>1</v>
      </c>
      <c r="G11" s="1">
        <v>0</v>
      </c>
      <c r="H11" s="1">
        <v>0</v>
      </c>
      <c r="I11" s="2">
        <f t="shared" si="0"/>
        <v>2</v>
      </c>
      <c r="J11" s="26">
        <v>0.5</v>
      </c>
      <c r="K11" s="3">
        <f>[1]부대렙업!$D6</f>
        <v>25000</v>
      </c>
      <c r="L11" s="5"/>
      <c r="M11" s="13"/>
      <c r="N11" s="13"/>
      <c r="O11" s="13"/>
      <c r="P11" s="13"/>
      <c r="Q11" s="12"/>
      <c r="R11" s="31">
        <v>17.33333333333335</v>
      </c>
      <c r="S11" s="4"/>
      <c r="T11" s="4"/>
      <c r="U11" s="17"/>
      <c r="V11" s="17"/>
      <c r="W11" s="17"/>
      <c r="X11" s="17"/>
    </row>
    <row r="12" spans="1:24" s="6" customFormat="1" x14ac:dyDescent="0.3">
      <c r="A12" s="5">
        <v>7</v>
      </c>
      <c r="B12" s="33">
        <v>20.600000000000023</v>
      </c>
      <c r="C12" s="5">
        <v>11</v>
      </c>
      <c r="D12" s="5">
        <v>2</v>
      </c>
      <c r="E12" s="1">
        <v>1</v>
      </c>
      <c r="F12" s="1">
        <v>1.2</v>
      </c>
      <c r="G12" s="1">
        <v>0</v>
      </c>
      <c r="H12" s="1">
        <v>0</v>
      </c>
      <c r="I12" s="2">
        <f t="shared" si="0"/>
        <v>2.2000000000000002</v>
      </c>
      <c r="J12" s="26">
        <v>0.55000000000000004</v>
      </c>
      <c r="K12" s="3">
        <f>[1]부대렙업!$D7</f>
        <v>36000</v>
      </c>
      <c r="L12" s="5"/>
      <c r="M12" s="13"/>
      <c r="N12" s="13"/>
      <c r="O12" s="13"/>
      <c r="P12" s="13"/>
      <c r="Q12" s="12"/>
      <c r="R12" s="31">
        <v>20.600000000000023</v>
      </c>
      <c r="S12" s="4"/>
      <c r="T12" s="4"/>
      <c r="U12" s="17"/>
      <c r="V12" s="17"/>
      <c r="W12" s="17"/>
      <c r="X12" s="17"/>
    </row>
    <row r="13" spans="1:24" s="6" customFormat="1" x14ac:dyDescent="0.3">
      <c r="A13" s="5">
        <v>8</v>
      </c>
      <c r="B13" s="33">
        <v>23.866666666666692</v>
      </c>
      <c r="C13" s="5">
        <v>12</v>
      </c>
      <c r="D13" s="5">
        <v>2</v>
      </c>
      <c r="E13" s="1">
        <v>1</v>
      </c>
      <c r="F13" s="1">
        <v>1.4</v>
      </c>
      <c r="G13" s="1">
        <v>0</v>
      </c>
      <c r="H13" s="1">
        <v>0</v>
      </c>
      <c r="I13" s="2">
        <f t="shared" si="0"/>
        <v>2.4</v>
      </c>
      <c r="J13" s="26">
        <v>0.60000000000000009</v>
      </c>
      <c r="K13" s="3">
        <f>[1]부대렙업!$D8</f>
        <v>49000</v>
      </c>
      <c r="L13" s="5"/>
      <c r="M13" s="13"/>
      <c r="N13" s="13"/>
      <c r="O13" s="13"/>
      <c r="P13" s="13"/>
      <c r="Q13" s="12"/>
      <c r="R13" s="31">
        <v>23.866666666666692</v>
      </c>
      <c r="S13" s="4"/>
      <c r="T13" s="4"/>
      <c r="U13" s="17"/>
      <c r="V13" s="17"/>
      <c r="W13" s="17"/>
      <c r="X13" s="17"/>
    </row>
    <row r="14" spans="1:24" s="8" customFormat="1" x14ac:dyDescent="0.3">
      <c r="A14" s="7">
        <v>9</v>
      </c>
      <c r="B14" s="34">
        <v>27.133333333333361</v>
      </c>
      <c r="C14" s="7">
        <v>13</v>
      </c>
      <c r="D14" s="7">
        <v>3</v>
      </c>
      <c r="E14" s="1">
        <v>1</v>
      </c>
      <c r="F14" s="1">
        <v>1</v>
      </c>
      <c r="G14" s="1">
        <v>0.6</v>
      </c>
      <c r="H14" s="1">
        <v>0</v>
      </c>
      <c r="I14" s="2">
        <f t="shared" si="0"/>
        <v>2.6</v>
      </c>
      <c r="J14" s="27">
        <v>0.65</v>
      </c>
      <c r="K14" s="3">
        <f>[1]부대렙업!$D9</f>
        <v>64000</v>
      </c>
      <c r="L14" s="7"/>
      <c r="M14" s="13"/>
      <c r="N14" s="13"/>
      <c r="O14" s="13"/>
      <c r="P14" s="13"/>
      <c r="Q14" s="15"/>
      <c r="R14" s="31">
        <v>27.133333333333361</v>
      </c>
      <c r="S14" s="4"/>
      <c r="T14" s="4"/>
      <c r="U14" s="17"/>
      <c r="V14" s="17"/>
      <c r="W14" s="17"/>
      <c r="X14" s="17"/>
    </row>
    <row r="15" spans="1:24" s="8" customFormat="1" x14ac:dyDescent="0.3">
      <c r="A15" s="7">
        <v>10</v>
      </c>
      <c r="B15" s="34">
        <v>30.400000000000031</v>
      </c>
      <c r="C15" s="7">
        <v>14</v>
      </c>
      <c r="D15" s="7">
        <v>3</v>
      </c>
      <c r="E15" s="1">
        <v>1</v>
      </c>
      <c r="F15" s="1">
        <v>1</v>
      </c>
      <c r="G15" s="1">
        <v>0.8</v>
      </c>
      <c r="H15" s="1">
        <v>0</v>
      </c>
      <c r="I15" s="2">
        <f t="shared" si="0"/>
        <v>2.8</v>
      </c>
      <c r="J15" s="27">
        <v>0.7</v>
      </c>
      <c r="K15" s="3">
        <f>[1]부대렙업!$D10</f>
        <v>81000</v>
      </c>
      <c r="L15" s="7"/>
      <c r="M15" s="13"/>
      <c r="N15" s="13"/>
      <c r="O15" s="13"/>
      <c r="P15" s="13"/>
      <c r="Q15" s="15"/>
      <c r="R15" s="31">
        <v>30.400000000000031</v>
      </c>
      <c r="S15" s="4"/>
      <c r="T15" s="4"/>
      <c r="U15" s="17"/>
      <c r="V15" s="17"/>
      <c r="W15" s="17"/>
      <c r="X15" s="17"/>
    </row>
    <row r="16" spans="1:24" s="8" customFormat="1" x14ac:dyDescent="0.3">
      <c r="A16" s="7">
        <v>11</v>
      </c>
      <c r="B16" s="34">
        <v>33.6666666666667</v>
      </c>
      <c r="C16" s="7">
        <v>15</v>
      </c>
      <c r="D16" s="7">
        <v>3</v>
      </c>
      <c r="E16" s="1">
        <v>1</v>
      </c>
      <c r="F16" s="1">
        <v>1</v>
      </c>
      <c r="G16" s="1">
        <v>1</v>
      </c>
      <c r="H16" s="1">
        <v>0</v>
      </c>
      <c r="I16" s="2">
        <f t="shared" si="0"/>
        <v>3</v>
      </c>
      <c r="J16" s="27">
        <v>0.75</v>
      </c>
      <c r="K16" s="3">
        <f>[1]부대렙업!$D11</f>
        <v>100000</v>
      </c>
      <c r="L16" s="7"/>
      <c r="M16" s="13"/>
      <c r="N16" s="13"/>
      <c r="O16" s="13"/>
      <c r="P16" s="13"/>
      <c r="Q16" s="15"/>
      <c r="R16" s="31">
        <v>33.6666666666667</v>
      </c>
      <c r="S16" s="4"/>
      <c r="T16" s="4"/>
      <c r="U16" s="17"/>
      <c r="V16" s="17"/>
      <c r="W16" s="17"/>
      <c r="X16" s="17"/>
    </row>
    <row r="17" spans="1:24" s="8" customFormat="1" x14ac:dyDescent="0.3">
      <c r="A17" s="7">
        <v>12</v>
      </c>
      <c r="B17" s="34">
        <v>36.933333333333373</v>
      </c>
      <c r="C17" s="7">
        <v>16</v>
      </c>
      <c r="D17" s="7">
        <v>3</v>
      </c>
      <c r="E17" s="1">
        <v>1</v>
      </c>
      <c r="F17" s="1">
        <v>1</v>
      </c>
      <c r="G17" s="1">
        <v>1.2</v>
      </c>
      <c r="H17" s="1">
        <v>0</v>
      </c>
      <c r="I17" s="2">
        <f t="shared" si="0"/>
        <v>3.2</v>
      </c>
      <c r="J17" s="27">
        <v>0.8</v>
      </c>
      <c r="K17" s="3">
        <f>[1]부대렙업!$D12</f>
        <v>121000</v>
      </c>
      <c r="L17" s="7"/>
      <c r="M17" s="13"/>
      <c r="N17" s="13"/>
      <c r="O17" s="13"/>
      <c r="P17" s="13"/>
      <c r="Q17" s="15"/>
      <c r="R17" s="31">
        <v>36.933333333333373</v>
      </c>
      <c r="S17" s="4"/>
      <c r="T17" s="4"/>
      <c r="U17" s="17"/>
      <c r="V17" s="17"/>
      <c r="W17" s="17"/>
      <c r="X17" s="17"/>
    </row>
    <row r="18" spans="1:24" s="10" customFormat="1" x14ac:dyDescent="0.3">
      <c r="A18" s="9">
        <v>13</v>
      </c>
      <c r="B18" s="35">
        <v>40.200000000000045</v>
      </c>
      <c r="C18" s="9">
        <v>17</v>
      </c>
      <c r="D18" s="9">
        <v>4</v>
      </c>
      <c r="E18" s="1">
        <v>1</v>
      </c>
      <c r="F18" s="1">
        <v>1</v>
      </c>
      <c r="G18" s="1">
        <v>1</v>
      </c>
      <c r="H18" s="1">
        <v>0.4</v>
      </c>
      <c r="I18" s="2">
        <f t="shared" si="0"/>
        <v>3.4</v>
      </c>
      <c r="J18" s="28">
        <v>0.85000000000000009</v>
      </c>
      <c r="K18" s="3">
        <f>[1]부대렙업!$D13</f>
        <v>144000</v>
      </c>
      <c r="L18" s="9"/>
      <c r="M18" s="13"/>
      <c r="N18" s="13"/>
      <c r="O18" s="13"/>
      <c r="P18" s="13"/>
      <c r="Q18" s="16"/>
      <c r="R18" s="31">
        <v>40.200000000000045</v>
      </c>
      <c r="S18" s="4"/>
      <c r="T18" s="4"/>
      <c r="U18" s="17"/>
      <c r="V18" s="17"/>
      <c r="W18" s="17"/>
      <c r="X18" s="17"/>
    </row>
    <row r="19" spans="1:24" s="10" customFormat="1" x14ac:dyDescent="0.3">
      <c r="A19" s="9">
        <v>14</v>
      </c>
      <c r="B19" s="35">
        <v>43.466666666666711</v>
      </c>
      <c r="C19" s="9">
        <v>18</v>
      </c>
      <c r="D19" s="9">
        <v>4</v>
      </c>
      <c r="E19" s="1">
        <v>1</v>
      </c>
      <c r="F19" s="1">
        <v>1</v>
      </c>
      <c r="G19" s="1">
        <v>1</v>
      </c>
      <c r="H19" s="1">
        <v>0.6</v>
      </c>
      <c r="I19" s="2">
        <f t="shared" si="0"/>
        <v>3.6</v>
      </c>
      <c r="J19" s="28">
        <v>0.9</v>
      </c>
      <c r="K19" s="3">
        <f>[1]부대렙업!$D14</f>
        <v>169000</v>
      </c>
      <c r="L19" s="9"/>
      <c r="M19" s="13"/>
      <c r="N19" s="13"/>
      <c r="O19" s="13"/>
      <c r="P19" s="13"/>
      <c r="Q19" s="16"/>
      <c r="R19" s="31">
        <v>43.466666666666711</v>
      </c>
      <c r="S19" s="4"/>
      <c r="T19" s="4"/>
      <c r="U19" s="17"/>
      <c r="V19" s="17"/>
      <c r="W19" s="17"/>
      <c r="X19" s="17"/>
    </row>
    <row r="20" spans="1:24" s="10" customFormat="1" x14ac:dyDescent="0.3">
      <c r="A20" s="9">
        <v>15</v>
      </c>
      <c r="B20" s="35">
        <v>46.733333333333384</v>
      </c>
      <c r="C20" s="9">
        <v>19</v>
      </c>
      <c r="D20" s="9">
        <v>4</v>
      </c>
      <c r="E20" s="1">
        <v>1</v>
      </c>
      <c r="F20" s="1">
        <v>1</v>
      </c>
      <c r="G20" s="1">
        <v>1</v>
      </c>
      <c r="H20" s="1">
        <v>0.8</v>
      </c>
      <c r="I20" s="2">
        <f t="shared" si="0"/>
        <v>3.8</v>
      </c>
      <c r="J20" s="28">
        <v>0.95000000000000007</v>
      </c>
      <c r="K20" s="3">
        <f>[1]부대렙업!$D15</f>
        <v>196000</v>
      </c>
      <c r="L20" s="9"/>
      <c r="M20" s="13"/>
      <c r="N20" s="13"/>
      <c r="O20" s="13"/>
      <c r="P20" s="13"/>
      <c r="Q20" s="16"/>
      <c r="R20" s="31">
        <v>46.733333333333384</v>
      </c>
      <c r="S20" s="4"/>
      <c r="T20" s="4"/>
      <c r="U20" s="17"/>
      <c r="V20" s="17"/>
      <c r="W20" s="17"/>
      <c r="X20" s="17"/>
    </row>
    <row r="21" spans="1:24" s="10" customFormat="1" x14ac:dyDescent="0.3">
      <c r="A21" s="9">
        <v>16</v>
      </c>
      <c r="B21" s="35">
        <v>50.00000000000005</v>
      </c>
      <c r="C21" s="9">
        <v>20</v>
      </c>
      <c r="D21" s="9">
        <v>4</v>
      </c>
      <c r="E21" s="1">
        <v>1</v>
      </c>
      <c r="F21" s="1">
        <v>1</v>
      </c>
      <c r="G21" s="1">
        <v>1</v>
      </c>
      <c r="H21" s="1">
        <v>1</v>
      </c>
      <c r="I21" s="2">
        <f>SUM(E21:H21)</f>
        <v>4</v>
      </c>
      <c r="J21" s="28">
        <v>1</v>
      </c>
      <c r="K21" s="3">
        <f>[1]부대렙업!$D16</f>
        <v>225000</v>
      </c>
      <c r="L21" s="9"/>
      <c r="M21" s="13"/>
      <c r="N21" s="13"/>
      <c r="O21" s="13"/>
      <c r="P21" s="13"/>
      <c r="Q21" s="16"/>
      <c r="R21" s="31">
        <v>50.00000000000005</v>
      </c>
      <c r="S21" s="4"/>
      <c r="T21" s="4"/>
      <c r="U21" s="17"/>
      <c r="V21" s="17"/>
      <c r="W21" s="17"/>
      <c r="X21" s="17"/>
    </row>
    <row r="22" spans="1:24" x14ac:dyDescent="0.3">
      <c r="L22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propSquad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2015-12-28T11:34:38Z</dcterms:modified>
</cp:coreProperties>
</file>