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xuzhu_work\Project\iPhone_zero\Caribe\Doc\스팟\"/>
    </mc:Choice>
  </mc:AlternateContent>
  <bookViews>
    <workbookView xWindow="0" yWindow="0" windowWidth="24210" windowHeight="11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3" i="1"/>
  <c r="M19" i="1" l="1"/>
  <c r="N19" i="1" s="1"/>
  <c r="M35" i="1"/>
  <c r="N35" i="1" s="1"/>
  <c r="M43" i="1"/>
  <c r="N43" i="1" s="1"/>
  <c r="M47" i="1"/>
  <c r="N47" i="1" s="1"/>
  <c r="M51" i="1"/>
  <c r="N51" i="1" s="1"/>
  <c r="M9" i="1"/>
  <c r="N9" i="1" s="1"/>
  <c r="M11" i="1"/>
  <c r="N11" i="1" s="1"/>
  <c r="M27" i="1"/>
  <c r="N27" i="1" s="1"/>
  <c r="M33" i="1"/>
  <c r="N33" i="1" s="1"/>
  <c r="M49" i="1"/>
  <c r="N49" i="1" s="1"/>
  <c r="M8" i="1"/>
  <c r="N8" i="1" s="1"/>
  <c r="M16" i="1"/>
  <c r="N16" i="1" s="1"/>
  <c r="M24" i="1"/>
  <c r="N24" i="1" s="1"/>
  <c r="M32" i="1"/>
  <c r="N32" i="1" s="1"/>
  <c r="M40" i="1"/>
  <c r="N40" i="1" s="1"/>
  <c r="M41" i="1"/>
  <c r="N41" i="1" s="1"/>
  <c r="M48" i="1"/>
  <c r="N48" i="1" s="1"/>
  <c r="O3" i="1"/>
  <c r="P30" i="1" s="1"/>
  <c r="M4" i="1"/>
  <c r="N4" i="1" s="1"/>
  <c r="M5" i="1"/>
  <c r="N5" i="1" s="1"/>
  <c r="M6" i="1"/>
  <c r="N6" i="1" s="1"/>
  <c r="M7" i="1"/>
  <c r="N7" i="1" s="1"/>
  <c r="M12" i="1"/>
  <c r="N12" i="1" s="1"/>
  <c r="M13" i="1"/>
  <c r="N13" i="1" s="1"/>
  <c r="M14" i="1"/>
  <c r="N14" i="1" s="1"/>
  <c r="M15" i="1"/>
  <c r="N15" i="1" s="1"/>
  <c r="M20" i="1"/>
  <c r="N20" i="1" s="1"/>
  <c r="M21" i="1"/>
  <c r="N21" i="1" s="1"/>
  <c r="M22" i="1"/>
  <c r="N22" i="1" s="1"/>
  <c r="M23" i="1"/>
  <c r="N23" i="1" s="1"/>
  <c r="M28" i="1"/>
  <c r="N28" i="1" s="1"/>
  <c r="M29" i="1"/>
  <c r="N29" i="1" s="1"/>
  <c r="M30" i="1"/>
  <c r="N30" i="1" s="1"/>
  <c r="M31" i="1"/>
  <c r="N31" i="1" s="1"/>
  <c r="M36" i="1"/>
  <c r="N36" i="1" s="1"/>
  <c r="M37" i="1"/>
  <c r="N37" i="1" s="1"/>
  <c r="M38" i="1"/>
  <c r="N38" i="1" s="1"/>
  <c r="M39" i="1"/>
  <c r="N39" i="1" s="1"/>
  <c r="M44" i="1"/>
  <c r="N44" i="1" s="1"/>
  <c r="M45" i="1"/>
  <c r="N45" i="1" s="1"/>
  <c r="M46" i="1"/>
  <c r="N46" i="1" s="1"/>
  <c r="M52" i="1"/>
  <c r="N52" i="1" s="1"/>
  <c r="M53" i="1"/>
  <c r="V9" i="1"/>
  <c r="P7" i="1" l="1"/>
  <c r="M25" i="1"/>
  <c r="N25" i="1" s="1"/>
  <c r="P14" i="1"/>
  <c r="P18" i="1"/>
  <c r="M17" i="1"/>
  <c r="N17" i="1" s="1"/>
  <c r="P48" i="1"/>
  <c r="P34" i="1"/>
  <c r="P32" i="1"/>
  <c r="P11" i="1"/>
  <c r="P31" i="1"/>
  <c r="P8" i="1"/>
  <c r="P47" i="1"/>
  <c r="P24" i="1"/>
  <c r="P6" i="1"/>
  <c r="P10" i="1"/>
  <c r="P46" i="1"/>
  <c r="P23" i="1"/>
  <c r="P50" i="1"/>
  <c r="P40" i="1"/>
  <c r="P22" i="1"/>
  <c r="P26" i="1"/>
  <c r="P39" i="1"/>
  <c r="P16" i="1"/>
  <c r="P38" i="1"/>
  <c r="P15" i="1"/>
  <c r="P42" i="1"/>
  <c r="P49" i="1"/>
  <c r="P41" i="1"/>
  <c r="P33" i="1"/>
  <c r="P25" i="1"/>
  <c r="P17" i="1"/>
  <c r="P9" i="1"/>
  <c r="M50" i="1"/>
  <c r="N50" i="1" s="1"/>
  <c r="M42" i="1"/>
  <c r="N42" i="1" s="1"/>
  <c r="M34" i="1"/>
  <c r="N34" i="1" s="1"/>
  <c r="M26" i="1"/>
  <c r="N26" i="1" s="1"/>
  <c r="M18" i="1"/>
  <c r="N18" i="1" s="1"/>
  <c r="M10" i="1"/>
  <c r="N10" i="1" s="1"/>
  <c r="P45" i="1"/>
  <c r="P37" i="1"/>
  <c r="P29" i="1"/>
  <c r="P21" i="1"/>
  <c r="P13" i="1"/>
  <c r="P5" i="1"/>
  <c r="P52" i="1"/>
  <c r="P44" i="1"/>
  <c r="P36" i="1"/>
  <c r="P28" i="1"/>
  <c r="P20" i="1"/>
  <c r="P12" i="1"/>
  <c r="P4" i="1"/>
  <c r="P51" i="1"/>
  <c r="P43" i="1"/>
  <c r="P35" i="1"/>
  <c r="P27" i="1"/>
  <c r="P19" i="1"/>
  <c r="P3" i="1"/>
  <c r="M3" i="1"/>
  <c r="N3" i="1" s="1"/>
</calcChain>
</file>

<file path=xl/comments1.xml><?xml version="1.0" encoding="utf-8"?>
<comments xmlns="http://schemas.openxmlformats.org/spreadsheetml/2006/main">
  <authors>
    <author>성정우</author>
  </authors>
  <commentList>
    <comment ref="T2" authorId="0" shapeId="0">
      <text>
        <r>
          <rPr>
            <sz val="9"/>
            <color indexed="81"/>
            <rFont val="돋움"/>
            <family val="3"/>
            <charset val="129"/>
          </rPr>
          <t>해당 레벨로 매칭했을때 매칭될 전투력기준</t>
        </r>
      </text>
    </comment>
  </commentList>
</comments>
</file>

<file path=xl/sharedStrings.xml><?xml version="1.0" encoding="utf-8"?>
<sst xmlns="http://schemas.openxmlformats.org/spreadsheetml/2006/main" count="5" uniqueCount="5">
  <si>
    <t>0.25에서부터 0.75까지 변화하는데 가속곡선으로 올라가도록</t>
    <phoneticPr fontId="1" type="noConversion"/>
  </si>
  <si>
    <t>범위(지역레벨)</t>
    <phoneticPr fontId="1" type="noConversion"/>
  </si>
  <si>
    <t>maxPower(user)</t>
    <phoneticPr fontId="1" type="noConversion"/>
  </si>
  <si>
    <t>매치전투력</t>
    <phoneticPr fontId="1" type="noConversion"/>
  </si>
  <si>
    <t xml:space="preserve">비율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</si>
</sst>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"/>
    <numFmt numFmtId="177" formatCode="0.0"/>
    <numFmt numFmtId="178" formatCode="#,##0_ "/>
    <numFmt numFmtId="179" formatCode="#,##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176" fontId="2" fillId="2" borderId="0" xfId="0" applyNumberFormat="1" applyFont="1" applyFill="1">
      <alignment vertical="center"/>
    </xf>
    <xf numFmtId="178" fontId="2" fillId="0" borderId="0" xfId="0" applyNumberFormat="1" applyFont="1">
      <alignment vertical="center"/>
    </xf>
    <xf numFmtId="178" fontId="2" fillId="2" borderId="0" xfId="0" applyNumberFormat="1" applyFont="1" applyFill="1">
      <alignment vertical="center"/>
    </xf>
    <xf numFmtId="0" fontId="2" fillId="0" borderId="1" xfId="0" applyFont="1" applyBorder="1">
      <alignment vertical="center"/>
    </xf>
    <xf numFmtId="177" fontId="2" fillId="0" borderId="1" xfId="0" applyNumberFormat="1" applyFont="1" applyBorder="1">
      <alignment vertical="center"/>
    </xf>
    <xf numFmtId="176" fontId="2" fillId="2" borderId="1" xfId="0" applyNumberFormat="1" applyFont="1" applyFill="1" applyBorder="1">
      <alignment vertical="center"/>
    </xf>
    <xf numFmtId="178" fontId="2" fillId="0" borderId="1" xfId="0" applyNumberFormat="1" applyFont="1" applyBorder="1">
      <alignment vertical="center"/>
    </xf>
    <xf numFmtId="17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Sheet1!$R$3:$R$52</c:f>
              <c:numCache>
                <c:formatCode>#,##0_ </c:formatCode>
                <c:ptCount val="50"/>
                <c:pt idx="0">
                  <c:v>4852</c:v>
                </c:pt>
                <c:pt idx="1">
                  <c:v>6379</c:v>
                </c:pt>
                <c:pt idx="2">
                  <c:v>6957</c:v>
                </c:pt>
                <c:pt idx="3">
                  <c:v>11757</c:v>
                </c:pt>
                <c:pt idx="4">
                  <c:v>12726</c:v>
                </c:pt>
                <c:pt idx="5">
                  <c:v>16146</c:v>
                </c:pt>
                <c:pt idx="6">
                  <c:v>19524</c:v>
                </c:pt>
                <c:pt idx="7">
                  <c:v>26160</c:v>
                </c:pt>
                <c:pt idx="8">
                  <c:v>31078</c:v>
                </c:pt>
                <c:pt idx="9">
                  <c:v>36467</c:v>
                </c:pt>
                <c:pt idx="10">
                  <c:v>38815</c:v>
                </c:pt>
                <c:pt idx="11">
                  <c:v>55692</c:v>
                </c:pt>
                <c:pt idx="12">
                  <c:v>64371</c:v>
                </c:pt>
                <c:pt idx="13">
                  <c:v>68998</c:v>
                </c:pt>
                <c:pt idx="14">
                  <c:v>92706</c:v>
                </c:pt>
                <c:pt idx="15">
                  <c:v>106653</c:v>
                </c:pt>
                <c:pt idx="16">
                  <c:v>117664</c:v>
                </c:pt>
                <c:pt idx="17">
                  <c:v>133990</c:v>
                </c:pt>
                <c:pt idx="18">
                  <c:v>152496</c:v>
                </c:pt>
                <c:pt idx="19">
                  <c:v>186252</c:v>
                </c:pt>
                <c:pt idx="20">
                  <c:v>210298</c:v>
                </c:pt>
                <c:pt idx="21">
                  <c:v>237385</c:v>
                </c:pt>
                <c:pt idx="22">
                  <c:v>257223</c:v>
                </c:pt>
                <c:pt idx="23">
                  <c:v>288138</c:v>
                </c:pt>
                <c:pt idx="24">
                  <c:v>345770</c:v>
                </c:pt>
                <c:pt idx="25">
                  <c:v>368051</c:v>
                </c:pt>
                <c:pt idx="26">
                  <c:v>386362</c:v>
                </c:pt>
                <c:pt idx="27">
                  <c:v>410393</c:v>
                </c:pt>
                <c:pt idx="28">
                  <c:v>429717</c:v>
                </c:pt>
                <c:pt idx="29">
                  <c:v>499428</c:v>
                </c:pt>
                <c:pt idx="30">
                  <c:v>521887</c:v>
                </c:pt>
                <c:pt idx="31">
                  <c:v>544839</c:v>
                </c:pt>
                <c:pt idx="32">
                  <c:v>568286</c:v>
                </c:pt>
                <c:pt idx="33">
                  <c:v>658802</c:v>
                </c:pt>
                <c:pt idx="34">
                  <c:v>685831</c:v>
                </c:pt>
                <c:pt idx="35">
                  <c:v>713403</c:v>
                </c:pt>
                <c:pt idx="36">
                  <c:v>739176</c:v>
                </c:pt>
                <c:pt idx="37">
                  <c:v>834985</c:v>
                </c:pt>
                <c:pt idx="38">
                  <c:v>874703</c:v>
                </c:pt>
                <c:pt idx="39">
                  <c:v>901796</c:v>
                </c:pt>
                <c:pt idx="40">
                  <c:v>926533</c:v>
                </c:pt>
                <c:pt idx="41">
                  <c:v>1030863</c:v>
                </c:pt>
                <c:pt idx="42">
                  <c:v>1058303</c:v>
                </c:pt>
                <c:pt idx="43">
                  <c:v>1082922</c:v>
                </c:pt>
                <c:pt idx="44">
                  <c:v>1118406</c:v>
                </c:pt>
                <c:pt idx="45">
                  <c:v>1231604</c:v>
                </c:pt>
                <c:pt idx="46">
                  <c:v>1255443</c:v>
                </c:pt>
                <c:pt idx="47">
                  <c:v>1279399</c:v>
                </c:pt>
                <c:pt idx="48">
                  <c:v>1303469</c:v>
                </c:pt>
                <c:pt idx="49">
                  <c:v>1431811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Sheet1!$T$3:$T$52</c:f>
              <c:numCache>
                <c:formatCode>#,##0_ </c:formatCode>
                <c:ptCount val="50"/>
                <c:pt idx="0">
                  <c:v>970.40000000000009</c:v>
                </c:pt>
                <c:pt idx="1">
                  <c:v>1275.8000000000002</c:v>
                </c:pt>
                <c:pt idx="2">
                  <c:v>1391.4</c:v>
                </c:pt>
                <c:pt idx="3">
                  <c:v>2351.4</c:v>
                </c:pt>
                <c:pt idx="4">
                  <c:v>2545.2000000000003</c:v>
                </c:pt>
                <c:pt idx="5">
                  <c:v>3229.2000000000003</c:v>
                </c:pt>
                <c:pt idx="6">
                  <c:v>3904.8</c:v>
                </c:pt>
                <c:pt idx="7">
                  <c:v>5232</c:v>
                </c:pt>
                <c:pt idx="8">
                  <c:v>6215.6</c:v>
                </c:pt>
                <c:pt idx="9">
                  <c:v>7293.4000000000005</c:v>
                </c:pt>
                <c:pt idx="10">
                  <c:v>7763</c:v>
                </c:pt>
                <c:pt idx="11">
                  <c:v>11138.400000000001</c:v>
                </c:pt>
                <c:pt idx="12">
                  <c:v>12874.2</c:v>
                </c:pt>
                <c:pt idx="13">
                  <c:v>13799.6</c:v>
                </c:pt>
                <c:pt idx="14">
                  <c:v>18541.2</c:v>
                </c:pt>
                <c:pt idx="15">
                  <c:v>21330.600000000002</c:v>
                </c:pt>
                <c:pt idx="16">
                  <c:v>23532.800000000003</c:v>
                </c:pt>
                <c:pt idx="17">
                  <c:v>26798</c:v>
                </c:pt>
                <c:pt idx="18">
                  <c:v>30499.200000000001</c:v>
                </c:pt>
                <c:pt idx="19">
                  <c:v>37250.400000000001</c:v>
                </c:pt>
                <c:pt idx="20">
                  <c:v>42059.600000000006</c:v>
                </c:pt>
                <c:pt idx="21">
                  <c:v>47477</c:v>
                </c:pt>
                <c:pt idx="22">
                  <c:v>51444.600000000006</c:v>
                </c:pt>
                <c:pt idx="23">
                  <c:v>57627.600000000006</c:v>
                </c:pt>
                <c:pt idx="24">
                  <c:v>69154</c:v>
                </c:pt>
                <c:pt idx="25">
                  <c:v>73610.2</c:v>
                </c:pt>
                <c:pt idx="26">
                  <c:v>77272.400000000009</c:v>
                </c:pt>
                <c:pt idx="27">
                  <c:v>82078.600000000006</c:v>
                </c:pt>
                <c:pt idx="28">
                  <c:v>85943.400000000009</c:v>
                </c:pt>
                <c:pt idx="29">
                  <c:v>99885.6</c:v>
                </c:pt>
                <c:pt idx="30">
                  <c:v>104377.40000000001</c:v>
                </c:pt>
                <c:pt idx="31">
                  <c:v>108967.8</c:v>
                </c:pt>
                <c:pt idx="32">
                  <c:v>113657.20000000001</c:v>
                </c:pt>
                <c:pt idx="33">
                  <c:v>131760.4</c:v>
                </c:pt>
                <c:pt idx="34">
                  <c:v>137166.20000000001</c:v>
                </c:pt>
                <c:pt idx="35">
                  <c:v>142680.6</c:v>
                </c:pt>
                <c:pt idx="36">
                  <c:v>147835.20000000001</c:v>
                </c:pt>
                <c:pt idx="37">
                  <c:v>166997</c:v>
                </c:pt>
                <c:pt idx="38">
                  <c:v>174940.6</c:v>
                </c:pt>
                <c:pt idx="39">
                  <c:v>180359.2</c:v>
                </c:pt>
                <c:pt idx="40">
                  <c:v>185306.6</c:v>
                </c:pt>
                <c:pt idx="41">
                  <c:v>206172.6</c:v>
                </c:pt>
                <c:pt idx="42">
                  <c:v>211660.6</c:v>
                </c:pt>
                <c:pt idx="43">
                  <c:v>216584.40000000002</c:v>
                </c:pt>
                <c:pt idx="44">
                  <c:v>223681.2</c:v>
                </c:pt>
                <c:pt idx="45">
                  <c:v>246320.80000000002</c:v>
                </c:pt>
                <c:pt idx="46">
                  <c:v>251088.6</c:v>
                </c:pt>
                <c:pt idx="47">
                  <c:v>255879.80000000002</c:v>
                </c:pt>
                <c:pt idx="48">
                  <c:v>260693.80000000002</c:v>
                </c:pt>
                <c:pt idx="49">
                  <c:v>286362.2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132720"/>
        <c:axId val="505135984"/>
      </c:scatterChart>
      <c:valAx>
        <c:axId val="50513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5135984"/>
        <c:crosses val="autoZero"/>
        <c:crossBetween val="midCat"/>
      </c:valAx>
      <c:valAx>
        <c:axId val="5051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513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342899</xdr:colOff>
      <xdr:row>6</xdr:row>
      <xdr:rowOff>138111</xdr:rowOff>
    </xdr:from>
    <xdr:to>
      <xdr:col>35</xdr:col>
      <xdr:colOff>523874</xdr:colOff>
      <xdr:row>49</xdr:row>
      <xdr:rowOff>19049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K1:V53"/>
  <sheetViews>
    <sheetView tabSelected="1" topLeftCell="C1" workbookViewId="0">
      <selection activeCell="R19" sqref="R19"/>
    </sheetView>
  </sheetViews>
  <sheetFormatPr defaultRowHeight="11.25" x14ac:dyDescent="0.3"/>
  <cols>
    <col min="1" max="11" width="9" style="1"/>
    <col min="12" max="12" width="10" style="1" bestFit="1" customWidth="1"/>
    <col min="13" max="13" width="9" style="1"/>
    <col min="14" max="14" width="9" style="3"/>
    <col min="15" max="17" width="9" style="1"/>
    <col min="18" max="18" width="9" style="5"/>
    <col min="19" max="19" width="9" style="11"/>
    <col min="20" max="20" width="9" style="5"/>
    <col min="21" max="16384" width="9" style="1"/>
  </cols>
  <sheetData>
    <row r="1" spans="11:22" x14ac:dyDescent="0.3">
      <c r="K1" s="1" t="s">
        <v>0</v>
      </c>
    </row>
    <row r="2" spans="11:22" x14ac:dyDescent="0.3">
      <c r="K2" s="1" t="s">
        <v>1</v>
      </c>
      <c r="L2" s="1">
        <v>0.2</v>
      </c>
      <c r="M2" s="1">
        <v>0.75</v>
      </c>
      <c r="R2" s="5" t="s">
        <v>2</v>
      </c>
      <c r="S2" s="11" t="s">
        <v>4</v>
      </c>
      <c r="T2" s="5" t="s">
        <v>3</v>
      </c>
    </row>
    <row r="3" spans="11:22" x14ac:dyDescent="0.3">
      <c r="K3" s="1">
        <v>1</v>
      </c>
      <c r="L3" s="2">
        <f>POWER(K3,$V$10)</f>
        <v>1</v>
      </c>
      <c r="M3" s="1">
        <f>L3/($L$52/($M$2-$L$2))</f>
        <v>1.4080000000000002E-14</v>
      </c>
      <c r="N3" s="4">
        <f>L$2+M3</f>
        <v>0.20000000000001408</v>
      </c>
      <c r="O3" s="1">
        <f>($L$52/($M$2-$L$2))</f>
        <v>71022727272727.266</v>
      </c>
      <c r="P3" s="1">
        <f>L3/O$3</f>
        <v>1.4080000000000002E-14</v>
      </c>
      <c r="R3" s="5">
        <v>4852</v>
      </c>
      <c r="S3" s="11">
        <v>0.2</v>
      </c>
      <c r="T3" s="5">
        <f>R3*S3</f>
        <v>970.40000000000009</v>
      </c>
    </row>
    <row r="4" spans="11:22" x14ac:dyDescent="0.3">
      <c r="K4" s="1">
        <v>2</v>
      </c>
      <c r="L4" s="2">
        <f t="shared" ref="L4:L52" si="0">POWER(K4,$V$10)</f>
        <v>256</v>
      </c>
      <c r="M4" s="1">
        <f t="shared" ref="M4:M52" si="1">L4/($L$52/($M$2-$L$2))</f>
        <v>3.6044800000000004E-12</v>
      </c>
      <c r="N4" s="4">
        <f t="shared" ref="N4:N52" si="2">L$2+M4</f>
        <v>0.20000000000360449</v>
      </c>
      <c r="P4" s="1">
        <f t="shared" ref="P4:P52" si="3">L4/O$3</f>
        <v>3.6044800000000004E-12</v>
      </c>
      <c r="R4" s="5">
        <v>6379</v>
      </c>
      <c r="S4" s="11">
        <v>0.2</v>
      </c>
      <c r="T4" s="5">
        <f t="shared" ref="T4:T52" si="4">R4*S4</f>
        <v>1275.8000000000002</v>
      </c>
    </row>
    <row r="5" spans="11:22" x14ac:dyDescent="0.3">
      <c r="K5" s="1">
        <v>3</v>
      </c>
      <c r="L5" s="2">
        <f t="shared" si="0"/>
        <v>6561</v>
      </c>
      <c r="M5" s="1">
        <f t="shared" si="1"/>
        <v>9.2378880000000008E-11</v>
      </c>
      <c r="N5" s="4">
        <f t="shared" si="2"/>
        <v>0.20000000009237889</v>
      </c>
      <c r="P5" s="1">
        <f t="shared" si="3"/>
        <v>9.2378880000000008E-11</v>
      </c>
      <c r="R5" s="5">
        <v>6957</v>
      </c>
      <c r="S5" s="11">
        <v>0.2</v>
      </c>
      <c r="T5" s="5">
        <f t="shared" si="4"/>
        <v>1391.4</v>
      </c>
    </row>
    <row r="6" spans="11:22" x14ac:dyDescent="0.3">
      <c r="K6" s="1">
        <v>4</v>
      </c>
      <c r="L6" s="2">
        <f t="shared" si="0"/>
        <v>65536</v>
      </c>
      <c r="M6" s="1">
        <f t="shared" si="1"/>
        <v>9.227468800000001E-10</v>
      </c>
      <c r="N6" s="4">
        <f t="shared" si="2"/>
        <v>0.20000000092274689</v>
      </c>
      <c r="P6" s="1">
        <f t="shared" si="3"/>
        <v>9.227468800000001E-10</v>
      </c>
      <c r="R6" s="5">
        <v>11757</v>
      </c>
      <c r="S6" s="11">
        <v>0.2</v>
      </c>
      <c r="T6" s="5">
        <f t="shared" si="4"/>
        <v>2351.4</v>
      </c>
    </row>
    <row r="7" spans="11:22" x14ac:dyDescent="0.3">
      <c r="K7" s="1">
        <v>5</v>
      </c>
      <c r="L7" s="2">
        <f t="shared" si="0"/>
        <v>390625</v>
      </c>
      <c r="M7" s="1">
        <f t="shared" si="1"/>
        <v>5.5000000000000004E-9</v>
      </c>
      <c r="N7" s="4">
        <f t="shared" si="2"/>
        <v>0.20000000550000002</v>
      </c>
      <c r="P7" s="1">
        <f t="shared" si="3"/>
        <v>5.5000000000000004E-9</v>
      </c>
      <c r="R7" s="5">
        <v>12726</v>
      </c>
      <c r="S7" s="11">
        <v>0.2</v>
      </c>
      <c r="T7" s="5">
        <f t="shared" si="4"/>
        <v>2545.2000000000003</v>
      </c>
    </row>
    <row r="8" spans="11:22" s="7" customFormat="1" x14ac:dyDescent="0.3">
      <c r="K8" s="7">
        <v>6</v>
      </c>
      <c r="L8" s="8">
        <f t="shared" si="0"/>
        <v>1679616</v>
      </c>
      <c r="M8" s="7">
        <f t="shared" si="1"/>
        <v>2.3648993280000002E-8</v>
      </c>
      <c r="N8" s="9">
        <f t="shared" si="2"/>
        <v>0.2000000236489933</v>
      </c>
      <c r="P8" s="7">
        <f t="shared" si="3"/>
        <v>2.3648993280000002E-8</v>
      </c>
      <c r="R8" s="10">
        <v>16146</v>
      </c>
      <c r="S8" s="11">
        <v>0.2</v>
      </c>
      <c r="T8" s="5">
        <f t="shared" si="4"/>
        <v>3229.2000000000003</v>
      </c>
    </row>
    <row r="9" spans="11:22" x14ac:dyDescent="0.3">
      <c r="K9" s="1">
        <v>7</v>
      </c>
      <c r="L9" s="2">
        <f t="shared" si="0"/>
        <v>5764801</v>
      </c>
      <c r="M9" s="1">
        <f t="shared" si="1"/>
        <v>8.1168398080000002E-8</v>
      </c>
      <c r="N9" s="4">
        <f t="shared" si="2"/>
        <v>0.2000000811683981</v>
      </c>
      <c r="P9" s="1">
        <f t="shared" si="3"/>
        <v>8.1168398080000002E-8</v>
      </c>
      <c r="R9" s="5">
        <v>19524</v>
      </c>
      <c r="S9" s="11">
        <v>0.2</v>
      </c>
      <c r="T9" s="5">
        <f t="shared" si="4"/>
        <v>3904.8</v>
      </c>
      <c r="V9" s="1">
        <f>26861*0.25</f>
        <v>6715.25</v>
      </c>
    </row>
    <row r="10" spans="11:22" x14ac:dyDescent="0.3">
      <c r="K10" s="1">
        <v>8</v>
      </c>
      <c r="L10" s="2">
        <f t="shared" si="0"/>
        <v>16777216</v>
      </c>
      <c r="M10" s="1">
        <f t="shared" si="1"/>
        <v>2.3622320128000003E-7</v>
      </c>
      <c r="N10" s="4">
        <f t="shared" si="2"/>
        <v>0.20000023622320129</v>
      </c>
      <c r="P10" s="1">
        <f t="shared" si="3"/>
        <v>2.3622320128000003E-7</v>
      </c>
      <c r="R10" s="5">
        <v>26160</v>
      </c>
      <c r="S10" s="11">
        <v>0.2</v>
      </c>
      <c r="T10" s="5">
        <f t="shared" si="4"/>
        <v>5232</v>
      </c>
      <c r="V10" s="1">
        <v>8</v>
      </c>
    </row>
    <row r="11" spans="11:22" x14ac:dyDescent="0.3">
      <c r="K11" s="1">
        <v>9</v>
      </c>
      <c r="L11" s="2">
        <f t="shared" si="0"/>
        <v>43046721</v>
      </c>
      <c r="M11" s="1">
        <f t="shared" si="1"/>
        <v>6.0609783168000004E-7</v>
      </c>
      <c r="N11" s="4">
        <f t="shared" si="2"/>
        <v>0.20000060609783168</v>
      </c>
      <c r="P11" s="1">
        <f t="shared" si="3"/>
        <v>6.0609783168000004E-7</v>
      </c>
      <c r="R11" s="5">
        <v>31078</v>
      </c>
      <c r="S11" s="11">
        <v>0.2</v>
      </c>
      <c r="T11" s="5">
        <f t="shared" si="4"/>
        <v>6215.6</v>
      </c>
    </row>
    <row r="12" spans="11:22" x14ac:dyDescent="0.3">
      <c r="K12" s="1">
        <v>10</v>
      </c>
      <c r="L12" s="2">
        <f t="shared" si="0"/>
        <v>100000000</v>
      </c>
      <c r="M12" s="1">
        <f t="shared" si="1"/>
        <v>1.4080000000000001E-6</v>
      </c>
      <c r="N12" s="4">
        <f t="shared" si="2"/>
        <v>0.20000140800000002</v>
      </c>
      <c r="P12" s="1">
        <f t="shared" si="3"/>
        <v>1.4080000000000001E-6</v>
      </c>
      <c r="R12" s="5">
        <v>36467</v>
      </c>
      <c r="S12" s="11">
        <v>0.2</v>
      </c>
      <c r="T12" s="5">
        <f t="shared" si="4"/>
        <v>7293.4000000000005</v>
      </c>
    </row>
    <row r="13" spans="11:22" s="3" customFormat="1" x14ac:dyDescent="0.3">
      <c r="K13" s="3">
        <v>11</v>
      </c>
      <c r="L13" s="2">
        <f t="shared" si="0"/>
        <v>214358881</v>
      </c>
      <c r="M13" s="3">
        <f t="shared" si="1"/>
        <v>3.0181730444800002E-6</v>
      </c>
      <c r="N13" s="4">
        <f t="shared" si="2"/>
        <v>0.2000030181730445</v>
      </c>
      <c r="P13" s="3">
        <f t="shared" si="3"/>
        <v>3.0181730444800002E-6</v>
      </c>
      <c r="R13" s="6">
        <v>38815</v>
      </c>
      <c r="S13" s="11">
        <v>0.2</v>
      </c>
      <c r="T13" s="5">
        <f t="shared" si="4"/>
        <v>7763</v>
      </c>
    </row>
    <row r="14" spans="11:22" x14ac:dyDescent="0.3">
      <c r="K14" s="1">
        <v>12</v>
      </c>
      <c r="L14" s="2">
        <f t="shared" si="0"/>
        <v>429981696</v>
      </c>
      <c r="M14" s="1">
        <f t="shared" si="1"/>
        <v>6.0541422796800005E-6</v>
      </c>
      <c r="N14" s="4">
        <f t="shared" si="2"/>
        <v>0.2000060541422797</v>
      </c>
      <c r="P14" s="1">
        <f t="shared" si="3"/>
        <v>6.0541422796800005E-6</v>
      </c>
      <c r="R14" s="5">
        <v>55692</v>
      </c>
      <c r="S14" s="11">
        <v>0.2</v>
      </c>
      <c r="T14" s="5">
        <f t="shared" si="4"/>
        <v>11138.400000000001</v>
      </c>
    </row>
    <row r="15" spans="11:22" x14ac:dyDescent="0.3">
      <c r="K15" s="1">
        <v>13</v>
      </c>
      <c r="L15" s="2">
        <f t="shared" si="0"/>
        <v>815730721</v>
      </c>
      <c r="M15" s="1">
        <f t="shared" si="1"/>
        <v>1.1485488551680001E-5</v>
      </c>
      <c r="N15" s="4">
        <f t="shared" si="2"/>
        <v>0.20001148548855169</v>
      </c>
      <c r="P15" s="1">
        <f t="shared" si="3"/>
        <v>1.1485488551680001E-5</v>
      </c>
      <c r="R15" s="5">
        <v>64371</v>
      </c>
      <c r="S15" s="11">
        <v>0.2</v>
      </c>
      <c r="T15" s="5">
        <f t="shared" si="4"/>
        <v>12874.2</v>
      </c>
    </row>
    <row r="16" spans="11:22" x14ac:dyDescent="0.3">
      <c r="K16" s="1">
        <v>14</v>
      </c>
      <c r="L16" s="2">
        <f t="shared" si="0"/>
        <v>1475789056</v>
      </c>
      <c r="M16" s="1">
        <f t="shared" si="1"/>
        <v>2.0779109908480001E-5</v>
      </c>
      <c r="N16" s="4">
        <f t="shared" si="2"/>
        <v>0.20002077910990848</v>
      </c>
      <c r="P16" s="1">
        <f t="shared" si="3"/>
        <v>2.0779109908480001E-5</v>
      </c>
      <c r="R16" s="5">
        <v>68998</v>
      </c>
      <c r="S16" s="11">
        <v>0.2</v>
      </c>
      <c r="T16" s="5">
        <f t="shared" si="4"/>
        <v>13799.6</v>
      </c>
    </row>
    <row r="17" spans="11:20" x14ac:dyDescent="0.3">
      <c r="K17" s="1">
        <v>15</v>
      </c>
      <c r="L17" s="2">
        <f t="shared" si="0"/>
        <v>2562890625</v>
      </c>
      <c r="M17" s="1">
        <f t="shared" si="1"/>
        <v>3.6085500000000005E-5</v>
      </c>
      <c r="N17" s="4">
        <f t="shared" si="2"/>
        <v>0.20003608550000002</v>
      </c>
      <c r="P17" s="1">
        <f t="shared" si="3"/>
        <v>3.6085500000000005E-5</v>
      </c>
      <c r="R17" s="5">
        <v>92706</v>
      </c>
      <c r="S17" s="11">
        <v>0.2</v>
      </c>
      <c r="T17" s="5">
        <f t="shared" si="4"/>
        <v>18541.2</v>
      </c>
    </row>
    <row r="18" spans="11:20" x14ac:dyDescent="0.3">
      <c r="K18" s="1">
        <v>16</v>
      </c>
      <c r="L18" s="2">
        <f t="shared" si="0"/>
        <v>4294967296</v>
      </c>
      <c r="M18" s="1">
        <f t="shared" si="1"/>
        <v>6.0473139527680007E-5</v>
      </c>
      <c r="N18" s="4">
        <f t="shared" si="2"/>
        <v>0.20006047313952768</v>
      </c>
      <c r="P18" s="1">
        <f t="shared" si="3"/>
        <v>6.0473139527680007E-5</v>
      </c>
      <c r="R18" s="5">
        <v>106653</v>
      </c>
      <c r="S18" s="11">
        <v>0.2</v>
      </c>
      <c r="T18" s="5">
        <f t="shared" si="4"/>
        <v>21330.600000000002</v>
      </c>
    </row>
    <row r="19" spans="11:20" x14ac:dyDescent="0.3">
      <c r="K19" s="1">
        <v>17</v>
      </c>
      <c r="L19" s="2">
        <f t="shared" si="0"/>
        <v>6975757441</v>
      </c>
      <c r="M19" s="1">
        <f t="shared" si="1"/>
        <v>9.8218664769280015E-5</v>
      </c>
      <c r="N19" s="4">
        <f t="shared" si="2"/>
        <v>0.20009821866476929</v>
      </c>
      <c r="P19" s="1">
        <f t="shared" si="3"/>
        <v>9.8218664769280015E-5</v>
      </c>
      <c r="R19" s="5">
        <v>117664</v>
      </c>
      <c r="S19" s="11">
        <v>0.2</v>
      </c>
      <c r="T19" s="5">
        <f t="shared" si="4"/>
        <v>23532.800000000003</v>
      </c>
    </row>
    <row r="20" spans="11:20" x14ac:dyDescent="0.3">
      <c r="K20" s="1">
        <v>18</v>
      </c>
      <c r="L20" s="2">
        <f t="shared" si="0"/>
        <v>11019960576</v>
      </c>
      <c r="M20" s="1">
        <f t="shared" si="1"/>
        <v>1.5516104491008001E-4</v>
      </c>
      <c r="N20" s="4">
        <f t="shared" si="2"/>
        <v>0.2001551610449101</v>
      </c>
      <c r="P20" s="1">
        <f t="shared" si="3"/>
        <v>1.5516104491008001E-4</v>
      </c>
      <c r="R20" s="5">
        <v>133990</v>
      </c>
      <c r="S20" s="11">
        <v>0.2</v>
      </c>
      <c r="T20" s="5">
        <f t="shared" si="4"/>
        <v>26798</v>
      </c>
    </row>
    <row r="21" spans="11:20" x14ac:dyDescent="0.3">
      <c r="K21" s="1">
        <v>19</v>
      </c>
      <c r="L21" s="2">
        <f t="shared" si="0"/>
        <v>16983563041</v>
      </c>
      <c r="M21" s="1">
        <f t="shared" si="1"/>
        <v>2.3912856761728002E-4</v>
      </c>
      <c r="N21" s="4">
        <f t="shared" si="2"/>
        <v>0.2002391285676173</v>
      </c>
      <c r="P21" s="1">
        <f t="shared" si="3"/>
        <v>2.3912856761728002E-4</v>
      </c>
      <c r="R21" s="5">
        <v>152496</v>
      </c>
      <c r="S21" s="11">
        <v>0.2</v>
      </c>
      <c r="T21" s="5">
        <f t="shared" si="4"/>
        <v>30499.200000000001</v>
      </c>
    </row>
    <row r="22" spans="11:20" x14ac:dyDescent="0.3">
      <c r="K22" s="1">
        <v>20</v>
      </c>
      <c r="L22" s="2">
        <f t="shared" si="0"/>
        <v>25600000000</v>
      </c>
      <c r="M22" s="1">
        <f t="shared" si="1"/>
        <v>3.6044800000000003E-4</v>
      </c>
      <c r="N22" s="4">
        <f t="shared" si="2"/>
        <v>0.20036044800000002</v>
      </c>
      <c r="P22" s="1">
        <f t="shared" si="3"/>
        <v>3.6044800000000003E-4</v>
      </c>
      <c r="R22" s="5">
        <v>186252</v>
      </c>
      <c r="S22" s="11">
        <v>0.2</v>
      </c>
      <c r="T22" s="5">
        <f t="shared" si="4"/>
        <v>37250.400000000001</v>
      </c>
    </row>
    <row r="23" spans="11:20" x14ac:dyDescent="0.3">
      <c r="K23" s="1">
        <v>21</v>
      </c>
      <c r="L23" s="2">
        <f t="shared" si="0"/>
        <v>37822859361</v>
      </c>
      <c r="M23" s="1">
        <f t="shared" si="1"/>
        <v>5.3254585980288009E-4</v>
      </c>
      <c r="N23" s="4">
        <f t="shared" si="2"/>
        <v>0.2005325458598029</v>
      </c>
      <c r="P23" s="1">
        <f t="shared" si="3"/>
        <v>5.3254585980288009E-4</v>
      </c>
      <c r="R23" s="5">
        <v>210298</v>
      </c>
      <c r="S23" s="11">
        <v>0.2</v>
      </c>
      <c r="T23" s="5">
        <f t="shared" si="4"/>
        <v>42059.600000000006</v>
      </c>
    </row>
    <row r="24" spans="11:20" x14ac:dyDescent="0.3">
      <c r="K24" s="1">
        <v>22</v>
      </c>
      <c r="L24" s="2">
        <f t="shared" si="0"/>
        <v>54875873536</v>
      </c>
      <c r="M24" s="1">
        <f t="shared" si="1"/>
        <v>7.7265229938688006E-4</v>
      </c>
      <c r="N24" s="4">
        <f t="shared" si="2"/>
        <v>0.2007726522993869</v>
      </c>
      <c r="P24" s="1">
        <f t="shared" si="3"/>
        <v>7.7265229938688006E-4</v>
      </c>
      <c r="R24" s="5">
        <v>237385</v>
      </c>
      <c r="S24" s="11">
        <v>0.2</v>
      </c>
      <c r="T24" s="5">
        <f t="shared" si="4"/>
        <v>47477</v>
      </c>
    </row>
    <row r="25" spans="11:20" x14ac:dyDescent="0.3">
      <c r="K25" s="1">
        <v>23</v>
      </c>
      <c r="L25" s="2">
        <f t="shared" si="0"/>
        <v>78310985281</v>
      </c>
      <c r="M25" s="1">
        <f t="shared" si="1"/>
        <v>1.1026186727564802E-3</v>
      </c>
      <c r="N25" s="4">
        <f t="shared" si="2"/>
        <v>0.2011026186727565</v>
      </c>
      <c r="P25" s="1">
        <f t="shared" si="3"/>
        <v>1.1026186727564802E-3</v>
      </c>
      <c r="R25" s="5">
        <v>257223</v>
      </c>
      <c r="S25" s="11">
        <v>0.2</v>
      </c>
      <c r="T25" s="5">
        <f t="shared" si="4"/>
        <v>51444.600000000006</v>
      </c>
    </row>
    <row r="26" spans="11:20" x14ac:dyDescent="0.3">
      <c r="K26" s="1">
        <v>24</v>
      </c>
      <c r="L26" s="2">
        <f t="shared" si="0"/>
        <v>110075314176</v>
      </c>
      <c r="M26" s="1">
        <f t="shared" si="1"/>
        <v>1.5498604235980801E-3</v>
      </c>
      <c r="N26" s="4">
        <f t="shared" si="2"/>
        <v>0.2015498604235981</v>
      </c>
      <c r="P26" s="1">
        <f t="shared" si="3"/>
        <v>1.5498604235980801E-3</v>
      </c>
      <c r="R26" s="5">
        <v>288138</v>
      </c>
      <c r="S26" s="11">
        <v>0.2</v>
      </c>
      <c r="T26" s="5">
        <f t="shared" si="4"/>
        <v>57627.600000000006</v>
      </c>
    </row>
    <row r="27" spans="11:20" x14ac:dyDescent="0.3">
      <c r="K27" s="1">
        <v>25</v>
      </c>
      <c r="L27" s="2">
        <f t="shared" si="0"/>
        <v>152587890625</v>
      </c>
      <c r="M27" s="1">
        <f t="shared" si="1"/>
        <v>2.1484375000000002E-3</v>
      </c>
      <c r="N27" s="4">
        <f t="shared" si="2"/>
        <v>0.2021484375</v>
      </c>
      <c r="P27" s="1">
        <f t="shared" si="3"/>
        <v>2.1484375000000002E-3</v>
      </c>
      <c r="R27" s="5">
        <v>345770</v>
      </c>
      <c r="S27" s="11">
        <v>0.2</v>
      </c>
      <c r="T27" s="5">
        <f t="shared" si="4"/>
        <v>69154</v>
      </c>
    </row>
    <row r="28" spans="11:20" x14ac:dyDescent="0.3">
      <c r="K28" s="1">
        <v>26</v>
      </c>
      <c r="L28" s="2">
        <f t="shared" si="0"/>
        <v>208827064576</v>
      </c>
      <c r="M28" s="1">
        <f t="shared" si="1"/>
        <v>2.9402850692300804E-3</v>
      </c>
      <c r="N28" s="4">
        <f t="shared" si="2"/>
        <v>0.20294028506923009</v>
      </c>
      <c r="P28" s="1">
        <f t="shared" si="3"/>
        <v>2.9402850692300804E-3</v>
      </c>
      <c r="R28" s="5">
        <v>368051</v>
      </c>
      <c r="S28" s="11">
        <v>0.2</v>
      </c>
      <c r="T28" s="5">
        <f t="shared" si="4"/>
        <v>73610.2</v>
      </c>
    </row>
    <row r="29" spans="11:20" x14ac:dyDescent="0.3">
      <c r="K29" s="1">
        <v>27</v>
      </c>
      <c r="L29" s="2">
        <f t="shared" si="0"/>
        <v>282429536481</v>
      </c>
      <c r="M29" s="1">
        <f t="shared" si="1"/>
        <v>3.9766078736524803E-3</v>
      </c>
      <c r="N29" s="4">
        <f t="shared" si="2"/>
        <v>0.20397660787365249</v>
      </c>
      <c r="P29" s="1">
        <f t="shared" si="3"/>
        <v>3.9766078736524803E-3</v>
      </c>
      <c r="R29" s="5">
        <v>386362</v>
      </c>
      <c r="S29" s="11">
        <v>0.2</v>
      </c>
      <c r="T29" s="5">
        <f t="shared" si="4"/>
        <v>77272.400000000009</v>
      </c>
    </row>
    <row r="30" spans="11:20" x14ac:dyDescent="0.3">
      <c r="K30" s="1">
        <v>28</v>
      </c>
      <c r="L30" s="2">
        <f t="shared" si="0"/>
        <v>377801998336</v>
      </c>
      <c r="M30" s="1">
        <f t="shared" si="1"/>
        <v>5.3194521365708802E-3</v>
      </c>
      <c r="N30" s="4">
        <f t="shared" si="2"/>
        <v>0.20531945213657088</v>
      </c>
      <c r="P30" s="1">
        <f t="shared" si="3"/>
        <v>5.3194521365708802E-3</v>
      </c>
      <c r="R30" s="5">
        <v>410393</v>
      </c>
      <c r="S30" s="11">
        <v>0.2</v>
      </c>
      <c r="T30" s="5">
        <f t="shared" si="4"/>
        <v>82078.600000000006</v>
      </c>
    </row>
    <row r="31" spans="11:20" x14ac:dyDescent="0.3">
      <c r="K31" s="1">
        <v>29</v>
      </c>
      <c r="L31" s="2">
        <f t="shared" si="0"/>
        <v>500246412961</v>
      </c>
      <c r="M31" s="1">
        <f t="shared" si="1"/>
        <v>7.0434694944908807E-3</v>
      </c>
      <c r="N31" s="4">
        <f t="shared" si="2"/>
        <v>0.2070434694944909</v>
      </c>
      <c r="P31" s="1">
        <f t="shared" si="3"/>
        <v>7.0434694944908807E-3</v>
      </c>
      <c r="R31" s="5">
        <v>429717</v>
      </c>
      <c r="S31" s="11">
        <v>0.2</v>
      </c>
      <c r="T31" s="5">
        <f t="shared" si="4"/>
        <v>85943.400000000009</v>
      </c>
    </row>
    <row r="32" spans="11:20" x14ac:dyDescent="0.3">
      <c r="K32" s="1">
        <v>30</v>
      </c>
      <c r="L32" s="2">
        <f t="shared" si="0"/>
        <v>656100000000</v>
      </c>
      <c r="M32" s="1">
        <f t="shared" si="1"/>
        <v>9.2378880000000014E-3</v>
      </c>
      <c r="N32" s="4">
        <f t="shared" si="2"/>
        <v>0.20923788800000001</v>
      </c>
      <c r="P32" s="1">
        <f t="shared" si="3"/>
        <v>9.2378880000000014E-3</v>
      </c>
      <c r="R32" s="5">
        <v>499428</v>
      </c>
      <c r="S32" s="11">
        <v>0.2</v>
      </c>
      <c r="T32" s="5">
        <f t="shared" si="4"/>
        <v>99885.6</v>
      </c>
    </row>
    <row r="33" spans="11:20" x14ac:dyDescent="0.3">
      <c r="K33" s="1">
        <v>31</v>
      </c>
      <c r="L33" s="2">
        <f t="shared" si="0"/>
        <v>852891037441</v>
      </c>
      <c r="M33" s="1">
        <f t="shared" si="1"/>
        <v>1.2008705807169281E-2</v>
      </c>
      <c r="N33" s="4">
        <f t="shared" si="2"/>
        <v>0.2120087058071693</v>
      </c>
      <c r="P33" s="1">
        <f t="shared" si="3"/>
        <v>1.2008705807169281E-2</v>
      </c>
      <c r="R33" s="5">
        <v>521887</v>
      </c>
      <c r="S33" s="11">
        <v>0.2</v>
      </c>
      <c r="T33" s="5">
        <f t="shared" si="4"/>
        <v>104377.40000000001</v>
      </c>
    </row>
    <row r="34" spans="11:20" x14ac:dyDescent="0.3">
      <c r="K34" s="1">
        <v>32</v>
      </c>
      <c r="L34" s="2">
        <f t="shared" si="0"/>
        <v>1099511627776</v>
      </c>
      <c r="M34" s="1">
        <f t="shared" si="1"/>
        <v>1.5481123719086082E-2</v>
      </c>
      <c r="N34" s="4">
        <f t="shared" si="2"/>
        <v>0.21548112371908609</v>
      </c>
      <c r="P34" s="1">
        <f t="shared" si="3"/>
        <v>1.5481123719086082E-2</v>
      </c>
      <c r="R34" s="5">
        <v>544839</v>
      </c>
      <c r="S34" s="11">
        <v>0.2</v>
      </c>
      <c r="T34" s="5">
        <f t="shared" si="4"/>
        <v>108967.8</v>
      </c>
    </row>
    <row r="35" spans="11:20" x14ac:dyDescent="0.3">
      <c r="K35" s="1">
        <v>33</v>
      </c>
      <c r="L35" s="2">
        <f t="shared" si="0"/>
        <v>1406408618241</v>
      </c>
      <c r="M35" s="1">
        <f t="shared" si="1"/>
        <v>1.9802233344833282E-2</v>
      </c>
      <c r="N35" s="4">
        <f t="shared" si="2"/>
        <v>0.21980223334483329</v>
      </c>
      <c r="P35" s="1">
        <f t="shared" si="3"/>
        <v>1.9802233344833282E-2</v>
      </c>
      <c r="R35" s="5">
        <v>568286</v>
      </c>
      <c r="S35" s="11">
        <v>0.2</v>
      </c>
      <c r="T35" s="5">
        <f t="shared" si="4"/>
        <v>113657.20000000001</v>
      </c>
    </row>
    <row r="36" spans="11:20" x14ac:dyDescent="0.3">
      <c r="K36" s="1">
        <v>34</v>
      </c>
      <c r="L36" s="2">
        <f t="shared" si="0"/>
        <v>1785793904896</v>
      </c>
      <c r="M36" s="1">
        <f t="shared" si="1"/>
        <v>2.5143978180935684E-2</v>
      </c>
      <c r="N36" s="4">
        <f t="shared" si="2"/>
        <v>0.22514397818093571</v>
      </c>
      <c r="P36" s="1">
        <f t="shared" si="3"/>
        <v>2.5143978180935684E-2</v>
      </c>
      <c r="R36" s="5">
        <v>658802</v>
      </c>
      <c r="S36" s="11">
        <v>0.2</v>
      </c>
      <c r="T36" s="5">
        <f t="shared" si="4"/>
        <v>131760.4</v>
      </c>
    </row>
    <row r="37" spans="11:20" x14ac:dyDescent="0.3">
      <c r="K37" s="1">
        <v>35</v>
      </c>
      <c r="L37" s="2">
        <f t="shared" si="0"/>
        <v>2251875390625</v>
      </c>
      <c r="M37" s="1">
        <f t="shared" si="1"/>
        <v>3.17064055E-2</v>
      </c>
      <c r="N37" s="4">
        <f t="shared" si="2"/>
        <v>0.23170640550000002</v>
      </c>
      <c r="P37" s="1">
        <f t="shared" si="3"/>
        <v>3.17064055E-2</v>
      </c>
      <c r="R37" s="5">
        <v>685831</v>
      </c>
      <c r="S37" s="11">
        <v>0.2</v>
      </c>
      <c r="T37" s="5">
        <f t="shared" si="4"/>
        <v>137166.20000000001</v>
      </c>
    </row>
    <row r="38" spans="11:20" x14ac:dyDescent="0.3">
      <c r="K38" s="1">
        <v>36</v>
      </c>
      <c r="L38" s="2">
        <f t="shared" si="0"/>
        <v>2821109907456</v>
      </c>
      <c r="M38" s="1">
        <f t="shared" si="1"/>
        <v>3.9721227496980482E-2</v>
      </c>
      <c r="N38" s="4">
        <f t="shared" si="2"/>
        <v>0.23972122749698049</v>
      </c>
      <c r="P38" s="1">
        <f t="shared" si="3"/>
        <v>3.9721227496980482E-2</v>
      </c>
      <c r="R38" s="5">
        <v>713403</v>
      </c>
      <c r="S38" s="11">
        <v>0.2</v>
      </c>
      <c r="T38" s="5">
        <f t="shared" si="4"/>
        <v>142680.6</v>
      </c>
    </row>
    <row r="39" spans="11:20" x14ac:dyDescent="0.3">
      <c r="K39" s="1">
        <v>37</v>
      </c>
      <c r="L39" s="2">
        <f t="shared" si="0"/>
        <v>3512479453921</v>
      </c>
      <c r="M39" s="1">
        <f t="shared" si="1"/>
        <v>4.9455710711207683E-2</v>
      </c>
      <c r="N39" s="4">
        <f t="shared" si="2"/>
        <v>0.2494557107112077</v>
      </c>
      <c r="P39" s="1">
        <f t="shared" si="3"/>
        <v>4.9455710711207683E-2</v>
      </c>
      <c r="R39" s="5">
        <v>739176</v>
      </c>
      <c r="S39" s="11">
        <v>0.2</v>
      </c>
      <c r="T39" s="5">
        <f t="shared" si="4"/>
        <v>147835.20000000001</v>
      </c>
    </row>
    <row r="40" spans="11:20" x14ac:dyDescent="0.3">
      <c r="K40" s="1">
        <v>38</v>
      </c>
      <c r="L40" s="2">
        <f t="shared" si="0"/>
        <v>4347792138496</v>
      </c>
      <c r="M40" s="1">
        <f t="shared" si="1"/>
        <v>6.1216913310023685E-2</v>
      </c>
      <c r="N40" s="4">
        <f t="shared" si="2"/>
        <v>0.26121691331002372</v>
      </c>
      <c r="P40" s="1">
        <f t="shared" si="3"/>
        <v>6.1216913310023685E-2</v>
      </c>
      <c r="R40" s="5">
        <v>834985</v>
      </c>
      <c r="S40" s="11">
        <v>0.2</v>
      </c>
      <c r="T40" s="5">
        <f t="shared" si="4"/>
        <v>166997</v>
      </c>
    </row>
    <row r="41" spans="11:20" x14ac:dyDescent="0.3">
      <c r="K41" s="1">
        <v>39</v>
      </c>
      <c r="L41" s="2">
        <f t="shared" si="0"/>
        <v>5352009260481</v>
      </c>
      <c r="M41" s="1">
        <f t="shared" si="1"/>
        <v>7.5356290387572494E-2</v>
      </c>
      <c r="N41" s="4">
        <f t="shared" si="2"/>
        <v>0.27535629038757248</v>
      </c>
      <c r="P41" s="1">
        <f t="shared" si="3"/>
        <v>7.5356290387572494E-2</v>
      </c>
      <c r="R41" s="5">
        <v>874703</v>
      </c>
      <c r="S41" s="11">
        <v>0.2</v>
      </c>
      <c r="T41" s="5">
        <f t="shared" si="4"/>
        <v>174940.6</v>
      </c>
    </row>
    <row r="42" spans="11:20" x14ac:dyDescent="0.3">
      <c r="K42" s="1">
        <v>40</v>
      </c>
      <c r="L42" s="2">
        <f t="shared" si="0"/>
        <v>6553600000000</v>
      </c>
      <c r="M42" s="1">
        <f t="shared" si="1"/>
        <v>9.2274688000000007E-2</v>
      </c>
      <c r="N42" s="4">
        <f t="shared" si="2"/>
        <v>0.292274688</v>
      </c>
      <c r="P42" s="1">
        <f t="shared" si="3"/>
        <v>9.2274688000000007E-2</v>
      </c>
      <c r="R42" s="5">
        <v>901796</v>
      </c>
      <c r="S42" s="11">
        <v>0.2</v>
      </c>
      <c r="T42" s="5">
        <f t="shared" si="4"/>
        <v>180359.2</v>
      </c>
    </row>
    <row r="43" spans="11:20" x14ac:dyDescent="0.3">
      <c r="K43" s="1">
        <v>41</v>
      </c>
      <c r="L43" s="2">
        <f t="shared" si="0"/>
        <v>7984925229121</v>
      </c>
      <c r="M43" s="1">
        <f t="shared" si="1"/>
        <v>0.11242774722602369</v>
      </c>
      <c r="N43" s="4">
        <f t="shared" si="2"/>
        <v>0.31242774722602373</v>
      </c>
      <c r="P43" s="1">
        <f t="shared" si="3"/>
        <v>0.11242774722602369</v>
      </c>
      <c r="R43" s="5">
        <v>926533</v>
      </c>
      <c r="S43" s="11">
        <v>0.2</v>
      </c>
      <c r="T43" s="5">
        <f t="shared" si="4"/>
        <v>185306.6</v>
      </c>
    </row>
    <row r="44" spans="11:20" x14ac:dyDescent="0.3">
      <c r="K44" s="1">
        <v>42</v>
      </c>
      <c r="L44" s="2">
        <f t="shared" si="0"/>
        <v>9682651996416</v>
      </c>
      <c r="M44" s="1">
        <f t="shared" si="1"/>
        <v>0.1363317401095373</v>
      </c>
      <c r="N44" s="4">
        <f t="shared" si="2"/>
        <v>0.33633174010953731</v>
      </c>
      <c r="P44" s="1">
        <f t="shared" si="3"/>
        <v>0.1363317401095373</v>
      </c>
      <c r="R44" s="5">
        <v>1030863</v>
      </c>
      <c r="S44" s="11">
        <v>0.2</v>
      </c>
      <c r="T44" s="5">
        <f t="shared" si="4"/>
        <v>206172.6</v>
      </c>
    </row>
    <row r="45" spans="11:20" x14ac:dyDescent="0.3">
      <c r="K45" s="1">
        <v>43</v>
      </c>
      <c r="L45" s="2">
        <f t="shared" si="0"/>
        <v>11688200277601</v>
      </c>
      <c r="M45" s="1">
        <f t="shared" si="1"/>
        <v>0.16456985990862211</v>
      </c>
      <c r="N45" s="4">
        <f t="shared" si="2"/>
        <v>0.36456985990862212</v>
      </c>
      <c r="P45" s="1">
        <f t="shared" si="3"/>
        <v>0.16456985990862211</v>
      </c>
      <c r="R45" s="5">
        <v>1058303</v>
      </c>
      <c r="S45" s="11">
        <v>0.2</v>
      </c>
      <c r="T45" s="5">
        <f t="shared" si="4"/>
        <v>211660.6</v>
      </c>
    </row>
    <row r="46" spans="11:20" x14ac:dyDescent="0.3">
      <c r="K46" s="1">
        <v>44</v>
      </c>
      <c r="L46" s="2">
        <f t="shared" si="0"/>
        <v>14048223625216</v>
      </c>
      <c r="M46" s="1">
        <f t="shared" si="1"/>
        <v>0.1977989886430413</v>
      </c>
      <c r="N46" s="4">
        <f t="shared" si="2"/>
        <v>0.39779898864304131</v>
      </c>
      <c r="P46" s="1">
        <f t="shared" si="3"/>
        <v>0.1977989886430413</v>
      </c>
      <c r="R46" s="5">
        <v>1082922</v>
      </c>
      <c r="S46" s="11">
        <v>0.2</v>
      </c>
      <c r="T46" s="5">
        <f t="shared" si="4"/>
        <v>216584.40000000002</v>
      </c>
    </row>
    <row r="47" spans="11:20" x14ac:dyDescent="0.3">
      <c r="K47" s="1">
        <v>45</v>
      </c>
      <c r="L47" s="2">
        <f t="shared" si="0"/>
        <v>16815125390625</v>
      </c>
      <c r="M47" s="1">
        <f t="shared" si="1"/>
        <v>0.23675696550000003</v>
      </c>
      <c r="N47" s="4">
        <f t="shared" si="2"/>
        <v>0.43675696550000004</v>
      </c>
      <c r="P47" s="1">
        <f t="shared" si="3"/>
        <v>0.23675696550000003</v>
      </c>
      <c r="R47" s="5">
        <v>1118406</v>
      </c>
      <c r="S47" s="11">
        <v>0.2</v>
      </c>
      <c r="T47" s="5">
        <f t="shared" si="4"/>
        <v>223681.2</v>
      </c>
    </row>
    <row r="48" spans="11:20" x14ac:dyDescent="0.3">
      <c r="K48" s="1">
        <v>46</v>
      </c>
      <c r="L48" s="2">
        <f t="shared" si="0"/>
        <v>20047612231936</v>
      </c>
      <c r="M48" s="1">
        <f t="shared" si="1"/>
        <v>0.28227038022565892</v>
      </c>
      <c r="N48" s="4">
        <f t="shared" si="2"/>
        <v>0.48227038022565893</v>
      </c>
      <c r="P48" s="1">
        <f t="shared" si="3"/>
        <v>0.28227038022565892</v>
      </c>
      <c r="R48" s="5">
        <v>1231604</v>
      </c>
      <c r="S48" s="11">
        <v>0.2</v>
      </c>
      <c r="T48" s="5">
        <f t="shared" si="4"/>
        <v>246320.80000000002</v>
      </c>
    </row>
    <row r="49" spans="11:20" x14ac:dyDescent="0.3">
      <c r="K49" s="1">
        <v>47</v>
      </c>
      <c r="L49" s="2">
        <f t="shared" si="0"/>
        <v>23811286661761</v>
      </c>
      <c r="M49" s="1">
        <f t="shared" si="1"/>
        <v>0.33526291619759491</v>
      </c>
      <c r="N49" s="4">
        <f t="shared" si="2"/>
        <v>0.53526291619759492</v>
      </c>
      <c r="P49" s="1">
        <f t="shared" si="3"/>
        <v>0.33526291619759491</v>
      </c>
      <c r="R49" s="5">
        <v>1255443</v>
      </c>
      <c r="S49" s="11">
        <v>0.2</v>
      </c>
      <c r="T49" s="5">
        <f t="shared" si="4"/>
        <v>251088.6</v>
      </c>
    </row>
    <row r="50" spans="11:20" x14ac:dyDescent="0.3">
      <c r="K50" s="1">
        <v>48</v>
      </c>
      <c r="L50" s="2">
        <f t="shared" si="0"/>
        <v>28179280429056</v>
      </c>
      <c r="M50" s="1">
        <f t="shared" si="1"/>
        <v>0.39676426844110851</v>
      </c>
      <c r="N50" s="4">
        <f t="shared" si="2"/>
        <v>0.59676426844110853</v>
      </c>
      <c r="P50" s="1">
        <f t="shared" si="3"/>
        <v>0.39676426844110851</v>
      </c>
      <c r="R50" s="5">
        <v>1279399</v>
      </c>
      <c r="S50" s="11">
        <v>0.2</v>
      </c>
      <c r="T50" s="5">
        <f t="shared" si="4"/>
        <v>255879.80000000002</v>
      </c>
    </row>
    <row r="51" spans="11:20" x14ac:dyDescent="0.3">
      <c r="K51" s="1">
        <v>49</v>
      </c>
      <c r="L51" s="2">
        <f t="shared" si="0"/>
        <v>33232930569601</v>
      </c>
      <c r="M51" s="1">
        <f t="shared" si="1"/>
        <v>0.46791966241998212</v>
      </c>
      <c r="N51" s="4">
        <f t="shared" si="2"/>
        <v>0.66791966241998213</v>
      </c>
      <c r="P51" s="1">
        <f t="shared" si="3"/>
        <v>0.46791966241998212</v>
      </c>
      <c r="R51" s="5">
        <v>1303469</v>
      </c>
      <c r="S51" s="11">
        <v>0.2</v>
      </c>
      <c r="T51" s="5">
        <f t="shared" si="4"/>
        <v>260693.80000000002</v>
      </c>
    </row>
    <row r="52" spans="11:20" x14ac:dyDescent="0.3">
      <c r="K52" s="1">
        <v>50</v>
      </c>
      <c r="L52" s="2">
        <f t="shared" si="0"/>
        <v>39062500000000</v>
      </c>
      <c r="M52" s="1">
        <f t="shared" si="1"/>
        <v>0.55000000000000004</v>
      </c>
      <c r="N52" s="4">
        <f t="shared" si="2"/>
        <v>0.75</v>
      </c>
      <c r="P52" s="1">
        <f t="shared" si="3"/>
        <v>0.55000000000000004</v>
      </c>
      <c r="R52" s="5">
        <v>1431811</v>
      </c>
      <c r="S52" s="11">
        <v>0.2</v>
      </c>
      <c r="T52" s="5">
        <f t="shared" si="4"/>
        <v>286362.2</v>
      </c>
    </row>
    <row r="53" spans="11:20" x14ac:dyDescent="0.3">
      <c r="M53" s="1">
        <f t="shared" ref="M53" si="5">L53/0.75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성정우</dc:creator>
  <cp:lastModifiedBy>성정우</cp:lastModifiedBy>
  <dcterms:created xsi:type="dcterms:W3CDTF">2015-07-16T05:05:02Z</dcterms:created>
  <dcterms:modified xsi:type="dcterms:W3CDTF">2015-10-19T04:15:12Z</dcterms:modified>
</cp:coreProperties>
</file>