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20" yWindow="5775" windowWidth="28035" windowHeight="14370"/>
  </bookViews>
  <sheets>
    <sheet name="전투" sheetId="1" r:id="rId1"/>
    <sheet name="책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2" l="1"/>
  <c r="D3" i="2" l="1"/>
  <c r="E3" i="2" s="1"/>
  <c r="D4" i="2" l="1"/>
  <c r="C4" i="1"/>
  <c r="D4" i="1" s="1"/>
  <c r="E4" i="1" s="1"/>
  <c r="C4" i="2" l="1"/>
  <c r="E4" i="2" s="1"/>
  <c r="D5" i="2" s="1"/>
  <c r="C5" i="2" s="1"/>
  <c r="E5" i="2" s="1"/>
  <c r="D6" i="2" s="1"/>
  <c r="C6" i="2" s="1"/>
  <c r="E6" i="2" s="1"/>
  <c r="D7" i="2" s="1"/>
  <c r="B22" i="1"/>
  <c r="B6" i="1"/>
  <c r="C6" i="1" s="1"/>
  <c r="D6" i="1" s="1"/>
  <c r="E6" i="1" s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" i="1"/>
  <c r="C7" i="2" l="1"/>
  <c r="E7" i="2" s="1"/>
  <c r="D8" i="2" s="1"/>
  <c r="C8" i="2" s="1"/>
  <c r="E8" i="2" s="1"/>
  <c r="D9" i="2" s="1"/>
  <c r="C9" i="2" s="1"/>
  <c r="E9" i="2" s="1"/>
  <c r="D10" i="2" s="1"/>
  <c r="C10" i="2" s="1"/>
  <c r="E10" i="2" s="1"/>
  <c r="D11" i="2" s="1"/>
  <c r="C37" i="1"/>
  <c r="D37" i="1" s="1"/>
  <c r="E37" i="1" s="1"/>
  <c r="C20" i="1"/>
  <c r="D20" i="1" s="1"/>
  <c r="E20" i="1" s="1"/>
  <c r="C12" i="1"/>
  <c r="D12" i="1" s="1"/>
  <c r="E12" i="1" s="1"/>
  <c r="C45" i="1"/>
  <c r="D45" i="1" s="1"/>
  <c r="E45" i="1" s="1"/>
  <c r="C29" i="1"/>
  <c r="D29" i="1" s="1"/>
  <c r="E29" i="1" s="1"/>
  <c r="C52" i="1"/>
  <c r="D52" i="1" s="1"/>
  <c r="E52" i="1" s="1"/>
  <c r="C44" i="1"/>
  <c r="D44" i="1" s="1"/>
  <c r="E44" i="1" s="1"/>
  <c r="C36" i="1"/>
  <c r="D36" i="1" s="1"/>
  <c r="E36" i="1" s="1"/>
  <c r="C28" i="1"/>
  <c r="D28" i="1" s="1"/>
  <c r="E28" i="1" s="1"/>
  <c r="C19" i="1"/>
  <c r="D19" i="1" s="1"/>
  <c r="E19" i="1" s="1"/>
  <c r="C11" i="1"/>
  <c r="D11" i="1" s="1"/>
  <c r="E11" i="1" s="1"/>
  <c r="C27" i="1"/>
  <c r="D27" i="1" s="1"/>
  <c r="E27" i="1" s="1"/>
  <c r="C18" i="1"/>
  <c r="D18" i="1" s="1"/>
  <c r="E18" i="1" s="1"/>
  <c r="C10" i="1"/>
  <c r="D10" i="1" s="1"/>
  <c r="E10" i="1" s="1"/>
  <c r="C50" i="1"/>
  <c r="D50" i="1" s="1"/>
  <c r="E50" i="1" s="1"/>
  <c r="C42" i="1"/>
  <c r="D42" i="1" s="1"/>
  <c r="E42" i="1" s="1"/>
  <c r="C34" i="1"/>
  <c r="D34" i="1" s="1"/>
  <c r="E34" i="1" s="1"/>
  <c r="C26" i="1"/>
  <c r="D26" i="1" s="1"/>
  <c r="E26" i="1" s="1"/>
  <c r="C17" i="1"/>
  <c r="D17" i="1" s="1"/>
  <c r="E17" i="1" s="1"/>
  <c r="C9" i="1"/>
  <c r="D9" i="1" s="1"/>
  <c r="E9" i="1" s="1"/>
  <c r="C51" i="1"/>
  <c r="D51" i="1" s="1"/>
  <c r="E51" i="1" s="1"/>
  <c r="C8" i="1"/>
  <c r="D8" i="1" s="1"/>
  <c r="E8" i="1" s="1"/>
  <c r="C35" i="1"/>
  <c r="D35" i="1" s="1"/>
  <c r="E35" i="1" s="1"/>
  <c r="C41" i="1"/>
  <c r="D41" i="1" s="1"/>
  <c r="E41" i="1" s="1"/>
  <c r="C25" i="1"/>
  <c r="D25" i="1" s="1"/>
  <c r="E25" i="1" s="1"/>
  <c r="C48" i="1"/>
  <c r="D48" i="1" s="1"/>
  <c r="E48" i="1" s="1"/>
  <c r="C40" i="1"/>
  <c r="D40" i="1" s="1"/>
  <c r="E40" i="1" s="1"/>
  <c r="C32" i="1"/>
  <c r="D32" i="1" s="1"/>
  <c r="E32" i="1" s="1"/>
  <c r="C24" i="1"/>
  <c r="D24" i="1" s="1"/>
  <c r="E24" i="1" s="1"/>
  <c r="C15" i="1"/>
  <c r="D15" i="1" s="1"/>
  <c r="E15" i="1" s="1"/>
  <c r="C7" i="1"/>
  <c r="D7" i="1" s="1"/>
  <c r="E7" i="1" s="1"/>
  <c r="C43" i="1"/>
  <c r="D43" i="1" s="1"/>
  <c r="E43" i="1" s="1"/>
  <c r="C49" i="1"/>
  <c r="D49" i="1" s="1"/>
  <c r="E49" i="1" s="1"/>
  <c r="C33" i="1"/>
  <c r="D33" i="1" s="1"/>
  <c r="E33" i="1" s="1"/>
  <c r="C16" i="1"/>
  <c r="D16" i="1" s="1"/>
  <c r="E16" i="1" s="1"/>
  <c r="C47" i="1"/>
  <c r="D47" i="1" s="1"/>
  <c r="E47" i="1" s="1"/>
  <c r="C39" i="1"/>
  <c r="D39" i="1" s="1"/>
  <c r="E39" i="1" s="1"/>
  <c r="C31" i="1"/>
  <c r="D31" i="1" s="1"/>
  <c r="E31" i="1" s="1"/>
  <c r="C23" i="1"/>
  <c r="D23" i="1" s="1"/>
  <c r="E23" i="1" s="1"/>
  <c r="C14" i="1"/>
  <c r="D14" i="1" s="1"/>
  <c r="E14" i="1" s="1"/>
  <c r="C46" i="1"/>
  <c r="D46" i="1" s="1"/>
  <c r="E46" i="1" s="1"/>
  <c r="C38" i="1"/>
  <c r="D38" i="1" s="1"/>
  <c r="E38" i="1" s="1"/>
  <c r="C30" i="1"/>
  <c r="D30" i="1" s="1"/>
  <c r="E30" i="1" s="1"/>
  <c r="C21" i="1"/>
  <c r="D21" i="1" s="1"/>
  <c r="E21" i="1" s="1"/>
  <c r="C13" i="1"/>
  <c r="D13" i="1" s="1"/>
  <c r="E13" i="1" s="1"/>
  <c r="C22" i="1"/>
  <c r="D22" i="1" s="1"/>
  <c r="E22" i="1" s="1"/>
  <c r="B53" i="1"/>
  <c r="C5" i="1"/>
  <c r="C11" i="2" l="1"/>
  <c r="E11" i="2" s="1"/>
  <c r="D12" i="2" s="1"/>
  <c r="D5" i="1"/>
  <c r="C53" i="1"/>
  <c r="H7" i="1" s="1"/>
  <c r="H10" i="1" s="1"/>
  <c r="C12" i="2" l="1"/>
  <c r="E12" i="2" s="1"/>
  <c r="D13" i="2" s="1"/>
  <c r="D53" i="1"/>
  <c r="E5" i="1"/>
  <c r="E53" i="1" s="1"/>
  <c r="H8" i="1"/>
  <c r="H9" i="1" s="1"/>
  <c r="C13" i="2" l="1"/>
  <c r="E13" i="2" s="1"/>
  <c r="D14" i="2" s="1"/>
  <c r="H11" i="1"/>
  <c r="H12" i="1" s="1"/>
  <c r="H14" i="1"/>
  <c r="H13" i="1"/>
  <c r="C14" i="2" l="1"/>
  <c r="E14" i="2" s="1"/>
  <c r="D15" i="2" s="1"/>
  <c r="C15" i="2" l="1"/>
  <c r="E15" i="2" s="1"/>
  <c r="D16" i="2" s="1"/>
  <c r="C16" i="2" l="1"/>
  <c r="E16" i="2" s="1"/>
  <c r="D17" i="2" s="1"/>
  <c r="C17" i="2" l="1"/>
  <c r="E17" i="2" s="1"/>
  <c r="D18" i="2" s="1"/>
  <c r="C18" i="2" l="1"/>
  <c r="E18" i="2" s="1"/>
  <c r="D19" i="2" s="1"/>
  <c r="C19" i="2" l="1"/>
  <c r="E19" i="2" s="1"/>
  <c r="D20" i="2" s="1"/>
  <c r="C20" i="2" l="1"/>
  <c r="E20" i="2" s="1"/>
  <c r="D21" i="2" s="1"/>
  <c r="C21" i="2" l="1"/>
  <c r="E21" i="2" s="1"/>
  <c r="D22" i="2" s="1"/>
  <c r="C22" i="2" l="1"/>
  <c r="E22" i="2" s="1"/>
  <c r="D23" i="2" s="1"/>
  <c r="C23" i="2" l="1"/>
  <c r="E23" i="2" s="1"/>
  <c r="D24" i="2" s="1"/>
  <c r="C24" i="2" l="1"/>
  <c r="E24" i="2" s="1"/>
  <c r="D25" i="2" s="1"/>
  <c r="C25" i="2" l="1"/>
  <c r="E25" i="2" s="1"/>
  <c r="D26" i="2" s="1"/>
  <c r="C26" i="2" l="1"/>
  <c r="E26" i="2" s="1"/>
  <c r="D27" i="2" s="1"/>
  <c r="C27" i="2" l="1"/>
  <c r="E27" i="2" s="1"/>
  <c r="D28" i="2" s="1"/>
  <c r="C28" i="2" l="1"/>
  <c r="E28" i="2" s="1"/>
  <c r="D29" i="2" s="1"/>
  <c r="C29" i="2" l="1"/>
  <c r="E29" i="2" s="1"/>
  <c r="D30" i="2" s="1"/>
  <c r="C30" i="2" l="1"/>
  <c r="E30" i="2" s="1"/>
  <c r="D31" i="2" s="1"/>
  <c r="C31" i="2" l="1"/>
  <c r="E31" i="2" s="1"/>
  <c r="D32" i="2" s="1"/>
  <c r="C32" i="2" l="1"/>
  <c r="E32" i="2" s="1"/>
  <c r="D33" i="2" s="1"/>
  <c r="C33" i="2" l="1"/>
  <c r="E33" i="2" s="1"/>
  <c r="D34" i="2" s="1"/>
  <c r="C34" i="2" l="1"/>
  <c r="E34" i="2" s="1"/>
  <c r="D35" i="2" s="1"/>
  <c r="C35" i="2" l="1"/>
  <c r="E35" i="2" s="1"/>
  <c r="D36" i="2" s="1"/>
  <c r="C36" i="2" l="1"/>
  <c r="E36" i="2" s="1"/>
  <c r="D37" i="2" s="1"/>
  <c r="C37" i="2" l="1"/>
  <c r="E37" i="2" s="1"/>
  <c r="D38" i="2" s="1"/>
  <c r="C38" i="2" l="1"/>
  <c r="E38" i="2" s="1"/>
  <c r="D39" i="2" s="1"/>
  <c r="C39" i="2" l="1"/>
  <c r="E39" i="2" s="1"/>
  <c r="D40" i="2" s="1"/>
  <c r="C40" i="2" l="1"/>
  <c r="E40" i="2" s="1"/>
  <c r="D41" i="2" s="1"/>
  <c r="C41" i="2" l="1"/>
  <c r="E41" i="2" s="1"/>
  <c r="D42" i="2" s="1"/>
  <c r="C42" i="2" l="1"/>
  <c r="E42" i="2" s="1"/>
  <c r="D43" i="2" s="1"/>
  <c r="C43" i="2" l="1"/>
  <c r="E43" i="2" s="1"/>
  <c r="D44" i="2" s="1"/>
  <c r="C44" i="2" l="1"/>
  <c r="E44" i="2" s="1"/>
  <c r="D45" i="2" s="1"/>
  <c r="C45" i="2" l="1"/>
  <c r="E45" i="2" s="1"/>
  <c r="D46" i="2" s="1"/>
  <c r="C46" i="2" l="1"/>
  <c r="E46" i="2" s="1"/>
  <c r="D47" i="2" s="1"/>
  <c r="C47" i="2" l="1"/>
  <c r="E47" i="2" s="1"/>
  <c r="D48" i="2" s="1"/>
  <c r="C48" i="2" l="1"/>
  <c r="E48" i="2" s="1"/>
  <c r="D49" i="2" s="1"/>
  <c r="C49" i="2" l="1"/>
  <c r="E49" i="2" s="1"/>
  <c r="D50" i="2" s="1"/>
  <c r="C50" i="2" l="1"/>
  <c r="E50" i="2" s="1"/>
  <c r="D51" i="2" s="1"/>
  <c r="C51" i="2" l="1"/>
  <c r="E51" i="2" l="1"/>
  <c r="C52" i="2"/>
</calcChain>
</file>

<file path=xl/sharedStrings.xml><?xml version="1.0" encoding="utf-8"?>
<sst xmlns="http://schemas.openxmlformats.org/spreadsheetml/2006/main" count="32" uniqueCount="26">
  <si>
    <t>필요 경험치</t>
    <phoneticPr fontId="1" type="noConversion"/>
  </si>
  <si>
    <t>전투 횟수</t>
    <phoneticPr fontId="1" type="noConversion"/>
  </si>
  <si>
    <t>영웅레벨</t>
    <phoneticPr fontId="1" type="noConversion"/>
  </si>
  <si>
    <t>획득 경험치</t>
    <phoneticPr fontId="1" type="noConversion"/>
  </si>
  <si>
    <t>전투 경험치</t>
    <phoneticPr fontId="1" type="noConversion"/>
  </si>
  <si>
    <t>합계</t>
    <phoneticPr fontId="1" type="noConversion"/>
  </si>
  <si>
    <t>*책 사용시 오버되는 경험치는 버린다.</t>
    <phoneticPr fontId="1" type="noConversion"/>
  </si>
  <si>
    <t>1회 전투시간</t>
    <phoneticPr fontId="1" type="noConversion"/>
  </si>
  <si>
    <t>총소요시간</t>
    <phoneticPr fontId="1" type="noConversion"/>
  </si>
  <si>
    <t>분</t>
    <phoneticPr fontId="1" type="noConversion"/>
  </si>
  <si>
    <t>시간</t>
    <phoneticPr fontId="1" type="noConversion"/>
  </si>
  <si>
    <t>일</t>
    <phoneticPr fontId="1" type="noConversion"/>
  </si>
  <si>
    <t>모든 영웅 육성시</t>
    <phoneticPr fontId="1" type="noConversion"/>
  </si>
  <si>
    <t>8시간 플레이</t>
    <phoneticPr fontId="1" type="noConversion"/>
  </si>
  <si>
    <t>16시간 플레이</t>
    <phoneticPr fontId="1" type="noConversion"/>
  </si>
  <si>
    <t>*레벨업 시 초과한 경험치를 버린 수치이므로 실제로는 조금 더 빠른 것으로 예상</t>
    <phoneticPr fontId="1" type="noConversion"/>
  </si>
  <si>
    <t>초과경험치</t>
    <phoneticPr fontId="1" type="noConversion"/>
  </si>
  <si>
    <t>*배치된 모든 영웅의 수와 관계없이 전투경험치를 동일하게 획득하는 것으로 가정</t>
    <phoneticPr fontId="1" type="noConversion"/>
  </si>
  <si>
    <t>영웅레벨</t>
    <phoneticPr fontId="1" type="noConversion"/>
  </si>
  <si>
    <t>필요 경험치</t>
    <phoneticPr fontId="1" type="noConversion"/>
  </si>
  <si>
    <t>책 소모량</t>
    <phoneticPr fontId="1" type="noConversion"/>
  </si>
  <si>
    <t>남은 경험치</t>
    <phoneticPr fontId="1" type="noConversion"/>
  </si>
  <si>
    <t>초과 경험치</t>
    <phoneticPr fontId="1" type="noConversion"/>
  </si>
  <si>
    <t>책경험치</t>
    <phoneticPr fontId="1" type="noConversion"/>
  </si>
  <si>
    <t>합계</t>
    <phoneticPr fontId="1" type="noConversion"/>
  </si>
  <si>
    <t>총 책 소비량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</si>
</sst>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K10" sqref="K10"/>
    </sheetView>
  </sheetViews>
  <sheetFormatPr defaultRowHeight="16.5" x14ac:dyDescent="0.3"/>
  <cols>
    <col min="1" max="1" width="9.25" style="7" bestFit="1" customWidth="1"/>
    <col min="2" max="2" width="11.875" bestFit="1" customWidth="1"/>
    <col min="3" max="3" width="9.875" bestFit="1" customWidth="1"/>
    <col min="4" max="4" width="14.625" style="2" bestFit="1" customWidth="1"/>
    <col min="5" max="5" width="9.875" style="2" bestFit="1" customWidth="1"/>
    <col min="6" max="6" width="11.875" style="2" customWidth="1"/>
    <col min="7" max="7" width="16.125" customWidth="1"/>
    <col min="8" max="8" width="6.5" bestFit="1" customWidth="1"/>
    <col min="9" max="9" width="5.25" bestFit="1" customWidth="1"/>
    <col min="11" max="11" width="16.5" bestFit="1" customWidth="1"/>
    <col min="12" max="12" width="7.5" bestFit="1" customWidth="1"/>
    <col min="13" max="13" width="5.25" bestFit="1" customWidth="1"/>
    <col min="14" max="14" width="26.625" bestFit="1" customWidth="1"/>
  </cols>
  <sheetData>
    <row r="1" spans="1:9" s="2" customFormat="1" x14ac:dyDescent="0.3">
      <c r="A1" s="8" t="s">
        <v>6</v>
      </c>
      <c r="B1" s="5"/>
      <c r="C1" s="5"/>
    </row>
    <row r="2" spans="1:9" x14ac:dyDescent="0.3">
      <c r="A2" s="4" t="s">
        <v>2</v>
      </c>
      <c r="B2" s="4" t="s">
        <v>0</v>
      </c>
      <c r="C2" s="4" t="s">
        <v>1</v>
      </c>
      <c r="D2" s="4" t="s">
        <v>3</v>
      </c>
      <c r="E2" s="4" t="s">
        <v>16</v>
      </c>
      <c r="F2"/>
      <c r="G2" s="2"/>
      <c r="H2" s="2"/>
    </row>
    <row r="3" spans="1:9" x14ac:dyDescent="0.3">
      <c r="A3" s="3">
        <v>1</v>
      </c>
      <c r="B3" s="18">
        <v>0</v>
      </c>
      <c r="C3" s="1"/>
      <c r="D3" s="1"/>
      <c r="E3" s="1"/>
      <c r="F3"/>
      <c r="G3" s="2"/>
      <c r="H3" s="2"/>
    </row>
    <row r="4" spans="1:9" x14ac:dyDescent="0.3">
      <c r="A4" s="3">
        <v>2</v>
      </c>
      <c r="B4" s="18">
        <v>1000</v>
      </c>
      <c r="C4" s="1">
        <f t="shared" ref="C4:C35" si="0">ROUNDUP(B4/$H$4,0)</f>
        <v>8</v>
      </c>
      <c r="D4" s="1">
        <f>C4*$H$4</f>
        <v>1000</v>
      </c>
      <c r="E4" s="1">
        <f t="shared" ref="E4:E35" si="1">D4-B4</f>
        <v>0</v>
      </c>
      <c r="F4"/>
      <c r="G4" s="4" t="s">
        <v>4</v>
      </c>
      <c r="H4" s="11">
        <v>125</v>
      </c>
    </row>
    <row r="5" spans="1:9" x14ac:dyDescent="0.3">
      <c r="A5" s="3">
        <v>3</v>
      </c>
      <c r="B5" s="18">
        <f t="shared" ref="B5:B52" si="2">$B$4+(A5*(1000-5*5))</f>
        <v>3925</v>
      </c>
      <c r="C5" s="1">
        <f t="shared" si="0"/>
        <v>32</v>
      </c>
      <c r="D5" s="1">
        <f t="shared" ref="D5:D52" si="3">C5*$H$4</f>
        <v>4000</v>
      </c>
      <c r="E5" s="1">
        <f t="shared" si="1"/>
        <v>75</v>
      </c>
      <c r="F5"/>
    </row>
    <row r="6" spans="1:9" x14ac:dyDescent="0.3">
      <c r="A6" s="3">
        <v>4</v>
      </c>
      <c r="B6" s="18">
        <f t="shared" si="2"/>
        <v>4900</v>
      </c>
      <c r="C6" s="1">
        <f t="shared" si="0"/>
        <v>40</v>
      </c>
      <c r="D6" s="1">
        <f t="shared" si="3"/>
        <v>5000</v>
      </c>
      <c r="E6" s="1">
        <f t="shared" si="1"/>
        <v>100</v>
      </c>
      <c r="F6"/>
      <c r="G6" s="3" t="s">
        <v>7</v>
      </c>
      <c r="H6" s="12">
        <v>1</v>
      </c>
      <c r="I6" s="3" t="s">
        <v>9</v>
      </c>
    </row>
    <row r="7" spans="1:9" x14ac:dyDescent="0.3">
      <c r="A7" s="3">
        <v>5</v>
      </c>
      <c r="B7" s="18">
        <f t="shared" si="2"/>
        <v>5875</v>
      </c>
      <c r="C7" s="1">
        <f t="shared" si="0"/>
        <v>47</v>
      </c>
      <c r="D7" s="1">
        <f t="shared" si="3"/>
        <v>5875</v>
      </c>
      <c r="E7" s="1">
        <f t="shared" si="1"/>
        <v>0</v>
      </c>
      <c r="F7"/>
      <c r="G7" s="19" t="s">
        <v>8</v>
      </c>
      <c r="H7" s="3">
        <f>H6*C53</f>
        <v>10333</v>
      </c>
      <c r="I7" s="3" t="s">
        <v>9</v>
      </c>
    </row>
    <row r="8" spans="1:9" x14ac:dyDescent="0.3">
      <c r="A8" s="3">
        <v>6</v>
      </c>
      <c r="B8" s="18">
        <f t="shared" si="2"/>
        <v>6850</v>
      </c>
      <c r="C8" s="1">
        <f t="shared" si="0"/>
        <v>55</v>
      </c>
      <c r="D8" s="1">
        <f t="shared" si="3"/>
        <v>6875</v>
      </c>
      <c r="E8" s="1">
        <f t="shared" si="1"/>
        <v>25</v>
      </c>
      <c r="F8"/>
      <c r="G8" s="19"/>
      <c r="H8" s="3">
        <f>ROUNDDOWN(H7/60,0)</f>
        <v>172</v>
      </c>
      <c r="I8" s="3" t="s">
        <v>10</v>
      </c>
    </row>
    <row r="9" spans="1:9" x14ac:dyDescent="0.3">
      <c r="A9" s="3">
        <v>7</v>
      </c>
      <c r="B9" s="18">
        <f t="shared" si="2"/>
        <v>7825</v>
      </c>
      <c r="C9" s="1">
        <f t="shared" si="0"/>
        <v>63</v>
      </c>
      <c r="D9" s="1">
        <f t="shared" si="3"/>
        <v>7875</v>
      </c>
      <c r="E9" s="1">
        <f t="shared" si="1"/>
        <v>50</v>
      </c>
      <c r="F9"/>
      <c r="G9" s="20"/>
      <c r="H9" s="3">
        <f>ROUNDDOWN(H8/24,0)</f>
        <v>7</v>
      </c>
      <c r="I9" s="3" t="s">
        <v>11</v>
      </c>
    </row>
    <row r="10" spans="1:9" x14ac:dyDescent="0.3">
      <c r="A10" s="3">
        <v>8</v>
      </c>
      <c r="B10" s="18">
        <f t="shared" si="2"/>
        <v>8800</v>
      </c>
      <c r="C10" s="1">
        <f t="shared" si="0"/>
        <v>71</v>
      </c>
      <c r="D10" s="1">
        <f t="shared" si="3"/>
        <v>8875</v>
      </c>
      <c r="E10" s="1">
        <f t="shared" si="1"/>
        <v>75</v>
      </c>
      <c r="F10"/>
      <c r="G10" s="20" t="s">
        <v>12</v>
      </c>
      <c r="H10" s="9">
        <f>H7*5</f>
        <v>51665</v>
      </c>
      <c r="I10" s="3" t="s">
        <v>9</v>
      </c>
    </row>
    <row r="11" spans="1:9" x14ac:dyDescent="0.3">
      <c r="A11" s="3">
        <v>9</v>
      </c>
      <c r="B11" s="18">
        <f t="shared" si="2"/>
        <v>9775</v>
      </c>
      <c r="C11" s="1">
        <f t="shared" si="0"/>
        <v>79</v>
      </c>
      <c r="D11" s="1">
        <f t="shared" si="3"/>
        <v>9875</v>
      </c>
      <c r="E11" s="1">
        <f t="shared" si="1"/>
        <v>100</v>
      </c>
      <c r="F11"/>
      <c r="G11" s="21"/>
      <c r="H11" s="9">
        <f>ROUNDDOWN(H10/60,0)</f>
        <v>861</v>
      </c>
      <c r="I11" s="3" t="s">
        <v>10</v>
      </c>
    </row>
    <row r="12" spans="1:9" x14ac:dyDescent="0.3">
      <c r="A12" s="3">
        <v>10</v>
      </c>
      <c r="B12" s="18">
        <f t="shared" si="2"/>
        <v>10750</v>
      </c>
      <c r="C12" s="1">
        <f t="shared" si="0"/>
        <v>86</v>
      </c>
      <c r="D12" s="1">
        <f t="shared" si="3"/>
        <v>10750</v>
      </c>
      <c r="E12" s="1">
        <f t="shared" si="1"/>
        <v>0</v>
      </c>
      <c r="F12"/>
      <c r="G12" s="21"/>
      <c r="H12" s="9">
        <f>ROUNDDOWN(H11/24,0)</f>
        <v>35</v>
      </c>
      <c r="I12" s="3" t="s">
        <v>11</v>
      </c>
    </row>
    <row r="13" spans="1:9" x14ac:dyDescent="0.3">
      <c r="A13" s="3">
        <v>11</v>
      </c>
      <c r="B13" s="18">
        <f t="shared" si="2"/>
        <v>11725</v>
      </c>
      <c r="C13" s="1">
        <f t="shared" si="0"/>
        <v>94</v>
      </c>
      <c r="D13" s="1">
        <f t="shared" si="3"/>
        <v>11750</v>
      </c>
      <c r="E13" s="1">
        <f t="shared" si="1"/>
        <v>25</v>
      </c>
      <c r="F13"/>
      <c r="G13" s="14" t="s">
        <v>13</v>
      </c>
      <c r="H13" s="9">
        <f>ROUNDUP(H10/640,0)*4</f>
        <v>324</v>
      </c>
      <c r="I13" s="13" t="s">
        <v>11</v>
      </c>
    </row>
    <row r="14" spans="1:9" x14ac:dyDescent="0.3">
      <c r="A14" s="3">
        <v>12</v>
      </c>
      <c r="B14" s="18">
        <f t="shared" si="2"/>
        <v>12700</v>
      </c>
      <c r="C14" s="1">
        <f t="shared" si="0"/>
        <v>102</v>
      </c>
      <c r="D14" s="1">
        <f t="shared" si="3"/>
        <v>12750</v>
      </c>
      <c r="E14" s="1">
        <f t="shared" si="1"/>
        <v>50</v>
      </c>
      <c r="F14"/>
      <c r="G14" s="15" t="s">
        <v>14</v>
      </c>
      <c r="H14" s="9">
        <f>ROUNDUP(H10/960,0)*4</f>
        <v>216</v>
      </c>
      <c r="I14" s="13" t="s">
        <v>11</v>
      </c>
    </row>
    <row r="15" spans="1:9" x14ac:dyDescent="0.3">
      <c r="A15" s="3">
        <v>13</v>
      </c>
      <c r="B15" s="18">
        <f t="shared" si="2"/>
        <v>13675</v>
      </c>
      <c r="C15" s="1">
        <f t="shared" si="0"/>
        <v>110</v>
      </c>
      <c r="D15" s="1">
        <f t="shared" si="3"/>
        <v>13750</v>
      </c>
      <c r="E15" s="1">
        <f t="shared" si="1"/>
        <v>75</v>
      </c>
      <c r="F15"/>
      <c r="G15" s="10" t="s">
        <v>17</v>
      </c>
    </row>
    <row r="16" spans="1:9" x14ac:dyDescent="0.3">
      <c r="A16" s="3">
        <v>14</v>
      </c>
      <c r="B16" s="18">
        <f t="shared" si="2"/>
        <v>14650</v>
      </c>
      <c r="C16" s="1">
        <f t="shared" si="0"/>
        <v>118</v>
      </c>
      <c r="D16" s="1">
        <f t="shared" si="3"/>
        <v>14750</v>
      </c>
      <c r="E16" s="1">
        <f t="shared" si="1"/>
        <v>100</v>
      </c>
      <c r="F16"/>
      <c r="G16" s="10" t="s">
        <v>15</v>
      </c>
    </row>
    <row r="17" spans="1:6" x14ac:dyDescent="0.3">
      <c r="A17" s="3">
        <v>15</v>
      </c>
      <c r="B17" s="18">
        <f t="shared" si="2"/>
        <v>15625</v>
      </c>
      <c r="C17" s="1">
        <f t="shared" si="0"/>
        <v>125</v>
      </c>
      <c r="D17" s="1">
        <f t="shared" si="3"/>
        <v>15625</v>
      </c>
      <c r="E17" s="1">
        <f t="shared" si="1"/>
        <v>0</v>
      </c>
      <c r="F17"/>
    </row>
    <row r="18" spans="1:6" x14ac:dyDescent="0.3">
      <c r="A18" s="3">
        <v>16</v>
      </c>
      <c r="B18" s="18">
        <f t="shared" si="2"/>
        <v>16600</v>
      </c>
      <c r="C18" s="1">
        <f t="shared" si="0"/>
        <v>133</v>
      </c>
      <c r="D18" s="1">
        <f t="shared" si="3"/>
        <v>16625</v>
      </c>
      <c r="E18" s="1">
        <f t="shared" si="1"/>
        <v>25</v>
      </c>
      <c r="F18"/>
    </row>
    <row r="19" spans="1:6" x14ac:dyDescent="0.3">
      <c r="A19" s="3">
        <v>17</v>
      </c>
      <c r="B19" s="18">
        <f t="shared" si="2"/>
        <v>17575</v>
      </c>
      <c r="C19" s="1">
        <f t="shared" si="0"/>
        <v>141</v>
      </c>
      <c r="D19" s="1">
        <f t="shared" si="3"/>
        <v>17625</v>
      </c>
      <c r="E19" s="1">
        <f t="shared" si="1"/>
        <v>50</v>
      </c>
      <c r="F19"/>
    </row>
    <row r="20" spans="1:6" x14ac:dyDescent="0.3">
      <c r="A20" s="3">
        <v>18</v>
      </c>
      <c r="B20" s="18">
        <f t="shared" si="2"/>
        <v>18550</v>
      </c>
      <c r="C20" s="1">
        <f t="shared" si="0"/>
        <v>149</v>
      </c>
      <c r="D20" s="1">
        <f t="shared" si="3"/>
        <v>18625</v>
      </c>
      <c r="E20" s="1">
        <f t="shared" si="1"/>
        <v>75</v>
      </c>
      <c r="F20"/>
    </row>
    <row r="21" spans="1:6" x14ac:dyDescent="0.3">
      <c r="A21" s="3">
        <v>19</v>
      </c>
      <c r="B21" s="18">
        <f t="shared" si="2"/>
        <v>19525</v>
      </c>
      <c r="C21" s="1">
        <f t="shared" si="0"/>
        <v>157</v>
      </c>
      <c r="D21" s="1">
        <f t="shared" si="3"/>
        <v>19625</v>
      </c>
      <c r="E21" s="1">
        <f t="shared" si="1"/>
        <v>100</v>
      </c>
      <c r="F21"/>
    </row>
    <row r="22" spans="1:6" x14ac:dyDescent="0.3">
      <c r="A22" s="3">
        <v>20</v>
      </c>
      <c r="B22" s="18">
        <f t="shared" si="2"/>
        <v>20500</v>
      </c>
      <c r="C22" s="1">
        <f t="shared" si="0"/>
        <v>164</v>
      </c>
      <c r="D22" s="1">
        <f t="shared" si="3"/>
        <v>20500</v>
      </c>
      <c r="E22" s="1">
        <f t="shared" si="1"/>
        <v>0</v>
      </c>
      <c r="F22"/>
    </row>
    <row r="23" spans="1:6" x14ac:dyDescent="0.3">
      <c r="A23" s="3">
        <v>21</v>
      </c>
      <c r="B23" s="18">
        <f t="shared" si="2"/>
        <v>21475</v>
      </c>
      <c r="C23" s="1">
        <f t="shared" si="0"/>
        <v>172</v>
      </c>
      <c r="D23" s="1">
        <f t="shared" si="3"/>
        <v>21500</v>
      </c>
      <c r="E23" s="1">
        <f t="shared" si="1"/>
        <v>25</v>
      </c>
      <c r="F23"/>
    </row>
    <row r="24" spans="1:6" x14ac:dyDescent="0.3">
      <c r="A24" s="3">
        <v>22</v>
      </c>
      <c r="B24" s="18">
        <f t="shared" si="2"/>
        <v>22450</v>
      </c>
      <c r="C24" s="1">
        <f t="shared" si="0"/>
        <v>180</v>
      </c>
      <c r="D24" s="1">
        <f t="shared" si="3"/>
        <v>22500</v>
      </c>
      <c r="E24" s="1">
        <f t="shared" si="1"/>
        <v>50</v>
      </c>
      <c r="F24"/>
    </row>
    <row r="25" spans="1:6" x14ac:dyDescent="0.3">
      <c r="A25" s="3">
        <v>23</v>
      </c>
      <c r="B25" s="18">
        <f t="shared" si="2"/>
        <v>23425</v>
      </c>
      <c r="C25" s="1">
        <f t="shared" si="0"/>
        <v>188</v>
      </c>
      <c r="D25" s="1">
        <f t="shared" si="3"/>
        <v>23500</v>
      </c>
      <c r="E25" s="1">
        <f t="shared" si="1"/>
        <v>75</v>
      </c>
      <c r="F25"/>
    </row>
    <row r="26" spans="1:6" x14ac:dyDescent="0.3">
      <c r="A26" s="3">
        <v>24</v>
      </c>
      <c r="B26" s="18">
        <f t="shared" si="2"/>
        <v>24400</v>
      </c>
      <c r="C26" s="1">
        <f t="shared" si="0"/>
        <v>196</v>
      </c>
      <c r="D26" s="1">
        <f t="shared" si="3"/>
        <v>24500</v>
      </c>
      <c r="E26" s="1">
        <f t="shared" si="1"/>
        <v>100</v>
      </c>
      <c r="F26"/>
    </row>
    <row r="27" spans="1:6" x14ac:dyDescent="0.3">
      <c r="A27" s="3">
        <v>25</v>
      </c>
      <c r="B27" s="18">
        <f t="shared" si="2"/>
        <v>25375</v>
      </c>
      <c r="C27" s="1">
        <f t="shared" si="0"/>
        <v>203</v>
      </c>
      <c r="D27" s="1">
        <f t="shared" si="3"/>
        <v>25375</v>
      </c>
      <c r="E27" s="1">
        <f t="shared" si="1"/>
        <v>0</v>
      </c>
      <c r="F27"/>
    </row>
    <row r="28" spans="1:6" x14ac:dyDescent="0.3">
      <c r="A28" s="3">
        <v>26</v>
      </c>
      <c r="B28" s="18">
        <f t="shared" si="2"/>
        <v>26350</v>
      </c>
      <c r="C28" s="1">
        <f t="shared" si="0"/>
        <v>211</v>
      </c>
      <c r="D28" s="1">
        <f t="shared" si="3"/>
        <v>26375</v>
      </c>
      <c r="E28" s="1">
        <f t="shared" si="1"/>
        <v>25</v>
      </c>
      <c r="F28"/>
    </row>
    <row r="29" spans="1:6" x14ac:dyDescent="0.3">
      <c r="A29" s="3">
        <v>27</v>
      </c>
      <c r="B29" s="18">
        <f t="shared" si="2"/>
        <v>27325</v>
      </c>
      <c r="C29" s="1">
        <f t="shared" si="0"/>
        <v>219</v>
      </c>
      <c r="D29" s="1">
        <f t="shared" si="3"/>
        <v>27375</v>
      </c>
      <c r="E29" s="1">
        <f t="shared" si="1"/>
        <v>50</v>
      </c>
      <c r="F29"/>
    </row>
    <row r="30" spans="1:6" x14ac:dyDescent="0.3">
      <c r="A30" s="3">
        <v>28</v>
      </c>
      <c r="B30" s="18">
        <f t="shared" si="2"/>
        <v>28300</v>
      </c>
      <c r="C30" s="1">
        <f t="shared" si="0"/>
        <v>227</v>
      </c>
      <c r="D30" s="1">
        <f t="shared" si="3"/>
        <v>28375</v>
      </c>
      <c r="E30" s="1">
        <f t="shared" si="1"/>
        <v>75</v>
      </c>
      <c r="F30"/>
    </row>
    <row r="31" spans="1:6" x14ac:dyDescent="0.3">
      <c r="A31" s="3">
        <v>29</v>
      </c>
      <c r="B31" s="18">
        <f t="shared" si="2"/>
        <v>29275</v>
      </c>
      <c r="C31" s="1">
        <f t="shared" si="0"/>
        <v>235</v>
      </c>
      <c r="D31" s="1">
        <f t="shared" si="3"/>
        <v>29375</v>
      </c>
      <c r="E31" s="1">
        <f t="shared" si="1"/>
        <v>100</v>
      </c>
      <c r="F31"/>
    </row>
    <row r="32" spans="1:6" x14ac:dyDescent="0.3">
      <c r="A32" s="3">
        <v>30</v>
      </c>
      <c r="B32" s="18">
        <f t="shared" si="2"/>
        <v>30250</v>
      </c>
      <c r="C32" s="1">
        <f t="shared" si="0"/>
        <v>242</v>
      </c>
      <c r="D32" s="1">
        <f t="shared" si="3"/>
        <v>30250</v>
      </c>
      <c r="E32" s="1">
        <f t="shared" si="1"/>
        <v>0</v>
      </c>
      <c r="F32"/>
    </row>
    <row r="33" spans="1:6" x14ac:dyDescent="0.3">
      <c r="A33" s="3">
        <v>31</v>
      </c>
      <c r="B33" s="18">
        <f t="shared" si="2"/>
        <v>31225</v>
      </c>
      <c r="C33" s="1">
        <f t="shared" si="0"/>
        <v>250</v>
      </c>
      <c r="D33" s="1">
        <f t="shared" si="3"/>
        <v>31250</v>
      </c>
      <c r="E33" s="1">
        <f t="shared" si="1"/>
        <v>25</v>
      </c>
      <c r="F33"/>
    </row>
    <row r="34" spans="1:6" x14ac:dyDescent="0.3">
      <c r="A34" s="3">
        <v>32</v>
      </c>
      <c r="B34" s="18">
        <f t="shared" si="2"/>
        <v>32200</v>
      </c>
      <c r="C34" s="1">
        <f t="shared" si="0"/>
        <v>258</v>
      </c>
      <c r="D34" s="1">
        <f t="shared" si="3"/>
        <v>32250</v>
      </c>
      <c r="E34" s="1">
        <f t="shared" si="1"/>
        <v>50</v>
      </c>
      <c r="F34"/>
    </row>
    <row r="35" spans="1:6" x14ac:dyDescent="0.3">
      <c r="A35" s="3">
        <v>33</v>
      </c>
      <c r="B35" s="18">
        <f t="shared" si="2"/>
        <v>33175</v>
      </c>
      <c r="C35" s="1">
        <f t="shared" si="0"/>
        <v>266</v>
      </c>
      <c r="D35" s="1">
        <f t="shared" si="3"/>
        <v>33250</v>
      </c>
      <c r="E35" s="1">
        <f t="shared" si="1"/>
        <v>75</v>
      </c>
      <c r="F35"/>
    </row>
    <row r="36" spans="1:6" x14ac:dyDescent="0.3">
      <c r="A36" s="3">
        <v>34</v>
      </c>
      <c r="B36" s="18">
        <f t="shared" si="2"/>
        <v>34150</v>
      </c>
      <c r="C36" s="1">
        <f t="shared" ref="C36:C52" si="4">ROUNDUP(B36/$H$4,0)</f>
        <v>274</v>
      </c>
      <c r="D36" s="1">
        <f t="shared" si="3"/>
        <v>34250</v>
      </c>
      <c r="E36" s="1">
        <f t="shared" ref="E36:E52" si="5">D36-B36</f>
        <v>100</v>
      </c>
      <c r="F36"/>
    </row>
    <row r="37" spans="1:6" x14ac:dyDescent="0.3">
      <c r="A37" s="3">
        <v>35</v>
      </c>
      <c r="B37" s="18">
        <f t="shared" si="2"/>
        <v>35125</v>
      </c>
      <c r="C37" s="1">
        <f t="shared" si="4"/>
        <v>281</v>
      </c>
      <c r="D37" s="1">
        <f t="shared" si="3"/>
        <v>35125</v>
      </c>
      <c r="E37" s="1">
        <f t="shared" si="5"/>
        <v>0</v>
      </c>
      <c r="F37"/>
    </row>
    <row r="38" spans="1:6" x14ac:dyDescent="0.3">
      <c r="A38" s="3">
        <v>36</v>
      </c>
      <c r="B38" s="18">
        <f t="shared" si="2"/>
        <v>36100</v>
      </c>
      <c r="C38" s="1">
        <f t="shared" si="4"/>
        <v>289</v>
      </c>
      <c r="D38" s="1">
        <f t="shared" si="3"/>
        <v>36125</v>
      </c>
      <c r="E38" s="1">
        <f t="shared" si="5"/>
        <v>25</v>
      </c>
      <c r="F38"/>
    </row>
    <row r="39" spans="1:6" x14ac:dyDescent="0.3">
      <c r="A39" s="3">
        <v>37</v>
      </c>
      <c r="B39" s="18">
        <f t="shared" si="2"/>
        <v>37075</v>
      </c>
      <c r="C39" s="1">
        <f t="shared" si="4"/>
        <v>297</v>
      </c>
      <c r="D39" s="1">
        <f t="shared" si="3"/>
        <v>37125</v>
      </c>
      <c r="E39" s="1">
        <f t="shared" si="5"/>
        <v>50</v>
      </c>
      <c r="F39"/>
    </row>
    <row r="40" spans="1:6" x14ac:dyDescent="0.3">
      <c r="A40" s="3">
        <v>38</v>
      </c>
      <c r="B40" s="18">
        <f t="shared" si="2"/>
        <v>38050</v>
      </c>
      <c r="C40" s="1">
        <f t="shared" si="4"/>
        <v>305</v>
      </c>
      <c r="D40" s="1">
        <f t="shared" si="3"/>
        <v>38125</v>
      </c>
      <c r="E40" s="1">
        <f t="shared" si="5"/>
        <v>75</v>
      </c>
      <c r="F40"/>
    </row>
    <row r="41" spans="1:6" x14ac:dyDescent="0.3">
      <c r="A41" s="3">
        <v>39</v>
      </c>
      <c r="B41" s="18">
        <f t="shared" si="2"/>
        <v>39025</v>
      </c>
      <c r="C41" s="1">
        <f t="shared" si="4"/>
        <v>313</v>
      </c>
      <c r="D41" s="1">
        <f t="shared" si="3"/>
        <v>39125</v>
      </c>
      <c r="E41" s="1">
        <f t="shared" si="5"/>
        <v>100</v>
      </c>
      <c r="F41"/>
    </row>
    <row r="42" spans="1:6" x14ac:dyDescent="0.3">
      <c r="A42" s="3">
        <v>40</v>
      </c>
      <c r="B42" s="18">
        <f t="shared" si="2"/>
        <v>40000</v>
      </c>
      <c r="C42" s="1">
        <f t="shared" si="4"/>
        <v>320</v>
      </c>
      <c r="D42" s="1">
        <f t="shared" si="3"/>
        <v>40000</v>
      </c>
      <c r="E42" s="1">
        <f t="shared" si="5"/>
        <v>0</v>
      </c>
      <c r="F42"/>
    </row>
    <row r="43" spans="1:6" x14ac:dyDescent="0.3">
      <c r="A43" s="3">
        <v>41</v>
      </c>
      <c r="B43" s="18">
        <f t="shared" si="2"/>
        <v>40975</v>
      </c>
      <c r="C43" s="1">
        <f t="shared" si="4"/>
        <v>328</v>
      </c>
      <c r="D43" s="1">
        <f t="shared" si="3"/>
        <v>41000</v>
      </c>
      <c r="E43" s="1">
        <f t="shared" si="5"/>
        <v>25</v>
      </c>
      <c r="F43"/>
    </row>
    <row r="44" spans="1:6" x14ac:dyDescent="0.3">
      <c r="A44" s="3">
        <v>42</v>
      </c>
      <c r="B44" s="18">
        <f t="shared" si="2"/>
        <v>41950</v>
      </c>
      <c r="C44" s="1">
        <f t="shared" si="4"/>
        <v>336</v>
      </c>
      <c r="D44" s="1">
        <f t="shared" si="3"/>
        <v>42000</v>
      </c>
      <c r="E44" s="1">
        <f t="shared" si="5"/>
        <v>50</v>
      </c>
      <c r="F44"/>
    </row>
    <row r="45" spans="1:6" x14ac:dyDescent="0.3">
      <c r="A45" s="3">
        <v>43</v>
      </c>
      <c r="B45" s="18">
        <f t="shared" si="2"/>
        <v>42925</v>
      </c>
      <c r="C45" s="1">
        <f t="shared" si="4"/>
        <v>344</v>
      </c>
      <c r="D45" s="1">
        <f t="shared" si="3"/>
        <v>43000</v>
      </c>
      <c r="E45" s="1">
        <f t="shared" si="5"/>
        <v>75</v>
      </c>
      <c r="F45"/>
    </row>
    <row r="46" spans="1:6" x14ac:dyDescent="0.3">
      <c r="A46" s="3">
        <v>44</v>
      </c>
      <c r="B46" s="18">
        <f t="shared" si="2"/>
        <v>43900</v>
      </c>
      <c r="C46" s="1">
        <f t="shared" si="4"/>
        <v>352</v>
      </c>
      <c r="D46" s="1">
        <f t="shared" si="3"/>
        <v>44000</v>
      </c>
      <c r="E46" s="1">
        <f t="shared" si="5"/>
        <v>100</v>
      </c>
      <c r="F46"/>
    </row>
    <row r="47" spans="1:6" x14ac:dyDescent="0.3">
      <c r="A47" s="3">
        <v>45</v>
      </c>
      <c r="B47" s="18">
        <f t="shared" si="2"/>
        <v>44875</v>
      </c>
      <c r="C47" s="1">
        <f t="shared" si="4"/>
        <v>359</v>
      </c>
      <c r="D47" s="1">
        <f t="shared" si="3"/>
        <v>44875</v>
      </c>
      <c r="E47" s="1">
        <f t="shared" si="5"/>
        <v>0</v>
      </c>
      <c r="F47"/>
    </row>
    <row r="48" spans="1:6" x14ac:dyDescent="0.3">
      <c r="A48" s="3">
        <v>46</v>
      </c>
      <c r="B48" s="18">
        <f t="shared" si="2"/>
        <v>45850</v>
      </c>
      <c r="C48" s="1">
        <f t="shared" si="4"/>
        <v>367</v>
      </c>
      <c r="D48" s="1">
        <f t="shared" si="3"/>
        <v>45875</v>
      </c>
      <c r="E48" s="1">
        <f t="shared" si="5"/>
        <v>25</v>
      </c>
      <c r="F48"/>
    </row>
    <row r="49" spans="1:6" x14ac:dyDescent="0.3">
      <c r="A49" s="3">
        <v>47</v>
      </c>
      <c r="B49" s="18">
        <f t="shared" si="2"/>
        <v>46825</v>
      </c>
      <c r="C49" s="1">
        <f t="shared" si="4"/>
        <v>375</v>
      </c>
      <c r="D49" s="1">
        <f t="shared" si="3"/>
        <v>46875</v>
      </c>
      <c r="E49" s="1">
        <f t="shared" si="5"/>
        <v>50</v>
      </c>
      <c r="F49"/>
    </row>
    <row r="50" spans="1:6" x14ac:dyDescent="0.3">
      <c r="A50" s="3">
        <v>48</v>
      </c>
      <c r="B50" s="18">
        <f t="shared" si="2"/>
        <v>47800</v>
      </c>
      <c r="C50" s="1">
        <f t="shared" si="4"/>
        <v>383</v>
      </c>
      <c r="D50" s="1">
        <f t="shared" si="3"/>
        <v>47875</v>
      </c>
      <c r="E50" s="1">
        <f t="shared" si="5"/>
        <v>75</v>
      </c>
      <c r="F50"/>
    </row>
    <row r="51" spans="1:6" x14ac:dyDescent="0.3">
      <c r="A51" s="3">
        <v>49</v>
      </c>
      <c r="B51" s="18">
        <f t="shared" si="2"/>
        <v>48775</v>
      </c>
      <c r="C51" s="1">
        <f t="shared" si="4"/>
        <v>391</v>
      </c>
      <c r="D51" s="1">
        <f t="shared" si="3"/>
        <v>48875</v>
      </c>
      <c r="E51" s="1">
        <f t="shared" si="5"/>
        <v>100</v>
      </c>
      <c r="F51"/>
    </row>
    <row r="52" spans="1:6" x14ac:dyDescent="0.3">
      <c r="A52" s="3">
        <v>50</v>
      </c>
      <c r="B52" s="18">
        <f t="shared" si="2"/>
        <v>49750</v>
      </c>
      <c r="C52" s="1">
        <f t="shared" si="4"/>
        <v>398</v>
      </c>
      <c r="D52" s="1">
        <f t="shared" si="3"/>
        <v>49750</v>
      </c>
      <c r="E52" s="1">
        <f t="shared" si="5"/>
        <v>0</v>
      </c>
      <c r="F52"/>
    </row>
    <row r="53" spans="1:6" x14ac:dyDescent="0.3">
      <c r="A53" s="4" t="s">
        <v>5</v>
      </c>
      <c r="B53" s="6">
        <f>SUM(B3:B52)</f>
        <v>1289200</v>
      </c>
      <c r="C53" s="6">
        <f t="shared" ref="C53:E53" si="6">SUM(C3:C52)</f>
        <v>10333</v>
      </c>
      <c r="D53" s="6">
        <f t="shared" si="6"/>
        <v>1291625</v>
      </c>
      <c r="E53" s="6">
        <f t="shared" si="6"/>
        <v>2425</v>
      </c>
      <c r="F53"/>
    </row>
  </sheetData>
  <mergeCells count="2">
    <mergeCell ref="G7:G9"/>
    <mergeCell ref="G10:G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G24" sqref="G24"/>
    </sheetView>
  </sheetViews>
  <sheetFormatPr defaultRowHeight="16.5" x14ac:dyDescent="0.3"/>
  <cols>
    <col min="1" max="1" width="9.25" style="7" bestFit="1" customWidth="1"/>
    <col min="2" max="2" width="11.875" style="7" bestFit="1" customWidth="1"/>
    <col min="3" max="3" width="9.875" style="7" bestFit="1" customWidth="1"/>
    <col min="4" max="5" width="11.875" style="7" bestFit="1" customWidth="1"/>
    <col min="6" max="6" width="9" style="7"/>
    <col min="7" max="7" width="12.375" style="7" bestFit="1" customWidth="1"/>
    <col min="8" max="16384" width="9" style="7"/>
  </cols>
  <sheetData>
    <row r="1" spans="1:8" x14ac:dyDescent="0.3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8" x14ac:dyDescent="0.3">
      <c r="A2" s="16">
        <v>1</v>
      </c>
      <c r="B2" s="16">
        <v>0</v>
      </c>
      <c r="C2" s="16">
        <v>0</v>
      </c>
      <c r="D2" s="16">
        <v>0</v>
      </c>
      <c r="E2" s="16">
        <v>0</v>
      </c>
      <c r="G2" s="4" t="s">
        <v>23</v>
      </c>
      <c r="H2" s="12">
        <v>2500</v>
      </c>
    </row>
    <row r="3" spans="1:8" x14ac:dyDescent="0.3">
      <c r="A3" s="16">
        <v>2</v>
      </c>
      <c r="B3" s="16">
        <v>1000</v>
      </c>
      <c r="C3" s="16">
        <v>1</v>
      </c>
      <c r="D3" s="16">
        <f>B3-H2</f>
        <v>-1500</v>
      </c>
      <c r="E3" s="16">
        <f>D3</f>
        <v>-1500</v>
      </c>
      <c r="G3" s="4" t="s">
        <v>25</v>
      </c>
      <c r="H3" s="17">
        <f>C52</f>
        <v>516</v>
      </c>
    </row>
    <row r="4" spans="1:8" x14ac:dyDescent="0.3">
      <c r="A4" s="16">
        <v>3</v>
      </c>
      <c r="B4" s="16">
        <v>3925</v>
      </c>
      <c r="C4" s="16">
        <f t="shared" ref="C4:C51" si="0">ROUNDUP(D4/$H$2,0)</f>
        <v>1</v>
      </c>
      <c r="D4" s="16">
        <f>B4+E3</f>
        <v>2425</v>
      </c>
      <c r="E4" s="16">
        <f t="shared" ref="E4:E51" si="1">D4-(C4*$H$2)</f>
        <v>-75</v>
      </c>
    </row>
    <row r="5" spans="1:8" x14ac:dyDescent="0.3">
      <c r="A5" s="16">
        <v>4</v>
      </c>
      <c r="B5" s="16">
        <v>4900</v>
      </c>
      <c r="C5" s="16">
        <f t="shared" si="0"/>
        <v>2</v>
      </c>
      <c r="D5" s="16">
        <f>B5+E4</f>
        <v>4825</v>
      </c>
      <c r="E5" s="16">
        <f t="shared" si="1"/>
        <v>-175</v>
      </c>
    </row>
    <row r="6" spans="1:8" x14ac:dyDescent="0.3">
      <c r="A6" s="16">
        <v>5</v>
      </c>
      <c r="B6" s="16">
        <v>5875</v>
      </c>
      <c r="C6" s="16">
        <f t="shared" si="0"/>
        <v>3</v>
      </c>
      <c r="D6" s="16">
        <f>B6+E5</f>
        <v>5700</v>
      </c>
      <c r="E6" s="16">
        <f t="shared" si="1"/>
        <v>-1800</v>
      </c>
    </row>
    <row r="7" spans="1:8" x14ac:dyDescent="0.3">
      <c r="A7" s="16">
        <v>6</v>
      </c>
      <c r="B7" s="16">
        <v>6850</v>
      </c>
      <c r="C7" s="16">
        <f t="shared" si="0"/>
        <v>3</v>
      </c>
      <c r="D7" s="16">
        <f t="shared" ref="D7:D51" si="2">B7+E6</f>
        <v>5050</v>
      </c>
      <c r="E7" s="16">
        <f t="shared" si="1"/>
        <v>-2450</v>
      </c>
    </row>
    <row r="8" spans="1:8" x14ac:dyDescent="0.3">
      <c r="A8" s="16">
        <v>7</v>
      </c>
      <c r="B8" s="16">
        <v>7825</v>
      </c>
      <c r="C8" s="16">
        <f t="shared" si="0"/>
        <v>3</v>
      </c>
      <c r="D8" s="16">
        <f t="shared" si="2"/>
        <v>5375</v>
      </c>
      <c r="E8" s="16">
        <f t="shared" si="1"/>
        <v>-2125</v>
      </c>
    </row>
    <row r="9" spans="1:8" x14ac:dyDescent="0.3">
      <c r="A9" s="16">
        <v>8</v>
      </c>
      <c r="B9" s="16">
        <v>8800</v>
      </c>
      <c r="C9" s="16">
        <f t="shared" si="0"/>
        <v>3</v>
      </c>
      <c r="D9" s="16">
        <f t="shared" si="2"/>
        <v>6675</v>
      </c>
      <c r="E9" s="16">
        <f t="shared" si="1"/>
        <v>-825</v>
      </c>
    </row>
    <row r="10" spans="1:8" x14ac:dyDescent="0.3">
      <c r="A10" s="16">
        <v>9</v>
      </c>
      <c r="B10" s="16">
        <v>9775</v>
      </c>
      <c r="C10" s="16">
        <f t="shared" si="0"/>
        <v>4</v>
      </c>
      <c r="D10" s="16">
        <f t="shared" si="2"/>
        <v>8950</v>
      </c>
      <c r="E10" s="16">
        <f t="shared" si="1"/>
        <v>-1050</v>
      </c>
    </row>
    <row r="11" spans="1:8" x14ac:dyDescent="0.3">
      <c r="A11" s="16">
        <v>10</v>
      </c>
      <c r="B11" s="16">
        <v>10750</v>
      </c>
      <c r="C11" s="16">
        <f t="shared" si="0"/>
        <v>4</v>
      </c>
      <c r="D11" s="16">
        <f t="shared" si="2"/>
        <v>9700</v>
      </c>
      <c r="E11" s="16">
        <f t="shared" si="1"/>
        <v>-300</v>
      </c>
    </row>
    <row r="12" spans="1:8" x14ac:dyDescent="0.3">
      <c r="A12" s="16">
        <v>11</v>
      </c>
      <c r="B12" s="16">
        <v>11725</v>
      </c>
      <c r="C12" s="16">
        <f t="shared" si="0"/>
        <v>5</v>
      </c>
      <c r="D12" s="16">
        <f t="shared" si="2"/>
        <v>11425</v>
      </c>
      <c r="E12" s="16">
        <f t="shared" si="1"/>
        <v>-1075</v>
      </c>
    </row>
    <row r="13" spans="1:8" x14ac:dyDescent="0.3">
      <c r="A13" s="16">
        <v>12</v>
      </c>
      <c r="B13" s="16">
        <v>12700</v>
      </c>
      <c r="C13" s="16">
        <f t="shared" si="0"/>
        <v>5</v>
      </c>
      <c r="D13" s="16">
        <f t="shared" si="2"/>
        <v>11625</v>
      </c>
      <c r="E13" s="16">
        <f t="shared" si="1"/>
        <v>-875</v>
      </c>
    </row>
    <row r="14" spans="1:8" x14ac:dyDescent="0.3">
      <c r="A14" s="16">
        <v>13</v>
      </c>
      <c r="B14" s="16">
        <v>13675</v>
      </c>
      <c r="C14" s="16">
        <f t="shared" si="0"/>
        <v>6</v>
      </c>
      <c r="D14" s="16">
        <f t="shared" si="2"/>
        <v>12800</v>
      </c>
      <c r="E14" s="16">
        <f t="shared" si="1"/>
        <v>-2200</v>
      </c>
    </row>
    <row r="15" spans="1:8" x14ac:dyDescent="0.3">
      <c r="A15" s="16">
        <v>14</v>
      </c>
      <c r="B15" s="16">
        <v>14650</v>
      </c>
      <c r="C15" s="16">
        <f t="shared" si="0"/>
        <v>5</v>
      </c>
      <c r="D15" s="16">
        <f t="shared" si="2"/>
        <v>12450</v>
      </c>
      <c r="E15" s="16">
        <f t="shared" si="1"/>
        <v>-50</v>
      </c>
    </row>
    <row r="16" spans="1:8" x14ac:dyDescent="0.3">
      <c r="A16" s="16">
        <v>15</v>
      </c>
      <c r="B16" s="16">
        <v>15625</v>
      </c>
      <c r="C16" s="16">
        <f t="shared" si="0"/>
        <v>7</v>
      </c>
      <c r="D16" s="16">
        <f t="shared" si="2"/>
        <v>15575</v>
      </c>
      <c r="E16" s="16">
        <f t="shared" si="1"/>
        <v>-1925</v>
      </c>
    </row>
    <row r="17" spans="1:5" x14ac:dyDescent="0.3">
      <c r="A17" s="16">
        <v>16</v>
      </c>
      <c r="B17" s="16">
        <v>16600</v>
      </c>
      <c r="C17" s="16">
        <f t="shared" si="0"/>
        <v>6</v>
      </c>
      <c r="D17" s="16">
        <f t="shared" si="2"/>
        <v>14675</v>
      </c>
      <c r="E17" s="16">
        <f t="shared" si="1"/>
        <v>-325</v>
      </c>
    </row>
    <row r="18" spans="1:5" x14ac:dyDescent="0.3">
      <c r="A18" s="16">
        <v>17</v>
      </c>
      <c r="B18" s="16">
        <v>17575</v>
      </c>
      <c r="C18" s="16">
        <f t="shared" si="0"/>
        <v>7</v>
      </c>
      <c r="D18" s="16">
        <f t="shared" si="2"/>
        <v>17250</v>
      </c>
      <c r="E18" s="16">
        <f t="shared" si="1"/>
        <v>-250</v>
      </c>
    </row>
    <row r="19" spans="1:5" x14ac:dyDescent="0.3">
      <c r="A19" s="16">
        <v>18</v>
      </c>
      <c r="B19" s="16">
        <v>18550</v>
      </c>
      <c r="C19" s="16">
        <f t="shared" si="0"/>
        <v>8</v>
      </c>
      <c r="D19" s="16">
        <f t="shared" si="2"/>
        <v>18300</v>
      </c>
      <c r="E19" s="16">
        <f t="shared" si="1"/>
        <v>-1700</v>
      </c>
    </row>
    <row r="20" spans="1:5" x14ac:dyDescent="0.3">
      <c r="A20" s="16">
        <v>19</v>
      </c>
      <c r="B20" s="16">
        <v>19525</v>
      </c>
      <c r="C20" s="16">
        <f t="shared" si="0"/>
        <v>8</v>
      </c>
      <c r="D20" s="16">
        <f t="shared" si="2"/>
        <v>17825</v>
      </c>
      <c r="E20" s="16">
        <f t="shared" si="1"/>
        <v>-2175</v>
      </c>
    </row>
    <row r="21" spans="1:5" x14ac:dyDescent="0.3">
      <c r="A21" s="16">
        <v>20</v>
      </c>
      <c r="B21" s="16">
        <v>20500</v>
      </c>
      <c r="C21" s="16">
        <f t="shared" si="0"/>
        <v>8</v>
      </c>
      <c r="D21" s="16">
        <f t="shared" si="2"/>
        <v>18325</v>
      </c>
      <c r="E21" s="16">
        <f t="shared" si="1"/>
        <v>-1675</v>
      </c>
    </row>
    <row r="22" spans="1:5" x14ac:dyDescent="0.3">
      <c r="A22" s="16">
        <v>21</v>
      </c>
      <c r="B22" s="16">
        <v>21475</v>
      </c>
      <c r="C22" s="16">
        <f t="shared" si="0"/>
        <v>8</v>
      </c>
      <c r="D22" s="16">
        <f t="shared" si="2"/>
        <v>19800</v>
      </c>
      <c r="E22" s="16">
        <f t="shared" si="1"/>
        <v>-200</v>
      </c>
    </row>
    <row r="23" spans="1:5" x14ac:dyDescent="0.3">
      <c r="A23" s="16">
        <v>22</v>
      </c>
      <c r="B23" s="16">
        <v>22450</v>
      </c>
      <c r="C23" s="16">
        <f t="shared" si="0"/>
        <v>9</v>
      </c>
      <c r="D23" s="16">
        <f t="shared" si="2"/>
        <v>22250</v>
      </c>
      <c r="E23" s="16">
        <f t="shared" si="1"/>
        <v>-250</v>
      </c>
    </row>
    <row r="24" spans="1:5" x14ac:dyDescent="0.3">
      <c r="A24" s="16">
        <v>23</v>
      </c>
      <c r="B24" s="16">
        <v>23425</v>
      </c>
      <c r="C24" s="16">
        <f t="shared" si="0"/>
        <v>10</v>
      </c>
      <c r="D24" s="16">
        <f t="shared" si="2"/>
        <v>23175</v>
      </c>
      <c r="E24" s="16">
        <f t="shared" si="1"/>
        <v>-1825</v>
      </c>
    </row>
    <row r="25" spans="1:5" x14ac:dyDescent="0.3">
      <c r="A25" s="16">
        <v>24</v>
      </c>
      <c r="B25" s="16">
        <v>24400</v>
      </c>
      <c r="C25" s="16">
        <f t="shared" si="0"/>
        <v>10</v>
      </c>
      <c r="D25" s="16">
        <f t="shared" si="2"/>
        <v>22575</v>
      </c>
      <c r="E25" s="16">
        <f t="shared" si="1"/>
        <v>-2425</v>
      </c>
    </row>
    <row r="26" spans="1:5" x14ac:dyDescent="0.3">
      <c r="A26" s="16">
        <v>25</v>
      </c>
      <c r="B26" s="16">
        <v>25375</v>
      </c>
      <c r="C26" s="16">
        <f t="shared" si="0"/>
        <v>10</v>
      </c>
      <c r="D26" s="16">
        <f t="shared" si="2"/>
        <v>22950</v>
      </c>
      <c r="E26" s="16">
        <f t="shared" si="1"/>
        <v>-2050</v>
      </c>
    </row>
    <row r="27" spans="1:5" x14ac:dyDescent="0.3">
      <c r="A27" s="16">
        <v>26</v>
      </c>
      <c r="B27" s="16">
        <v>26350</v>
      </c>
      <c r="C27" s="16">
        <f t="shared" si="0"/>
        <v>10</v>
      </c>
      <c r="D27" s="16">
        <f t="shared" si="2"/>
        <v>24300</v>
      </c>
      <c r="E27" s="16">
        <f t="shared" si="1"/>
        <v>-700</v>
      </c>
    </row>
    <row r="28" spans="1:5" x14ac:dyDescent="0.3">
      <c r="A28" s="16">
        <v>27</v>
      </c>
      <c r="B28" s="16">
        <v>27325</v>
      </c>
      <c r="C28" s="16">
        <f t="shared" si="0"/>
        <v>11</v>
      </c>
      <c r="D28" s="16">
        <f t="shared" si="2"/>
        <v>26625</v>
      </c>
      <c r="E28" s="16">
        <f t="shared" si="1"/>
        <v>-875</v>
      </c>
    </row>
    <row r="29" spans="1:5" x14ac:dyDescent="0.3">
      <c r="A29" s="16">
        <v>28</v>
      </c>
      <c r="B29" s="16">
        <v>28300</v>
      </c>
      <c r="C29" s="16">
        <f t="shared" si="0"/>
        <v>11</v>
      </c>
      <c r="D29" s="16">
        <f t="shared" si="2"/>
        <v>27425</v>
      </c>
      <c r="E29" s="16">
        <f t="shared" si="1"/>
        <v>-75</v>
      </c>
    </row>
    <row r="30" spans="1:5" x14ac:dyDescent="0.3">
      <c r="A30" s="16">
        <v>29</v>
      </c>
      <c r="B30" s="16">
        <v>29275</v>
      </c>
      <c r="C30" s="16">
        <f t="shared" si="0"/>
        <v>12</v>
      </c>
      <c r="D30" s="16">
        <f t="shared" si="2"/>
        <v>29200</v>
      </c>
      <c r="E30" s="16">
        <f t="shared" si="1"/>
        <v>-800</v>
      </c>
    </row>
    <row r="31" spans="1:5" x14ac:dyDescent="0.3">
      <c r="A31" s="16">
        <v>30</v>
      </c>
      <c r="B31" s="16">
        <v>30250</v>
      </c>
      <c r="C31" s="16">
        <f t="shared" si="0"/>
        <v>12</v>
      </c>
      <c r="D31" s="16">
        <f t="shared" si="2"/>
        <v>29450</v>
      </c>
      <c r="E31" s="16">
        <f t="shared" si="1"/>
        <v>-550</v>
      </c>
    </row>
    <row r="32" spans="1:5" x14ac:dyDescent="0.3">
      <c r="A32" s="16">
        <v>31</v>
      </c>
      <c r="B32" s="16">
        <v>31225</v>
      </c>
      <c r="C32" s="16">
        <f t="shared" si="0"/>
        <v>13</v>
      </c>
      <c r="D32" s="16">
        <f t="shared" si="2"/>
        <v>30675</v>
      </c>
      <c r="E32" s="16">
        <f t="shared" si="1"/>
        <v>-1825</v>
      </c>
    </row>
    <row r="33" spans="1:5" x14ac:dyDescent="0.3">
      <c r="A33" s="16">
        <v>32</v>
      </c>
      <c r="B33" s="16">
        <v>32200</v>
      </c>
      <c r="C33" s="16">
        <f t="shared" si="0"/>
        <v>13</v>
      </c>
      <c r="D33" s="16">
        <f t="shared" si="2"/>
        <v>30375</v>
      </c>
      <c r="E33" s="16">
        <f t="shared" si="1"/>
        <v>-2125</v>
      </c>
    </row>
    <row r="34" spans="1:5" x14ac:dyDescent="0.3">
      <c r="A34" s="16">
        <v>33</v>
      </c>
      <c r="B34" s="16">
        <v>33175</v>
      </c>
      <c r="C34" s="16">
        <f t="shared" si="0"/>
        <v>13</v>
      </c>
      <c r="D34" s="16">
        <f t="shared" si="2"/>
        <v>31050</v>
      </c>
      <c r="E34" s="16">
        <f t="shared" si="1"/>
        <v>-1450</v>
      </c>
    </row>
    <row r="35" spans="1:5" x14ac:dyDescent="0.3">
      <c r="A35" s="16">
        <v>34</v>
      </c>
      <c r="B35" s="16">
        <v>34150</v>
      </c>
      <c r="C35" s="16">
        <f t="shared" si="0"/>
        <v>14</v>
      </c>
      <c r="D35" s="16">
        <f t="shared" si="2"/>
        <v>32700</v>
      </c>
      <c r="E35" s="16">
        <f t="shared" si="1"/>
        <v>-2300</v>
      </c>
    </row>
    <row r="36" spans="1:5" x14ac:dyDescent="0.3">
      <c r="A36" s="16">
        <v>35</v>
      </c>
      <c r="B36" s="16">
        <v>35125</v>
      </c>
      <c r="C36" s="16">
        <f t="shared" si="0"/>
        <v>14</v>
      </c>
      <c r="D36" s="16">
        <f t="shared" si="2"/>
        <v>32825</v>
      </c>
      <c r="E36" s="16">
        <f t="shared" si="1"/>
        <v>-2175</v>
      </c>
    </row>
    <row r="37" spans="1:5" x14ac:dyDescent="0.3">
      <c r="A37" s="16">
        <v>36</v>
      </c>
      <c r="B37" s="16">
        <v>36100</v>
      </c>
      <c r="C37" s="16">
        <f t="shared" si="0"/>
        <v>14</v>
      </c>
      <c r="D37" s="16">
        <f t="shared" si="2"/>
        <v>33925</v>
      </c>
      <c r="E37" s="16">
        <f t="shared" si="1"/>
        <v>-1075</v>
      </c>
    </row>
    <row r="38" spans="1:5" x14ac:dyDescent="0.3">
      <c r="A38" s="16">
        <v>37</v>
      </c>
      <c r="B38" s="16">
        <v>37075</v>
      </c>
      <c r="C38" s="16">
        <f t="shared" si="0"/>
        <v>15</v>
      </c>
      <c r="D38" s="16">
        <f t="shared" si="2"/>
        <v>36000</v>
      </c>
      <c r="E38" s="16">
        <f t="shared" si="1"/>
        <v>-1500</v>
      </c>
    </row>
    <row r="39" spans="1:5" x14ac:dyDescent="0.3">
      <c r="A39" s="16">
        <v>38</v>
      </c>
      <c r="B39" s="16">
        <v>38050</v>
      </c>
      <c r="C39" s="16">
        <f t="shared" si="0"/>
        <v>15</v>
      </c>
      <c r="D39" s="16">
        <f t="shared" si="2"/>
        <v>36550</v>
      </c>
      <c r="E39" s="16">
        <f t="shared" si="1"/>
        <v>-950</v>
      </c>
    </row>
    <row r="40" spans="1:5" x14ac:dyDescent="0.3">
      <c r="A40" s="16">
        <v>39</v>
      </c>
      <c r="B40" s="16">
        <v>39025</v>
      </c>
      <c r="C40" s="16">
        <f t="shared" si="0"/>
        <v>16</v>
      </c>
      <c r="D40" s="16">
        <f t="shared" si="2"/>
        <v>38075</v>
      </c>
      <c r="E40" s="16">
        <f t="shared" si="1"/>
        <v>-1925</v>
      </c>
    </row>
    <row r="41" spans="1:5" x14ac:dyDescent="0.3">
      <c r="A41" s="16">
        <v>40</v>
      </c>
      <c r="B41" s="16">
        <v>40000</v>
      </c>
      <c r="C41" s="16">
        <f t="shared" si="0"/>
        <v>16</v>
      </c>
      <c r="D41" s="16">
        <f t="shared" si="2"/>
        <v>38075</v>
      </c>
      <c r="E41" s="16">
        <f t="shared" si="1"/>
        <v>-1925</v>
      </c>
    </row>
    <row r="42" spans="1:5" x14ac:dyDescent="0.3">
      <c r="A42" s="16">
        <v>41</v>
      </c>
      <c r="B42" s="16">
        <v>40975</v>
      </c>
      <c r="C42" s="16">
        <f t="shared" si="0"/>
        <v>16</v>
      </c>
      <c r="D42" s="16">
        <f t="shared" si="2"/>
        <v>39050</v>
      </c>
      <c r="E42" s="16">
        <f t="shared" si="1"/>
        <v>-950</v>
      </c>
    </row>
    <row r="43" spans="1:5" x14ac:dyDescent="0.3">
      <c r="A43" s="16">
        <v>42</v>
      </c>
      <c r="B43" s="16">
        <v>41950</v>
      </c>
      <c r="C43" s="16">
        <f t="shared" si="0"/>
        <v>17</v>
      </c>
      <c r="D43" s="16">
        <f t="shared" si="2"/>
        <v>41000</v>
      </c>
      <c r="E43" s="16">
        <f t="shared" si="1"/>
        <v>-1500</v>
      </c>
    </row>
    <row r="44" spans="1:5" x14ac:dyDescent="0.3">
      <c r="A44" s="16">
        <v>43</v>
      </c>
      <c r="B44" s="16">
        <v>42925</v>
      </c>
      <c r="C44" s="16">
        <f t="shared" si="0"/>
        <v>17</v>
      </c>
      <c r="D44" s="16">
        <f t="shared" si="2"/>
        <v>41425</v>
      </c>
      <c r="E44" s="16">
        <f t="shared" si="1"/>
        <v>-1075</v>
      </c>
    </row>
    <row r="45" spans="1:5" x14ac:dyDescent="0.3">
      <c r="A45" s="16">
        <v>44</v>
      </c>
      <c r="B45" s="16">
        <v>43900</v>
      </c>
      <c r="C45" s="16">
        <f t="shared" si="0"/>
        <v>18</v>
      </c>
      <c r="D45" s="16">
        <f t="shared" si="2"/>
        <v>42825</v>
      </c>
      <c r="E45" s="16">
        <f t="shared" si="1"/>
        <v>-2175</v>
      </c>
    </row>
    <row r="46" spans="1:5" x14ac:dyDescent="0.3">
      <c r="A46" s="16">
        <v>45</v>
      </c>
      <c r="B46" s="16">
        <v>44875</v>
      </c>
      <c r="C46" s="16">
        <f t="shared" si="0"/>
        <v>18</v>
      </c>
      <c r="D46" s="16">
        <f t="shared" si="2"/>
        <v>42700</v>
      </c>
      <c r="E46" s="16">
        <f t="shared" si="1"/>
        <v>-2300</v>
      </c>
    </row>
    <row r="47" spans="1:5" x14ac:dyDescent="0.3">
      <c r="A47" s="16">
        <v>46</v>
      </c>
      <c r="B47" s="16">
        <v>45850</v>
      </c>
      <c r="C47" s="16">
        <f t="shared" si="0"/>
        <v>18</v>
      </c>
      <c r="D47" s="16">
        <f t="shared" si="2"/>
        <v>43550</v>
      </c>
      <c r="E47" s="16">
        <f t="shared" si="1"/>
        <v>-1450</v>
      </c>
    </row>
    <row r="48" spans="1:5" x14ac:dyDescent="0.3">
      <c r="A48" s="16">
        <v>47</v>
      </c>
      <c r="B48" s="16">
        <v>46825</v>
      </c>
      <c r="C48" s="16">
        <f t="shared" si="0"/>
        <v>19</v>
      </c>
      <c r="D48" s="16">
        <f t="shared" si="2"/>
        <v>45375</v>
      </c>
      <c r="E48" s="16">
        <f t="shared" si="1"/>
        <v>-2125</v>
      </c>
    </row>
    <row r="49" spans="1:5" x14ac:dyDescent="0.3">
      <c r="A49" s="16">
        <v>48</v>
      </c>
      <c r="B49" s="16">
        <v>47800</v>
      </c>
      <c r="C49" s="16">
        <f t="shared" si="0"/>
        <v>19</v>
      </c>
      <c r="D49" s="16">
        <f t="shared" si="2"/>
        <v>45675</v>
      </c>
      <c r="E49" s="16">
        <f t="shared" si="1"/>
        <v>-1825</v>
      </c>
    </row>
    <row r="50" spans="1:5" x14ac:dyDescent="0.3">
      <c r="A50" s="16">
        <v>49</v>
      </c>
      <c r="B50" s="16">
        <v>48775</v>
      </c>
      <c r="C50" s="16">
        <f t="shared" si="0"/>
        <v>19</v>
      </c>
      <c r="D50" s="16">
        <f t="shared" si="2"/>
        <v>46950</v>
      </c>
      <c r="E50" s="16">
        <f t="shared" si="1"/>
        <v>-550</v>
      </c>
    </row>
    <row r="51" spans="1:5" x14ac:dyDescent="0.3">
      <c r="A51" s="16">
        <v>50</v>
      </c>
      <c r="B51" s="16">
        <v>49750</v>
      </c>
      <c r="C51" s="16">
        <f t="shared" si="0"/>
        <v>20</v>
      </c>
      <c r="D51" s="16">
        <f t="shared" si="2"/>
        <v>49200</v>
      </c>
      <c r="E51" s="16">
        <f t="shared" si="1"/>
        <v>-800</v>
      </c>
    </row>
    <row r="52" spans="1:5" x14ac:dyDescent="0.3">
      <c r="A52" s="4" t="s">
        <v>24</v>
      </c>
      <c r="B52" s="16"/>
      <c r="C52" s="16">
        <f>SUM(C3:C51)</f>
        <v>516</v>
      </c>
      <c r="D52" s="16"/>
      <c r="E52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전투</vt:lpstr>
      <vt:lpstr>책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2014-09-18T02:50:10Z</dcterms:created>
  <dcterms:modified xsi:type="dcterms:W3CDTF">2014-09-22T02:44:30Z</dcterms:modified>
</cp:coreProperties>
</file>