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K10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K25" i="1" s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K23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K3" i="1"/>
  <c r="K19" i="1"/>
  <c r="K35" i="1"/>
  <c r="K43" i="1"/>
  <c r="K4" i="1"/>
  <c r="K5" i="1"/>
  <c r="K13" i="1"/>
  <c r="K20" i="1"/>
  <c r="K21" i="1"/>
  <c r="K28" i="1"/>
  <c r="K29" i="1"/>
  <c r="K36" i="1"/>
  <c r="K37" i="1"/>
  <c r="K45" i="1"/>
  <c r="K46" i="1"/>
  <c r="C3" i="1"/>
  <c r="C4" i="1"/>
  <c r="E4" i="1" s="1"/>
  <c r="C5" i="1"/>
  <c r="C6" i="1"/>
  <c r="C7" i="1"/>
  <c r="C8" i="1"/>
  <c r="C9" i="1"/>
  <c r="E9" i="1" s="1"/>
  <c r="C10" i="1"/>
  <c r="C11" i="1"/>
  <c r="C12" i="1"/>
  <c r="E12" i="1" s="1"/>
  <c r="C13" i="1"/>
  <c r="C14" i="1"/>
  <c r="C15" i="1"/>
  <c r="C16" i="1"/>
  <c r="C17" i="1"/>
  <c r="E17" i="1" s="1"/>
  <c r="C18" i="1"/>
  <c r="C19" i="1"/>
  <c r="C20" i="1"/>
  <c r="E20" i="1" s="1"/>
  <c r="C21" i="1"/>
  <c r="C22" i="1"/>
  <c r="C23" i="1"/>
  <c r="C24" i="1"/>
  <c r="C25" i="1"/>
  <c r="E25" i="1" s="1"/>
  <c r="C26" i="1"/>
  <c r="C27" i="1"/>
  <c r="C28" i="1"/>
  <c r="E28" i="1" s="1"/>
  <c r="C29" i="1"/>
  <c r="C30" i="1"/>
  <c r="C31" i="1"/>
  <c r="C32" i="1"/>
  <c r="C33" i="1"/>
  <c r="E33" i="1" s="1"/>
  <c r="C34" i="1"/>
  <c r="C35" i="1"/>
  <c r="C36" i="1"/>
  <c r="E36" i="1" s="1"/>
  <c r="C37" i="1"/>
  <c r="C38" i="1"/>
  <c r="C39" i="1"/>
  <c r="C40" i="1"/>
  <c r="C41" i="1"/>
  <c r="E41" i="1" s="1"/>
  <c r="C42" i="1"/>
  <c r="C43" i="1"/>
  <c r="C44" i="1"/>
  <c r="E44" i="1" s="1"/>
  <c r="C45" i="1"/>
  <c r="C46" i="1"/>
  <c r="C47" i="1"/>
  <c r="C48" i="1"/>
  <c r="C49" i="1"/>
  <c r="E49" i="1" s="1"/>
  <c r="C50" i="1"/>
  <c r="C51" i="1"/>
  <c r="E3" i="1"/>
  <c r="E5" i="1"/>
  <c r="E6" i="1"/>
  <c r="E7" i="1"/>
  <c r="E8" i="1"/>
  <c r="E10" i="1"/>
  <c r="E11" i="1"/>
  <c r="E13" i="1"/>
  <c r="E14" i="1"/>
  <c r="E15" i="1"/>
  <c r="E16" i="1"/>
  <c r="E18" i="1"/>
  <c r="E19" i="1"/>
  <c r="E21" i="1"/>
  <c r="E22" i="1"/>
  <c r="E23" i="1"/>
  <c r="E24" i="1"/>
  <c r="E26" i="1"/>
  <c r="E27" i="1"/>
  <c r="E29" i="1"/>
  <c r="E30" i="1"/>
  <c r="E31" i="1"/>
  <c r="E32" i="1"/>
  <c r="E34" i="1"/>
  <c r="E35" i="1"/>
  <c r="E37" i="1"/>
  <c r="E38" i="1"/>
  <c r="E39" i="1"/>
  <c r="E40" i="1"/>
  <c r="E42" i="1"/>
  <c r="E43" i="1"/>
  <c r="E45" i="1"/>
  <c r="E46" i="1"/>
  <c r="E47" i="1"/>
  <c r="E48" i="1"/>
  <c r="E50" i="1"/>
  <c r="E51" i="1"/>
  <c r="C2" i="1"/>
  <c r="E2" i="1" s="1"/>
  <c r="K2" i="1" l="1"/>
  <c r="K24" i="1"/>
  <c r="K8" i="1"/>
  <c r="K15" i="1"/>
  <c r="K7" i="1"/>
  <c r="K41" i="1"/>
  <c r="K30" i="1"/>
  <c r="K6" i="1"/>
  <c r="K38" i="1"/>
  <c r="K22" i="1"/>
  <c r="K14" i="1"/>
  <c r="K33" i="1"/>
  <c r="K40" i="1"/>
  <c r="K48" i="1"/>
  <c r="K32" i="1"/>
  <c r="K44" i="1"/>
  <c r="K39" i="1"/>
  <c r="K51" i="1"/>
  <c r="K49" i="1"/>
  <c r="K50" i="1"/>
  <c r="K16" i="1"/>
  <c r="K17" i="1"/>
  <c r="K9" i="1"/>
  <c r="K27" i="1"/>
  <c r="K47" i="1"/>
  <c r="K31" i="1"/>
  <c r="K12" i="1"/>
  <c r="K11" i="1"/>
  <c r="K42" i="1"/>
  <c r="K34" i="1"/>
  <c r="K26" i="1"/>
  <c r="K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F3" i="1" l="1"/>
  <c r="F4" i="1"/>
  <c r="F5" i="1"/>
  <c r="H5" i="1" s="1"/>
  <c r="L5" i="1" s="1"/>
  <c r="F6" i="1"/>
  <c r="H6" i="1" s="1"/>
  <c r="L6" i="1" s="1"/>
  <c r="F7" i="1"/>
  <c r="F8" i="1"/>
  <c r="H8" i="1" s="1"/>
  <c r="L8" i="1" s="1"/>
  <c r="F9" i="1"/>
  <c r="F10" i="1"/>
  <c r="F11" i="1"/>
  <c r="H11" i="1" s="1"/>
  <c r="L11" i="1" s="1"/>
  <c r="F12" i="1"/>
  <c r="F13" i="1"/>
  <c r="H13" i="1" s="1"/>
  <c r="L13" i="1" s="1"/>
  <c r="F14" i="1"/>
  <c r="F15" i="1"/>
  <c r="H15" i="1" s="1"/>
  <c r="L15" i="1" s="1"/>
  <c r="F16" i="1"/>
  <c r="F17" i="1"/>
  <c r="F18" i="1"/>
  <c r="F19" i="1"/>
  <c r="F20" i="1"/>
  <c r="F21" i="1"/>
  <c r="H21" i="1" s="1"/>
  <c r="L21" i="1" s="1"/>
  <c r="F22" i="1"/>
  <c r="H22" i="1" s="1"/>
  <c r="L22" i="1" s="1"/>
  <c r="F23" i="1"/>
  <c r="F24" i="1"/>
  <c r="F25" i="1"/>
  <c r="F26" i="1"/>
  <c r="F27" i="1"/>
  <c r="H27" i="1" s="1"/>
  <c r="L27" i="1" s="1"/>
  <c r="F28" i="1"/>
  <c r="F29" i="1"/>
  <c r="H29" i="1" s="1"/>
  <c r="L29" i="1" s="1"/>
  <c r="F30" i="1"/>
  <c r="F31" i="1"/>
  <c r="F32" i="1"/>
  <c r="F33" i="1"/>
  <c r="F34" i="1"/>
  <c r="F35" i="1"/>
  <c r="F36" i="1"/>
  <c r="F37" i="1"/>
  <c r="H37" i="1" s="1"/>
  <c r="L37" i="1" s="1"/>
  <c r="F38" i="1"/>
  <c r="H38" i="1" s="1"/>
  <c r="L38" i="1" s="1"/>
  <c r="F39" i="1"/>
  <c r="F40" i="1"/>
  <c r="F41" i="1"/>
  <c r="F42" i="1"/>
  <c r="F43" i="1"/>
  <c r="H43" i="1" s="1"/>
  <c r="L43" i="1" s="1"/>
  <c r="F44" i="1"/>
  <c r="F45" i="1"/>
  <c r="H45" i="1" s="1"/>
  <c r="L45" i="1" s="1"/>
  <c r="F46" i="1"/>
  <c r="F47" i="1"/>
  <c r="H47" i="1" s="1"/>
  <c r="L47" i="1" s="1"/>
  <c r="F48" i="1"/>
  <c r="F49" i="1"/>
  <c r="F50" i="1"/>
  <c r="F51" i="1"/>
  <c r="H51" i="1" s="1"/>
  <c r="L51" i="1" s="1"/>
  <c r="F2" i="1"/>
  <c r="H39" i="1" l="1"/>
  <c r="L39" i="1" s="1"/>
  <c r="H35" i="1"/>
  <c r="L35" i="1" s="1"/>
  <c r="H19" i="1"/>
  <c r="L19" i="1" s="1"/>
  <c r="H3" i="1"/>
  <c r="L3" i="1" s="1"/>
  <c r="H31" i="1"/>
  <c r="L31" i="1" s="1"/>
  <c r="H2" i="1"/>
  <c r="H50" i="1"/>
  <c r="L50" i="1" s="1"/>
  <c r="H42" i="1"/>
  <c r="L42" i="1" s="1"/>
  <c r="H34" i="1"/>
  <c r="L34" i="1" s="1"/>
  <c r="H26" i="1"/>
  <c r="L26" i="1" s="1"/>
  <c r="H18" i="1"/>
  <c r="L18" i="1" s="1"/>
  <c r="H10" i="1"/>
  <c r="L10" i="1" s="1"/>
  <c r="H9" i="1"/>
  <c r="L9" i="1" s="1"/>
  <c r="H49" i="1"/>
  <c r="L49" i="1" s="1"/>
  <c r="H41" i="1"/>
  <c r="L41" i="1" s="1"/>
  <c r="H33" i="1"/>
  <c r="L33" i="1" s="1"/>
  <c r="H25" i="1"/>
  <c r="L25" i="1" s="1"/>
  <c r="H17" i="1"/>
  <c r="L17" i="1" s="1"/>
  <c r="H48" i="1"/>
  <c r="L48" i="1" s="1"/>
  <c r="H40" i="1"/>
  <c r="L40" i="1" s="1"/>
  <c r="H32" i="1"/>
  <c r="L32" i="1" s="1"/>
  <c r="H24" i="1"/>
  <c r="L24" i="1" s="1"/>
  <c r="H16" i="1"/>
  <c r="L16" i="1" s="1"/>
  <c r="H46" i="1"/>
  <c r="L46" i="1" s="1"/>
  <c r="H30" i="1"/>
  <c r="L30" i="1" s="1"/>
  <c r="H14" i="1"/>
  <c r="L14" i="1" s="1"/>
  <c r="H23" i="1"/>
  <c r="L23" i="1" s="1"/>
  <c r="H7" i="1"/>
  <c r="L7" i="1" s="1"/>
  <c r="H44" i="1"/>
  <c r="L44" i="1" s="1"/>
  <c r="H36" i="1"/>
  <c r="L36" i="1" s="1"/>
  <c r="H28" i="1"/>
  <c r="L28" i="1" s="1"/>
  <c r="H20" i="1"/>
  <c r="L20" i="1" s="1"/>
  <c r="H12" i="1"/>
  <c r="L12" i="1" s="1"/>
  <c r="H4" i="1"/>
  <c r="L4" i="1" s="1"/>
  <c r="G49" i="1"/>
  <c r="G45" i="1"/>
  <c r="G41" i="1"/>
  <c r="G37" i="1"/>
  <c r="G33" i="1"/>
  <c r="G29" i="1"/>
  <c r="G25" i="1"/>
  <c r="G21" i="1"/>
  <c r="G17" i="1"/>
  <c r="G13" i="1"/>
  <c r="G9" i="1"/>
  <c r="G5" i="1"/>
  <c r="G48" i="1"/>
  <c r="G44" i="1"/>
  <c r="G40" i="1"/>
  <c r="G36" i="1"/>
  <c r="G32" i="1"/>
  <c r="G28" i="1"/>
  <c r="G24" i="1"/>
  <c r="G20" i="1"/>
  <c r="G16" i="1"/>
  <c r="G12" i="1"/>
  <c r="G8" i="1"/>
  <c r="G4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G50" i="1"/>
  <c r="G46" i="1"/>
  <c r="G42" i="1"/>
  <c r="G38" i="1"/>
  <c r="G34" i="1"/>
  <c r="G30" i="1"/>
  <c r="G26" i="1"/>
  <c r="G22" i="1"/>
  <c r="G18" i="1"/>
  <c r="G14" i="1"/>
  <c r="G10" i="1"/>
  <c r="G6" i="1"/>
  <c r="G2" i="1"/>
</calcChain>
</file>

<file path=xl/comments1.xml><?xml version="1.0" encoding="utf-8"?>
<comments xmlns="http://schemas.openxmlformats.org/spreadsheetml/2006/main">
  <authors>
    <author>만든 이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</text>
    </comment>
  </commentList>
</comments>
</file>

<file path=xl/sharedStrings.xml><?xml version="1.0" encoding="utf-8"?>
<sst xmlns="http://schemas.openxmlformats.org/spreadsheetml/2006/main" count="6" uniqueCount="6">
  <si>
    <t>레벨</t>
    <phoneticPr fontId="1" type="noConversion"/>
  </si>
  <si>
    <t>15레벨까지는 거의 무제한. 중형까지 다뤄야 완전히 빠진다고 볼수 있다. 12렙까지 오르는 속도 좀더 빨라야 할듯.</t>
    <phoneticPr fontId="1" type="noConversion"/>
  </si>
  <si>
    <t>자원양</t>
    <phoneticPr fontId="1" type="noConversion"/>
  </si>
  <si>
    <t>최대행동력</t>
    <phoneticPr fontId="1" type="noConversion"/>
  </si>
  <si>
    <t>필요ap</t>
    <phoneticPr fontId="1" type="noConversion"/>
  </si>
  <si>
    <t>필요ap(daily)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</si>
</sst>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000_ "/>
    <numFmt numFmtId="177" formatCode="0_ "/>
    <numFmt numFmtId="178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41" fontId="4" fillId="0" borderId="0" xfId="1" applyFont="1" applyAlignment="1"/>
    <xf numFmtId="176" fontId="4" fillId="0" borderId="0" xfId="0" applyNumberFormat="1" applyFont="1"/>
    <xf numFmtId="41" fontId="4" fillId="0" borderId="0" xfId="0" applyNumberFormat="1" applyFont="1"/>
    <xf numFmtId="177" fontId="2" fillId="0" borderId="0" xfId="0" applyNumberFormat="1" applyFont="1"/>
    <xf numFmtId="0" fontId="2" fillId="2" borderId="0" xfId="0" applyFont="1" applyFill="1"/>
    <xf numFmtId="41" fontId="4" fillId="2" borderId="0" xfId="0" applyNumberFormat="1" applyFont="1" applyFill="1"/>
    <xf numFmtId="176" fontId="4" fillId="2" borderId="0" xfId="0" applyNumberFormat="1" applyFont="1" applyFill="1"/>
    <xf numFmtId="177" fontId="4" fillId="0" borderId="0" xfId="0" applyNumberFormat="1" applyFont="1"/>
    <xf numFmtId="178" fontId="4" fillId="0" borderId="0" xfId="0" applyNumberFormat="1" applyFo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Sheet1!$H$2:$H$61</c:f>
              <c:numCache>
                <c:formatCode>0_ </c:formatCode>
                <c:ptCount val="60"/>
                <c:pt idx="0">
                  <c:v>-8.4188989510714993</c:v>
                </c:pt>
                <c:pt idx="1">
                  <c:v>6.5757616055207109</c:v>
                </c:pt>
                <c:pt idx="2">
                  <c:v>19.046064327156355</c:v>
                </c:pt>
                <c:pt idx="3">
                  <c:v>28.955370441878433</c:v>
                </c:pt>
                <c:pt idx="4">
                  <c:v>37.026974038639707</c:v>
                </c:pt>
                <c:pt idx="5">
                  <c:v>43.790753411986437</c:v>
                </c:pt>
                <c:pt idx="6">
                  <c:v>49.594073648032655</c:v>
                </c:pt>
                <c:pt idx="7">
                  <c:v>54.667973162146396</c:v>
                </c:pt>
                <c:pt idx="8">
                  <c:v>59.171402519658898</c:v>
                </c:pt>
                <c:pt idx="9">
                  <c:v>63.217517247897213</c:v>
                </c:pt>
                <c:pt idx="10">
                  <c:v>66.889371548449517</c:v>
                </c:pt>
                <c:pt idx="11">
                  <c:v>70.249562264207512</c:v>
                </c:pt>
                <c:pt idx="12">
                  <c:v>73.34635659765938</c:v>
                </c:pt>
                <c:pt idx="13">
                  <c:v>76.21771270156411</c:v>
                </c:pt>
                <c:pt idx="14">
                  <c:v>78.893996138973719</c:v>
                </c:pt>
                <c:pt idx="15">
                  <c:v>81.399864031191541</c:v>
                </c:pt>
                <c:pt idx="16">
                  <c:v>83.755602838531814</c:v>
                </c:pt>
                <c:pt idx="17">
                  <c:v>85.978098220014047</c:v>
                </c:pt>
                <c:pt idx="18">
                  <c:v>88.081551379418741</c:v>
                </c:pt>
                <c:pt idx="19">
                  <c:v>90.078017076405018</c:v>
                </c:pt>
                <c:pt idx="20">
                  <c:v>91.977813821847448</c:v>
                </c:pt>
                <c:pt idx="21">
                  <c:v>93.789840903265741</c:v>
                </c:pt>
                <c:pt idx="22">
                  <c:v>95.521826444325654</c:v>
                </c:pt>
                <c:pt idx="23">
                  <c:v>97.180523695512903</c:v>
                </c:pt>
                <c:pt idx="24">
                  <c:v>98.771867964797579</c:v>
                </c:pt>
                <c:pt idx="25">
                  <c:v>100.30110326976096</c:v>
                </c:pt>
                <c:pt idx="26">
                  <c:v>101.77288544465709</c:v>
                </c:pt>
                <c:pt idx="27">
                  <c:v>103.19136675529188</c:v>
                </c:pt>
                <c:pt idx="28">
                  <c:v>104.56026585582899</c:v>
                </c:pt>
                <c:pt idx="29">
                  <c:v>105.88292602695395</c:v>
                </c:pt>
                <c:pt idx="30">
                  <c:v>107.16236397060197</c:v>
                </c:pt>
                <c:pt idx="31">
                  <c:v>108.40131093810508</c:v>
                </c:pt>
                <c:pt idx="32">
                  <c:v>109.6022475910278</c:v>
                </c:pt>
                <c:pt idx="33">
                  <c:v>110.76743370523585</c:v>
                </c:pt>
                <c:pt idx="34">
                  <c:v>111.89893360605804</c:v>
                </c:pt>
                <c:pt idx="35">
                  <c:v>112.99863804926034</c:v>
                </c:pt>
                <c:pt idx="36">
                  <c:v>114.06828312690361</c:v>
                </c:pt>
                <c:pt idx="37">
                  <c:v>115.10946667012109</c:v>
                </c:pt>
                <c:pt idx="38">
                  <c:v>116.12366253581986</c:v>
                </c:pt>
                <c:pt idx="39">
                  <c:v>117.11223309632764</c:v>
                </c:pt>
                <c:pt idx="40">
                  <c:v>118.07644019632333</c:v>
                </c:pt>
                <c:pt idx="41">
                  <c:v>119.01745479715362</c:v>
                </c:pt>
                <c:pt idx="42">
                  <c:v>119.93636549265669</c:v>
                </c:pt>
                <c:pt idx="43">
                  <c:v>120.83418605119564</c:v>
                </c:pt>
                <c:pt idx="44">
                  <c:v>121.71186211443495</c:v>
                </c:pt>
                <c:pt idx="45">
                  <c:v>122.57027716343983</c:v>
                </c:pt>
                <c:pt idx="46">
                  <c:v>123.41025784613564</c:v>
                </c:pt>
                <c:pt idx="47">
                  <c:v>124.23257874638783</c:v>
                </c:pt>
                <c:pt idx="48">
                  <c:v>125.03796666344387</c:v>
                </c:pt>
                <c:pt idx="49">
                  <c:v>125.82710446081114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105792"/>
        <c:axId val="1929112320"/>
      </c:lineChart>
      <c:catAx>
        <c:axId val="19291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112320"/>
        <c:crosses val="autoZero"/>
        <c:auto val="1"/>
        <c:lblAlgn val="ctr"/>
        <c:lblOffset val="100"/>
        <c:noMultiLvlLbl val="0"/>
      </c:catAx>
      <c:valAx>
        <c:axId val="19291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1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Sheet1!$J$2:$J$51</c:f>
              <c:numCache>
                <c:formatCode>0_);[Red]\(0\)</c:formatCode>
                <c:ptCount val="50"/>
                <c:pt idx="0">
                  <c:v>669.41614737301472</c:v>
                </c:pt>
                <c:pt idx="1">
                  <c:v>730.18571137855463</c:v>
                </c:pt>
                <c:pt idx="2">
                  <c:v>766.01944751728604</c:v>
                </c:pt>
                <c:pt idx="3">
                  <c:v>790.97845599290019</c:v>
                </c:pt>
                <c:pt idx="4">
                  <c:v>809.92655424744623</c:v>
                </c:pt>
                <c:pt idx="5">
                  <c:v>825.09334526555153</c:v>
                </c:pt>
                <c:pt idx="6">
                  <c:v>837.67710447891841</c:v>
                </c:pt>
                <c:pt idx="7">
                  <c:v>848.39228208668692</c:v>
                </c:pt>
                <c:pt idx="8">
                  <c:v>857.69736794836786</c:v>
                </c:pt>
                <c:pt idx="9">
                  <c:v>865.90322918199922</c:v>
                </c:pt>
                <c:pt idx="10">
                  <c:v>873.22984834689623</c:v>
                </c:pt>
                <c:pt idx="11">
                  <c:v>879.83831378009427</c:v>
                </c:pt>
                <c:pt idx="12">
                  <c:v>885.8499398998423</c:v>
                </c:pt>
                <c:pt idx="13">
                  <c:v>891.35824937589064</c:v>
                </c:pt>
                <c:pt idx="14">
                  <c:v>896.43678262816456</c:v>
                </c:pt>
                <c:pt idx="15">
                  <c:v>901.14435900365288</c:v>
                </c:pt>
                <c:pt idx="16">
                  <c:v>905.52872289251331</c:v>
                </c:pt>
                <c:pt idx="17">
                  <c:v>909.629133185142</c:v>
                </c:pt>
                <c:pt idx="18">
                  <c:v>913.4782420577219</c:v>
                </c:pt>
                <c:pt idx="19">
                  <c:v>917.10348407997913</c:v>
                </c:pt>
                <c:pt idx="20">
                  <c:v>920.52812062409828</c:v>
                </c:pt>
                <c:pt idx="21">
                  <c:v>923.7720369644826</c:v>
                </c:pt>
                <c:pt idx="22">
                  <c:v>926.85235888707018</c:v>
                </c:pt>
                <c:pt idx="23">
                  <c:v>929.78393553063256</c:v>
                </c:pt>
                <c:pt idx="24">
                  <c:v>932.57972169519053</c:v>
                </c:pt>
                <c:pt idx="25">
                  <c:v>935.25108362952278</c:v>
                </c:pt>
                <c:pt idx="26">
                  <c:v>937.80804589409991</c:v>
                </c:pt>
                <c:pt idx="27">
                  <c:v>940.2594923629955</c:v>
                </c:pt>
                <c:pt idx="28">
                  <c:v>942.61333117974755</c:v>
                </c:pt>
                <c:pt idx="29">
                  <c:v>944.87663112314408</c:v>
                </c:pt>
                <c:pt idx="30">
                  <c:v>947.05573510494196</c:v>
                </c:pt>
                <c:pt idx="31">
                  <c:v>949.15635523259675</c:v>
                </c:pt>
                <c:pt idx="32">
                  <c:v>951.18365290187421</c:v>
                </c:pt>
                <c:pt idx="33">
                  <c:v>953.14230664983404</c:v>
                </c:pt>
                <c:pt idx="34">
                  <c:v>955.03656993654795</c:v>
                </c:pt>
                <c:pt idx="35">
                  <c:v>956.87032058996908</c:v>
                </c:pt>
                <c:pt idx="36">
                  <c:v>958.6471033106875</c:v>
                </c:pt>
                <c:pt idx="37">
                  <c:v>960.37016636855492</c:v>
                </c:pt>
                <c:pt idx="38">
                  <c:v>962.04249341412492</c:v>
                </c:pt>
                <c:pt idx="39">
                  <c:v>963.66683116168895</c:v>
                </c:pt>
                <c:pt idx="40">
                  <c:v>965.24571356778415</c:v>
                </c:pt>
                <c:pt idx="41">
                  <c:v>966.78148302210252</c:v>
                </c:pt>
                <c:pt idx="42">
                  <c:v>968.27630898118036</c:v>
                </c:pt>
                <c:pt idx="43">
                  <c:v>969.73220440484511</c:v>
                </c:pt>
                <c:pt idx="44">
                  <c:v>971.15104029781196</c:v>
                </c:pt>
                <c:pt idx="45">
                  <c:v>972.53455861151224</c:v>
                </c:pt>
                <c:pt idx="46">
                  <c:v>973.8843837221815</c:v>
                </c:pt>
                <c:pt idx="47">
                  <c:v>975.20203266884596</c:v>
                </c:pt>
                <c:pt idx="48">
                  <c:v>976.48892430788146</c:v>
                </c:pt>
                <c:pt idx="49">
                  <c:v>977.74638751827626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484768"/>
        <c:axId val="1992475520"/>
      </c:scatterChart>
      <c:valAx>
        <c:axId val="19924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475520"/>
        <c:crosses val="autoZero"/>
        <c:crossBetween val="midCat"/>
      </c:valAx>
      <c:valAx>
        <c:axId val="19924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4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657224</xdr:colOff>
      <xdr:row>4</xdr:row>
      <xdr:rowOff>14287</xdr:rowOff>
    </xdr:from>
    <xdr:to>
      <xdr:col>21</xdr:col>
      <xdr:colOff>428625</xdr:colOff>
      <xdr:row>32</xdr:row>
      <xdr:rowOff>123825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33</xdr:row>
      <xdr:rowOff>104775</xdr:rowOff>
    </xdr:from>
    <xdr:to>
      <xdr:col>21</xdr:col>
      <xdr:colOff>57150</xdr:colOff>
      <xdr:row>51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7"/>
  <sheetViews>
    <sheetView tabSelected="1" workbookViewId="0">
      <selection activeCell="J3" sqref="J3"/>
    </sheetView>
  </sheetViews>
  <sheetFormatPr defaultRowHeight="12" x14ac:dyDescent="0.2"/>
  <cols>
    <col min="1" max="4" width="9" style="1"/>
    <col min="5" max="5" width="9.625" style="2" bestFit="1" customWidth="1"/>
    <col min="6" max="6" width="9" style="1"/>
    <col min="7" max="7" width="9" style="3"/>
    <col min="8" max="8" width="9" style="5"/>
    <col min="9" max="9" width="10.625" style="3" customWidth="1"/>
    <col min="10" max="10" width="8.375" style="10" customWidth="1"/>
    <col min="11" max="11" width="9" style="9"/>
    <col min="12" max="12" width="9" style="5"/>
    <col min="13" max="16384" width="9" style="1"/>
  </cols>
  <sheetData>
    <row r="1" spans="1:18" x14ac:dyDescent="0.2">
      <c r="A1" s="1" t="s">
        <v>0</v>
      </c>
      <c r="E1" s="2" t="s">
        <v>2</v>
      </c>
      <c r="H1" s="5" t="s">
        <v>4</v>
      </c>
      <c r="I1" s="3" t="s">
        <v>5</v>
      </c>
      <c r="J1" s="10" t="s">
        <v>3</v>
      </c>
      <c r="K1" s="9">
        <v>7</v>
      </c>
    </row>
    <row r="2" spans="1:18" x14ac:dyDescent="0.2">
      <c r="A2" s="1">
        <v>1</v>
      </c>
      <c r="B2" s="1">
        <f>LOG10(10+A2*20)</f>
        <v>1.4771212547196624</v>
      </c>
      <c r="C2" s="1">
        <f>POWER(A2/2,2)</f>
        <v>0.25</v>
      </c>
      <c r="E2" s="2">
        <f>2000+5000*C2</f>
        <v>3250</v>
      </c>
      <c r="F2" s="4">
        <f>E2/5000</f>
        <v>0.65</v>
      </c>
      <c r="G2" s="3">
        <f>1-(2/(F2+1))</f>
        <v>-0.21212121212121215</v>
      </c>
      <c r="H2" s="5">
        <f t="shared" ref="H2:H65" si="0">LOG10(F2)*45</f>
        <v>-8.4188989510714993</v>
      </c>
      <c r="I2" s="3">
        <f>LOG10(A2)*50</f>
        <v>0</v>
      </c>
      <c r="J2" s="10">
        <f>500+LOG10(B2)*1000</f>
        <v>669.41614737301472</v>
      </c>
      <c r="K2" s="9">
        <f>J2/$K$1</f>
        <v>95.630878196144963</v>
      </c>
    </row>
    <row r="3" spans="1:18" x14ac:dyDescent="0.2">
      <c r="A3" s="1">
        <v>2</v>
      </c>
      <c r="B3" s="1">
        <f t="shared" ref="B3:B51" si="1">LOG10(10+A3*20)</f>
        <v>1.6989700043360187</v>
      </c>
      <c r="C3" s="1">
        <f t="shared" ref="C3:C51" si="2">POWER(A3/2,2)</f>
        <v>1</v>
      </c>
      <c r="E3" s="2">
        <f t="shared" ref="E3:E51" si="3">2000+5000*C3</f>
        <v>7000</v>
      </c>
      <c r="F3" s="4">
        <f t="shared" ref="F3:F66" si="4">E3/5000</f>
        <v>1.4</v>
      </c>
      <c r="G3" s="3">
        <f t="shared" ref="G3:G66" si="5">1-(2/(F3+1))</f>
        <v>0.16666666666666663</v>
      </c>
      <c r="H3" s="5">
        <f t="shared" si="0"/>
        <v>6.5757616055207109</v>
      </c>
      <c r="I3" s="3">
        <f t="shared" ref="I3:I51" si="6">LOG10(A3)*50</f>
        <v>15.051499783199059</v>
      </c>
      <c r="J3" s="10">
        <f t="shared" ref="J3:J51" si="7">500+LOG10(B3)*1000</f>
        <v>730.18571137855463</v>
      </c>
      <c r="K3" s="9">
        <f t="shared" ref="K3:K51" si="8">J3/$K$1</f>
        <v>104.31224448265066</v>
      </c>
      <c r="L3" s="5">
        <f>J3/H3</f>
        <v>111.0419986584556</v>
      </c>
      <c r="R3" s="1" t="s">
        <v>1</v>
      </c>
    </row>
    <row r="4" spans="1:18" x14ac:dyDescent="0.2">
      <c r="A4" s="1">
        <v>3</v>
      </c>
      <c r="B4" s="1">
        <f t="shared" si="1"/>
        <v>1.8450980400142569</v>
      </c>
      <c r="C4" s="1">
        <f t="shared" si="2"/>
        <v>2.25</v>
      </c>
      <c r="E4" s="2">
        <f t="shared" si="3"/>
        <v>13250</v>
      </c>
      <c r="F4" s="4">
        <f t="shared" si="4"/>
        <v>2.65</v>
      </c>
      <c r="G4" s="3">
        <f t="shared" si="5"/>
        <v>0.45205479452054798</v>
      </c>
      <c r="H4" s="5">
        <f t="shared" si="0"/>
        <v>19.046064327156355</v>
      </c>
      <c r="I4" s="3">
        <f t="shared" si="6"/>
        <v>23.856062735983123</v>
      </c>
      <c r="J4" s="10">
        <f t="shared" si="7"/>
        <v>766.01944751728604</v>
      </c>
      <c r="K4" s="9">
        <f t="shared" si="8"/>
        <v>109.43134964532658</v>
      </c>
      <c r="L4" s="5">
        <f t="shared" ref="L4:L51" si="9">J4/H4</f>
        <v>40.219303807825348</v>
      </c>
    </row>
    <row r="5" spans="1:18" x14ac:dyDescent="0.2">
      <c r="A5" s="1">
        <v>4</v>
      </c>
      <c r="B5" s="1">
        <f t="shared" si="1"/>
        <v>1.954242509439325</v>
      </c>
      <c r="C5" s="1">
        <f t="shared" si="2"/>
        <v>4</v>
      </c>
      <c r="E5" s="2">
        <f t="shared" si="3"/>
        <v>22000</v>
      </c>
      <c r="F5" s="4">
        <f t="shared" si="4"/>
        <v>4.4000000000000004</v>
      </c>
      <c r="G5" s="3">
        <f t="shared" si="5"/>
        <v>0.62962962962962965</v>
      </c>
      <c r="H5" s="5">
        <f t="shared" si="0"/>
        <v>28.955370441878433</v>
      </c>
      <c r="I5" s="3">
        <f t="shared" si="6"/>
        <v>30.102999566398118</v>
      </c>
      <c r="J5" s="10">
        <f t="shared" si="7"/>
        <v>790.97845599290019</v>
      </c>
      <c r="K5" s="9">
        <f t="shared" si="8"/>
        <v>112.99692228470003</v>
      </c>
      <c r="L5" s="5">
        <f t="shared" si="9"/>
        <v>27.317158921541559</v>
      </c>
    </row>
    <row r="6" spans="1:18" x14ac:dyDescent="0.2">
      <c r="A6" s="1">
        <v>5</v>
      </c>
      <c r="B6" s="1">
        <f t="shared" si="1"/>
        <v>2.0413926851582249</v>
      </c>
      <c r="C6" s="1">
        <f t="shared" si="2"/>
        <v>6.25</v>
      </c>
      <c r="E6" s="2">
        <f t="shared" si="3"/>
        <v>33250</v>
      </c>
      <c r="F6" s="4">
        <f t="shared" si="4"/>
        <v>6.65</v>
      </c>
      <c r="G6" s="3">
        <f t="shared" si="5"/>
        <v>0.73856209150326801</v>
      </c>
      <c r="H6" s="5">
        <f t="shared" si="0"/>
        <v>37.026974038639707</v>
      </c>
      <c r="I6" s="3">
        <f t="shared" si="6"/>
        <v>34.948500216800944</v>
      </c>
      <c r="J6" s="10">
        <f t="shared" si="7"/>
        <v>809.92655424744623</v>
      </c>
      <c r="K6" s="9">
        <f t="shared" si="8"/>
        <v>115.70379346392089</v>
      </c>
      <c r="L6" s="5">
        <f t="shared" si="9"/>
        <v>21.873960140578671</v>
      </c>
    </row>
    <row r="7" spans="1:18" x14ac:dyDescent="0.2">
      <c r="A7" s="1">
        <v>6</v>
      </c>
      <c r="B7" s="1">
        <f t="shared" si="1"/>
        <v>2.1139433523068369</v>
      </c>
      <c r="C7" s="1">
        <f t="shared" si="2"/>
        <v>9</v>
      </c>
      <c r="E7" s="2">
        <f t="shared" si="3"/>
        <v>47000</v>
      </c>
      <c r="F7" s="4">
        <f t="shared" si="4"/>
        <v>9.4</v>
      </c>
      <c r="G7" s="3">
        <f t="shared" si="5"/>
        <v>0.80769230769230771</v>
      </c>
      <c r="H7" s="5">
        <f t="shared" si="0"/>
        <v>43.790753411986437</v>
      </c>
      <c r="I7" s="3">
        <f t="shared" si="6"/>
        <v>38.907562519182179</v>
      </c>
      <c r="J7" s="10">
        <f t="shared" si="7"/>
        <v>825.09334526555153</v>
      </c>
      <c r="K7" s="9">
        <f t="shared" si="8"/>
        <v>117.87047789507879</v>
      </c>
      <c r="L7" s="5">
        <f t="shared" si="9"/>
        <v>18.841725272525373</v>
      </c>
    </row>
    <row r="8" spans="1:18" x14ac:dyDescent="0.2">
      <c r="A8" s="1">
        <v>7</v>
      </c>
      <c r="B8" s="1">
        <f t="shared" si="1"/>
        <v>2.1760912590556813</v>
      </c>
      <c r="C8" s="1">
        <f t="shared" si="2"/>
        <v>12.25</v>
      </c>
      <c r="E8" s="2">
        <f t="shared" si="3"/>
        <v>63250</v>
      </c>
      <c r="F8" s="4">
        <f t="shared" si="4"/>
        <v>12.65</v>
      </c>
      <c r="G8" s="3">
        <f t="shared" si="5"/>
        <v>0.85347985347985345</v>
      </c>
      <c r="H8" s="5">
        <f t="shared" si="0"/>
        <v>49.594073648032655</v>
      </c>
      <c r="I8" s="3">
        <f t="shared" si="6"/>
        <v>42.254902000712839</v>
      </c>
      <c r="J8" s="10">
        <f t="shared" si="7"/>
        <v>837.67710447891841</v>
      </c>
      <c r="K8" s="9">
        <f t="shared" si="8"/>
        <v>119.66815778270264</v>
      </c>
      <c r="L8" s="5">
        <f t="shared" si="9"/>
        <v>16.890669446189932</v>
      </c>
    </row>
    <row r="9" spans="1:18" x14ac:dyDescent="0.2">
      <c r="A9" s="1">
        <v>8</v>
      </c>
      <c r="B9" s="1">
        <f t="shared" si="1"/>
        <v>2.2304489213782741</v>
      </c>
      <c r="C9" s="1">
        <f t="shared" si="2"/>
        <v>16</v>
      </c>
      <c r="E9" s="2">
        <f t="shared" si="3"/>
        <v>82000</v>
      </c>
      <c r="F9" s="4">
        <f t="shared" si="4"/>
        <v>16.399999999999999</v>
      </c>
      <c r="G9" s="3">
        <f t="shared" si="5"/>
        <v>0.88505747126436785</v>
      </c>
      <c r="H9" s="5">
        <f t="shared" si="0"/>
        <v>54.667973162146396</v>
      </c>
      <c r="I9" s="3">
        <f t="shared" si="6"/>
        <v>45.154499349597174</v>
      </c>
      <c r="J9" s="10">
        <f t="shared" si="7"/>
        <v>848.39228208668692</v>
      </c>
      <c r="K9" s="9">
        <f t="shared" si="8"/>
        <v>121.19889744095528</v>
      </c>
      <c r="L9" s="5">
        <f t="shared" si="9"/>
        <v>15.519000120424018</v>
      </c>
    </row>
    <row r="10" spans="1:18" x14ac:dyDescent="0.2">
      <c r="A10" s="1">
        <v>9</v>
      </c>
      <c r="B10" s="1">
        <f t="shared" si="1"/>
        <v>2.2787536009528289</v>
      </c>
      <c r="C10" s="1">
        <f t="shared" si="2"/>
        <v>20.25</v>
      </c>
      <c r="E10" s="2">
        <f t="shared" si="3"/>
        <v>103250</v>
      </c>
      <c r="F10" s="4">
        <f t="shared" si="4"/>
        <v>20.65</v>
      </c>
      <c r="G10" s="3">
        <f t="shared" si="5"/>
        <v>0.90762124711316394</v>
      </c>
      <c r="H10" s="5">
        <f t="shared" si="0"/>
        <v>59.171402519658898</v>
      </c>
      <c r="I10" s="3">
        <f t="shared" si="6"/>
        <v>47.712125471966246</v>
      </c>
      <c r="J10" s="10">
        <f t="shared" si="7"/>
        <v>857.69736794836786</v>
      </c>
      <c r="K10" s="9">
        <f t="shared" si="8"/>
        <v>122.52819542119541</v>
      </c>
      <c r="L10" s="5">
        <f t="shared" si="9"/>
        <v>14.49513331483751</v>
      </c>
    </row>
    <row r="11" spans="1:18" s="6" customFormat="1" x14ac:dyDescent="0.2">
      <c r="A11" s="6">
        <v>10</v>
      </c>
      <c r="B11" s="1">
        <f t="shared" si="1"/>
        <v>2.3222192947339191</v>
      </c>
      <c r="C11" s="1">
        <f t="shared" si="2"/>
        <v>25</v>
      </c>
      <c r="E11" s="2">
        <f t="shared" si="3"/>
        <v>127000</v>
      </c>
      <c r="F11" s="7">
        <f t="shared" si="4"/>
        <v>25.4</v>
      </c>
      <c r="G11" s="8">
        <f t="shared" si="5"/>
        <v>0.9242424242424242</v>
      </c>
      <c r="H11" s="5">
        <f t="shared" si="0"/>
        <v>63.217517247897213</v>
      </c>
      <c r="I11" s="3">
        <f t="shared" si="6"/>
        <v>50</v>
      </c>
      <c r="J11" s="10">
        <f t="shared" si="7"/>
        <v>865.90322918199922</v>
      </c>
      <c r="K11" s="9">
        <f t="shared" si="8"/>
        <v>123.70046131171418</v>
      </c>
      <c r="L11" s="5">
        <f t="shared" si="9"/>
        <v>13.697203985194491</v>
      </c>
    </row>
    <row r="12" spans="1:18" x14ac:dyDescent="0.2">
      <c r="A12" s="1">
        <v>11</v>
      </c>
      <c r="B12" s="1">
        <f t="shared" si="1"/>
        <v>2.3617278360175931</v>
      </c>
      <c r="C12" s="1">
        <f t="shared" si="2"/>
        <v>30.25</v>
      </c>
      <c r="E12" s="2">
        <f t="shared" si="3"/>
        <v>153250</v>
      </c>
      <c r="F12" s="4">
        <f t="shared" si="4"/>
        <v>30.65</v>
      </c>
      <c r="G12" s="3">
        <f t="shared" si="5"/>
        <v>0.93680884676145337</v>
      </c>
      <c r="H12" s="5">
        <f t="shared" si="0"/>
        <v>66.889371548449517</v>
      </c>
      <c r="I12" s="3">
        <f t="shared" si="6"/>
        <v>52.069634257911254</v>
      </c>
      <c r="J12" s="10">
        <f t="shared" si="7"/>
        <v>873.22984834689623</v>
      </c>
      <c r="K12" s="9">
        <f t="shared" si="8"/>
        <v>124.74712119241374</v>
      </c>
      <c r="L12" s="5">
        <f t="shared" si="9"/>
        <v>13.054837085954615</v>
      </c>
    </row>
    <row r="13" spans="1:18" x14ac:dyDescent="0.2">
      <c r="A13" s="1">
        <v>12</v>
      </c>
      <c r="B13" s="1">
        <f t="shared" si="1"/>
        <v>2.3979400086720375</v>
      </c>
      <c r="C13" s="1">
        <f t="shared" si="2"/>
        <v>36</v>
      </c>
      <c r="E13" s="2">
        <f t="shared" si="3"/>
        <v>182000</v>
      </c>
      <c r="F13" s="4">
        <f t="shared" si="4"/>
        <v>36.4</v>
      </c>
      <c r="G13" s="3">
        <f t="shared" si="5"/>
        <v>0.946524064171123</v>
      </c>
      <c r="H13" s="5">
        <f t="shared" si="0"/>
        <v>70.249562264207512</v>
      </c>
      <c r="I13" s="3">
        <f t="shared" si="6"/>
        <v>53.959062302381241</v>
      </c>
      <c r="J13" s="10">
        <f t="shared" si="7"/>
        <v>879.83831378009427</v>
      </c>
      <c r="K13" s="9">
        <f t="shared" si="8"/>
        <v>125.69118768287061</v>
      </c>
      <c r="L13" s="5">
        <f t="shared" si="9"/>
        <v>12.524466849644359</v>
      </c>
    </row>
    <row r="14" spans="1:18" x14ac:dyDescent="0.2">
      <c r="A14" s="1">
        <v>13</v>
      </c>
      <c r="B14" s="1">
        <f t="shared" si="1"/>
        <v>2.4313637641589874</v>
      </c>
      <c r="C14" s="1">
        <f t="shared" si="2"/>
        <v>42.25</v>
      </c>
      <c r="E14" s="2">
        <f t="shared" si="3"/>
        <v>213250</v>
      </c>
      <c r="F14" s="4">
        <f t="shared" si="4"/>
        <v>42.65</v>
      </c>
      <c r="G14" s="3">
        <f t="shared" si="5"/>
        <v>0.9541809851088201</v>
      </c>
      <c r="H14" s="5">
        <f t="shared" si="0"/>
        <v>73.34635659765938</v>
      </c>
      <c r="I14" s="3">
        <f t="shared" si="6"/>
        <v>55.697167615341833</v>
      </c>
      <c r="J14" s="10">
        <f t="shared" si="7"/>
        <v>885.8499398998423</v>
      </c>
      <c r="K14" s="9">
        <f t="shared" si="8"/>
        <v>126.54999141426319</v>
      </c>
      <c r="L14" s="5">
        <f t="shared" si="9"/>
        <v>12.077627042324163</v>
      </c>
    </row>
    <row r="15" spans="1:18" x14ac:dyDescent="0.2">
      <c r="A15" s="1">
        <v>14</v>
      </c>
      <c r="B15" s="1">
        <f t="shared" si="1"/>
        <v>2.4623979978989561</v>
      </c>
      <c r="C15" s="1">
        <f t="shared" si="2"/>
        <v>49</v>
      </c>
      <c r="E15" s="2">
        <f t="shared" si="3"/>
        <v>247000</v>
      </c>
      <c r="F15" s="4">
        <f t="shared" si="4"/>
        <v>49.4</v>
      </c>
      <c r="G15" s="3">
        <f t="shared" si="5"/>
        <v>0.96031746031746035</v>
      </c>
      <c r="H15" s="5">
        <f t="shared" si="0"/>
        <v>76.21771270156411</v>
      </c>
      <c r="I15" s="3">
        <f t="shared" si="6"/>
        <v>57.306401783911895</v>
      </c>
      <c r="J15" s="10">
        <f t="shared" si="7"/>
        <v>891.35824937589064</v>
      </c>
      <c r="K15" s="9">
        <f t="shared" si="8"/>
        <v>127.33689276798438</v>
      </c>
      <c r="L15" s="5">
        <f t="shared" si="9"/>
        <v>11.694896340776683</v>
      </c>
    </row>
    <row r="16" spans="1:18" x14ac:dyDescent="0.2">
      <c r="A16" s="1">
        <v>15</v>
      </c>
      <c r="B16" s="1">
        <f t="shared" si="1"/>
        <v>2.4913616938342726</v>
      </c>
      <c r="C16" s="1">
        <f t="shared" si="2"/>
        <v>56.25</v>
      </c>
      <c r="E16" s="2">
        <f t="shared" si="3"/>
        <v>283250</v>
      </c>
      <c r="F16" s="4">
        <f t="shared" si="4"/>
        <v>56.65</v>
      </c>
      <c r="G16" s="3">
        <f t="shared" si="5"/>
        <v>0.96530789245446658</v>
      </c>
      <c r="H16" s="5">
        <f t="shared" si="0"/>
        <v>78.893996138973719</v>
      </c>
      <c r="I16" s="3">
        <f t="shared" si="6"/>
        <v>58.804562952784067</v>
      </c>
      <c r="J16" s="10">
        <f t="shared" si="7"/>
        <v>896.43678262816456</v>
      </c>
      <c r="K16" s="9">
        <f t="shared" si="8"/>
        <v>128.06239751830921</v>
      </c>
      <c r="L16" s="5">
        <f t="shared" si="9"/>
        <v>11.362547551135185</v>
      </c>
    </row>
    <row r="17" spans="1:12" x14ac:dyDescent="0.2">
      <c r="A17" s="1">
        <v>16</v>
      </c>
      <c r="B17" s="1">
        <f t="shared" si="1"/>
        <v>2.5185139398778875</v>
      </c>
      <c r="C17" s="1">
        <f t="shared" si="2"/>
        <v>64</v>
      </c>
      <c r="E17" s="2">
        <f t="shared" si="3"/>
        <v>322000</v>
      </c>
      <c r="F17" s="4">
        <f t="shared" si="4"/>
        <v>64.400000000000006</v>
      </c>
      <c r="G17" s="3">
        <f t="shared" si="5"/>
        <v>0.96941896024464835</v>
      </c>
      <c r="H17" s="5">
        <f t="shared" si="0"/>
        <v>81.399864031191541</v>
      </c>
      <c r="I17" s="3">
        <f t="shared" si="6"/>
        <v>60.205999132796236</v>
      </c>
      <c r="J17" s="10">
        <f t="shared" si="7"/>
        <v>901.14435900365288</v>
      </c>
      <c r="K17" s="9">
        <f t="shared" si="8"/>
        <v>128.73490842909328</v>
      </c>
      <c r="L17" s="5">
        <f t="shared" si="9"/>
        <v>11.0705880130014</v>
      </c>
    </row>
    <row r="18" spans="1:12" x14ac:dyDescent="0.2">
      <c r="A18" s="1">
        <v>17</v>
      </c>
      <c r="B18" s="1">
        <f t="shared" si="1"/>
        <v>2.5440680443502757</v>
      </c>
      <c r="C18" s="1">
        <f t="shared" si="2"/>
        <v>72.25</v>
      </c>
      <c r="E18" s="2">
        <f t="shared" si="3"/>
        <v>363250</v>
      </c>
      <c r="F18" s="4">
        <f t="shared" si="4"/>
        <v>72.650000000000006</v>
      </c>
      <c r="G18" s="3">
        <f t="shared" si="5"/>
        <v>0.97284453496266121</v>
      </c>
      <c r="H18" s="5">
        <f t="shared" si="0"/>
        <v>83.755602838531814</v>
      </c>
      <c r="I18" s="3">
        <f t="shared" si="6"/>
        <v>61.522446068913695</v>
      </c>
      <c r="J18" s="10">
        <f t="shared" si="7"/>
        <v>905.52872289251331</v>
      </c>
      <c r="K18" s="9">
        <f t="shared" si="8"/>
        <v>129.36124612750191</v>
      </c>
      <c r="L18" s="5">
        <f t="shared" si="9"/>
        <v>10.81155996976389</v>
      </c>
    </row>
    <row r="19" spans="1:12" x14ac:dyDescent="0.2">
      <c r="A19" s="1">
        <v>18</v>
      </c>
      <c r="B19" s="1">
        <f t="shared" si="1"/>
        <v>2.568201724066995</v>
      </c>
      <c r="C19" s="1">
        <f t="shared" si="2"/>
        <v>81</v>
      </c>
      <c r="E19" s="2">
        <f t="shared" si="3"/>
        <v>407000</v>
      </c>
      <c r="F19" s="4">
        <f t="shared" si="4"/>
        <v>81.400000000000006</v>
      </c>
      <c r="G19" s="3">
        <f t="shared" si="5"/>
        <v>0.97572815533980584</v>
      </c>
      <c r="H19" s="5">
        <f t="shared" si="0"/>
        <v>85.978098220014047</v>
      </c>
      <c r="I19" s="3">
        <f t="shared" si="6"/>
        <v>62.763625255165302</v>
      </c>
      <c r="J19" s="10">
        <f t="shared" si="7"/>
        <v>909.629133185142</v>
      </c>
      <c r="K19" s="9">
        <f t="shared" si="8"/>
        <v>129.94701902644886</v>
      </c>
      <c r="L19" s="5">
        <f t="shared" si="9"/>
        <v>10.579777315583817</v>
      </c>
    </row>
    <row r="20" spans="1:12" x14ac:dyDescent="0.2">
      <c r="A20" s="1">
        <v>19</v>
      </c>
      <c r="B20" s="1">
        <f t="shared" si="1"/>
        <v>2.5910646070264991</v>
      </c>
      <c r="C20" s="1">
        <f t="shared" si="2"/>
        <v>90.25</v>
      </c>
      <c r="E20" s="2">
        <f t="shared" si="3"/>
        <v>453250</v>
      </c>
      <c r="F20" s="4">
        <f t="shared" si="4"/>
        <v>90.65</v>
      </c>
      <c r="G20" s="3">
        <f t="shared" si="5"/>
        <v>0.9781778505182761</v>
      </c>
      <c r="H20" s="5">
        <f t="shared" si="0"/>
        <v>88.081551379418741</v>
      </c>
      <c r="I20" s="3">
        <f t="shared" si="6"/>
        <v>63.937680047641443</v>
      </c>
      <c r="J20" s="10">
        <f t="shared" si="7"/>
        <v>913.4782420577219</v>
      </c>
      <c r="K20" s="9">
        <f t="shared" si="8"/>
        <v>130.4968917225317</v>
      </c>
      <c r="L20" s="5">
        <f t="shared" si="9"/>
        <v>10.370823716794417</v>
      </c>
    </row>
    <row r="21" spans="1:12" s="6" customFormat="1" x14ac:dyDescent="0.2">
      <c r="A21" s="6">
        <v>20</v>
      </c>
      <c r="B21" s="1">
        <f t="shared" si="1"/>
        <v>2.6127838567197355</v>
      </c>
      <c r="C21" s="1">
        <f t="shared" si="2"/>
        <v>100</v>
      </c>
      <c r="E21" s="2">
        <f t="shared" si="3"/>
        <v>502000</v>
      </c>
      <c r="F21" s="7">
        <f t="shared" si="4"/>
        <v>100.4</v>
      </c>
      <c r="G21" s="8">
        <f t="shared" si="5"/>
        <v>0.98027613412228798</v>
      </c>
      <c r="H21" s="5">
        <f t="shared" si="0"/>
        <v>90.078017076405018</v>
      </c>
      <c r="I21" s="3">
        <f t="shared" si="6"/>
        <v>65.051499783199063</v>
      </c>
      <c r="J21" s="10">
        <f t="shared" si="7"/>
        <v>917.10348407997913</v>
      </c>
      <c r="K21" s="9">
        <f t="shared" si="8"/>
        <v>131.01478343999702</v>
      </c>
      <c r="L21" s="5">
        <f t="shared" si="9"/>
        <v>10.181213062251175</v>
      </c>
    </row>
    <row r="22" spans="1:12" x14ac:dyDescent="0.2">
      <c r="A22" s="1">
        <v>21</v>
      </c>
      <c r="B22" s="1">
        <f t="shared" si="1"/>
        <v>2.6334684555795866</v>
      </c>
      <c r="C22" s="1">
        <f t="shared" si="2"/>
        <v>110.25</v>
      </c>
      <c r="E22" s="2">
        <f t="shared" si="3"/>
        <v>553250</v>
      </c>
      <c r="F22" s="4">
        <f t="shared" si="4"/>
        <v>110.65</v>
      </c>
      <c r="G22" s="3">
        <f t="shared" si="5"/>
        <v>0.98208687863860278</v>
      </c>
      <c r="H22" s="5">
        <f t="shared" si="0"/>
        <v>91.977813821847448</v>
      </c>
      <c r="I22" s="3">
        <f t="shared" si="6"/>
        <v>66.110964736695962</v>
      </c>
      <c r="J22" s="10">
        <f t="shared" si="7"/>
        <v>920.52812062409828</v>
      </c>
      <c r="K22" s="9">
        <f t="shared" si="8"/>
        <v>131.50401723201404</v>
      </c>
      <c r="L22" s="5">
        <f t="shared" si="9"/>
        <v>10.008153949028147</v>
      </c>
    </row>
    <row r="23" spans="1:12" x14ac:dyDescent="0.2">
      <c r="A23" s="1">
        <v>22</v>
      </c>
      <c r="B23" s="1">
        <f t="shared" si="1"/>
        <v>2.6532125137753435</v>
      </c>
      <c r="C23" s="1">
        <f t="shared" si="2"/>
        <v>121</v>
      </c>
      <c r="E23" s="2">
        <f t="shared" si="3"/>
        <v>607000</v>
      </c>
      <c r="F23" s="4">
        <f t="shared" si="4"/>
        <v>121.4</v>
      </c>
      <c r="G23" s="3">
        <f t="shared" si="5"/>
        <v>0.9836601307189542</v>
      </c>
      <c r="H23" s="5">
        <f t="shared" si="0"/>
        <v>93.789840903265741</v>
      </c>
      <c r="I23" s="3">
        <f t="shared" si="6"/>
        <v>67.121134041110309</v>
      </c>
      <c r="J23" s="10">
        <f t="shared" si="7"/>
        <v>923.7720369644826</v>
      </c>
      <c r="K23" s="9">
        <f t="shared" si="8"/>
        <v>131.96743385206895</v>
      </c>
      <c r="L23" s="5">
        <f t="shared" si="9"/>
        <v>9.849382705716021</v>
      </c>
    </row>
    <row r="24" spans="1:12" x14ac:dyDescent="0.2">
      <c r="A24" s="1">
        <v>23</v>
      </c>
      <c r="B24" s="1">
        <f t="shared" si="1"/>
        <v>2.6720978579357175</v>
      </c>
      <c r="C24" s="1">
        <f t="shared" si="2"/>
        <v>132.25</v>
      </c>
      <c r="E24" s="2">
        <f t="shared" si="3"/>
        <v>663250</v>
      </c>
      <c r="F24" s="4">
        <f t="shared" si="4"/>
        <v>132.65</v>
      </c>
      <c r="G24" s="3">
        <f t="shared" si="5"/>
        <v>0.9850355405910961</v>
      </c>
      <c r="H24" s="5">
        <f t="shared" si="0"/>
        <v>95.521826444325654</v>
      </c>
      <c r="I24" s="3">
        <f t="shared" si="6"/>
        <v>68.086391800879639</v>
      </c>
      <c r="J24" s="10">
        <f t="shared" si="7"/>
        <v>926.85235888707018</v>
      </c>
      <c r="K24" s="9">
        <f t="shared" si="8"/>
        <v>132.40747984101003</v>
      </c>
      <c r="L24" s="5">
        <f t="shared" si="9"/>
        <v>9.7030426802745513</v>
      </c>
    </row>
    <row r="25" spans="1:12" x14ac:dyDescent="0.2">
      <c r="A25" s="1">
        <v>24</v>
      </c>
      <c r="B25" s="1">
        <f t="shared" si="1"/>
        <v>2.6901960800285138</v>
      </c>
      <c r="C25" s="1">
        <f t="shared" si="2"/>
        <v>144</v>
      </c>
      <c r="E25" s="2">
        <f t="shared" si="3"/>
        <v>722000</v>
      </c>
      <c r="F25" s="4">
        <f t="shared" si="4"/>
        <v>144.4</v>
      </c>
      <c r="G25" s="3">
        <f t="shared" si="5"/>
        <v>0.98624484181568084</v>
      </c>
      <c r="H25" s="5">
        <f t="shared" si="0"/>
        <v>97.180523695512903</v>
      </c>
      <c r="I25" s="3">
        <f t="shared" si="6"/>
        <v>69.01056208558029</v>
      </c>
      <c r="J25" s="10">
        <f t="shared" si="7"/>
        <v>929.78393553063256</v>
      </c>
      <c r="K25" s="9">
        <f t="shared" si="8"/>
        <v>132.82627650437607</v>
      </c>
      <c r="L25" s="5">
        <f t="shared" si="9"/>
        <v>9.5675954416940776</v>
      </c>
    </row>
    <row r="26" spans="1:12" x14ac:dyDescent="0.2">
      <c r="A26" s="1">
        <v>25</v>
      </c>
      <c r="B26" s="1">
        <f t="shared" si="1"/>
        <v>2.7075701760979363</v>
      </c>
      <c r="C26" s="1">
        <f t="shared" si="2"/>
        <v>156.25</v>
      </c>
      <c r="E26" s="2">
        <f t="shared" si="3"/>
        <v>783250</v>
      </c>
      <c r="F26" s="4">
        <f t="shared" si="4"/>
        <v>156.65</v>
      </c>
      <c r="G26" s="3">
        <f t="shared" si="5"/>
        <v>0.98731366952109101</v>
      </c>
      <c r="H26" s="5">
        <f t="shared" si="0"/>
        <v>98.771867964797579</v>
      </c>
      <c r="I26" s="3">
        <f t="shared" si="6"/>
        <v>69.897000433601889</v>
      </c>
      <c r="J26" s="10">
        <f t="shared" si="7"/>
        <v>932.57972169519053</v>
      </c>
      <c r="K26" s="9">
        <f t="shared" si="8"/>
        <v>133.22567452788437</v>
      </c>
      <c r="L26" s="5">
        <f t="shared" si="9"/>
        <v>9.4417544277644225</v>
      </c>
    </row>
    <row r="27" spans="1:12" x14ac:dyDescent="0.2">
      <c r="A27" s="1">
        <v>26</v>
      </c>
      <c r="B27" s="1">
        <f t="shared" si="1"/>
        <v>2.7242758696007892</v>
      </c>
      <c r="C27" s="1">
        <f t="shared" si="2"/>
        <v>169</v>
      </c>
      <c r="E27" s="2">
        <f t="shared" si="3"/>
        <v>847000</v>
      </c>
      <c r="F27" s="4">
        <f t="shared" si="4"/>
        <v>169.4</v>
      </c>
      <c r="G27" s="3">
        <f t="shared" si="5"/>
        <v>0.98826291079812212</v>
      </c>
      <c r="H27" s="5">
        <f t="shared" si="0"/>
        <v>100.30110326976096</v>
      </c>
      <c r="I27" s="3">
        <f t="shared" si="6"/>
        <v>70.748667398540903</v>
      </c>
      <c r="J27" s="10">
        <f t="shared" si="7"/>
        <v>935.25108362952278</v>
      </c>
      <c r="K27" s="9">
        <f t="shared" si="8"/>
        <v>133.60729766136041</v>
      </c>
      <c r="L27" s="5">
        <f t="shared" si="9"/>
        <v>9.3244346586513043</v>
      </c>
    </row>
    <row r="28" spans="1:12" x14ac:dyDescent="0.2">
      <c r="A28" s="1">
        <v>27</v>
      </c>
      <c r="B28" s="1">
        <f t="shared" si="1"/>
        <v>2.7403626894942437</v>
      </c>
      <c r="C28" s="1">
        <f t="shared" si="2"/>
        <v>182.25</v>
      </c>
      <c r="E28" s="2">
        <f t="shared" si="3"/>
        <v>913250</v>
      </c>
      <c r="F28" s="4">
        <f t="shared" si="4"/>
        <v>182.65</v>
      </c>
      <c r="G28" s="3">
        <f t="shared" si="5"/>
        <v>0.98910971957527904</v>
      </c>
      <c r="H28" s="5">
        <f t="shared" si="0"/>
        <v>101.77288544465709</v>
      </c>
      <c r="I28" s="3">
        <f t="shared" si="6"/>
        <v>71.568188207949362</v>
      </c>
      <c r="J28" s="10">
        <f t="shared" si="7"/>
        <v>937.80804589409991</v>
      </c>
      <c r="K28" s="9">
        <f t="shared" si="8"/>
        <v>133.97257798487141</v>
      </c>
      <c r="L28" s="5">
        <f t="shared" si="9"/>
        <v>9.2147141333048772</v>
      </c>
    </row>
    <row r="29" spans="1:12" x14ac:dyDescent="0.2">
      <c r="A29" s="1">
        <v>28</v>
      </c>
      <c r="B29" s="1">
        <f t="shared" si="1"/>
        <v>2.7558748556724915</v>
      </c>
      <c r="C29" s="1">
        <f t="shared" si="2"/>
        <v>196</v>
      </c>
      <c r="E29" s="2">
        <f t="shared" si="3"/>
        <v>982000</v>
      </c>
      <c r="F29" s="4">
        <f t="shared" si="4"/>
        <v>196.4</v>
      </c>
      <c r="G29" s="3">
        <f t="shared" si="5"/>
        <v>0.98986828774062818</v>
      </c>
      <c r="H29" s="5">
        <f t="shared" si="0"/>
        <v>103.19136675529188</v>
      </c>
      <c r="I29" s="3">
        <f t="shared" si="6"/>
        <v>72.357901567110957</v>
      </c>
      <c r="J29" s="10">
        <f t="shared" si="7"/>
        <v>940.2594923629955</v>
      </c>
      <c r="K29" s="9">
        <f t="shared" si="8"/>
        <v>134.32278462328506</v>
      </c>
      <c r="L29" s="5">
        <f t="shared" si="9"/>
        <v>9.1118038449159009</v>
      </c>
    </row>
    <row r="30" spans="1:12" x14ac:dyDescent="0.2">
      <c r="A30" s="1">
        <v>29</v>
      </c>
      <c r="B30" s="1">
        <f t="shared" si="1"/>
        <v>2.7708520116421442</v>
      </c>
      <c r="C30" s="1">
        <f t="shared" si="2"/>
        <v>210.25</v>
      </c>
      <c r="E30" s="2">
        <f t="shared" si="3"/>
        <v>1053250</v>
      </c>
      <c r="F30" s="4">
        <f t="shared" si="4"/>
        <v>210.65</v>
      </c>
      <c r="G30" s="3">
        <f t="shared" si="5"/>
        <v>0.99055043704228685</v>
      </c>
      <c r="H30" s="5">
        <f t="shared" si="0"/>
        <v>104.56026585582899</v>
      </c>
      <c r="I30" s="3">
        <f t="shared" si="6"/>
        <v>73.119899894947807</v>
      </c>
      <c r="J30" s="10">
        <f t="shared" si="7"/>
        <v>942.61333117974755</v>
      </c>
      <c r="K30" s="9">
        <f t="shared" si="8"/>
        <v>134.6590473113925</v>
      </c>
      <c r="L30" s="5">
        <f t="shared" si="9"/>
        <v>9.015024239508465</v>
      </c>
    </row>
    <row r="31" spans="1:12" x14ac:dyDescent="0.2">
      <c r="A31" s="1">
        <v>30</v>
      </c>
      <c r="B31" s="1">
        <f t="shared" si="1"/>
        <v>2.7853298350107671</v>
      </c>
      <c r="C31" s="1">
        <f t="shared" si="2"/>
        <v>225</v>
      </c>
      <c r="E31" s="2">
        <f t="shared" si="3"/>
        <v>1127000</v>
      </c>
      <c r="F31" s="4">
        <f t="shared" si="4"/>
        <v>225.4</v>
      </c>
      <c r="G31" s="3">
        <f t="shared" si="5"/>
        <v>0.99116607773851595</v>
      </c>
      <c r="H31" s="5">
        <f t="shared" si="0"/>
        <v>105.88292602695395</v>
      </c>
      <c r="I31" s="3">
        <f t="shared" si="6"/>
        <v>73.856062735983116</v>
      </c>
      <c r="J31" s="10">
        <f t="shared" si="7"/>
        <v>944.87663112314408</v>
      </c>
      <c r="K31" s="9">
        <f t="shared" si="8"/>
        <v>134.98237587473486</v>
      </c>
      <c r="L31" s="5">
        <f t="shared" si="9"/>
        <v>8.9237865497088045</v>
      </c>
    </row>
    <row r="32" spans="1:12" x14ac:dyDescent="0.2">
      <c r="A32" s="1">
        <v>31</v>
      </c>
      <c r="B32" s="1">
        <f t="shared" si="1"/>
        <v>2.7993405494535817</v>
      </c>
      <c r="C32" s="1">
        <f t="shared" si="2"/>
        <v>240.25</v>
      </c>
      <c r="E32" s="2">
        <f t="shared" si="3"/>
        <v>1203250</v>
      </c>
      <c r="F32" s="4">
        <f t="shared" si="4"/>
        <v>240.65</v>
      </c>
      <c r="G32" s="3">
        <f t="shared" si="5"/>
        <v>0.9917235671425616</v>
      </c>
      <c r="H32" s="5">
        <f t="shared" si="0"/>
        <v>107.16236397060197</v>
      </c>
      <c r="I32" s="3">
        <f t="shared" si="6"/>
        <v>74.568084691713636</v>
      </c>
      <c r="J32" s="10">
        <f t="shared" si="7"/>
        <v>947.05573510494196</v>
      </c>
      <c r="K32" s="9">
        <f t="shared" si="8"/>
        <v>135.29367644356313</v>
      </c>
      <c r="L32" s="5">
        <f t="shared" si="9"/>
        <v>8.8375778586290732</v>
      </c>
    </row>
    <row r="33" spans="1:12" x14ac:dyDescent="0.2">
      <c r="A33" s="1">
        <v>32</v>
      </c>
      <c r="B33" s="1">
        <f t="shared" si="1"/>
        <v>2.8129133566428557</v>
      </c>
      <c r="C33" s="1">
        <f t="shared" si="2"/>
        <v>256</v>
      </c>
      <c r="E33" s="2">
        <f t="shared" si="3"/>
        <v>1282000</v>
      </c>
      <c r="F33" s="4">
        <f t="shared" si="4"/>
        <v>256.39999999999998</v>
      </c>
      <c r="G33" s="3">
        <f t="shared" si="5"/>
        <v>0.9922299922299922</v>
      </c>
      <c r="H33" s="5">
        <f t="shared" si="0"/>
        <v>108.40131093810508</v>
      </c>
      <c r="I33" s="3">
        <f t="shared" si="6"/>
        <v>75.257498915995299</v>
      </c>
      <c r="J33" s="10">
        <f t="shared" si="7"/>
        <v>949.15635523259675</v>
      </c>
      <c r="K33" s="9">
        <f t="shared" si="8"/>
        <v>135.5937650332281</v>
      </c>
      <c r="L33" s="5">
        <f t="shared" si="9"/>
        <v>8.755949047281776</v>
      </c>
    </row>
    <row r="34" spans="1:12" x14ac:dyDescent="0.2">
      <c r="A34" s="1">
        <v>33</v>
      </c>
      <c r="B34" s="1">
        <f t="shared" si="1"/>
        <v>2.8260748027008264</v>
      </c>
      <c r="C34" s="1">
        <f t="shared" si="2"/>
        <v>272.25</v>
      </c>
      <c r="E34" s="2">
        <f t="shared" si="3"/>
        <v>1363250</v>
      </c>
      <c r="F34" s="4">
        <f t="shared" si="4"/>
        <v>272.64999999999998</v>
      </c>
      <c r="G34" s="3">
        <f t="shared" si="5"/>
        <v>0.99269139411657226</v>
      </c>
      <c r="H34" s="5">
        <f t="shared" si="0"/>
        <v>109.6022475910278</v>
      </c>
      <c r="I34" s="3">
        <f t="shared" si="6"/>
        <v>75.925696993894377</v>
      </c>
      <c r="J34" s="10">
        <f t="shared" si="7"/>
        <v>951.18365290187421</v>
      </c>
      <c r="K34" s="9">
        <f t="shared" si="8"/>
        <v>135.88337898598203</v>
      </c>
      <c r="L34" s="5">
        <f t="shared" si="9"/>
        <v>8.6785049924445108</v>
      </c>
    </row>
    <row r="35" spans="1:12" x14ac:dyDescent="0.2">
      <c r="A35" s="1">
        <v>34</v>
      </c>
      <c r="B35" s="1">
        <f t="shared" si="1"/>
        <v>2.8388490907372552</v>
      </c>
      <c r="C35" s="1">
        <f t="shared" si="2"/>
        <v>289</v>
      </c>
      <c r="E35" s="2">
        <f t="shared" si="3"/>
        <v>1447000</v>
      </c>
      <c r="F35" s="4">
        <f t="shared" si="4"/>
        <v>289.39999999999998</v>
      </c>
      <c r="G35" s="3">
        <f t="shared" si="5"/>
        <v>0.99311294765840219</v>
      </c>
      <c r="H35" s="5">
        <f t="shared" si="0"/>
        <v>110.76743370523585</v>
      </c>
      <c r="I35" s="3">
        <f t="shared" si="6"/>
        <v>76.573945852112757</v>
      </c>
      <c r="J35" s="10">
        <f t="shared" si="7"/>
        <v>953.14230664983404</v>
      </c>
      <c r="K35" s="9">
        <f t="shared" si="8"/>
        <v>136.16318666426201</v>
      </c>
      <c r="L35" s="5">
        <f t="shared" si="9"/>
        <v>8.6048965365239845</v>
      </c>
    </row>
    <row r="36" spans="1:12" x14ac:dyDescent="0.2">
      <c r="A36" s="1">
        <v>35</v>
      </c>
      <c r="B36" s="1">
        <f t="shared" si="1"/>
        <v>2.8512583487190755</v>
      </c>
      <c r="C36" s="1">
        <f t="shared" si="2"/>
        <v>306.25</v>
      </c>
      <c r="E36" s="2">
        <f t="shared" si="3"/>
        <v>1533250</v>
      </c>
      <c r="F36" s="4">
        <f t="shared" si="4"/>
        <v>306.64999999999998</v>
      </c>
      <c r="G36" s="3">
        <f t="shared" si="5"/>
        <v>0.99349910612709247</v>
      </c>
      <c r="H36" s="5">
        <f t="shared" si="0"/>
        <v>111.89893360605804</v>
      </c>
      <c r="I36" s="3">
        <f t="shared" si="6"/>
        <v>77.203402217513784</v>
      </c>
      <c r="J36" s="10">
        <f t="shared" si="7"/>
        <v>955.03656993654795</v>
      </c>
      <c r="K36" s="9">
        <f t="shared" si="8"/>
        <v>136.43379570522114</v>
      </c>
      <c r="L36" s="5">
        <f t="shared" si="9"/>
        <v>8.5348138642569129</v>
      </c>
    </row>
    <row r="37" spans="1:12" x14ac:dyDescent="0.2">
      <c r="A37" s="1">
        <v>36</v>
      </c>
      <c r="B37" s="1">
        <f t="shared" si="1"/>
        <v>2.8633228601204559</v>
      </c>
      <c r="C37" s="1">
        <f t="shared" si="2"/>
        <v>324</v>
      </c>
      <c r="E37" s="2">
        <f t="shared" si="3"/>
        <v>1622000</v>
      </c>
      <c r="F37" s="4">
        <f t="shared" si="4"/>
        <v>324.39999999999998</v>
      </c>
      <c r="G37" s="3">
        <f t="shared" si="5"/>
        <v>0.99385371850030735</v>
      </c>
      <c r="H37" s="5">
        <f t="shared" si="0"/>
        <v>112.99863804926034</v>
      </c>
      <c r="I37" s="3">
        <f t="shared" si="6"/>
        <v>77.815125038364357</v>
      </c>
      <c r="J37" s="10">
        <f t="shared" si="7"/>
        <v>956.87032058996908</v>
      </c>
      <c r="K37" s="9">
        <f t="shared" si="8"/>
        <v>136.69576008428129</v>
      </c>
      <c r="L37" s="5">
        <f t="shared" si="9"/>
        <v>8.4679810049819668</v>
      </c>
    </row>
    <row r="38" spans="1:12" x14ac:dyDescent="0.2">
      <c r="A38" s="1">
        <v>37</v>
      </c>
      <c r="B38" s="1">
        <f t="shared" si="1"/>
        <v>2.8750612633917001</v>
      </c>
      <c r="C38" s="1">
        <f t="shared" si="2"/>
        <v>342.25</v>
      </c>
      <c r="E38" s="2">
        <f t="shared" si="3"/>
        <v>1713250</v>
      </c>
      <c r="F38" s="4">
        <f t="shared" si="4"/>
        <v>342.65</v>
      </c>
      <c r="G38" s="3">
        <f t="shared" si="5"/>
        <v>0.9941801251273098</v>
      </c>
      <c r="H38" s="5">
        <f t="shared" si="0"/>
        <v>114.06828312690361</v>
      </c>
      <c r="I38" s="3">
        <f t="shared" si="6"/>
        <v>78.410086203349749</v>
      </c>
      <c r="J38" s="10">
        <f t="shared" si="7"/>
        <v>958.6471033106875</v>
      </c>
      <c r="K38" s="9">
        <f t="shared" si="8"/>
        <v>136.94958618724107</v>
      </c>
      <c r="L38" s="5">
        <f t="shared" si="9"/>
        <v>8.4041512419729365</v>
      </c>
    </row>
    <row r="39" spans="1:12" x14ac:dyDescent="0.2">
      <c r="A39" s="1">
        <v>38</v>
      </c>
      <c r="B39" s="1">
        <f t="shared" si="1"/>
        <v>2.8864907251724818</v>
      </c>
      <c r="C39" s="1">
        <f t="shared" si="2"/>
        <v>361</v>
      </c>
      <c r="E39" s="2">
        <f t="shared" si="3"/>
        <v>1807000</v>
      </c>
      <c r="F39" s="4">
        <f t="shared" si="4"/>
        <v>361.4</v>
      </c>
      <c r="G39" s="3">
        <f t="shared" si="5"/>
        <v>0.99448123620309048</v>
      </c>
      <c r="H39" s="5">
        <f t="shared" si="0"/>
        <v>115.10946667012109</v>
      </c>
      <c r="I39" s="3">
        <f t="shared" si="6"/>
        <v>78.989179830840499</v>
      </c>
      <c r="J39" s="10">
        <f t="shared" si="7"/>
        <v>960.37016636855492</v>
      </c>
      <c r="K39" s="9">
        <f t="shared" si="8"/>
        <v>137.19573805265071</v>
      </c>
      <c r="L39" s="5">
        <f t="shared" si="9"/>
        <v>8.3431032577083233</v>
      </c>
    </row>
    <row r="40" spans="1:12" x14ac:dyDescent="0.2">
      <c r="A40" s="1">
        <v>39</v>
      </c>
      <c r="B40" s="1">
        <f t="shared" si="1"/>
        <v>2.8976270912904414</v>
      </c>
      <c r="C40" s="1">
        <f t="shared" si="2"/>
        <v>380.25</v>
      </c>
      <c r="E40" s="2">
        <f t="shared" si="3"/>
        <v>1903250</v>
      </c>
      <c r="F40" s="4">
        <f t="shared" si="4"/>
        <v>380.65</v>
      </c>
      <c r="G40" s="3">
        <f t="shared" si="5"/>
        <v>0.99475959648892964</v>
      </c>
      <c r="H40" s="5">
        <f t="shared" si="0"/>
        <v>116.12366253581986</v>
      </c>
      <c r="I40" s="3">
        <f t="shared" si="6"/>
        <v>79.553230351324956</v>
      </c>
      <c r="J40" s="10">
        <f t="shared" si="7"/>
        <v>962.04249341412492</v>
      </c>
      <c r="K40" s="9">
        <f t="shared" si="8"/>
        <v>137.43464191630355</v>
      </c>
      <c r="L40" s="5">
        <f t="shared" si="9"/>
        <v>8.2846378800476632</v>
      </c>
    </row>
    <row r="41" spans="1:12" s="6" customFormat="1" x14ac:dyDescent="0.2">
      <c r="A41" s="6">
        <v>40</v>
      </c>
      <c r="B41" s="1">
        <f t="shared" si="1"/>
        <v>2.90848501887865</v>
      </c>
      <c r="C41" s="1">
        <f t="shared" si="2"/>
        <v>400</v>
      </c>
      <c r="E41" s="2">
        <f t="shared" si="3"/>
        <v>2002000</v>
      </c>
      <c r="F41" s="7">
        <f t="shared" si="4"/>
        <v>400.4</v>
      </c>
      <c r="G41" s="8">
        <f t="shared" si="5"/>
        <v>0.99501743896362727</v>
      </c>
      <c r="H41" s="5">
        <f t="shared" si="0"/>
        <v>117.11223309632764</v>
      </c>
      <c r="I41" s="3">
        <f t="shared" si="6"/>
        <v>80.102999566398111</v>
      </c>
      <c r="J41" s="10">
        <f t="shared" si="7"/>
        <v>963.66683116168895</v>
      </c>
      <c r="K41" s="9">
        <f t="shared" si="8"/>
        <v>137.66669016595557</v>
      </c>
      <c r="L41" s="5">
        <f t="shared" si="9"/>
        <v>8.2285753220079894</v>
      </c>
    </row>
    <row r="42" spans="1:12" x14ac:dyDescent="0.2">
      <c r="A42" s="1">
        <v>41</v>
      </c>
      <c r="B42" s="1">
        <f t="shared" si="1"/>
        <v>2.9190780923760737</v>
      </c>
      <c r="C42" s="1">
        <f t="shared" si="2"/>
        <v>420.25</v>
      </c>
      <c r="E42" s="2">
        <f t="shared" si="3"/>
        <v>2103250</v>
      </c>
      <c r="F42" s="4">
        <f t="shared" si="4"/>
        <v>420.65</v>
      </c>
      <c r="G42" s="3">
        <f t="shared" si="5"/>
        <v>0.99525672951500055</v>
      </c>
      <c r="H42" s="5">
        <f t="shared" si="0"/>
        <v>118.07644019632333</v>
      </c>
      <c r="I42" s="3">
        <f t="shared" si="6"/>
        <v>80.639192835986776</v>
      </c>
      <c r="J42" s="10">
        <f t="shared" si="7"/>
        <v>965.24571356778415</v>
      </c>
      <c r="K42" s="9">
        <f t="shared" si="8"/>
        <v>137.89224479539774</v>
      </c>
      <c r="L42" s="5">
        <f t="shared" si="9"/>
        <v>8.1747528292933751</v>
      </c>
    </row>
    <row r="43" spans="1:12" x14ac:dyDescent="0.2">
      <c r="A43" s="1">
        <v>42</v>
      </c>
      <c r="B43" s="1">
        <f t="shared" si="1"/>
        <v>2.9294189257142929</v>
      </c>
      <c r="C43" s="1">
        <f t="shared" si="2"/>
        <v>441</v>
      </c>
      <c r="E43" s="2">
        <f t="shared" si="3"/>
        <v>2207000</v>
      </c>
      <c r="F43" s="4">
        <f t="shared" si="4"/>
        <v>441.4</v>
      </c>
      <c r="G43" s="3">
        <f t="shared" si="5"/>
        <v>0.99547920433996384</v>
      </c>
      <c r="H43" s="5">
        <f t="shared" si="0"/>
        <v>119.01745479715362</v>
      </c>
      <c r="I43" s="3">
        <f t="shared" si="6"/>
        <v>81.162464519895025</v>
      </c>
      <c r="J43" s="10">
        <f t="shared" si="7"/>
        <v>966.78148302210252</v>
      </c>
      <c r="K43" s="9">
        <f t="shared" si="8"/>
        <v>138.11164043172894</v>
      </c>
      <c r="L43" s="5">
        <f t="shared" si="9"/>
        <v>8.1230226664637399</v>
      </c>
    </row>
    <row r="44" spans="1:12" x14ac:dyDescent="0.2">
      <c r="A44" s="1">
        <v>43</v>
      </c>
      <c r="B44" s="1">
        <f t="shared" si="1"/>
        <v>2.9395192526186187</v>
      </c>
      <c r="C44" s="1">
        <f t="shared" si="2"/>
        <v>462.25</v>
      </c>
      <c r="E44" s="2">
        <f t="shared" si="3"/>
        <v>2313250</v>
      </c>
      <c r="F44" s="4">
        <f t="shared" si="4"/>
        <v>462.65</v>
      </c>
      <c r="G44" s="3">
        <f t="shared" si="5"/>
        <v>0.99568640138035158</v>
      </c>
      <c r="H44" s="5">
        <f t="shared" si="0"/>
        <v>119.93636549265669</v>
      </c>
      <c r="I44" s="3">
        <f t="shared" si="6"/>
        <v>81.673422778979315</v>
      </c>
      <c r="J44" s="10">
        <f t="shared" si="7"/>
        <v>968.27630898118036</v>
      </c>
      <c r="K44" s="9">
        <f t="shared" si="8"/>
        <v>138.32518699731148</v>
      </c>
      <c r="L44" s="5">
        <f t="shared" si="9"/>
        <v>8.0732503857678157</v>
      </c>
    </row>
    <row r="45" spans="1:12" x14ac:dyDescent="0.2">
      <c r="A45" s="1">
        <v>44</v>
      </c>
      <c r="B45" s="1">
        <f t="shared" si="1"/>
        <v>2.9493900066449128</v>
      </c>
      <c r="C45" s="1">
        <f t="shared" si="2"/>
        <v>484</v>
      </c>
      <c r="E45" s="2">
        <f t="shared" si="3"/>
        <v>2422000</v>
      </c>
      <c r="F45" s="4">
        <f t="shared" si="4"/>
        <v>484.4</v>
      </c>
      <c r="G45" s="3">
        <f t="shared" si="5"/>
        <v>0.9958796868562011</v>
      </c>
      <c r="H45" s="5">
        <f t="shared" si="0"/>
        <v>120.83418605119564</v>
      </c>
      <c r="I45" s="3">
        <f t="shared" si="6"/>
        <v>82.172633824309372</v>
      </c>
      <c r="J45" s="10">
        <f t="shared" si="7"/>
        <v>969.73220440484511</v>
      </c>
      <c r="K45" s="9">
        <f t="shared" si="8"/>
        <v>138.533172057835</v>
      </c>
      <c r="L45" s="5">
        <f t="shared" si="9"/>
        <v>8.0253133330495068</v>
      </c>
    </row>
    <row r="46" spans="1:12" x14ac:dyDescent="0.2">
      <c r="A46" s="1">
        <v>45</v>
      </c>
      <c r="B46" s="1">
        <f t="shared" si="1"/>
        <v>2.9590413923210934</v>
      </c>
      <c r="C46" s="1">
        <f t="shared" si="2"/>
        <v>506.25</v>
      </c>
      <c r="E46" s="2">
        <f t="shared" si="3"/>
        <v>2533250</v>
      </c>
      <c r="F46" s="4">
        <f t="shared" si="4"/>
        <v>506.65</v>
      </c>
      <c r="G46" s="3">
        <f t="shared" si="5"/>
        <v>0.99606027775041861</v>
      </c>
      <c r="H46" s="5">
        <f t="shared" si="0"/>
        <v>121.71186211443495</v>
      </c>
      <c r="I46" s="3">
        <f t="shared" si="6"/>
        <v>82.660625688767183</v>
      </c>
      <c r="J46" s="10">
        <f t="shared" si="7"/>
        <v>971.15104029781196</v>
      </c>
      <c r="K46" s="9">
        <f t="shared" si="8"/>
        <v>138.73586289968742</v>
      </c>
      <c r="L46" s="5">
        <f t="shared" si="9"/>
        <v>7.9790993533951857</v>
      </c>
    </row>
    <row r="47" spans="1:12" x14ac:dyDescent="0.2">
      <c r="A47" s="1">
        <v>46</v>
      </c>
      <c r="B47" s="1">
        <f t="shared" si="1"/>
        <v>2.9684829485539352</v>
      </c>
      <c r="C47" s="1">
        <f t="shared" si="2"/>
        <v>529</v>
      </c>
      <c r="E47" s="2">
        <f t="shared" si="3"/>
        <v>2647000</v>
      </c>
      <c r="F47" s="4">
        <f t="shared" si="4"/>
        <v>529.4</v>
      </c>
      <c r="G47" s="3">
        <f t="shared" si="5"/>
        <v>0.9962292609351433</v>
      </c>
      <c r="H47" s="5">
        <f t="shared" si="0"/>
        <v>122.57027716343983</v>
      </c>
      <c r="I47" s="3">
        <f t="shared" si="6"/>
        <v>83.137891584078702</v>
      </c>
      <c r="J47" s="10">
        <f t="shared" si="7"/>
        <v>972.53455861151224</v>
      </c>
      <c r="K47" s="9">
        <f t="shared" si="8"/>
        <v>138.93350837307318</v>
      </c>
      <c r="L47" s="5">
        <f t="shared" si="9"/>
        <v>7.9345056657961051</v>
      </c>
    </row>
    <row r="48" spans="1:12" x14ac:dyDescent="0.2">
      <c r="A48" s="1">
        <v>47</v>
      </c>
      <c r="B48" s="1">
        <f t="shared" si="1"/>
        <v>2.9777236052888476</v>
      </c>
      <c r="C48" s="1">
        <f t="shared" si="2"/>
        <v>552.25</v>
      </c>
      <c r="E48" s="2">
        <f t="shared" si="3"/>
        <v>2763250</v>
      </c>
      <c r="F48" s="4">
        <f t="shared" si="4"/>
        <v>552.65</v>
      </c>
      <c r="G48" s="3">
        <f t="shared" si="5"/>
        <v>0.99638760950058702</v>
      </c>
      <c r="H48" s="5">
        <f t="shared" si="0"/>
        <v>123.41025784613564</v>
      </c>
      <c r="I48" s="3">
        <f t="shared" si="6"/>
        <v>83.60489289678587</v>
      </c>
      <c r="J48" s="10">
        <f t="shared" si="7"/>
        <v>973.8843837221815</v>
      </c>
      <c r="K48" s="9">
        <f t="shared" si="8"/>
        <v>139.12634053174023</v>
      </c>
      <c r="L48" s="5">
        <f t="shared" si="9"/>
        <v>7.8914378814149515</v>
      </c>
    </row>
    <row r="49" spans="1:12" x14ac:dyDescent="0.2">
      <c r="A49" s="1">
        <v>48</v>
      </c>
      <c r="B49" s="1">
        <f t="shared" si="1"/>
        <v>2.9867717342662448</v>
      </c>
      <c r="C49" s="1">
        <f t="shared" si="2"/>
        <v>576</v>
      </c>
      <c r="E49" s="2">
        <f t="shared" si="3"/>
        <v>2882000</v>
      </c>
      <c r="F49" s="4">
        <f t="shared" si="4"/>
        <v>576.4</v>
      </c>
      <c r="G49" s="3">
        <f t="shared" si="5"/>
        <v>0.99653619674402494</v>
      </c>
      <c r="H49" s="5">
        <f t="shared" si="0"/>
        <v>124.23257874638783</v>
      </c>
      <c r="I49" s="3">
        <f t="shared" si="6"/>
        <v>84.062061868779352</v>
      </c>
      <c r="J49" s="10">
        <f t="shared" si="7"/>
        <v>975.20203266884596</v>
      </c>
      <c r="K49" s="9">
        <f t="shared" si="8"/>
        <v>139.31457609554943</v>
      </c>
      <c r="L49" s="5">
        <f t="shared" si="9"/>
        <v>7.8498091443441185</v>
      </c>
    </row>
    <row r="50" spans="1:12" x14ac:dyDescent="0.2">
      <c r="A50" s="1">
        <v>49</v>
      </c>
      <c r="B50" s="1">
        <f t="shared" si="1"/>
        <v>2.9956351945975501</v>
      </c>
      <c r="C50" s="1">
        <f t="shared" si="2"/>
        <v>600.25</v>
      </c>
      <c r="E50" s="2">
        <f t="shared" si="3"/>
        <v>3003250</v>
      </c>
      <c r="F50" s="4">
        <f t="shared" si="4"/>
        <v>600.65</v>
      </c>
      <c r="G50" s="3">
        <f t="shared" si="5"/>
        <v>0.99667580819413282</v>
      </c>
      <c r="H50" s="5">
        <f t="shared" si="0"/>
        <v>125.03796666344387</v>
      </c>
      <c r="I50" s="3">
        <f t="shared" si="6"/>
        <v>84.509804001425678</v>
      </c>
      <c r="J50" s="10">
        <f t="shared" si="7"/>
        <v>976.48892430788146</v>
      </c>
      <c r="K50" s="9">
        <f t="shared" si="8"/>
        <v>139.49841775826877</v>
      </c>
      <c r="L50" s="5">
        <f t="shared" si="9"/>
        <v>7.8095393772375541</v>
      </c>
    </row>
    <row r="51" spans="1:12" x14ac:dyDescent="0.2">
      <c r="A51" s="1">
        <v>50</v>
      </c>
      <c r="B51" s="1">
        <f t="shared" si="1"/>
        <v>3.0043213737826426</v>
      </c>
      <c r="C51" s="1">
        <f t="shared" si="2"/>
        <v>625</v>
      </c>
      <c r="E51" s="2">
        <f t="shared" si="3"/>
        <v>3127000</v>
      </c>
      <c r="F51" s="4">
        <f t="shared" si="4"/>
        <v>625.4</v>
      </c>
      <c r="G51" s="3">
        <f t="shared" si="5"/>
        <v>0.99680715197956582</v>
      </c>
      <c r="H51" s="5">
        <f t="shared" si="0"/>
        <v>125.82710446081114</v>
      </c>
      <c r="I51" s="3">
        <f t="shared" si="6"/>
        <v>84.948500216800937</v>
      </c>
      <c r="J51" s="10">
        <f t="shared" si="7"/>
        <v>977.74638751827626</v>
      </c>
      <c r="K51" s="9">
        <f t="shared" si="8"/>
        <v>139.67805535975376</v>
      </c>
      <c r="L51" s="5">
        <f t="shared" si="9"/>
        <v>7.7705546170522855</v>
      </c>
    </row>
    <row r="52" spans="1:12" x14ac:dyDescent="0.2">
      <c r="F52" s="4"/>
    </row>
    <row r="53" spans="1:12" x14ac:dyDescent="0.2">
      <c r="F53" s="4"/>
    </row>
    <row r="54" spans="1:12" x14ac:dyDescent="0.2">
      <c r="F54" s="4"/>
    </row>
    <row r="55" spans="1:12" x14ac:dyDescent="0.2">
      <c r="F55" s="4"/>
    </row>
    <row r="56" spans="1:12" x14ac:dyDescent="0.2">
      <c r="F56" s="4"/>
    </row>
    <row r="57" spans="1:12" x14ac:dyDescent="0.2">
      <c r="F57" s="4"/>
    </row>
    <row r="58" spans="1:12" x14ac:dyDescent="0.2">
      <c r="F58" s="4"/>
    </row>
    <row r="59" spans="1:12" x14ac:dyDescent="0.2">
      <c r="F59" s="4"/>
    </row>
    <row r="60" spans="1:12" x14ac:dyDescent="0.2">
      <c r="F60" s="4"/>
    </row>
    <row r="61" spans="1:12" x14ac:dyDescent="0.2">
      <c r="F61" s="4"/>
    </row>
    <row r="62" spans="1:12" x14ac:dyDescent="0.2">
      <c r="F62" s="4"/>
    </row>
    <row r="63" spans="1:12" x14ac:dyDescent="0.2">
      <c r="F63" s="4"/>
    </row>
    <row r="64" spans="1:12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  <row r="68" spans="6:6" x14ac:dyDescent="0.2">
      <c r="F68" s="4"/>
    </row>
    <row r="69" spans="6:6" x14ac:dyDescent="0.2">
      <c r="F69" s="4"/>
    </row>
    <row r="70" spans="6:6" x14ac:dyDescent="0.2">
      <c r="F70" s="4"/>
    </row>
    <row r="71" spans="6:6" x14ac:dyDescent="0.2">
      <c r="F71" s="4"/>
    </row>
    <row r="72" spans="6:6" x14ac:dyDescent="0.2">
      <c r="F72" s="4"/>
    </row>
    <row r="73" spans="6:6" x14ac:dyDescent="0.2">
      <c r="F73" s="4"/>
    </row>
    <row r="74" spans="6:6" x14ac:dyDescent="0.2">
      <c r="F74" s="4"/>
    </row>
    <row r="75" spans="6:6" x14ac:dyDescent="0.2">
      <c r="F75" s="4"/>
    </row>
    <row r="76" spans="6:6" x14ac:dyDescent="0.2">
      <c r="F76" s="4"/>
    </row>
    <row r="77" spans="6:6" x14ac:dyDescent="0.2">
      <c r="F77" s="4"/>
    </row>
    <row r="78" spans="6:6" x14ac:dyDescent="0.2">
      <c r="F78" s="4"/>
    </row>
    <row r="79" spans="6:6" x14ac:dyDescent="0.2">
      <c r="F79" s="4"/>
    </row>
    <row r="80" spans="6:6" x14ac:dyDescent="0.2">
      <c r="F80" s="4"/>
    </row>
    <row r="81" spans="6:6" x14ac:dyDescent="0.2">
      <c r="F81" s="4"/>
    </row>
    <row r="82" spans="6:6" x14ac:dyDescent="0.2">
      <c r="F82" s="4"/>
    </row>
    <row r="83" spans="6:6" x14ac:dyDescent="0.2">
      <c r="F83" s="4"/>
    </row>
    <row r="84" spans="6:6" x14ac:dyDescent="0.2">
      <c r="F84" s="4"/>
    </row>
    <row r="85" spans="6:6" x14ac:dyDescent="0.2">
      <c r="F85" s="4"/>
    </row>
    <row r="86" spans="6:6" x14ac:dyDescent="0.2">
      <c r="F86" s="4"/>
    </row>
    <row r="87" spans="6:6" x14ac:dyDescent="0.2">
      <c r="F87" s="4"/>
    </row>
    <row r="88" spans="6:6" x14ac:dyDescent="0.2">
      <c r="F88" s="4"/>
    </row>
    <row r="89" spans="6:6" x14ac:dyDescent="0.2">
      <c r="F89" s="4"/>
    </row>
    <row r="90" spans="6:6" x14ac:dyDescent="0.2">
      <c r="F90" s="4"/>
    </row>
    <row r="91" spans="6:6" x14ac:dyDescent="0.2">
      <c r="F91" s="4"/>
    </row>
    <row r="92" spans="6:6" x14ac:dyDescent="0.2">
      <c r="F92" s="4"/>
    </row>
    <row r="93" spans="6:6" x14ac:dyDescent="0.2">
      <c r="F93" s="4"/>
    </row>
    <row r="94" spans="6:6" x14ac:dyDescent="0.2">
      <c r="F94" s="4"/>
    </row>
    <row r="95" spans="6:6" x14ac:dyDescent="0.2">
      <c r="F95" s="4"/>
    </row>
    <row r="96" spans="6:6" x14ac:dyDescent="0.2">
      <c r="F96" s="4"/>
    </row>
    <row r="97" spans="6:6" x14ac:dyDescent="0.2">
      <c r="F97" s="4"/>
    </row>
    <row r="98" spans="6:6" x14ac:dyDescent="0.2">
      <c r="F98" s="4"/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2" spans="6:6" x14ac:dyDescent="0.2">
      <c r="F102" s="4"/>
    </row>
    <row r="103" spans="6:6" x14ac:dyDescent="0.2">
      <c r="F103" s="4"/>
    </row>
    <row r="104" spans="6:6" x14ac:dyDescent="0.2">
      <c r="F104" s="4"/>
    </row>
    <row r="105" spans="6:6" x14ac:dyDescent="0.2">
      <c r="F105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13" spans="6:6" x14ac:dyDescent="0.2">
      <c r="F113" s="4"/>
    </row>
    <row r="114" spans="6:6" x14ac:dyDescent="0.2">
      <c r="F114" s="4"/>
    </row>
    <row r="115" spans="6:6" x14ac:dyDescent="0.2">
      <c r="F115" s="4"/>
    </row>
    <row r="116" spans="6:6" x14ac:dyDescent="0.2">
      <c r="F116" s="4"/>
    </row>
    <row r="117" spans="6:6" x14ac:dyDescent="0.2">
      <c r="F117" s="4"/>
    </row>
    <row r="118" spans="6:6" x14ac:dyDescent="0.2">
      <c r="F118" s="4"/>
    </row>
    <row r="119" spans="6:6" x14ac:dyDescent="0.2">
      <c r="F119" s="4"/>
    </row>
    <row r="120" spans="6:6" x14ac:dyDescent="0.2">
      <c r="F120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  <row r="125" spans="6:6" x14ac:dyDescent="0.2">
      <c r="F125" s="4"/>
    </row>
    <row r="126" spans="6:6" x14ac:dyDescent="0.2">
      <c r="F126" s="4"/>
    </row>
    <row r="127" spans="6:6" x14ac:dyDescent="0.2">
      <c r="F127" s="4"/>
    </row>
    <row r="128" spans="6:6" x14ac:dyDescent="0.2">
      <c r="F128" s="4"/>
    </row>
    <row r="129" spans="6:6" x14ac:dyDescent="0.2">
      <c r="F129" s="4"/>
    </row>
    <row r="130" spans="6:6" x14ac:dyDescent="0.2">
      <c r="F130" s="4"/>
    </row>
    <row r="131" spans="6:6" x14ac:dyDescent="0.2">
      <c r="F131" s="4"/>
    </row>
    <row r="132" spans="6:6" x14ac:dyDescent="0.2">
      <c r="F132" s="4"/>
    </row>
    <row r="133" spans="6:6" x14ac:dyDescent="0.2">
      <c r="F133" s="4"/>
    </row>
    <row r="134" spans="6:6" x14ac:dyDescent="0.2">
      <c r="F134" s="4"/>
    </row>
    <row r="135" spans="6:6" x14ac:dyDescent="0.2">
      <c r="F135" s="4"/>
    </row>
    <row r="136" spans="6:6" x14ac:dyDescent="0.2">
      <c r="F136" s="4"/>
    </row>
    <row r="137" spans="6:6" x14ac:dyDescent="0.2">
      <c r="F137" s="4"/>
    </row>
    <row r="138" spans="6:6" x14ac:dyDescent="0.2">
      <c r="F138" s="4"/>
    </row>
    <row r="139" spans="6:6" x14ac:dyDescent="0.2">
      <c r="F139" s="4"/>
    </row>
    <row r="140" spans="6:6" x14ac:dyDescent="0.2">
      <c r="F140" s="4"/>
    </row>
    <row r="141" spans="6:6" x14ac:dyDescent="0.2">
      <c r="F141" s="4"/>
    </row>
    <row r="142" spans="6:6" x14ac:dyDescent="0.2">
      <c r="F142" s="4"/>
    </row>
    <row r="143" spans="6:6" x14ac:dyDescent="0.2">
      <c r="F143" s="4"/>
    </row>
    <row r="144" spans="6:6" x14ac:dyDescent="0.2">
      <c r="F144" s="4"/>
    </row>
    <row r="145" spans="6:6" x14ac:dyDescent="0.2">
      <c r="F145" s="4"/>
    </row>
    <row r="146" spans="6:6" x14ac:dyDescent="0.2">
      <c r="F146" s="4"/>
    </row>
    <row r="147" spans="6:6" x14ac:dyDescent="0.2">
      <c r="F147" s="4"/>
    </row>
    <row r="148" spans="6:6" x14ac:dyDescent="0.2">
      <c r="F148" s="4"/>
    </row>
    <row r="149" spans="6:6" x14ac:dyDescent="0.2">
      <c r="F149" s="4"/>
    </row>
    <row r="150" spans="6:6" x14ac:dyDescent="0.2">
      <c r="F150" s="4"/>
    </row>
    <row r="151" spans="6:6" x14ac:dyDescent="0.2">
      <c r="F151" s="4"/>
    </row>
    <row r="152" spans="6:6" x14ac:dyDescent="0.2">
      <c r="F152" s="4"/>
    </row>
    <row r="153" spans="6:6" x14ac:dyDescent="0.2">
      <c r="F153" s="4"/>
    </row>
    <row r="154" spans="6:6" x14ac:dyDescent="0.2">
      <c r="F154" s="4"/>
    </row>
    <row r="155" spans="6:6" x14ac:dyDescent="0.2">
      <c r="F155" s="4"/>
    </row>
    <row r="156" spans="6:6" x14ac:dyDescent="0.2">
      <c r="F156" s="4"/>
    </row>
    <row r="157" spans="6:6" x14ac:dyDescent="0.2">
      <c r="F157" s="4"/>
    </row>
    <row r="158" spans="6:6" x14ac:dyDescent="0.2">
      <c r="F158" s="4"/>
    </row>
    <row r="159" spans="6:6" x14ac:dyDescent="0.2">
      <c r="F159" s="4"/>
    </row>
    <row r="160" spans="6:6" x14ac:dyDescent="0.2">
      <c r="F160" s="4"/>
    </row>
    <row r="161" spans="6:6" x14ac:dyDescent="0.2">
      <c r="F161" s="4"/>
    </row>
    <row r="162" spans="6:6" x14ac:dyDescent="0.2">
      <c r="F162" s="4"/>
    </row>
    <row r="163" spans="6:6" x14ac:dyDescent="0.2">
      <c r="F163" s="4"/>
    </row>
    <row r="164" spans="6:6" x14ac:dyDescent="0.2">
      <c r="F164" s="4"/>
    </row>
    <row r="165" spans="6:6" x14ac:dyDescent="0.2">
      <c r="F165" s="4"/>
    </row>
    <row r="166" spans="6:6" x14ac:dyDescent="0.2">
      <c r="F166" s="4"/>
    </row>
    <row r="167" spans="6:6" x14ac:dyDescent="0.2">
      <c r="F167" s="4"/>
    </row>
    <row r="168" spans="6:6" x14ac:dyDescent="0.2">
      <c r="F168" s="4"/>
    </row>
    <row r="169" spans="6:6" x14ac:dyDescent="0.2">
      <c r="F169" s="4"/>
    </row>
    <row r="170" spans="6:6" x14ac:dyDescent="0.2">
      <c r="F170" s="4"/>
    </row>
    <row r="171" spans="6:6" x14ac:dyDescent="0.2">
      <c r="F171" s="4"/>
    </row>
    <row r="172" spans="6:6" x14ac:dyDescent="0.2">
      <c r="F172" s="4"/>
    </row>
    <row r="173" spans="6:6" x14ac:dyDescent="0.2">
      <c r="F173" s="4"/>
    </row>
    <row r="174" spans="6:6" x14ac:dyDescent="0.2">
      <c r="F174" s="4"/>
    </row>
    <row r="175" spans="6:6" x14ac:dyDescent="0.2">
      <c r="F175" s="4"/>
    </row>
    <row r="176" spans="6:6" x14ac:dyDescent="0.2">
      <c r="F176" s="4"/>
    </row>
    <row r="177" spans="6:6" x14ac:dyDescent="0.2">
      <c r="F177" s="4"/>
    </row>
    <row r="178" spans="6:6" x14ac:dyDescent="0.2">
      <c r="F178" s="4"/>
    </row>
    <row r="179" spans="6:6" x14ac:dyDescent="0.2">
      <c r="F179" s="4"/>
    </row>
    <row r="180" spans="6:6" x14ac:dyDescent="0.2">
      <c r="F180" s="4"/>
    </row>
    <row r="181" spans="6:6" x14ac:dyDescent="0.2">
      <c r="F181" s="4"/>
    </row>
    <row r="182" spans="6:6" x14ac:dyDescent="0.2">
      <c r="F182" s="4"/>
    </row>
    <row r="183" spans="6:6" x14ac:dyDescent="0.2">
      <c r="F183" s="4"/>
    </row>
    <row r="184" spans="6:6" x14ac:dyDescent="0.2">
      <c r="F184" s="4"/>
    </row>
    <row r="185" spans="6:6" x14ac:dyDescent="0.2">
      <c r="F185" s="4"/>
    </row>
    <row r="186" spans="6:6" x14ac:dyDescent="0.2">
      <c r="F186" s="4"/>
    </row>
    <row r="187" spans="6:6" x14ac:dyDescent="0.2">
      <c r="F187" s="4"/>
    </row>
    <row r="188" spans="6:6" x14ac:dyDescent="0.2">
      <c r="F188" s="4"/>
    </row>
    <row r="189" spans="6:6" x14ac:dyDescent="0.2">
      <c r="F189" s="4"/>
    </row>
    <row r="190" spans="6:6" x14ac:dyDescent="0.2">
      <c r="F190" s="4"/>
    </row>
    <row r="191" spans="6:6" x14ac:dyDescent="0.2">
      <c r="F191" s="4"/>
    </row>
    <row r="192" spans="6:6" x14ac:dyDescent="0.2">
      <c r="F192" s="4"/>
    </row>
    <row r="193" spans="6:6" x14ac:dyDescent="0.2">
      <c r="F193" s="4"/>
    </row>
    <row r="194" spans="6:6" x14ac:dyDescent="0.2">
      <c r="F194" s="4"/>
    </row>
    <row r="195" spans="6:6" x14ac:dyDescent="0.2">
      <c r="F195" s="4"/>
    </row>
    <row r="196" spans="6:6" x14ac:dyDescent="0.2">
      <c r="F196" s="4"/>
    </row>
    <row r="197" spans="6:6" x14ac:dyDescent="0.2">
      <c r="F197" s="4"/>
    </row>
    <row r="198" spans="6:6" x14ac:dyDescent="0.2">
      <c r="F198" s="4"/>
    </row>
    <row r="199" spans="6:6" x14ac:dyDescent="0.2">
      <c r="F199" s="4"/>
    </row>
    <row r="200" spans="6:6" x14ac:dyDescent="0.2">
      <c r="F200" s="4"/>
    </row>
    <row r="201" spans="6:6" x14ac:dyDescent="0.2">
      <c r="F201" s="4"/>
    </row>
    <row r="202" spans="6:6" x14ac:dyDescent="0.2">
      <c r="F202" s="4"/>
    </row>
    <row r="203" spans="6:6" x14ac:dyDescent="0.2">
      <c r="F203" s="4"/>
    </row>
    <row r="204" spans="6:6" x14ac:dyDescent="0.2">
      <c r="F204" s="4"/>
    </row>
    <row r="205" spans="6:6" x14ac:dyDescent="0.2">
      <c r="F205" s="4"/>
    </row>
    <row r="206" spans="6:6" x14ac:dyDescent="0.2">
      <c r="F206" s="4"/>
    </row>
    <row r="207" spans="6:6" x14ac:dyDescent="0.2">
      <c r="F207" s="4"/>
    </row>
    <row r="208" spans="6:6" x14ac:dyDescent="0.2">
      <c r="F208" s="4"/>
    </row>
    <row r="209" spans="6:6" x14ac:dyDescent="0.2">
      <c r="F209" s="4"/>
    </row>
    <row r="210" spans="6:6" x14ac:dyDescent="0.2">
      <c r="F210" s="4"/>
    </row>
    <row r="211" spans="6:6" x14ac:dyDescent="0.2">
      <c r="F211" s="4"/>
    </row>
    <row r="212" spans="6:6" x14ac:dyDescent="0.2">
      <c r="F212" s="4"/>
    </row>
    <row r="213" spans="6:6" x14ac:dyDescent="0.2">
      <c r="F213" s="4"/>
    </row>
    <row r="214" spans="6:6" x14ac:dyDescent="0.2">
      <c r="F214" s="4"/>
    </row>
    <row r="215" spans="6:6" x14ac:dyDescent="0.2">
      <c r="F215" s="4"/>
    </row>
    <row r="216" spans="6:6" x14ac:dyDescent="0.2">
      <c r="F216" s="4"/>
    </row>
    <row r="217" spans="6:6" x14ac:dyDescent="0.2">
      <c r="F217" s="4"/>
    </row>
    <row r="218" spans="6:6" x14ac:dyDescent="0.2">
      <c r="F218" s="4"/>
    </row>
    <row r="219" spans="6:6" x14ac:dyDescent="0.2">
      <c r="F219" s="4"/>
    </row>
    <row r="220" spans="6:6" x14ac:dyDescent="0.2">
      <c r="F220" s="4"/>
    </row>
    <row r="221" spans="6:6" x14ac:dyDescent="0.2">
      <c r="F221" s="4"/>
    </row>
    <row r="222" spans="6:6" x14ac:dyDescent="0.2">
      <c r="F222" s="4"/>
    </row>
    <row r="223" spans="6:6" x14ac:dyDescent="0.2">
      <c r="F223" s="4"/>
    </row>
    <row r="224" spans="6:6" x14ac:dyDescent="0.2">
      <c r="F224" s="4"/>
    </row>
    <row r="225" spans="6:6" x14ac:dyDescent="0.2">
      <c r="F225" s="4"/>
    </row>
    <row r="226" spans="6:6" x14ac:dyDescent="0.2">
      <c r="F226" s="4"/>
    </row>
    <row r="227" spans="6:6" x14ac:dyDescent="0.2">
      <c r="F227" s="4"/>
    </row>
    <row r="228" spans="6:6" x14ac:dyDescent="0.2">
      <c r="F228" s="4"/>
    </row>
    <row r="229" spans="6:6" x14ac:dyDescent="0.2">
      <c r="F229" s="4"/>
    </row>
    <row r="230" spans="6:6" x14ac:dyDescent="0.2">
      <c r="F230" s="4"/>
    </row>
    <row r="231" spans="6:6" x14ac:dyDescent="0.2">
      <c r="F231" s="4"/>
    </row>
    <row r="232" spans="6:6" x14ac:dyDescent="0.2">
      <c r="F232" s="4"/>
    </row>
    <row r="233" spans="6:6" x14ac:dyDescent="0.2">
      <c r="F233" s="4"/>
    </row>
    <row r="234" spans="6:6" x14ac:dyDescent="0.2">
      <c r="F234" s="4"/>
    </row>
    <row r="235" spans="6:6" x14ac:dyDescent="0.2">
      <c r="F235" s="4"/>
    </row>
    <row r="236" spans="6:6" x14ac:dyDescent="0.2">
      <c r="F236" s="4"/>
    </row>
    <row r="237" spans="6:6" x14ac:dyDescent="0.2">
      <c r="F237" s="4"/>
    </row>
    <row r="238" spans="6:6" x14ac:dyDescent="0.2">
      <c r="F238" s="4"/>
    </row>
    <row r="239" spans="6:6" x14ac:dyDescent="0.2">
      <c r="F239" s="4"/>
    </row>
    <row r="240" spans="6:6" x14ac:dyDescent="0.2">
      <c r="F240" s="4"/>
    </row>
    <row r="241" spans="6:6" x14ac:dyDescent="0.2">
      <c r="F241" s="4"/>
    </row>
    <row r="242" spans="6:6" x14ac:dyDescent="0.2">
      <c r="F242" s="4"/>
    </row>
    <row r="243" spans="6:6" x14ac:dyDescent="0.2">
      <c r="F243" s="4"/>
    </row>
    <row r="244" spans="6:6" x14ac:dyDescent="0.2">
      <c r="F244" s="4"/>
    </row>
    <row r="245" spans="6:6" x14ac:dyDescent="0.2">
      <c r="F245" s="4"/>
    </row>
    <row r="246" spans="6:6" x14ac:dyDescent="0.2">
      <c r="F246" s="4"/>
    </row>
    <row r="247" spans="6:6" x14ac:dyDescent="0.2">
      <c r="F247" s="4"/>
    </row>
    <row r="248" spans="6:6" x14ac:dyDescent="0.2">
      <c r="F248" s="4"/>
    </row>
    <row r="249" spans="6:6" x14ac:dyDescent="0.2">
      <c r="F249" s="4"/>
    </row>
    <row r="250" spans="6:6" x14ac:dyDescent="0.2">
      <c r="F250" s="4"/>
    </row>
    <row r="251" spans="6:6" x14ac:dyDescent="0.2">
      <c r="F251" s="4"/>
    </row>
    <row r="252" spans="6:6" x14ac:dyDescent="0.2">
      <c r="F252" s="4"/>
    </row>
    <row r="253" spans="6:6" x14ac:dyDescent="0.2">
      <c r="F253" s="4"/>
    </row>
    <row r="254" spans="6:6" x14ac:dyDescent="0.2">
      <c r="F254" s="4"/>
    </row>
    <row r="255" spans="6:6" x14ac:dyDescent="0.2">
      <c r="F255" s="4"/>
    </row>
    <row r="256" spans="6:6" x14ac:dyDescent="0.2">
      <c r="F256" s="4"/>
    </row>
    <row r="257" spans="6:6" x14ac:dyDescent="0.2">
      <c r="F257" s="4"/>
    </row>
    <row r="258" spans="6:6" x14ac:dyDescent="0.2">
      <c r="F258" s="4"/>
    </row>
    <row r="259" spans="6:6" x14ac:dyDescent="0.2">
      <c r="F259" s="4"/>
    </row>
    <row r="260" spans="6:6" x14ac:dyDescent="0.2">
      <c r="F260" s="4"/>
    </row>
    <row r="261" spans="6:6" x14ac:dyDescent="0.2">
      <c r="F261" s="4"/>
    </row>
    <row r="262" spans="6:6" x14ac:dyDescent="0.2">
      <c r="F262" s="4"/>
    </row>
    <row r="263" spans="6:6" x14ac:dyDescent="0.2">
      <c r="F263" s="4"/>
    </row>
    <row r="264" spans="6:6" x14ac:dyDescent="0.2">
      <c r="F264" s="4"/>
    </row>
    <row r="265" spans="6:6" x14ac:dyDescent="0.2">
      <c r="F265" s="4"/>
    </row>
    <row r="266" spans="6:6" x14ac:dyDescent="0.2">
      <c r="F266" s="4"/>
    </row>
    <row r="267" spans="6:6" x14ac:dyDescent="0.2">
      <c r="F267" s="4"/>
    </row>
    <row r="268" spans="6:6" x14ac:dyDescent="0.2">
      <c r="F268" s="4"/>
    </row>
    <row r="269" spans="6:6" x14ac:dyDescent="0.2">
      <c r="F269" s="4"/>
    </row>
    <row r="270" spans="6:6" x14ac:dyDescent="0.2">
      <c r="F270" s="4"/>
    </row>
    <row r="271" spans="6:6" x14ac:dyDescent="0.2">
      <c r="F271" s="4"/>
    </row>
    <row r="272" spans="6:6" x14ac:dyDescent="0.2">
      <c r="F272" s="4"/>
    </row>
    <row r="273" spans="6:6" x14ac:dyDescent="0.2">
      <c r="F273" s="4"/>
    </row>
    <row r="274" spans="6:6" x14ac:dyDescent="0.2">
      <c r="F274" s="4"/>
    </row>
    <row r="275" spans="6:6" x14ac:dyDescent="0.2">
      <c r="F275" s="4"/>
    </row>
    <row r="276" spans="6:6" x14ac:dyDescent="0.2">
      <c r="F276" s="4"/>
    </row>
    <row r="277" spans="6:6" x14ac:dyDescent="0.2">
      <c r="F277" s="4"/>
    </row>
    <row r="278" spans="6:6" x14ac:dyDescent="0.2">
      <c r="F278" s="4"/>
    </row>
    <row r="279" spans="6:6" x14ac:dyDescent="0.2">
      <c r="F279" s="4"/>
    </row>
    <row r="280" spans="6:6" x14ac:dyDescent="0.2">
      <c r="F280" s="4"/>
    </row>
    <row r="281" spans="6:6" x14ac:dyDescent="0.2">
      <c r="F281" s="4"/>
    </row>
    <row r="282" spans="6:6" x14ac:dyDescent="0.2">
      <c r="F282" s="4"/>
    </row>
    <row r="283" spans="6:6" x14ac:dyDescent="0.2">
      <c r="F283" s="4"/>
    </row>
    <row r="284" spans="6:6" x14ac:dyDescent="0.2">
      <c r="F284" s="4"/>
    </row>
    <row r="285" spans="6:6" x14ac:dyDescent="0.2">
      <c r="F285" s="4"/>
    </row>
    <row r="286" spans="6:6" x14ac:dyDescent="0.2">
      <c r="F286" s="4"/>
    </row>
    <row r="287" spans="6:6" x14ac:dyDescent="0.2">
      <c r="F287" s="4"/>
    </row>
    <row r="288" spans="6:6" x14ac:dyDescent="0.2">
      <c r="F288" s="4"/>
    </row>
    <row r="289" spans="6:6" x14ac:dyDescent="0.2">
      <c r="F289" s="4"/>
    </row>
    <row r="290" spans="6:6" x14ac:dyDescent="0.2">
      <c r="F290" s="4"/>
    </row>
    <row r="291" spans="6:6" x14ac:dyDescent="0.2">
      <c r="F291" s="4"/>
    </row>
    <row r="292" spans="6:6" x14ac:dyDescent="0.2">
      <c r="F292" s="4"/>
    </row>
    <row r="293" spans="6:6" x14ac:dyDescent="0.2">
      <c r="F293" s="4"/>
    </row>
    <row r="294" spans="6:6" x14ac:dyDescent="0.2">
      <c r="F294" s="4"/>
    </row>
    <row r="295" spans="6:6" x14ac:dyDescent="0.2">
      <c r="F295" s="4"/>
    </row>
    <row r="296" spans="6:6" x14ac:dyDescent="0.2">
      <c r="F296" s="4"/>
    </row>
    <row r="297" spans="6:6" x14ac:dyDescent="0.2">
      <c r="F297" s="4"/>
    </row>
    <row r="298" spans="6:6" x14ac:dyDescent="0.2">
      <c r="F298" s="4"/>
    </row>
    <row r="299" spans="6:6" x14ac:dyDescent="0.2">
      <c r="F299" s="4"/>
    </row>
    <row r="300" spans="6:6" x14ac:dyDescent="0.2">
      <c r="F300" s="4"/>
    </row>
    <row r="301" spans="6:6" x14ac:dyDescent="0.2">
      <c r="F301" s="4"/>
    </row>
    <row r="302" spans="6:6" x14ac:dyDescent="0.2">
      <c r="F302" s="4"/>
    </row>
    <row r="303" spans="6:6" x14ac:dyDescent="0.2">
      <c r="F303" s="4"/>
    </row>
    <row r="304" spans="6:6" x14ac:dyDescent="0.2">
      <c r="F304" s="4"/>
    </row>
    <row r="305" spans="6:6" x14ac:dyDescent="0.2">
      <c r="F305" s="4"/>
    </row>
    <row r="306" spans="6:6" x14ac:dyDescent="0.2">
      <c r="F306" s="4"/>
    </row>
    <row r="307" spans="6:6" x14ac:dyDescent="0.2">
      <c r="F307" s="4"/>
    </row>
    <row r="308" spans="6:6" x14ac:dyDescent="0.2">
      <c r="F308" s="4"/>
    </row>
    <row r="309" spans="6:6" x14ac:dyDescent="0.2">
      <c r="F309" s="4"/>
    </row>
    <row r="310" spans="6:6" x14ac:dyDescent="0.2">
      <c r="F310" s="4"/>
    </row>
    <row r="311" spans="6:6" x14ac:dyDescent="0.2">
      <c r="F311" s="4"/>
    </row>
    <row r="312" spans="6:6" x14ac:dyDescent="0.2">
      <c r="F312" s="4"/>
    </row>
    <row r="313" spans="6:6" x14ac:dyDescent="0.2">
      <c r="F313" s="4"/>
    </row>
    <row r="314" spans="6:6" x14ac:dyDescent="0.2">
      <c r="F314" s="4"/>
    </row>
    <row r="315" spans="6:6" x14ac:dyDescent="0.2">
      <c r="F315" s="4"/>
    </row>
    <row r="316" spans="6:6" x14ac:dyDescent="0.2">
      <c r="F316" s="4"/>
    </row>
    <row r="317" spans="6:6" x14ac:dyDescent="0.2">
      <c r="F317" s="4"/>
    </row>
    <row r="318" spans="6:6" x14ac:dyDescent="0.2">
      <c r="F318" s="4"/>
    </row>
    <row r="319" spans="6:6" x14ac:dyDescent="0.2">
      <c r="F319" s="4"/>
    </row>
    <row r="320" spans="6:6" x14ac:dyDescent="0.2">
      <c r="F320" s="4"/>
    </row>
    <row r="321" spans="6:6" x14ac:dyDescent="0.2">
      <c r="F321" s="4"/>
    </row>
    <row r="322" spans="6:6" x14ac:dyDescent="0.2">
      <c r="F322" s="4"/>
    </row>
    <row r="323" spans="6:6" x14ac:dyDescent="0.2">
      <c r="F323" s="4"/>
    </row>
    <row r="324" spans="6:6" x14ac:dyDescent="0.2">
      <c r="F324" s="4"/>
    </row>
    <row r="325" spans="6:6" x14ac:dyDescent="0.2">
      <c r="F325" s="4"/>
    </row>
    <row r="326" spans="6:6" x14ac:dyDescent="0.2">
      <c r="F326" s="4"/>
    </row>
    <row r="327" spans="6:6" x14ac:dyDescent="0.2">
      <c r="F327" s="4"/>
    </row>
    <row r="328" spans="6:6" x14ac:dyDescent="0.2">
      <c r="F328" s="4"/>
    </row>
    <row r="329" spans="6:6" x14ac:dyDescent="0.2">
      <c r="F329" s="4"/>
    </row>
    <row r="330" spans="6:6" x14ac:dyDescent="0.2">
      <c r="F330" s="4"/>
    </row>
    <row r="331" spans="6:6" x14ac:dyDescent="0.2">
      <c r="F331" s="4"/>
    </row>
    <row r="332" spans="6:6" x14ac:dyDescent="0.2">
      <c r="F332" s="4"/>
    </row>
    <row r="333" spans="6:6" x14ac:dyDescent="0.2">
      <c r="F333" s="4"/>
    </row>
    <row r="334" spans="6:6" x14ac:dyDescent="0.2">
      <c r="F334" s="4"/>
    </row>
    <row r="335" spans="6:6" x14ac:dyDescent="0.2">
      <c r="F335" s="4"/>
    </row>
    <row r="336" spans="6:6" x14ac:dyDescent="0.2">
      <c r="F336" s="4"/>
    </row>
    <row r="337" spans="6:6" x14ac:dyDescent="0.2">
      <c r="F337" s="4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2015-04-02T06:29:26Z</dcterms:modified>
</cp:coreProperties>
</file>