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830" windowHeight="568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Q3" i="1" l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H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" i="1"/>
  <c r="T3" i="1"/>
  <c r="N3" i="1" l="1"/>
  <c r="O3" i="1" s="1"/>
  <c r="S3" i="1" s="1"/>
  <c r="U3" i="1" s="1"/>
</calcChain>
</file>

<file path=xl/sharedStrings.xml><?xml version="1.0" encoding="utf-8"?>
<sst xmlns="http://schemas.openxmlformats.org/spreadsheetml/2006/main" count="88" uniqueCount="49">
  <si>
    <t>성 레벨</t>
    <phoneticPr fontId="1" type="noConversion"/>
  </si>
  <si>
    <t>성1</t>
    <phoneticPr fontId="1" type="noConversion"/>
  </si>
  <si>
    <t>성2</t>
    <phoneticPr fontId="1" type="noConversion"/>
  </si>
  <si>
    <t>탱1-창</t>
    <phoneticPr fontId="1" type="noConversion"/>
  </si>
  <si>
    <t>원1-궁</t>
    <phoneticPr fontId="1" type="noConversion"/>
  </si>
  <si>
    <t>스1-기</t>
    <phoneticPr fontId="1" type="noConversion"/>
  </si>
  <si>
    <t>탱1-미</t>
    <phoneticPr fontId="1" type="noConversion"/>
  </si>
  <si>
    <t>원1-사</t>
    <phoneticPr fontId="1" type="noConversion"/>
  </si>
  <si>
    <t>스1-라</t>
    <phoneticPr fontId="1" type="noConversion"/>
  </si>
  <si>
    <t>탱1-골</t>
    <phoneticPr fontId="1" type="noConversion"/>
  </si>
  <si>
    <t>원1-앤</t>
    <phoneticPr fontId="1" type="noConversion"/>
  </si>
  <si>
    <t>스1-천</t>
    <phoneticPr fontId="1" type="noConversion"/>
  </si>
  <si>
    <t>탱2-창</t>
    <phoneticPr fontId="1" type="noConversion"/>
  </si>
  <si>
    <t>스2-기</t>
    <phoneticPr fontId="1" type="noConversion"/>
  </si>
  <si>
    <t>원2-사</t>
    <phoneticPr fontId="1" type="noConversion"/>
  </si>
  <si>
    <t>원2-궁</t>
    <phoneticPr fontId="1" type="noConversion"/>
  </si>
  <si>
    <t>탱2-미</t>
    <phoneticPr fontId="1" type="noConversion"/>
  </si>
  <si>
    <t>영혼석</t>
    <phoneticPr fontId="1" type="noConversion"/>
  </si>
  <si>
    <t>장비</t>
    <phoneticPr fontId="1" type="noConversion"/>
  </si>
  <si>
    <t>1성-머리</t>
    <phoneticPr fontId="1" type="noConversion"/>
  </si>
  <si>
    <t>1성-부츠</t>
    <phoneticPr fontId="1" type="noConversion"/>
  </si>
  <si>
    <t>1성-갑빠</t>
    <phoneticPr fontId="1" type="noConversion"/>
  </si>
  <si>
    <t>1성-무기</t>
    <phoneticPr fontId="1" type="noConversion"/>
  </si>
  <si>
    <t>2성-머리</t>
    <phoneticPr fontId="1" type="noConversion"/>
  </si>
  <si>
    <t>2성-갑빠</t>
    <phoneticPr fontId="1" type="noConversion"/>
  </si>
  <si>
    <t>2성-액세</t>
    <phoneticPr fontId="1" type="noConversion"/>
  </si>
  <si>
    <t>2성-부츠</t>
    <phoneticPr fontId="1" type="noConversion"/>
  </si>
  <si>
    <t>2성-무기</t>
    <phoneticPr fontId="1" type="noConversion"/>
  </si>
  <si>
    <t>3성-무기</t>
    <phoneticPr fontId="1" type="noConversion"/>
  </si>
  <si>
    <t>3성-액세</t>
    <phoneticPr fontId="1" type="noConversion"/>
  </si>
  <si>
    <t>3성-부츠</t>
    <phoneticPr fontId="1" type="noConversion"/>
  </si>
  <si>
    <t>3성-머리</t>
    <phoneticPr fontId="1" type="noConversion"/>
  </si>
  <si>
    <t>3성-갑빠</t>
    <phoneticPr fontId="1" type="noConversion"/>
  </si>
  <si>
    <t>25렙까지</t>
    <phoneticPr fontId="1" type="noConversion"/>
  </si>
  <si>
    <t>전투횟수</t>
    <phoneticPr fontId="1" type="noConversion"/>
  </si>
  <si>
    <t>소요시간(s)</t>
    <phoneticPr fontId="1" type="noConversion"/>
  </si>
  <si>
    <t>승급 영혼석</t>
    <phoneticPr fontId="1" type="noConversion"/>
  </si>
  <si>
    <t>등급</t>
    <phoneticPr fontId="1" type="noConversion"/>
  </si>
  <si>
    <t>개수</t>
    <phoneticPr fontId="1" type="noConversion"/>
  </si>
  <si>
    <t>성개수</t>
    <phoneticPr fontId="1" type="noConversion"/>
  </si>
  <si>
    <t>성 당 공격횟수</t>
    <phoneticPr fontId="1" type="noConversion"/>
  </si>
  <si>
    <t>같은영혼석이 
나오는 성 개수</t>
    <phoneticPr fontId="1" type="noConversion"/>
  </si>
  <si>
    <t>목표 드랍수</t>
    <phoneticPr fontId="1" type="noConversion"/>
  </si>
  <si>
    <t>영혼석 확률</t>
    <phoneticPr fontId="1" type="noConversion"/>
  </si>
  <si>
    <t>목표부대수</t>
    <phoneticPr fontId="1" type="noConversion"/>
  </si>
  <si>
    <t>목표드랍수</t>
    <phoneticPr fontId="1" type="noConversion"/>
  </si>
  <si>
    <t>1성-액세</t>
    <phoneticPr fontId="1" type="noConversion"/>
  </si>
  <si>
    <t>총 전투횟수</t>
    <phoneticPr fontId="1" type="noConversion"/>
  </si>
  <si>
    <t>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</si>
</sst>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8" formatCode="0.000_ "/>
    <numFmt numFmtId="179" formatCode="0.0_ 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color theme="4" tint="0.39997558519241921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 diagonalDown="1"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 style="thin">
        <color auto="1"/>
      </diagonal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4" fillId="0" borderId="7" xfId="0" applyFont="1" applyBorder="1"/>
    <xf numFmtId="0" fontId="3" fillId="0" borderId="7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3" xfId="0" applyNumberFormat="1" applyFont="1" applyBorder="1"/>
    <xf numFmtId="0" fontId="2" fillId="0" borderId="0" xfId="0" applyFont="1" applyAlignment="1">
      <alignment horizontal="center" vertical="center" wrapText="1"/>
    </xf>
    <xf numFmtId="178" fontId="3" fillId="0" borderId="3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/>
    <xf numFmtId="179" fontId="3" fillId="0" borderId="3" xfId="0" applyNumberFormat="1" applyFont="1" applyBorder="1"/>
    <xf numFmtId="17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horizontal="center" vertical="center" wrapText="1"/>
    </xf>
    <xf numFmtId="179" fontId="3" fillId="0" borderId="2" xfId="0" applyNumberFormat="1" applyFont="1" applyBorder="1"/>
    <xf numFmtId="179" fontId="3" fillId="0" borderId="1" xfId="0" applyNumberFormat="1" applyFont="1" applyBorder="1"/>
    <xf numFmtId="179" fontId="3" fillId="0" borderId="0" xfId="0" applyNumberFormat="1" applyFont="1"/>
    <xf numFmtId="0" fontId="2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4v/iPhone_may/Caribe/App/Resource/prop/propResearchZ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4665;&#46041;&#47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Research"/>
      <sheetName val="특성연구"/>
      <sheetName val="영웅렙업zero"/>
      <sheetName val="부대렙업"/>
      <sheetName val="스킬렙업"/>
      <sheetName val="propUpgrade"/>
      <sheetName val="계정 경험치 테이블"/>
      <sheetName val="특성연구(Zero)"/>
    </sheetNames>
    <sheetDataSet>
      <sheetData sheetId="0"/>
      <sheetData sheetId="1"/>
      <sheetData sheetId="2">
        <row r="2">
          <cell r="U2" t="str">
            <v>총부대수</v>
          </cell>
        </row>
        <row r="3">
          <cell r="S3">
            <v>801.26416666666671</v>
          </cell>
          <cell r="U3">
            <v>3</v>
          </cell>
        </row>
        <row r="4">
          <cell r="S4">
            <v>1151.4666666666665</v>
          </cell>
          <cell r="U4">
            <v>3</v>
          </cell>
        </row>
        <row r="5">
          <cell r="S5">
            <v>1323</v>
          </cell>
          <cell r="U5">
            <v>3</v>
          </cell>
        </row>
        <row r="6">
          <cell r="S6">
            <v>1713.1233595800522</v>
          </cell>
          <cell r="U6">
            <v>4</v>
          </cell>
        </row>
        <row r="7">
          <cell r="S7">
            <v>2768.8085676037472</v>
          </cell>
          <cell r="U7">
            <v>4</v>
          </cell>
        </row>
        <row r="8">
          <cell r="S8">
            <v>4807.585</v>
          </cell>
          <cell r="U8">
            <v>4</v>
          </cell>
        </row>
        <row r="9">
          <cell r="S9">
            <v>3454.3999999999996</v>
          </cell>
          <cell r="U9">
            <v>4</v>
          </cell>
        </row>
        <row r="10">
          <cell r="S10">
            <v>2646</v>
          </cell>
          <cell r="U10">
            <v>5</v>
          </cell>
        </row>
        <row r="11">
          <cell r="S11">
            <v>2569.6850393700784</v>
          </cell>
          <cell r="U11">
            <v>5</v>
          </cell>
        </row>
        <row r="12">
          <cell r="S12">
            <v>3322.5702811244969</v>
          </cell>
          <cell r="U12">
            <v>5</v>
          </cell>
        </row>
        <row r="13">
          <cell r="S13">
            <v>4157.4590163934417</v>
          </cell>
          <cell r="U13">
            <v>5</v>
          </cell>
        </row>
        <row r="14">
          <cell r="S14">
            <v>5333.4728033472811</v>
          </cell>
          <cell r="U14">
            <v>6</v>
          </cell>
        </row>
        <row r="15">
          <cell r="S15">
            <v>6741.4529914529912</v>
          </cell>
          <cell r="U15">
            <v>6</v>
          </cell>
        </row>
        <row r="16">
          <cell r="S16">
            <v>8580.7860262008708</v>
          </cell>
          <cell r="U16">
            <v>6</v>
          </cell>
        </row>
        <row r="17">
          <cell r="S17">
            <v>10912.499999999996</v>
          </cell>
          <cell r="U17">
            <v>7</v>
          </cell>
        </row>
        <row r="18">
          <cell r="S18">
            <v>14124.200913242004</v>
          </cell>
          <cell r="U18">
            <v>7</v>
          </cell>
        </row>
        <row r="19">
          <cell r="S19">
            <v>17665.420560747665</v>
          </cell>
          <cell r="U19">
            <v>7</v>
          </cell>
        </row>
        <row r="20">
          <cell r="S20">
            <v>22278.468899521526</v>
          </cell>
          <cell r="U20">
            <v>7</v>
          </cell>
        </row>
        <row r="21">
          <cell r="S21">
            <v>28872.549019607843</v>
          </cell>
          <cell r="U21">
            <v>7</v>
          </cell>
        </row>
        <row r="22">
          <cell r="S22">
            <v>37741.708542713568</v>
          </cell>
          <cell r="U22">
            <v>8</v>
          </cell>
        </row>
        <row r="23">
          <cell r="S23">
            <v>50680.962199312708</v>
          </cell>
          <cell r="U23">
            <v>8</v>
          </cell>
        </row>
        <row r="24">
          <cell r="S24">
            <v>65967.407407407416</v>
          </cell>
          <cell r="U24">
            <v>8</v>
          </cell>
        </row>
        <row r="25">
          <cell r="S25">
            <v>82808.115942028991</v>
          </cell>
          <cell r="U25">
            <v>8</v>
          </cell>
        </row>
        <row r="26">
          <cell r="S26">
            <v>101333.33333333333</v>
          </cell>
          <cell r="U26">
            <v>8</v>
          </cell>
        </row>
        <row r="27">
          <cell r="S27">
            <v>123941.76245210727</v>
          </cell>
          <cell r="U27">
            <v>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구)행동력"/>
      <sheetName val="행동력"/>
      <sheetName val="레벨당스팟수"/>
    </sheetNames>
    <sheetDataSet>
      <sheetData sheetId="0"/>
      <sheetData sheetId="1">
        <row r="9">
          <cell r="Z9">
            <v>23.918333333333333</v>
          </cell>
        </row>
        <row r="10">
          <cell r="Z10">
            <v>33.86666666666666</v>
          </cell>
        </row>
        <row r="11">
          <cell r="Z11">
            <v>49</v>
          </cell>
        </row>
        <row r="12">
          <cell r="Z12">
            <v>60.999999999999993</v>
          </cell>
        </row>
        <row r="13">
          <cell r="Z13">
            <v>74</v>
          </cell>
        </row>
        <row r="14">
          <cell r="Z14">
            <v>87</v>
          </cell>
        </row>
        <row r="15">
          <cell r="Z15">
            <v>105.00000000000001</v>
          </cell>
        </row>
        <row r="16">
          <cell r="Z16">
            <v>124.99999999999999</v>
          </cell>
        </row>
        <row r="17">
          <cell r="Z17">
            <v>150</v>
          </cell>
        </row>
        <row r="18">
          <cell r="Z18">
            <v>180</v>
          </cell>
        </row>
        <row r="19">
          <cell r="Z19">
            <v>219.99999999999997</v>
          </cell>
        </row>
        <row r="20">
          <cell r="Z20">
            <v>260</v>
          </cell>
        </row>
        <row r="21">
          <cell r="Z21">
            <v>310</v>
          </cell>
        </row>
        <row r="22">
          <cell r="Z22">
            <v>380</v>
          </cell>
        </row>
        <row r="23">
          <cell r="Z23">
            <v>470</v>
          </cell>
        </row>
        <row r="24">
          <cell r="Z24">
            <v>597.33333333333337</v>
          </cell>
        </row>
        <row r="25">
          <cell r="Z25">
            <v>735.99999999999989</v>
          </cell>
        </row>
        <row r="26">
          <cell r="Z26">
            <v>874.66666666666674</v>
          </cell>
        </row>
        <row r="27">
          <cell r="Z27">
            <v>1013.3333333333334</v>
          </cell>
        </row>
        <row r="28">
          <cell r="Z28">
            <v>1173.3333333333333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selection activeCell="P14" sqref="P14"/>
    </sheetView>
  </sheetViews>
  <sheetFormatPr defaultRowHeight="11.25" x14ac:dyDescent="0.2"/>
  <cols>
    <col min="1" max="1" width="3.75" style="1" customWidth="1"/>
    <col min="2" max="5" width="9" style="14"/>
    <col min="6" max="6" width="4.625" style="1" customWidth="1"/>
    <col min="7" max="7" width="9" style="1"/>
    <col min="8" max="8" width="9" style="32"/>
    <col min="9" max="14" width="9" style="1"/>
    <col min="15" max="15" width="4.25" style="1" bestFit="1" customWidth="1"/>
    <col min="16" max="16" width="4.25" style="1" customWidth="1"/>
    <col min="17" max="16384" width="9" style="1"/>
  </cols>
  <sheetData>
    <row r="1" spans="1:22" s="2" customFormat="1" ht="16.5" customHeight="1" x14ac:dyDescent="0.2">
      <c r="B1" s="18" t="s">
        <v>17</v>
      </c>
      <c r="C1" s="19"/>
      <c r="D1" s="20" t="s">
        <v>18</v>
      </c>
      <c r="E1" s="20"/>
      <c r="H1" s="28"/>
      <c r="K1" s="3" t="s">
        <v>36</v>
      </c>
      <c r="N1" s="5" t="s">
        <v>33</v>
      </c>
      <c r="O1" s="5"/>
      <c r="P1" s="5"/>
      <c r="Q1" s="5"/>
      <c r="R1" s="5"/>
      <c r="S1" s="5"/>
      <c r="T1" s="5"/>
      <c r="U1" s="5"/>
      <c r="V1" s="2" t="s">
        <v>18</v>
      </c>
    </row>
    <row r="2" spans="1:22" s="3" customFormat="1" ht="23.25" customHeight="1" x14ac:dyDescent="0.3">
      <c r="A2" s="3" t="s">
        <v>0</v>
      </c>
      <c r="B2" s="7" t="s">
        <v>1</v>
      </c>
      <c r="C2" s="7" t="s">
        <v>2</v>
      </c>
      <c r="D2" s="7" t="s">
        <v>1</v>
      </c>
      <c r="E2" s="7" t="s">
        <v>2</v>
      </c>
      <c r="F2" s="3" t="str">
        <f>[1]영웅렙업zero!$U2</f>
        <v>총부대수</v>
      </c>
      <c r="G2" s="3" t="s">
        <v>44</v>
      </c>
      <c r="H2" s="29" t="s">
        <v>45</v>
      </c>
      <c r="K2" s="3" t="s">
        <v>37</v>
      </c>
      <c r="L2" s="3" t="s">
        <v>38</v>
      </c>
      <c r="M2" s="22" t="s">
        <v>41</v>
      </c>
      <c r="N2" s="24" t="s">
        <v>35</v>
      </c>
      <c r="O2" s="24" t="s">
        <v>48</v>
      </c>
      <c r="P2" s="33" t="s">
        <v>47</v>
      </c>
      <c r="Q2" s="24" t="s">
        <v>34</v>
      </c>
      <c r="R2" s="24" t="s">
        <v>39</v>
      </c>
      <c r="S2" s="24" t="s">
        <v>40</v>
      </c>
      <c r="T2" s="24" t="s">
        <v>42</v>
      </c>
      <c r="U2" s="25" t="s">
        <v>43</v>
      </c>
      <c r="V2" s="3" t="s">
        <v>42</v>
      </c>
    </row>
    <row r="3" spans="1:22" s="5" customFormat="1" x14ac:dyDescent="0.2">
      <c r="A3" s="5">
        <v>1</v>
      </c>
      <c r="B3" s="8"/>
      <c r="C3" s="8"/>
      <c r="D3" s="8"/>
      <c r="E3" s="8"/>
      <c r="F3" s="3">
        <f>[1]영웅렙업zero!$U3</f>
        <v>3</v>
      </c>
      <c r="G3" s="27">
        <f>F3/3</f>
        <v>1</v>
      </c>
      <c r="H3" s="27"/>
      <c r="K3" s="5">
        <v>1</v>
      </c>
      <c r="L3" s="5">
        <v>10</v>
      </c>
      <c r="M3" s="26">
        <v>3</v>
      </c>
      <c r="N3" s="21">
        <f>SUM([1]영웅렙업zero!$S$3:$S$27)</f>
        <v>605697.50318842859</v>
      </c>
      <c r="O3" s="21">
        <f>N3/60/60</f>
        <v>168.24930644123017</v>
      </c>
      <c r="P3" s="21"/>
      <c r="Q3" s="21">
        <f>SUM([2]행동력!$Z9:$Z28)</f>
        <v>6923.4516666666659</v>
      </c>
      <c r="R3" s="5">
        <v>32</v>
      </c>
      <c r="S3" s="21">
        <f>Q3/R3</f>
        <v>216.35786458333331</v>
      </c>
      <c r="T3" s="5">
        <f>(L3+L4)/M3</f>
        <v>20</v>
      </c>
      <c r="U3" s="23">
        <f>T3/S3</f>
        <v>9.2439440731754474E-2</v>
      </c>
    </row>
    <row r="4" spans="1:22" s="5" customFormat="1" x14ac:dyDescent="0.2">
      <c r="A4" s="5">
        <v>2</v>
      </c>
      <c r="B4" s="8"/>
      <c r="C4" s="8"/>
      <c r="D4" s="8"/>
      <c r="E4" s="8"/>
      <c r="F4" s="3">
        <f>[1]영웅렙업zero!$U4</f>
        <v>3</v>
      </c>
      <c r="G4" s="27">
        <f t="shared" ref="G4:G27" si="0">F4/3</f>
        <v>1</v>
      </c>
      <c r="H4" s="27"/>
      <c r="K4" s="5">
        <v>2</v>
      </c>
      <c r="L4" s="5">
        <v>50</v>
      </c>
    </row>
    <row r="5" spans="1:22" s="5" customFormat="1" x14ac:dyDescent="0.2">
      <c r="A5" s="5">
        <v>3</v>
      </c>
      <c r="B5" s="8"/>
      <c r="C5" s="8"/>
      <c r="D5" s="8"/>
      <c r="E5" s="8"/>
      <c r="F5" s="3">
        <f>[1]영웅렙업zero!$U5</f>
        <v>3</v>
      </c>
      <c r="G5" s="27">
        <f t="shared" si="0"/>
        <v>1</v>
      </c>
      <c r="H5" s="27"/>
      <c r="K5" s="5">
        <v>3</v>
      </c>
      <c r="L5" s="5">
        <v>100</v>
      </c>
    </row>
    <row r="6" spans="1:22" s="5" customFormat="1" x14ac:dyDescent="0.2">
      <c r="A6" s="5">
        <v>4</v>
      </c>
      <c r="B6" s="8"/>
      <c r="C6" s="8"/>
      <c r="D6" s="8"/>
      <c r="E6" s="8"/>
      <c r="F6" s="3">
        <f>[1]영웅렙업zero!$U6</f>
        <v>4</v>
      </c>
      <c r="G6" s="27">
        <f t="shared" si="0"/>
        <v>1.3333333333333333</v>
      </c>
      <c r="H6" s="27"/>
      <c r="K6" s="5">
        <v>4</v>
      </c>
      <c r="L6" s="5">
        <v>200</v>
      </c>
    </row>
    <row r="7" spans="1:22" s="5" customFormat="1" x14ac:dyDescent="0.2">
      <c r="A7" s="5">
        <v>5</v>
      </c>
      <c r="B7" s="8"/>
      <c r="C7" s="8"/>
      <c r="D7" s="8"/>
      <c r="E7" s="8"/>
      <c r="F7" s="3">
        <f>[1]영웅렙업zero!$U7</f>
        <v>4</v>
      </c>
      <c r="G7" s="27">
        <f t="shared" si="0"/>
        <v>1.3333333333333333</v>
      </c>
      <c r="H7" s="27"/>
      <c r="K7" s="5">
        <v>5</v>
      </c>
      <c r="L7" s="5">
        <v>0</v>
      </c>
    </row>
    <row r="8" spans="1:22" s="5" customFormat="1" x14ac:dyDescent="0.2">
      <c r="A8" s="5">
        <v>6</v>
      </c>
      <c r="B8" s="9" t="s">
        <v>3</v>
      </c>
      <c r="C8" s="8"/>
      <c r="D8" s="15" t="s">
        <v>19</v>
      </c>
      <c r="E8" s="8"/>
      <c r="F8" s="3">
        <f>[1]영웅렙업zero!$U8</f>
        <v>4</v>
      </c>
      <c r="G8" s="27">
        <f t="shared" si="0"/>
        <v>1.3333333333333333</v>
      </c>
      <c r="H8" s="27"/>
    </row>
    <row r="9" spans="1:22" s="5" customFormat="1" x14ac:dyDescent="0.2">
      <c r="A9" s="5">
        <v>7</v>
      </c>
      <c r="B9" s="10" t="s">
        <v>4</v>
      </c>
      <c r="C9" s="8"/>
      <c r="D9" s="15" t="s">
        <v>20</v>
      </c>
      <c r="E9" s="8"/>
      <c r="F9" s="3">
        <f>[1]영웅렙업zero!$U9</f>
        <v>4</v>
      </c>
      <c r="G9" s="27">
        <f t="shared" si="0"/>
        <v>1.3333333333333333</v>
      </c>
      <c r="H9" s="27"/>
    </row>
    <row r="10" spans="1:22" s="5" customFormat="1" x14ac:dyDescent="0.2">
      <c r="A10" s="5">
        <v>8</v>
      </c>
      <c r="B10" s="10" t="s">
        <v>5</v>
      </c>
      <c r="C10" s="10" t="s">
        <v>6</v>
      </c>
      <c r="D10" s="15" t="s">
        <v>21</v>
      </c>
      <c r="E10" s="15" t="s">
        <v>46</v>
      </c>
      <c r="F10" s="3">
        <f>[1]영웅렙업zero!$U10</f>
        <v>5</v>
      </c>
      <c r="G10" s="27">
        <f t="shared" si="0"/>
        <v>1.6666666666666667</v>
      </c>
      <c r="H10" s="27"/>
    </row>
    <row r="11" spans="1:22" s="5" customFormat="1" x14ac:dyDescent="0.2">
      <c r="A11" s="5">
        <v>9</v>
      </c>
      <c r="B11" s="10" t="s">
        <v>7</v>
      </c>
      <c r="C11" s="10" t="s">
        <v>8</v>
      </c>
      <c r="D11" s="15" t="s">
        <v>22</v>
      </c>
      <c r="E11" s="15" t="s">
        <v>19</v>
      </c>
      <c r="F11" s="3">
        <f>[1]영웅렙업zero!$U11</f>
        <v>5</v>
      </c>
      <c r="G11" s="27">
        <f t="shared" si="0"/>
        <v>1.6666666666666667</v>
      </c>
      <c r="H11" s="27"/>
    </row>
    <row r="12" spans="1:22" s="5" customFormat="1" x14ac:dyDescent="0.2">
      <c r="A12" s="5">
        <v>10</v>
      </c>
      <c r="B12" s="10" t="s">
        <v>9</v>
      </c>
      <c r="C12" s="10" t="s">
        <v>10</v>
      </c>
      <c r="D12" s="15" t="s">
        <v>20</v>
      </c>
      <c r="E12" s="15" t="s">
        <v>21</v>
      </c>
      <c r="F12" s="3">
        <f>[1]영웅렙업zero!$U12</f>
        <v>5</v>
      </c>
      <c r="G12" s="27">
        <f t="shared" si="0"/>
        <v>1.6666666666666667</v>
      </c>
      <c r="H12" s="27">
        <f>G12*5</f>
        <v>8.3333333333333339</v>
      </c>
    </row>
    <row r="13" spans="1:22" s="5" customFormat="1" x14ac:dyDescent="0.2">
      <c r="A13" s="5">
        <v>11</v>
      </c>
      <c r="B13" s="10" t="s">
        <v>11</v>
      </c>
      <c r="C13" s="9" t="s">
        <v>3</v>
      </c>
      <c r="D13" s="16" t="s">
        <v>23</v>
      </c>
      <c r="E13" s="16" t="s">
        <v>26</v>
      </c>
      <c r="F13" s="3">
        <f>[1]영웅렙업zero!$U13</f>
        <v>5</v>
      </c>
      <c r="G13" s="27">
        <f t="shared" si="0"/>
        <v>1.6666666666666667</v>
      </c>
      <c r="H13" s="27"/>
    </row>
    <row r="14" spans="1:22" s="5" customFormat="1" x14ac:dyDescent="0.2">
      <c r="A14" s="5">
        <v>12</v>
      </c>
      <c r="B14" s="10" t="s">
        <v>4</v>
      </c>
      <c r="C14" s="11"/>
      <c r="D14" s="16" t="s">
        <v>24</v>
      </c>
      <c r="E14" s="11"/>
      <c r="F14" s="3">
        <f>[1]영웅렙업zero!$U14</f>
        <v>6</v>
      </c>
      <c r="G14" s="27">
        <f t="shared" si="0"/>
        <v>2</v>
      </c>
      <c r="H14" s="27"/>
    </row>
    <row r="15" spans="1:22" s="5" customFormat="1" x14ac:dyDescent="0.2">
      <c r="A15" s="5">
        <v>13</v>
      </c>
      <c r="B15" s="10" t="s">
        <v>5</v>
      </c>
      <c r="C15" s="10" t="s">
        <v>6</v>
      </c>
      <c r="D15" s="16" t="s">
        <v>25</v>
      </c>
      <c r="E15" s="16" t="s">
        <v>27</v>
      </c>
      <c r="F15" s="3">
        <f>[1]영웅렙업zero!$U15</f>
        <v>6</v>
      </c>
      <c r="G15" s="27">
        <f t="shared" si="0"/>
        <v>2</v>
      </c>
      <c r="H15" s="27"/>
    </row>
    <row r="16" spans="1:22" s="5" customFormat="1" x14ac:dyDescent="0.2">
      <c r="A16" s="5">
        <v>14</v>
      </c>
      <c r="B16" s="10" t="s">
        <v>7</v>
      </c>
      <c r="C16" s="11"/>
      <c r="D16" s="16" t="s">
        <v>23</v>
      </c>
      <c r="E16" s="11"/>
      <c r="F16" s="3">
        <f>[1]영웅렙업zero!$U16</f>
        <v>6</v>
      </c>
      <c r="G16" s="27">
        <f t="shared" si="0"/>
        <v>2</v>
      </c>
      <c r="H16" s="27"/>
    </row>
    <row r="17" spans="1:8" s="5" customFormat="1" x14ac:dyDescent="0.2">
      <c r="A17" s="5">
        <v>15</v>
      </c>
      <c r="B17" s="10" t="s">
        <v>8</v>
      </c>
      <c r="C17" s="11"/>
      <c r="D17" s="16" t="s">
        <v>26</v>
      </c>
      <c r="E17" s="11"/>
      <c r="F17" s="3">
        <f>[1]영웅렙업zero!$U17</f>
        <v>7</v>
      </c>
      <c r="G17" s="27">
        <f t="shared" si="0"/>
        <v>2.3333333333333335</v>
      </c>
      <c r="H17" s="27"/>
    </row>
    <row r="18" spans="1:8" s="5" customFormat="1" x14ac:dyDescent="0.2">
      <c r="A18" s="5">
        <v>16</v>
      </c>
      <c r="B18" s="10" t="s">
        <v>9</v>
      </c>
      <c r="C18" s="10" t="s">
        <v>10</v>
      </c>
      <c r="D18" s="16" t="s">
        <v>24</v>
      </c>
      <c r="E18" s="16" t="s">
        <v>25</v>
      </c>
      <c r="F18" s="3">
        <f>[1]영웅렙업zero!$U18</f>
        <v>7</v>
      </c>
      <c r="G18" s="27">
        <f t="shared" si="0"/>
        <v>2.3333333333333335</v>
      </c>
      <c r="H18" s="27"/>
    </row>
    <row r="19" spans="1:8" s="5" customFormat="1" x14ac:dyDescent="0.2">
      <c r="A19" s="5">
        <v>17</v>
      </c>
      <c r="B19" s="10" t="s">
        <v>11</v>
      </c>
      <c r="C19" s="9" t="s">
        <v>3</v>
      </c>
      <c r="D19" s="16" t="s">
        <v>27</v>
      </c>
      <c r="E19" s="16" t="s">
        <v>23</v>
      </c>
      <c r="F19" s="3">
        <f>[1]영웅렙업zero!$U19</f>
        <v>7</v>
      </c>
      <c r="G19" s="27">
        <f t="shared" si="0"/>
        <v>2.3333333333333335</v>
      </c>
      <c r="H19" s="27"/>
    </row>
    <row r="20" spans="1:8" s="5" customFormat="1" x14ac:dyDescent="0.2">
      <c r="A20" s="5">
        <v>18</v>
      </c>
      <c r="B20" s="10" t="s">
        <v>4</v>
      </c>
      <c r="C20" s="11"/>
      <c r="D20" s="16" t="s">
        <v>26</v>
      </c>
      <c r="E20" s="11"/>
      <c r="F20" s="3">
        <f>[1]영웅렙업zero!$U20</f>
        <v>7</v>
      </c>
      <c r="G20" s="27">
        <f t="shared" si="0"/>
        <v>2.3333333333333335</v>
      </c>
      <c r="H20" s="27"/>
    </row>
    <row r="21" spans="1:8" s="5" customFormat="1" x14ac:dyDescent="0.2">
      <c r="A21" s="5">
        <v>19</v>
      </c>
      <c r="B21" s="10" t="s">
        <v>5</v>
      </c>
      <c r="C21" s="11"/>
      <c r="D21" s="16" t="s">
        <v>24</v>
      </c>
      <c r="E21" s="11"/>
      <c r="F21" s="3">
        <f>[1]영웅렙업zero!$U21</f>
        <v>7</v>
      </c>
      <c r="G21" s="27">
        <f t="shared" si="0"/>
        <v>2.3333333333333335</v>
      </c>
      <c r="H21" s="27"/>
    </row>
    <row r="22" spans="1:8" s="5" customFormat="1" x14ac:dyDescent="0.2">
      <c r="A22" s="5">
        <v>20</v>
      </c>
      <c r="B22" s="10" t="s">
        <v>6</v>
      </c>
      <c r="C22" s="11"/>
      <c r="D22" s="16" t="s">
        <v>25</v>
      </c>
      <c r="E22" s="11"/>
      <c r="F22" s="3">
        <f>[1]영웅렙업zero!$U22</f>
        <v>8</v>
      </c>
      <c r="G22" s="27">
        <f t="shared" si="0"/>
        <v>2.6666666666666665</v>
      </c>
      <c r="H22" s="27"/>
    </row>
    <row r="23" spans="1:8" s="5" customFormat="1" x14ac:dyDescent="0.2">
      <c r="A23" s="5">
        <v>21</v>
      </c>
      <c r="B23" s="10" t="s">
        <v>7</v>
      </c>
      <c r="C23" s="10" t="s">
        <v>8</v>
      </c>
      <c r="D23" s="17" t="s">
        <v>31</v>
      </c>
      <c r="E23" s="17" t="s">
        <v>30</v>
      </c>
      <c r="F23" s="3">
        <f>[1]영웅렙업zero!$U23</f>
        <v>8</v>
      </c>
      <c r="G23" s="27">
        <f t="shared" si="0"/>
        <v>2.6666666666666665</v>
      </c>
      <c r="H23" s="27"/>
    </row>
    <row r="24" spans="1:8" s="5" customFormat="1" x14ac:dyDescent="0.2">
      <c r="A24" s="5">
        <v>22</v>
      </c>
      <c r="B24" s="10" t="s">
        <v>9</v>
      </c>
      <c r="C24" s="10" t="s">
        <v>10</v>
      </c>
      <c r="D24" s="17" t="s">
        <v>32</v>
      </c>
      <c r="E24" s="17" t="s">
        <v>29</v>
      </c>
      <c r="F24" s="3">
        <f>[1]영웅렙업zero!$U24</f>
        <v>8</v>
      </c>
      <c r="G24" s="27">
        <f t="shared" si="0"/>
        <v>2.6666666666666665</v>
      </c>
      <c r="H24" s="27"/>
    </row>
    <row r="25" spans="1:8" s="5" customFormat="1" x14ac:dyDescent="0.2">
      <c r="A25" s="5">
        <v>23</v>
      </c>
      <c r="B25" s="10" t="s">
        <v>11</v>
      </c>
      <c r="C25" s="9" t="s">
        <v>12</v>
      </c>
      <c r="D25" s="17" t="s">
        <v>28</v>
      </c>
      <c r="E25" s="17" t="s">
        <v>31</v>
      </c>
      <c r="F25" s="3">
        <f>[1]영웅렙업zero!$U25</f>
        <v>8</v>
      </c>
      <c r="G25" s="27">
        <f t="shared" si="0"/>
        <v>2.6666666666666665</v>
      </c>
      <c r="H25" s="27"/>
    </row>
    <row r="26" spans="1:8" s="5" customFormat="1" x14ac:dyDescent="0.2">
      <c r="A26" s="5">
        <v>24</v>
      </c>
      <c r="B26" s="10" t="s">
        <v>15</v>
      </c>
      <c r="C26" s="10" t="s">
        <v>13</v>
      </c>
      <c r="D26" s="17" t="s">
        <v>30</v>
      </c>
      <c r="E26" s="17" t="s">
        <v>32</v>
      </c>
      <c r="F26" s="3">
        <f>[1]영웅렙업zero!$U26</f>
        <v>8</v>
      </c>
      <c r="G26" s="27">
        <f t="shared" si="0"/>
        <v>2.6666666666666665</v>
      </c>
      <c r="H26" s="27"/>
    </row>
    <row r="27" spans="1:8" s="6" customFormat="1" x14ac:dyDescent="0.2">
      <c r="A27" s="6">
        <v>25</v>
      </c>
      <c r="B27" s="12" t="s">
        <v>16</v>
      </c>
      <c r="C27" s="12" t="s">
        <v>14</v>
      </c>
      <c r="D27" s="17" t="s">
        <v>29</v>
      </c>
      <c r="E27" s="17" t="s">
        <v>28</v>
      </c>
      <c r="F27" s="3">
        <f>[1]영웅렙업zero!$U27</f>
        <v>9</v>
      </c>
      <c r="G27" s="27">
        <f t="shared" si="0"/>
        <v>3</v>
      </c>
      <c r="H27" s="30"/>
    </row>
    <row r="28" spans="1:8" s="4" customFormat="1" x14ac:dyDescent="0.2">
      <c r="A28" s="4">
        <v>26</v>
      </c>
      <c r="B28" s="13"/>
      <c r="C28" s="13"/>
      <c r="D28" s="13"/>
      <c r="E28" s="13"/>
      <c r="H28" s="31"/>
    </row>
    <row r="29" spans="1:8" x14ac:dyDescent="0.2">
      <c r="A29" s="1">
        <v>27</v>
      </c>
    </row>
    <row r="30" spans="1:8" x14ac:dyDescent="0.2">
      <c r="A30" s="1">
        <v>28</v>
      </c>
    </row>
    <row r="31" spans="1:8" x14ac:dyDescent="0.2">
      <c r="A31" s="1">
        <v>29</v>
      </c>
    </row>
    <row r="32" spans="1:8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</sheetData>
  <mergeCells count="8">
    <mergeCell ref="B3:B7"/>
    <mergeCell ref="C3:C7"/>
    <mergeCell ref="C8:C9"/>
    <mergeCell ref="D1:E1"/>
    <mergeCell ref="D3:D7"/>
    <mergeCell ref="E3:E7"/>
    <mergeCell ref="E8:E9"/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2015-09-11T11:42:27Z</dcterms:modified>
</cp:coreProperties>
</file>