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ca0-my.sharepoint.com/personal/poornack_uvic_ca/Documents/University/Clubs/AUVic/Firmware/Power_Board_1.0/Docs/"/>
    </mc:Choice>
  </mc:AlternateContent>
  <bookViews>
    <workbookView xWindow="0" yWindow="0" windowWidth="21943" windowHeight="1004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5" i="1" s="1"/>
  <c r="C14" i="1" l="1"/>
  <c r="C17" i="1" s="1"/>
  <c r="C18" i="1" s="1"/>
</calcChain>
</file>

<file path=xl/sharedStrings.xml><?xml version="1.0" encoding="utf-8"?>
<sst xmlns="http://schemas.openxmlformats.org/spreadsheetml/2006/main" count="14" uniqueCount="14">
  <si>
    <t>I2C Internal Pressure Sensor calculation</t>
  </si>
  <si>
    <t>dT</t>
  </si>
  <si>
    <t>OFF</t>
  </si>
  <si>
    <t>SENS</t>
  </si>
  <si>
    <t>D1</t>
  </si>
  <si>
    <t>D2</t>
  </si>
  <si>
    <t>C1</t>
  </si>
  <si>
    <t>C2</t>
  </si>
  <si>
    <t>C3</t>
  </si>
  <si>
    <t>C4</t>
  </si>
  <si>
    <t>C5</t>
  </si>
  <si>
    <t>C6</t>
  </si>
  <si>
    <t>P</t>
  </si>
  <si>
    <t>P in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</si>
</sst>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3" workbookViewId="0">
      <selection activeCell="C17" sqref="C17"/>
    </sheetView>
  </sheetViews>
  <sheetFormatPr defaultRowHeight="14.6" x14ac:dyDescent="0.4"/>
  <cols>
    <col min="2" max="2" width="14.84375" bestFit="1" customWidth="1"/>
    <col min="3" max="3" width="10.84375" bestFit="1" customWidth="1"/>
  </cols>
  <sheetData>
    <row r="1" spans="1:3" x14ac:dyDescent="0.4">
      <c r="A1" t="s">
        <v>0</v>
      </c>
    </row>
    <row r="3" spans="1:3" x14ac:dyDescent="0.4">
      <c r="B3" t="s">
        <v>6</v>
      </c>
      <c r="C3">
        <v>43152</v>
      </c>
    </row>
    <row r="4" spans="1:3" x14ac:dyDescent="0.4">
      <c r="B4" t="s">
        <v>7</v>
      </c>
      <c r="C4">
        <v>40430</v>
      </c>
    </row>
    <row r="5" spans="1:3" x14ac:dyDescent="0.4">
      <c r="B5" t="s">
        <v>8</v>
      </c>
      <c r="C5">
        <v>26202</v>
      </c>
    </row>
    <row r="6" spans="1:3" x14ac:dyDescent="0.4">
      <c r="B6" t="s">
        <v>9</v>
      </c>
      <c r="C6">
        <v>24696</v>
      </c>
    </row>
    <row r="7" spans="1:3" x14ac:dyDescent="0.4">
      <c r="B7" t="s">
        <v>10</v>
      </c>
      <c r="C7">
        <v>33379</v>
      </c>
    </row>
    <row r="8" spans="1:3" x14ac:dyDescent="0.4">
      <c r="B8" t="s">
        <v>11</v>
      </c>
      <c r="C8">
        <v>27588</v>
      </c>
    </row>
    <row r="10" spans="1:3" x14ac:dyDescent="0.4">
      <c r="B10" t="s">
        <v>4</v>
      </c>
      <c r="C10">
        <v>6329824</v>
      </c>
    </row>
    <row r="11" spans="1:3" x14ac:dyDescent="0.4">
      <c r="B11" t="s">
        <v>5</v>
      </c>
      <c r="C11">
        <v>8828384</v>
      </c>
    </row>
    <row r="13" spans="1:3" x14ac:dyDescent="0.4">
      <c r="B13" t="s">
        <v>1</v>
      </c>
      <c r="C13">
        <f>C11 - (C7*2^8)</f>
        <v>283360</v>
      </c>
    </row>
    <row r="14" spans="1:3" x14ac:dyDescent="0.4">
      <c r="B14" t="s">
        <v>2</v>
      </c>
      <c r="C14">
        <f>(C4*2^17) + (C6*C13)/(2^6)</f>
        <v>5408582500</v>
      </c>
    </row>
    <row r="15" spans="1:3" x14ac:dyDescent="0.4">
      <c r="B15" t="s">
        <v>3</v>
      </c>
      <c r="C15">
        <f>(C3*2^16) +(C5*C13)/(2^7)</f>
        <v>2886014149.5</v>
      </c>
    </row>
    <row r="17" spans="2:3" x14ac:dyDescent="0.4">
      <c r="B17" t="s">
        <v>12</v>
      </c>
      <c r="C17">
        <f>((C10*C15/(2^21)) - C14)/(2^15)</f>
        <v>100776.99001419661</v>
      </c>
    </row>
    <row r="18" spans="2:3" x14ac:dyDescent="0.4">
      <c r="B18" t="s">
        <v>13</v>
      </c>
      <c r="C18">
        <f>C17/(1000*100)</f>
        <v>1.007769900141966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Poornachander</dc:creator>
  <cp:lastModifiedBy>Poornachander</cp:lastModifiedBy>
  <dcterms:created xsi:type="dcterms:W3CDTF">2018-06-20T19:26:46Z</dcterms:created>
  <dcterms:modified xsi:type="dcterms:W3CDTF">2018-06-20T20:16:29Z</dcterms:modified>
</cp:coreProperties>
</file>