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Documents\GitHub\acdp-fuzzy-journey\"/>
    </mc:Choice>
  </mc:AlternateContent>
  <xr:revisionPtr revIDLastSave="0" documentId="13_ncr:1_{C9D6984E-B014-4AD2-B4F8-3B6EA42526CF}" xr6:coauthVersionLast="44" xr6:coauthVersionMax="44" xr10:uidLastSave="{00000000-0000-0000-0000-000000000000}"/>
  <bookViews>
    <workbookView xWindow="13500" yWindow="6810" windowWidth="11730" windowHeight="6015" tabRatio="883" activeTab="11" xr2:uid="{5913DBAB-AB29-4EF1-A0BF-6DAD8B6694B1}"/>
  </bookViews>
  <sheets>
    <sheet name="BPT" sheetId="1" r:id="rId1"/>
    <sheet name="BWR" sheetId="3" r:id="rId2"/>
    <sheet name="CSH" sheetId="4" r:id="rId3"/>
    <sheet name="CRN" sheetId="5" r:id="rId4"/>
    <sheet name="FLC" sheetId="41" r:id="rId5"/>
    <sheet name="FC1" sheetId="10" r:id="rId6"/>
    <sheet name="FC2" sheetId="6" r:id="rId7"/>
    <sheet name="FC3" sheetId="11" r:id="rId8"/>
    <sheet name="GKD" sheetId="45" r:id="rId9"/>
    <sheet name="GKT" sheetId="47" r:id="rId10"/>
    <sheet name="GKE" sheetId="46" r:id="rId11"/>
    <sheet name="GKY" sheetId="48" r:id="rId12"/>
    <sheet name="HBE" sheetId="34" r:id="rId13"/>
    <sheet name="HKA" sheetId="17" r:id="rId14"/>
    <sheet name="HWE" sheetId="12" r:id="rId15"/>
    <sheet name="HWW" sheetId="13" r:id="rId16"/>
    <sheet name="LBH" sheetId="15" r:id="rId17"/>
    <sheet name="MGN" sheetId="16" r:id="rId18"/>
    <sheet name="MSX" sheetId="39" r:id="rId19"/>
    <sheet name="NHS" sheetId="30" r:id="rId20"/>
    <sheet name="SAR" sheetId="19" r:id="rId21"/>
    <sheet name="SCP" sheetId="21" r:id="rId22"/>
    <sheet name="SHS" sheetId="32" r:id="rId23"/>
    <sheet name="SNA" sheetId="18" r:id="rId24"/>
    <sheet name="SHR" sheetId="20" r:id="rId25"/>
    <sheet name="TKT" sheetId="22" r:id="rId26"/>
    <sheet name="TUR" sheetId="26" r:id="rId27"/>
    <sheet name="VQZ(VS#)" sheetId="27" r:id="rId28"/>
    <sheet name="VQZ(VP#)" sheetId="43" r:id="rId29"/>
  </sheets>
  <definedNames>
    <definedName name="OLE_LINK1" localSheetId="12">HBE!$K$48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8" i="48" l="1"/>
  <c r="P18" i="48"/>
  <c r="P19" i="48"/>
  <c r="P21" i="48"/>
  <c r="P22" i="48"/>
  <c r="P24" i="48"/>
  <c r="P25" i="48"/>
  <c r="P26" i="48"/>
  <c r="P27" i="48"/>
  <c r="P28" i="48"/>
  <c r="P29" i="48"/>
  <c r="P30" i="48"/>
  <c r="P31" i="48"/>
  <c r="P32" i="48"/>
  <c r="P7" i="48"/>
  <c r="P23" i="48"/>
  <c r="P7" i="46"/>
  <c r="P8" i="46"/>
  <c r="P9" i="46"/>
  <c r="P6" i="46"/>
  <c r="P7" i="43" l="1"/>
  <c r="P8" i="43"/>
  <c r="P9" i="43"/>
  <c r="P10" i="43"/>
  <c r="P11" i="43"/>
  <c r="P12" i="43"/>
  <c r="P13" i="43"/>
  <c r="P6" i="43"/>
  <c r="P7" i="27"/>
  <c r="P8" i="27"/>
  <c r="P9" i="27"/>
  <c r="P10" i="27"/>
  <c r="P11" i="27"/>
  <c r="P6" i="27"/>
  <c r="P7" i="26"/>
  <c r="P8" i="26"/>
  <c r="P6" i="26"/>
  <c r="P7" i="22"/>
  <c r="P8" i="22"/>
  <c r="P6" i="22"/>
  <c r="P7" i="20"/>
  <c r="P8" i="20"/>
  <c r="P9" i="20"/>
  <c r="P6" i="20"/>
  <c r="P6" i="18"/>
  <c r="P10" i="32"/>
  <c r="P7" i="32"/>
  <c r="P8" i="32"/>
  <c r="P9" i="32"/>
  <c r="P6" i="32"/>
  <c r="P7" i="21"/>
  <c r="P6" i="21"/>
  <c r="P6" i="19"/>
  <c r="P7" i="30"/>
  <c r="P6" i="30"/>
  <c r="P6" i="39"/>
  <c r="P7" i="16"/>
  <c r="P6" i="16"/>
  <c r="P7" i="15"/>
  <c r="P8" i="15"/>
  <c r="P9" i="15"/>
  <c r="P10" i="15"/>
  <c r="P6" i="15"/>
  <c r="P7" i="13"/>
  <c r="P6" i="13"/>
  <c r="P7" i="12"/>
  <c r="P6" i="12"/>
  <c r="P38" i="34"/>
  <c r="P39" i="34"/>
  <c r="P40" i="34"/>
  <c r="P41" i="34"/>
  <c r="P42" i="34"/>
  <c r="P37" i="34"/>
  <c r="P36" i="34"/>
  <c r="P33" i="34"/>
  <c r="P34" i="34"/>
  <c r="P35" i="34"/>
  <c r="P32" i="34"/>
  <c r="P31" i="34"/>
  <c r="P30" i="34"/>
  <c r="P29" i="34"/>
  <c r="P28" i="34"/>
  <c r="P27" i="34"/>
  <c r="P26" i="34"/>
  <c r="P25" i="34"/>
  <c r="P24" i="34"/>
  <c r="P23" i="34"/>
  <c r="P10" i="34"/>
  <c r="P11" i="34"/>
  <c r="P12" i="34"/>
  <c r="P13" i="34"/>
  <c r="P14" i="34"/>
  <c r="P15" i="34"/>
  <c r="P16" i="34"/>
  <c r="P17" i="34"/>
  <c r="P18" i="34"/>
  <c r="P19" i="34"/>
  <c r="P20" i="34"/>
  <c r="P21" i="34"/>
  <c r="P22" i="34"/>
  <c r="P9" i="34"/>
  <c r="P8" i="34"/>
  <c r="P7" i="34"/>
  <c r="P6" i="34"/>
  <c r="P9" i="48"/>
  <c r="P10" i="48"/>
  <c r="P11" i="48"/>
  <c r="P12" i="48"/>
  <c r="P13" i="48"/>
  <c r="P14" i="48"/>
  <c r="P15" i="48"/>
  <c r="P16" i="48"/>
  <c r="P17" i="48"/>
  <c r="P20" i="48"/>
  <c r="P6" i="48"/>
  <c r="P7" i="45"/>
  <c r="P8" i="45"/>
  <c r="P9" i="45"/>
  <c r="P6" i="45"/>
  <c r="P7" i="11"/>
  <c r="P6" i="11"/>
  <c r="P7" i="6"/>
  <c r="P6" i="6"/>
  <c r="P7" i="10"/>
  <c r="P6" i="10"/>
  <c r="P7" i="41"/>
  <c r="P8" i="41"/>
  <c r="P6" i="41"/>
  <c r="P8" i="5"/>
  <c r="P7" i="5"/>
  <c r="P6" i="5"/>
  <c r="P7" i="4"/>
  <c r="P8" i="4"/>
  <c r="P6" i="4"/>
  <c r="P7" i="47"/>
  <c r="P8" i="47"/>
  <c r="P9" i="47"/>
  <c r="P10" i="47"/>
  <c r="P11" i="47"/>
  <c r="P12" i="47"/>
  <c r="P13" i="47"/>
  <c r="P14" i="47"/>
  <c r="P15" i="47"/>
  <c r="P16" i="47"/>
  <c r="P17" i="47"/>
  <c r="P6" i="47"/>
  <c r="P7" i="1" l="1"/>
  <c r="P8" i="17" l="1"/>
  <c r="P9" i="17"/>
  <c r="P10" i="17"/>
  <c r="P11" i="17"/>
  <c r="P7" i="17"/>
  <c r="P6" i="17"/>
  <c r="Q6" i="3"/>
  <c r="P8" i="1"/>
  <c r="P9" i="1"/>
  <c r="P10" i="1"/>
  <c r="P11" i="1"/>
  <c r="P12" i="1"/>
  <c r="P6" i="1"/>
</calcChain>
</file>

<file path=xl/sharedStrings.xml><?xml version="1.0" encoding="utf-8"?>
<sst xmlns="http://schemas.openxmlformats.org/spreadsheetml/2006/main" count="2246" uniqueCount="482">
  <si>
    <t>Log File?</t>
  </si>
  <si>
    <t>FileName</t>
  </si>
  <si>
    <t>Retrieved?</t>
  </si>
  <si>
    <t>Offloaded?</t>
  </si>
  <si>
    <t>Clean Start</t>
  </si>
  <si>
    <t>Clean End</t>
  </si>
  <si>
    <t>Black Point</t>
  </si>
  <si>
    <t>Y</t>
  </si>
  <si>
    <t>Comments</t>
  </si>
  <si>
    <t>#6 ADCP deployed at Black Point 11/29/06 FLNTUSB-544 deployed with ADCP</t>
  </si>
  <si>
    <t>20 meter black point, 60 minute interval, 145 days 57% power</t>
  </si>
  <si>
    <t>Ciguatera Black Point Deployment Jan. 13, 2016</t>
  </si>
  <si>
    <t>Black Point 20 meter deployment estimate for 60 - 65 foot depth, New Lithium-Ion</t>
  </si>
  <si>
    <t>ADCP Ciguatera Black Point Deployment 8/19/2015</t>
  </si>
  <si>
    <t>Black Point Ciguatera ADCP deployment May 26 12:00pm AST</t>
  </si>
  <si>
    <t>Black Point 15 meter deployment estimate for 40-50 foot depth. New Lithium-Ion b.</t>
  </si>
  <si>
    <t>Brewers Bay Deployment for Mare Nostrum EPSCoR project for receiver testing.</t>
  </si>
  <si>
    <t>College Shoal Deployment on May 20th at 9PM GMT by Tyler Smith.</t>
  </si>
  <si>
    <t>College Shoal Deployment on September 25, 2014 5PM GMT by Tyler Smith</t>
  </si>
  <si>
    <t>College Shoal, April 2, 2015, Start at 6pm GMT, Tyler Smith</t>
  </si>
  <si>
    <t>Dep. Date</t>
  </si>
  <si>
    <t>Crown Bay</t>
  </si>
  <si>
    <t>Test at crown bay adcp  local time</t>
  </si>
  <si>
    <t>Crown Bay Dolphin to validate horizontal ADCP, deployed by Sennai and Paul</t>
  </si>
  <si>
    <t>CROWN BAY 12 3 16</t>
  </si>
  <si>
    <t>First Deployment French Cap. Station FC1 Offshore Shelf Edge. Battery 0142.</t>
  </si>
  <si>
    <t>Second Deployment French Cap. Station FC1 Offshore Shelf Edge. Battery 0001.</t>
  </si>
  <si>
    <t>First Deployment French Cap, Station FC2 Midshelf. Battery 0049.</t>
  </si>
  <si>
    <t>Second Deployment French Cap. Station FC2 Midshelf. Battery 0021.</t>
  </si>
  <si>
    <t>First Deployment French Cap. Station FC3 Inshore. Battery ID 0055 New 3/2010.</t>
  </si>
  <si>
    <t>(No Comment Available)</t>
  </si>
  <si>
    <t>new alkaline battery</t>
  </si>
  <si>
    <t>#5 Hawksnest East of entrance</t>
  </si>
  <si>
    <t>#5 Hawksnest West of entrance</t>
  </si>
  <si>
    <t>Hawknest West</t>
  </si>
  <si>
    <t>Hawknest East</t>
  </si>
  <si>
    <t>New lithium battery install Nov 8, 2005</t>
  </si>
  <si>
    <t>Rechargeable Lithium Ion 0049</t>
  </si>
  <si>
    <t>Lang Bank Deployment on January 14th by Richard Nemeth</t>
  </si>
  <si>
    <t>Lang Bank deployment by R.Nemeth on Jan 29th, 2015</t>
  </si>
  <si>
    <t>Lang Bank STX deployment for Sennai located at same location as previous LB site</t>
  </si>
  <si>
    <t>Magens Bay</t>
  </si>
  <si>
    <t>#5 deployed 11/29/06 in Megan's Bay. FLNTUSB-542 deployed with ADCP.</t>
  </si>
  <si>
    <t>Magens Bay 18 meter deployment estimate for 50 -58 foot depth. Fresh Charged Lit.</t>
  </si>
  <si>
    <t>"N/A"</t>
  </si>
  <si>
    <t>Deployed 2/4/2009. 40- 1 meter cells</t>
  </si>
  <si>
    <t>MCD 166 Deployment. Sept 23,2008. 140 days = Feb 10 retrieval @ 80% battery.</t>
  </si>
  <si>
    <t>Deployment for MCD target depth 139 ft with Eco-Lab attached</t>
  </si>
  <si>
    <t xml:space="preserve">New aquadopp version 1.20.0.0 </t>
  </si>
  <si>
    <t>Sail Rock</t>
  </si>
  <si>
    <t>Dr. Brandy, WP Grid Num 73, South of Sail Rock, deployed 9/13/2016</t>
  </si>
  <si>
    <t>Seahorse ADCP deployment May 31, 2016</t>
  </si>
  <si>
    <t>ADCP Ciguatera Seahorse August 19 2015</t>
  </si>
  <si>
    <t>ADCP Ciguatera Seahorse Jan.19, 2016</t>
  </si>
  <si>
    <t>Seahorse station for Ciguatera research project deployed by Tyler and Rossie</t>
  </si>
  <si>
    <t>South Capella</t>
  </si>
  <si>
    <t xml:space="preserve">Viers Tektite site </t>
  </si>
  <si>
    <t>Viers Tektite site</t>
  </si>
  <si>
    <t>Turtle Point</t>
  </si>
  <si>
    <t>deployment 2 Turtle Point</t>
  </si>
  <si>
    <t>Second deployment of Vieques Sound / Virgin Passage Transport Study. ADCP Moorin.</t>
  </si>
  <si>
    <t>Second deployment of Vieques Sound / Virgin Passage Transport Study. ADCP Moorin</t>
  </si>
  <si>
    <t>First deployment of Vieques Sound / Virgin Passage Transport Study. ADCP Mooring</t>
  </si>
  <si>
    <t>3 deployment of Vieques Sound / Virgin Passage Transport Study. ADCP Mooring</t>
  </si>
  <si>
    <t>First deployment of 1MHz AWAC Southside 25 meters target depth 84 feet</t>
  </si>
  <si>
    <t>South Side AWAc 1 MHz. Deployed Sept 29, 2008. Target Retrieval 105 days = Jan.</t>
  </si>
  <si>
    <t>Second deployment of 1MHz AWAC Southside 25 meters target depth. 84 feet. $ hou</t>
  </si>
  <si>
    <t>third deployment of 1MHz AWAC Southside 25 meters target depth 84 feet. 4 hour</t>
  </si>
  <si>
    <t>Hind Bank</t>
  </si>
  <si>
    <t>New alkaline battery installed 3/10/06</t>
  </si>
  <si>
    <t>Saba Netherland Antilles</t>
  </si>
  <si>
    <t>Mutton Snapper STX deployment by Rick Nemeth on May 4th 2015</t>
  </si>
  <si>
    <t>Flat Cay</t>
  </si>
  <si>
    <t>ADCP deployment to Flat Cay 3/17/16 - Robert Brewer in charge</t>
  </si>
  <si>
    <t>ADCP Ciguatera Flat Cay Deployment 8/19/2015</t>
  </si>
  <si>
    <t>Flat Cay Ciguatera deployment 12/14/2015</t>
  </si>
  <si>
    <t>3 deployment of Vieques Sound / Virgin Passage Transport Study. ADCP Mooring VS2</t>
  </si>
  <si>
    <t>3 deployment of Vieques Sound / Virgin Passage Transport Study. ADCP Mooring VS3</t>
  </si>
  <si>
    <t xml:space="preserve">new battery volts = 12. Viers Tektite site </t>
  </si>
  <si>
    <t>AQD</t>
  </si>
  <si>
    <t>MCD 166 Hillock Site A</t>
  </si>
  <si>
    <t>AQD/WPR</t>
  </si>
  <si>
    <t>Dep. End/Swap</t>
  </si>
  <si>
    <t>AQP</t>
  </si>
  <si>
    <t>new lithium battery installed 9/16 volt=11.3</t>
  </si>
  <si>
    <t>Aqua Pro ver. 1.31</t>
  </si>
  <si>
    <t>Hind Bank Dec 1, 2011. Battery 0014 60 min inter</t>
  </si>
  <si>
    <t>Hind Bank May 24 2011 first deployment post repair. Battery 0014 60 min inter</t>
  </si>
  <si>
    <t>Interval (sec)</t>
  </si>
  <si>
    <t>time set to UTC</t>
  </si>
  <si>
    <t>Hind Bank December 14th deployment 60 minute interval. Time set to UTC.</t>
  </si>
  <si>
    <t>Cell #</t>
  </si>
  <si>
    <t>Cell Size (cm)</t>
  </si>
  <si>
    <t>deployed 5/3/07</t>
  </si>
  <si>
    <t xml:space="preserve">New litium - Ion rechargable battery. Aquapro Ver 1.27. 90 day deployment = Jan </t>
  </si>
  <si>
    <t>N/A</t>
  </si>
  <si>
    <t>Deployed 2/27/08-TBS</t>
  </si>
  <si>
    <t>STX labeled ADCP</t>
  </si>
  <si>
    <t>Swapping out regular Hind Bank Site 600 kHz ADCP Rick Nemeth and Shaun Kadison</t>
  </si>
  <si>
    <t>Time in GMT</t>
  </si>
  <si>
    <t>Rick and Shaun to swap out the Hind Bank ADCP on 4/18/18</t>
  </si>
  <si>
    <t>1/22/2009. ADCP 1551</t>
  </si>
  <si>
    <t>Hind Bank ADCP 1/17/2017 1:00 pm</t>
  </si>
  <si>
    <t>MOST DATA IS MISSING</t>
  </si>
  <si>
    <t>Hind Band Deployment December 2014</t>
  </si>
  <si>
    <t>ACDP deployment to Hind Bank - Shaun Kadison leading</t>
  </si>
  <si>
    <t>Deployed 1/18/07 18:00</t>
  </si>
  <si>
    <t>Hind Bank Deployment March 25th 2014 at 2PM GMT</t>
  </si>
  <si>
    <t>Hind Bank Traditional site swap by Rick Nemeth and Shaun Kadison on 12/12/17</t>
  </si>
  <si>
    <t>Deployment planned for November 24, 2013 at Hind Bank.</t>
  </si>
  <si>
    <t>Hind Bank ADCP swap out Tyler Smith</t>
  </si>
  <si>
    <t>Hind Bank swap performed by Sarah H. on July 17, 2019</t>
  </si>
  <si>
    <t>New alkaline battery installed 8/15/06. Aquapro Ver 1.27. 90 day deployment.</t>
  </si>
  <si>
    <t>Site: HindBank, Depth: 41m (135�). Start: Mar 21, 2019. 14:00 GMT. Dr. Nem</t>
  </si>
  <si>
    <t>Deployment by Rick et al. to swap out HInd Bank on Saturday August 9 at 2 PM GM</t>
  </si>
  <si>
    <t>Hind Bank ADCP deployment Dec. 10, 2015</t>
  </si>
  <si>
    <t>Hind Bank ADCP deployed on May 19, 2015 by Rick Nemeth</t>
  </si>
  <si>
    <t>New lithium battery install 9/16</t>
  </si>
  <si>
    <t>Freq. (KHz)</t>
  </si>
  <si>
    <t>Grammanik Bank deployment March 21st 2014 6PM GMT</t>
  </si>
  <si>
    <t xml:space="preserve">Site: Grammanik Bank, Depth: 44m (145�). Start: Jan 26, 2019. 14:00 GMT. Dr. Nem </t>
  </si>
  <si>
    <t xml:space="preserve">First deployment after replacing internal harness. </t>
  </si>
  <si>
    <t>ACDP deployment to Grammanik Bank - Shaun Kadison leading</t>
  </si>
  <si>
    <t>New Alkaline battery installed 6/13/06. 92 day delpoyment</t>
  </si>
  <si>
    <t>Grammanik Bank Deployment December 2014</t>
  </si>
  <si>
    <t>Grammanik Bank ADCP swap by Rick Nemeth and Shaun Kadison in June, verify date</t>
  </si>
  <si>
    <t>Grammanik Bank deployment by Rick Nemeth on 2/3/17</t>
  </si>
  <si>
    <t>Grammanik Bank traditional site swap on July 11, 2017 by Shaun Kadison</t>
  </si>
  <si>
    <t>Grammanik Bank ADCP Deployment 9/20/2016 8:00</t>
  </si>
  <si>
    <t>Grammanik Bank Traditional site swap  Rick Nemeth and Shaun Kadison on 12/12/17</t>
  </si>
  <si>
    <t>Depth</t>
  </si>
  <si>
    <t>HBE</t>
  </si>
  <si>
    <t>HB</t>
  </si>
  <si>
    <t>Lat</t>
  </si>
  <si>
    <t>Lon</t>
  </si>
  <si>
    <t>Grammanik Bank deployed on Nov 14, 2013.</t>
  </si>
  <si>
    <t>Grammanik Bank ADCP deployment Dec. 10, 2015</t>
  </si>
  <si>
    <t>Grammanik Bank ADCP deployed on May 19, 2015 by Rick Nemeth</t>
  </si>
  <si>
    <t>Grammanik Bank swap by Rick and Shaun on 4/18/18</t>
  </si>
  <si>
    <t>Grammanik Bank Deep site being swapped out by Rick Nemeth and crew on May 7 2019</t>
  </si>
  <si>
    <t xml:space="preserve">Rick and Shaun deployment to Grammanik Bank Deep site 70m on Jan 31 2018 400kHz </t>
  </si>
  <si>
    <t xml:space="preserve">Swapping out Grammanik Bank Deep site 400kHZ ADCP Rick Nemeth on Oct 26, 2018 </t>
  </si>
  <si>
    <t>Grammanik Bank Deep Site 70 m, new location deployed by Rick Nemeth on 2/14/17</t>
  </si>
  <si>
    <t>GKE</t>
  </si>
  <si>
    <t>GE</t>
  </si>
  <si>
    <t>Long Location Name</t>
  </si>
  <si>
    <t>Dep. Name</t>
  </si>
  <si>
    <t>Global Location Information</t>
  </si>
  <si>
    <t>State/Province</t>
  </si>
  <si>
    <t>VI</t>
  </si>
  <si>
    <t>Instrument</t>
  </si>
  <si>
    <t>dopp</t>
  </si>
  <si>
    <t>Stage 1: Deployment Process &amp; Settings (Must Be Filled During Deployment Process)</t>
  </si>
  <si>
    <t>Stage 2: Offloading &amp; Clean Up</t>
  </si>
  <si>
    <t>Cleaned?</t>
  </si>
  <si>
    <t>Stage 3: Archive &amp; Final Comments</t>
  </si>
  <si>
    <t>hindbk</t>
  </si>
  <si>
    <t>GramBK</t>
  </si>
  <si>
    <t>GBJu06</t>
  </si>
  <si>
    <t>GB2</t>
  </si>
  <si>
    <t>GBJa08</t>
  </si>
  <si>
    <t xml:space="preserve">Lithium- Ion rechargable battery ID = 0033. Aquapro Ver 1.27. 92 day deployment. Grammanik Bnk_SPAG_ Jan2508_Apr2308 </t>
  </si>
  <si>
    <t>YF826</t>
  </si>
  <si>
    <t>YB411</t>
  </si>
  <si>
    <t>spag06</t>
  </si>
  <si>
    <t>GB0113</t>
  </si>
  <si>
    <t>GB0413</t>
  </si>
  <si>
    <t>GB1113</t>
  </si>
  <si>
    <t>GB0314</t>
  </si>
  <si>
    <t>GB1214</t>
  </si>
  <si>
    <t>GB0515</t>
  </si>
  <si>
    <t>GB1215</t>
  </si>
  <si>
    <t>GB0316</t>
  </si>
  <si>
    <t>GB0916</t>
  </si>
  <si>
    <t>GB0217</t>
  </si>
  <si>
    <t>GB0717</t>
  </si>
  <si>
    <t>GB1217</t>
  </si>
  <si>
    <t>GB0418</t>
  </si>
  <si>
    <t>GB0618</t>
  </si>
  <si>
    <t>GB0119</t>
  </si>
  <si>
    <t>mar06</t>
  </si>
  <si>
    <t>Aug06</t>
  </si>
  <si>
    <t>HBOc06</t>
  </si>
  <si>
    <t>HBja07</t>
  </si>
  <si>
    <t>HBMa07</t>
  </si>
  <si>
    <t>hb8270</t>
  </si>
  <si>
    <t>HB1207</t>
  </si>
  <si>
    <t>HB0208</t>
  </si>
  <si>
    <t>HB0808</t>
  </si>
  <si>
    <t>HB0122</t>
  </si>
  <si>
    <t>HBaug</t>
  </si>
  <si>
    <t>HBJN10</t>
  </si>
  <si>
    <t>HBMY11</t>
  </si>
  <si>
    <t>HB8212</t>
  </si>
  <si>
    <t>HB0928</t>
  </si>
  <si>
    <t>HB1212</t>
  </si>
  <si>
    <t>HB0413</t>
  </si>
  <si>
    <t>HB1113</t>
  </si>
  <si>
    <t>HB0314</t>
  </si>
  <si>
    <t>HB0814</t>
  </si>
  <si>
    <t>HB1214</t>
  </si>
  <si>
    <t>HB0515</t>
  </si>
  <si>
    <t>HB0815</t>
  </si>
  <si>
    <t>HB1215</t>
  </si>
  <si>
    <t>HB0316</t>
  </si>
  <si>
    <t>HB0117</t>
  </si>
  <si>
    <t>HB0617</t>
  </si>
  <si>
    <t>Rick Nemeth going out to swap the Hind Bank AQD on June 28, 2017. "Recovered By Manufacturer"</t>
  </si>
  <si>
    <t>Bad Data</t>
  </si>
  <si>
    <t>Important Note</t>
  </si>
  <si>
    <t>HB1217</t>
  </si>
  <si>
    <t>HB0418</t>
  </si>
  <si>
    <t>HB0918</t>
  </si>
  <si>
    <t>HB0319</t>
  </si>
  <si>
    <t>HB0719</t>
  </si>
  <si>
    <t>Deployment Data Highlights</t>
  </si>
  <si>
    <t>GBD217</t>
  </si>
  <si>
    <t>GBD118</t>
  </si>
  <si>
    <t>GD1018</t>
  </si>
  <si>
    <t>GBD519</t>
  </si>
  <si>
    <t>GKT</t>
  </si>
  <si>
    <t>GT</t>
  </si>
  <si>
    <t>new lithium battery installed 9/16</t>
  </si>
  <si>
    <t>tiger</t>
  </si>
  <si>
    <t>hind3</t>
  </si>
  <si>
    <t>TiOc08</t>
  </si>
  <si>
    <t>1 meter cells. 200days. Lithium Ion #0032 - ADCP #1413</t>
  </si>
  <si>
    <t>GBank</t>
  </si>
  <si>
    <t>Deployed 5/25/05 started at 18:00. New alkaline batteris installed. deployment c.</t>
  </si>
  <si>
    <t>TiJu06</t>
  </si>
  <si>
    <t>New Alkaline battery installed 6/13/06. 92 day delpoyment - Sept 14 target retri</t>
  </si>
  <si>
    <t>TiJa07</t>
  </si>
  <si>
    <t>TiMa07</t>
  </si>
  <si>
    <t>TR1178</t>
  </si>
  <si>
    <t>Tigre January 17, 2008</t>
  </si>
  <si>
    <t>TiAUG</t>
  </si>
  <si>
    <t>Aqua Pro ver. 1.31. Tiger_Aug11_2009_40Meters</t>
  </si>
  <si>
    <t>GBJL08</t>
  </si>
  <si>
    <t>TiOc06</t>
  </si>
  <si>
    <t>New lithium - Ion rechargable battery. Aquapro Ver 1.27. 90 day deployment = Jan</t>
  </si>
  <si>
    <t>TiMa09</t>
  </si>
  <si>
    <t>ti8270</t>
  </si>
  <si>
    <t>TiAp08</t>
  </si>
  <si>
    <t>1.5 meter cells. 180 days. Lithium Ion #0020 - ADCP #1531</t>
  </si>
  <si>
    <t>MCDoct</t>
  </si>
  <si>
    <t>10 minute profile intervals. 4/11/11. GB_Yellowfin SPAG_April4_Jun1_2011</t>
  </si>
  <si>
    <t>Grammanik Bank Yellow Fin SPAG august 26, 2010. GB_Yellowfin SPAG_Aug26_2010_Mar_12_2011</t>
  </si>
  <si>
    <t>SPAG Deployment 196 days @ 100% battery. GB_YellowFin_Spag_ Jan6_Jul27_2010</t>
  </si>
  <si>
    <t>YF1024</t>
  </si>
  <si>
    <t>Yellow Fin SPAG on Grammanik Bank. 200 day deployment 10/24/2008. GB_YellowFin_Spag_Oct_08_May09</t>
  </si>
  <si>
    <t>GB1_03</t>
  </si>
  <si>
    <t>Clock set to GMT. SPAG site. GB1_Yellowfin_SPAG_Feb17_Aug12_2012_p</t>
  </si>
  <si>
    <t>GB1_02</t>
  </si>
  <si>
    <t>September 28, 2011 SPAG- GB1. Repaired instrument 1 Battery 0142 6/2010 UVI. Repaired instrument 1 Battery 0142 6/2010 UVI. GB_Yellowfin_SPAG_Sep28_Feb16_2012</t>
  </si>
  <si>
    <t>YF0509</t>
  </si>
  <si>
    <t>Yellow Fin SPAG on Grammanik Bank. 200 day deployment 05/08/2009. GB_YellowFin_Spag_May_Nov_2009_p</t>
  </si>
  <si>
    <t>New rechargable #0026 battery install 3/2/06. GB_YellowFin_Spag_MarMay_2007</t>
  </si>
  <si>
    <t>June 3, 2011 SPAG. Repaired instrument 1. GB_Yellowfin_SPAG_Jun3_Sept27_2011</t>
  </si>
  <si>
    <t>time set to UTC - SPAG Deployment. GB_Yellowfin_SPAG_13Jan13Apr</t>
  </si>
  <si>
    <t>GB0815</t>
  </si>
  <si>
    <t>Grammanik Bank ADCP swap out Tyler Smith August 6 2015</t>
  </si>
  <si>
    <t>BPT</t>
  </si>
  <si>
    <t>BP</t>
  </si>
  <si>
    <t>BP20M</t>
  </si>
  <si>
    <t>BlackP</t>
  </si>
  <si>
    <t>bp20m</t>
  </si>
  <si>
    <t>BP0815</t>
  </si>
  <si>
    <t>BP0116</t>
  </si>
  <si>
    <t>BP0516</t>
  </si>
  <si>
    <t>Brewers Bay</t>
  </si>
  <si>
    <t>BWR</t>
  </si>
  <si>
    <t>BP15M</t>
  </si>
  <si>
    <t>BB0615</t>
  </si>
  <si>
    <t>CS0514</t>
  </si>
  <si>
    <t>CS0914</t>
  </si>
  <si>
    <t>CS0415</t>
  </si>
  <si>
    <t>CB0716</t>
  </si>
  <si>
    <t>CRNBAY</t>
  </si>
  <si>
    <t>CRB123</t>
  </si>
  <si>
    <t>FLC</t>
  </si>
  <si>
    <t>FC</t>
  </si>
  <si>
    <t>FC0815</t>
  </si>
  <si>
    <t>FC1215</t>
  </si>
  <si>
    <t>FC0316</t>
  </si>
  <si>
    <t>FC1</t>
  </si>
  <si>
    <t>F1</t>
  </si>
  <si>
    <t>French Cap Transect 1</t>
  </si>
  <si>
    <t>FC1_01</t>
  </si>
  <si>
    <t>FC1_02</t>
  </si>
  <si>
    <t>French Cap Transect 2</t>
  </si>
  <si>
    <t>FC2</t>
  </si>
  <si>
    <t>F2</t>
  </si>
  <si>
    <t>FC2_01</t>
  </si>
  <si>
    <t>FC2_02</t>
  </si>
  <si>
    <t>French Cap Transect 3</t>
  </si>
  <si>
    <t>FC3</t>
  </si>
  <si>
    <t>F3</t>
  </si>
  <si>
    <t>FC3_01</t>
  </si>
  <si>
    <t>FC3_03</t>
  </si>
  <si>
    <t>HKA</t>
  </si>
  <si>
    <t>HA</t>
  </si>
  <si>
    <t>166FB8</t>
  </si>
  <si>
    <t>mcd166</t>
  </si>
  <si>
    <t>mcd923</t>
  </si>
  <si>
    <t>166Aug</t>
  </si>
  <si>
    <t>HWE</t>
  </si>
  <si>
    <t>HE</t>
  </si>
  <si>
    <t>hawkea</t>
  </si>
  <si>
    <t>HawkEa</t>
  </si>
  <si>
    <t>HWW</t>
  </si>
  <si>
    <t>HW</t>
  </si>
  <si>
    <t>hawkWe</t>
  </si>
  <si>
    <t>HawkWe</t>
  </si>
  <si>
    <t>Lang Bank Red Hind FSA</t>
  </si>
  <si>
    <t>LBH</t>
  </si>
  <si>
    <t>LH</t>
  </si>
  <si>
    <t>STXLan</t>
  </si>
  <si>
    <t>LB0114</t>
  </si>
  <si>
    <t>LB0115</t>
  </si>
  <si>
    <t>LB0417</t>
  </si>
  <si>
    <t>MGN</t>
  </si>
  <si>
    <t>MB</t>
  </si>
  <si>
    <t>Megan</t>
  </si>
  <si>
    <t>MB5227</t>
  </si>
  <si>
    <t>MS0515</t>
  </si>
  <si>
    <t>Location Description</t>
  </si>
  <si>
    <t>Good Data</t>
  </si>
  <si>
    <t>NC Archived</t>
  </si>
  <si>
    <t>BKPT</t>
  </si>
  <si>
    <t>FLTC</t>
  </si>
  <si>
    <t>FCT1</t>
  </si>
  <si>
    <t>FCT2</t>
  </si>
  <si>
    <t>FCT3</t>
  </si>
  <si>
    <t>HKSA</t>
  </si>
  <si>
    <t>HWNE</t>
  </si>
  <si>
    <t>HWNW</t>
  </si>
  <si>
    <t>LBRH</t>
  </si>
  <si>
    <t>NRHS</t>
  </si>
  <si>
    <t>NHS</t>
  </si>
  <si>
    <t>NS0207</t>
  </si>
  <si>
    <t>North Side AWAC deploymnet. Double Battery Pack</t>
  </si>
  <si>
    <t>AQP/WAV</t>
  </si>
  <si>
    <t>nsma98</t>
  </si>
  <si>
    <t>(No Comment)</t>
  </si>
  <si>
    <t>SR0916</t>
  </si>
  <si>
    <t>SAR</t>
  </si>
  <si>
    <t>SARK</t>
  </si>
  <si>
    <t xml:space="preserve">Second Deployment French Cap. Station FC2 Midshelf. Battery 0021 </t>
  </si>
  <si>
    <t>SCap</t>
  </si>
  <si>
    <t>Second Spawning Deployment S Capela.  Station S Capela.  Station S Capela.</t>
  </si>
  <si>
    <t>SHR</t>
  </si>
  <si>
    <t>SH</t>
  </si>
  <si>
    <t>SH0815</t>
  </si>
  <si>
    <t>SH0116</t>
  </si>
  <si>
    <t>SH0516</t>
  </si>
  <si>
    <t>SH1216</t>
  </si>
  <si>
    <t>Fe2208</t>
  </si>
  <si>
    <t>South Side</t>
  </si>
  <si>
    <t>SHS</t>
  </si>
  <si>
    <t>STHS</t>
  </si>
  <si>
    <t>Ap0208</t>
  </si>
  <si>
    <t>Jul208</t>
  </si>
  <si>
    <t>SabaNV</t>
  </si>
  <si>
    <t>New lithium battery install 11/21/2005.  v=11.4</t>
  </si>
  <si>
    <t>SNA</t>
  </si>
  <si>
    <t>SNLA</t>
  </si>
  <si>
    <t>SA</t>
  </si>
  <si>
    <t>TKT</t>
  </si>
  <si>
    <t>TEKT</t>
  </si>
  <si>
    <t>TT</t>
  </si>
  <si>
    <t>vier28</t>
  </si>
  <si>
    <t>SJ0821</t>
  </si>
  <si>
    <t>SJ0509</t>
  </si>
  <si>
    <t>turtle</t>
  </si>
  <si>
    <t>AQP/WAV/ASP</t>
  </si>
  <si>
    <t>turt02</t>
  </si>
  <si>
    <t>TURP</t>
  </si>
  <si>
    <t>TUR</t>
  </si>
  <si>
    <t>TP</t>
  </si>
  <si>
    <t>PR</t>
  </si>
  <si>
    <t>VEQZ</t>
  </si>
  <si>
    <t>VQZ</t>
  </si>
  <si>
    <t>VQ</t>
  </si>
  <si>
    <t>VS1_01</t>
  </si>
  <si>
    <t>VS2_01</t>
  </si>
  <si>
    <t>VS3_01</t>
  </si>
  <si>
    <t>VS2_02</t>
  </si>
  <si>
    <t>VS3_03</t>
  </si>
  <si>
    <t>VP1_03</t>
  </si>
  <si>
    <t>3 deployment of Vieques Sound / Virgin Passage Transport Study.  ADCP Mooring VP1</t>
  </si>
  <si>
    <t>VS2_03</t>
  </si>
  <si>
    <t>VP1_01</t>
  </si>
  <si>
    <t>VP3_01</t>
  </si>
  <si>
    <t>VP2_01</t>
  </si>
  <si>
    <t>VP1_02</t>
  </si>
  <si>
    <t>VP2_02</t>
  </si>
  <si>
    <t>VP3_02</t>
  </si>
  <si>
    <t>VP3_03</t>
  </si>
  <si>
    <t>Site Code (5)</t>
  </si>
  <si>
    <t>Site Code (4)</t>
  </si>
  <si>
    <t>Site Code (3)</t>
  </si>
  <si>
    <t>Site Code (2)</t>
  </si>
  <si>
    <t>BLKPT</t>
  </si>
  <si>
    <t>BRWBY</t>
  </si>
  <si>
    <t>BRWB</t>
  </si>
  <si>
    <t>BW</t>
  </si>
  <si>
    <t>High cover Orbicella annularis reef near UVI.</t>
  </si>
  <si>
    <t>High cover mixed orbicellid fringing reef near UVI</t>
  </si>
  <si>
    <t>CRWNB</t>
  </si>
  <si>
    <t>CRWB</t>
  </si>
  <si>
    <t>CWB</t>
  </si>
  <si>
    <t>CW</t>
  </si>
  <si>
    <t>Nearshore of Austin Monsanto Terminal. Buoy</t>
  </si>
  <si>
    <t>FLATC</t>
  </si>
  <si>
    <t>Fringing reef near uninhabited cay southwest of St. Thomas</t>
  </si>
  <si>
    <t>Small cay south of St. Thomas</t>
  </si>
  <si>
    <t>FRCT1</t>
  </si>
  <si>
    <t>FRCT2</t>
  </si>
  <si>
    <t>-64.849169897 </t>
  </si>
  <si>
    <t>FRCT3</t>
  </si>
  <si>
    <t>GRMKT</t>
  </si>
  <si>
    <t>GMKT</t>
  </si>
  <si>
    <t>Grammanik Tiger FSA</t>
  </si>
  <si>
    <t>Mesophotic coral reef at multi-species fish spawning aggregation in the Grammanik Bank fisheries seasonal closed area.</t>
  </si>
  <si>
    <t>Grammank East</t>
  </si>
  <si>
    <t>GMKE</t>
  </si>
  <si>
    <t>GRMKE</t>
  </si>
  <si>
    <t>HNB##</t>
  </si>
  <si>
    <t>HB##</t>
  </si>
  <si>
    <t>40/30/20</t>
  </si>
  <si>
    <t>Mesophotic coral reef at red hind (Epinephelus guttatus) fish spawning aggregation in the Hind Bank Marine Conservation District.</t>
  </si>
  <si>
    <t>HWKNE</t>
  </si>
  <si>
    <t>HWKNW</t>
  </si>
  <si>
    <t>LNBRH</t>
  </si>
  <si>
    <t>Colocated with a  Fish Spawning Aggregation of red hind (Epinephelus guttatus).</t>
  </si>
  <si>
    <t>STJ</t>
  </si>
  <si>
    <t>MAGNB</t>
  </si>
  <si>
    <t>MAGB</t>
  </si>
  <si>
    <t>Fringing coral reef on northside of St. Thomas impacted by sedimentation from developed hillsides of the watershed.</t>
  </si>
  <si>
    <t>MTS</t>
  </si>
  <si>
    <t>MT</t>
  </si>
  <si>
    <t>MTS##</t>
  </si>
  <si>
    <t>MT##</t>
  </si>
  <si>
    <t>39/24</t>
  </si>
  <si>
    <t>Colocation with closed area protecting spawning staging area of muton snapper (Lutjanus analis)</t>
  </si>
  <si>
    <t>NRTHS</t>
  </si>
  <si>
    <t>NR</t>
  </si>
  <si>
    <t>North Side</t>
  </si>
  <si>
    <t>SALRK</t>
  </si>
  <si>
    <t>SK</t>
  </si>
  <si>
    <t>Midshelf orbicellid linear reef with high coral cover.</t>
  </si>
  <si>
    <t>SUTHS</t>
  </si>
  <si>
    <t>SU</t>
  </si>
  <si>
    <t>SNLAT</t>
  </si>
  <si>
    <t>Seahorse Cottage Shoal</t>
  </si>
  <si>
    <t>SEHCS</t>
  </si>
  <si>
    <t>SHCS</t>
  </si>
  <si>
    <t>Isoloated midshelf orbicellid bank reef with high coral cover</t>
  </si>
  <si>
    <t>VTEKT</t>
  </si>
  <si>
    <t>Viers Tektite</t>
  </si>
  <si>
    <t>TURTP</t>
  </si>
  <si>
    <t>NL</t>
  </si>
  <si>
    <t>VIEQZ</t>
  </si>
  <si>
    <t>Vieques Sound / Virgin Passage Transport Study. ADCP Mooring</t>
  </si>
  <si>
    <t>MHKSA</t>
  </si>
  <si>
    <t>mar206</t>
  </si>
  <si>
    <t>New Alkaline battery installed 3/2/06</t>
  </si>
  <si>
    <t>Grammani Bank Yellow-Fin</t>
  </si>
  <si>
    <t>GMBYF</t>
  </si>
  <si>
    <t>GKY</t>
  </si>
  <si>
    <t>GY</t>
  </si>
  <si>
    <t>GMKY</t>
  </si>
  <si>
    <t>SCP</t>
  </si>
  <si>
    <t>SC</t>
  </si>
  <si>
    <t>SOCAP</t>
  </si>
  <si>
    <t>SCAP</t>
  </si>
  <si>
    <t>Mutton Snapper FSA</t>
  </si>
  <si>
    <t>Ginsburgs Fringe</t>
  </si>
  <si>
    <t>GBF</t>
  </si>
  <si>
    <t>GF</t>
  </si>
  <si>
    <t>GBSF</t>
  </si>
  <si>
    <t>GBSFN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</si>
</sst>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mmmm\ d\,\ yyyy;@"/>
    <numFmt numFmtId="165" formatCode="m/d/yy\ h:mm;@"/>
    <numFmt numFmtId="166" formatCode="m/d/yyyy;@"/>
    <numFmt numFmtId="167" formatCode="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86B68"/>
        <bgColor indexed="64"/>
      </patternFill>
    </fill>
    <fill>
      <patternFill patternType="solid">
        <fgColor rgb="FFC6EFCE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/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3" fillId="0" borderId="0"/>
    <xf numFmtId="0" fontId="5" fillId="4" borderId="0" applyNumberFormat="0" applyBorder="0" applyAlignment="0" applyProtection="0"/>
    <xf numFmtId="0" fontId="4" fillId="5" borderId="5" applyNumberFormat="0" applyFont="0" applyAlignment="0" applyProtection="0"/>
    <xf numFmtId="0" fontId="6" fillId="9" borderId="0" applyNumberFormat="0" applyBorder="0" applyAlignment="0" applyProtection="0"/>
    <xf numFmtId="0" fontId="4" fillId="10" borderId="0" applyNumberFormat="0" applyBorder="0" applyAlignment="0" applyProtection="0"/>
  </cellStyleXfs>
  <cellXfs count="169">
    <xf numFmtId="0" fontId="0" fillId="0" borderId="0" xfId="0"/>
    <xf numFmtId="14" fontId="0" fillId="0" borderId="0" xfId="0" applyNumberFormat="1"/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 applyAlignment="1">
      <alignment horizontal="center"/>
    </xf>
    <xf numFmtId="22" fontId="0" fillId="0" borderId="0" xfId="0" applyNumberFormat="1"/>
    <xf numFmtId="0" fontId="0" fillId="3" borderId="0" xfId="0" applyFill="1"/>
    <xf numFmtId="0" fontId="0" fillId="0" borderId="0" xfId="0" applyFill="1"/>
    <xf numFmtId="0" fontId="0" fillId="0" borderId="0" xfId="0"/>
    <xf numFmtId="0" fontId="0" fillId="0" borderId="0" xfId="0" applyFont="1" applyFill="1"/>
    <xf numFmtId="166" fontId="0" fillId="0" borderId="0" xfId="0" applyNumberFormat="1"/>
    <xf numFmtId="166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 vertical="top"/>
    </xf>
    <xf numFmtId="0" fontId="1" fillId="2" borderId="2" xfId="0" applyFont="1" applyFill="1" applyBorder="1" applyAlignment="1">
      <alignment horizontal="center"/>
    </xf>
    <xf numFmtId="0" fontId="1" fillId="0" borderId="0" xfId="0" applyFont="1" applyFill="1" applyBorder="1" applyAlignment="1"/>
    <xf numFmtId="14" fontId="0" fillId="0" borderId="0" xfId="0" applyNumberFormat="1" applyAlignment="1">
      <alignment horizontal="center" vertical="top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top"/>
    </xf>
    <xf numFmtId="0" fontId="0" fillId="0" borderId="9" xfId="0" applyBorder="1" applyAlignment="1"/>
    <xf numFmtId="0" fontId="0" fillId="0" borderId="0" xfId="0" applyBorder="1" applyAlignment="1"/>
    <xf numFmtId="14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22" fontId="0" fillId="0" borderId="0" xfId="0" applyNumberForma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Border="1"/>
    <xf numFmtId="49" fontId="0" fillId="0" borderId="0" xfId="0" applyNumberFormat="1" applyAlignment="1">
      <alignment horizontal="center" vertical="center"/>
    </xf>
    <xf numFmtId="0" fontId="5" fillId="4" borderId="0" xfId="2"/>
    <xf numFmtId="166" fontId="0" fillId="0" borderId="0" xfId="0" applyNumberFormat="1" applyBorder="1"/>
    <xf numFmtId="0" fontId="5" fillId="4" borderId="1" xfId="2" applyBorder="1" applyAlignment="1">
      <alignment horizontal="center"/>
    </xf>
    <xf numFmtId="0" fontId="5" fillId="4" borderId="0" xfId="2" applyAlignment="1">
      <alignment horizontal="center"/>
    </xf>
    <xf numFmtId="14" fontId="5" fillId="4" borderId="0" xfId="2" applyNumberFormat="1" applyAlignment="1">
      <alignment horizontal="center"/>
    </xf>
    <xf numFmtId="22" fontId="5" fillId="4" borderId="0" xfId="2" applyNumberFormat="1" applyAlignment="1">
      <alignment horizontal="center"/>
    </xf>
    <xf numFmtId="0" fontId="0" fillId="0" borderId="0" xfId="0" applyAlignment="1">
      <alignment horizontal="left" vertical="top"/>
    </xf>
    <xf numFmtId="0" fontId="0" fillId="5" borderId="1" xfId="3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/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center"/>
    </xf>
    <xf numFmtId="1" fontId="5" fillId="4" borderId="0" xfId="2" applyNumberForma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 applyFill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4" fillId="10" borderId="1" xfId="5" applyBorder="1" applyAlignment="1">
      <alignment horizontal="center" vertical="top"/>
    </xf>
    <xf numFmtId="0" fontId="6" fillId="9" borderId="3" xfId="4" applyBorder="1" applyAlignment="1">
      <alignment horizontal="center"/>
    </xf>
    <xf numFmtId="167" fontId="1" fillId="2" borderId="1" xfId="0" applyNumberFormat="1" applyFont="1" applyFill="1" applyBorder="1" applyAlignment="1">
      <alignment horizontal="center"/>
    </xf>
    <xf numFmtId="167" fontId="0" fillId="0" borderId="0" xfId="0" applyNumberFormat="1" applyFill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0" xfId="0" applyNumberFormat="1"/>
    <xf numFmtId="15" fontId="0" fillId="0" borderId="0" xfId="0" applyNumberFormat="1" applyAlignment="1">
      <alignment horizontal="left"/>
    </xf>
    <xf numFmtId="16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 applyAlignment="1">
      <alignment horizontal="left"/>
    </xf>
    <xf numFmtId="14" fontId="1" fillId="2" borderId="1" xfId="0" applyNumberFormat="1" applyFont="1" applyFill="1" applyBorder="1" applyAlignment="1">
      <alignment horizontal="center"/>
    </xf>
    <xf numFmtId="14" fontId="3" fillId="0" borderId="0" xfId="1" applyNumberFormat="1" applyAlignment="1">
      <alignment horizontal="center"/>
    </xf>
    <xf numFmtId="22" fontId="1" fillId="2" borderId="1" xfId="0" applyNumberFormat="1" applyFont="1" applyFill="1" applyBorder="1" applyAlignment="1">
      <alignment horizontal="center"/>
    </xf>
    <xf numFmtId="22" fontId="3" fillId="0" borderId="0" xfId="1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6" fillId="9" borderId="0" xfId="4" applyAlignment="1">
      <alignment horizontal="center"/>
    </xf>
    <xf numFmtId="0" fontId="0" fillId="11" borderId="0" xfId="0" applyFill="1" applyAlignment="1">
      <alignment horizontal="center"/>
    </xf>
    <xf numFmtId="14" fontId="0" fillId="11" borderId="0" xfId="0" applyNumberFormat="1" applyFill="1" applyAlignment="1">
      <alignment horizontal="center"/>
    </xf>
    <xf numFmtId="22" fontId="0" fillId="11" borderId="0" xfId="0" applyNumberFormat="1" applyFill="1" applyAlignment="1">
      <alignment horizontal="center"/>
    </xf>
    <xf numFmtId="0" fontId="0" fillId="11" borderId="0" xfId="0" applyFill="1" applyAlignment="1">
      <alignment horizontal="left"/>
    </xf>
    <xf numFmtId="0" fontId="0" fillId="12" borderId="0" xfId="0" applyFill="1" applyAlignment="1">
      <alignment horizontal="center" vertical="center"/>
    </xf>
    <xf numFmtId="14" fontId="0" fillId="12" borderId="0" xfId="0" applyNumberFormat="1" applyFill="1" applyAlignment="1">
      <alignment horizontal="center" vertical="center"/>
    </xf>
    <xf numFmtId="22" fontId="0" fillId="12" borderId="0" xfId="0" applyNumberForma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ill="1" applyAlignment="1">
      <alignment horizontal="left" vertical="center"/>
    </xf>
    <xf numFmtId="14" fontId="0" fillId="12" borderId="0" xfId="0" applyNumberFormat="1" applyFill="1" applyAlignment="1">
      <alignment horizontal="center"/>
    </xf>
    <xf numFmtId="0" fontId="0" fillId="12" borderId="0" xfId="0" applyFill="1" applyAlignment="1">
      <alignment horizontal="left"/>
    </xf>
    <xf numFmtId="0" fontId="0" fillId="12" borderId="0" xfId="0" applyFill="1"/>
    <xf numFmtId="0" fontId="0" fillId="11" borderId="0" xfId="3" applyFont="1" applyFill="1" applyBorder="1" applyAlignment="1">
      <alignment horizontal="center"/>
    </xf>
    <xf numFmtId="22" fontId="0" fillId="12" borderId="0" xfId="0" applyNumberFormat="1" applyFill="1" applyAlignment="1">
      <alignment horizontal="center" vertical="top"/>
    </xf>
    <xf numFmtId="22" fontId="0" fillId="12" borderId="0" xfId="0" applyNumberFormat="1" applyFill="1"/>
    <xf numFmtId="166" fontId="0" fillId="12" borderId="0" xfId="0" applyNumberFormat="1" applyFill="1" applyAlignment="1">
      <alignment horizontal="center" vertical="center"/>
    </xf>
    <xf numFmtId="22" fontId="0" fillId="12" borderId="0" xfId="0" applyNumberForma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166" fontId="0" fillId="13" borderId="0" xfId="0" applyNumberFormat="1" applyFill="1" applyAlignment="1">
      <alignment horizontal="center" vertical="center"/>
    </xf>
    <xf numFmtId="14" fontId="0" fillId="13" borderId="0" xfId="0" applyNumberFormat="1" applyFill="1" applyAlignment="1">
      <alignment horizontal="center" vertical="center"/>
    </xf>
    <xf numFmtId="22" fontId="0" fillId="13" borderId="0" xfId="0" applyNumberFormat="1" applyFill="1" applyAlignment="1">
      <alignment horizontal="center" vertical="center"/>
    </xf>
    <xf numFmtId="0" fontId="0" fillId="13" borderId="0" xfId="0" applyFill="1"/>
    <xf numFmtId="49" fontId="0" fillId="13" borderId="0" xfId="0" applyNumberFormat="1" applyFill="1" applyAlignment="1">
      <alignment horizontal="center" vertical="center"/>
    </xf>
    <xf numFmtId="0" fontId="0" fillId="13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166" fontId="0" fillId="6" borderId="0" xfId="0" applyNumberFormat="1" applyFill="1" applyAlignment="1">
      <alignment horizontal="center" vertical="center"/>
    </xf>
    <xf numFmtId="14" fontId="0" fillId="6" borderId="0" xfId="0" applyNumberFormat="1" applyFill="1" applyAlignment="1">
      <alignment horizontal="center" vertical="center"/>
    </xf>
    <xf numFmtId="22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13" borderId="5" xfId="3" applyFont="1" applyFill="1" applyAlignment="1">
      <alignment horizontal="center" vertical="center"/>
    </xf>
    <xf numFmtId="49" fontId="0" fillId="13" borderId="5" xfId="3" applyNumberFormat="1" applyFont="1" applyFill="1" applyAlignment="1">
      <alignment horizontal="center" vertical="center"/>
    </xf>
    <xf numFmtId="166" fontId="0" fillId="13" borderId="5" xfId="3" applyNumberFormat="1" applyFont="1" applyFill="1" applyAlignment="1">
      <alignment horizontal="center" vertical="center"/>
    </xf>
    <xf numFmtId="22" fontId="0" fillId="13" borderId="5" xfId="3" applyNumberFormat="1" applyFont="1" applyFill="1" applyAlignment="1">
      <alignment horizontal="center" vertical="center"/>
    </xf>
    <xf numFmtId="0" fontId="0" fillId="13" borderId="5" xfId="3" applyFont="1" applyFill="1" applyAlignment="1">
      <alignment horizontal="left" vertical="center"/>
    </xf>
    <xf numFmtId="0" fontId="5" fillId="11" borderId="0" xfId="2" applyFill="1" applyAlignment="1">
      <alignment horizontal="center"/>
    </xf>
    <xf numFmtId="14" fontId="5" fillId="11" borderId="0" xfId="2" applyNumberFormat="1" applyFill="1" applyAlignment="1">
      <alignment horizontal="center"/>
    </xf>
    <xf numFmtId="22" fontId="5" fillId="11" borderId="0" xfId="2" applyNumberFormat="1" applyFill="1" applyAlignment="1">
      <alignment horizontal="center"/>
    </xf>
    <xf numFmtId="0" fontId="5" fillId="11" borderId="0" xfId="2" applyFill="1" applyAlignment="1">
      <alignment horizontal="left"/>
    </xf>
    <xf numFmtId="0" fontId="5" fillId="6" borderId="0" xfId="2" applyFill="1" applyAlignment="1">
      <alignment horizontal="center" vertical="center"/>
    </xf>
    <xf numFmtId="49" fontId="5" fillId="6" borderId="0" xfId="2" applyNumberFormat="1" applyFill="1" applyAlignment="1">
      <alignment horizontal="center" vertical="center"/>
    </xf>
    <xf numFmtId="166" fontId="5" fillId="6" borderId="0" xfId="2" applyNumberFormat="1" applyFill="1" applyAlignment="1">
      <alignment horizontal="center" vertical="center"/>
    </xf>
    <xf numFmtId="22" fontId="5" fillId="6" borderId="0" xfId="2" applyNumberFormat="1" applyFill="1" applyAlignment="1">
      <alignment horizontal="center" vertical="center"/>
    </xf>
    <xf numFmtId="0" fontId="5" fillId="6" borderId="0" xfId="2" applyFill="1" applyAlignment="1">
      <alignment horizontal="left" vertical="center"/>
    </xf>
    <xf numFmtId="167" fontId="6" fillId="9" borderId="0" xfId="4" applyNumberFormat="1" applyAlignment="1">
      <alignment horizontal="center"/>
    </xf>
    <xf numFmtId="0" fontId="7" fillId="0" borderId="0" xfId="0" applyFont="1" applyFill="1" applyAlignment="1">
      <alignment horizontal="center"/>
    </xf>
    <xf numFmtId="14" fontId="7" fillId="0" borderId="0" xfId="0" applyNumberFormat="1" applyFont="1" applyFill="1" applyAlignment="1">
      <alignment horizontal="center"/>
    </xf>
    <xf numFmtId="22" fontId="7" fillId="0" borderId="0" xfId="0" applyNumberFormat="1" applyFont="1" applyFill="1" applyAlignment="1">
      <alignment horizontal="center"/>
    </xf>
    <xf numFmtId="0" fontId="7" fillId="0" borderId="0" xfId="0" applyFont="1" applyFill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8" fillId="0" borderId="12" xfId="0" applyFont="1" applyBorder="1" applyAlignment="1">
      <alignment horizontal="right" vertical="center" wrapText="1"/>
    </xf>
    <xf numFmtId="0" fontId="8" fillId="0" borderId="13" xfId="0" applyFont="1" applyBorder="1" applyAlignment="1">
      <alignment horizontal="right" vertical="center" wrapText="1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top"/>
    </xf>
    <xf numFmtId="0" fontId="0" fillId="11" borderId="0" xfId="0" applyFill="1" applyAlignment="1">
      <alignment horizontal="center"/>
    </xf>
    <xf numFmtId="14" fontId="0" fillId="11" borderId="0" xfId="0" applyNumberFormat="1" applyFill="1" applyAlignment="1">
      <alignment horizontal="center"/>
    </xf>
    <xf numFmtId="22" fontId="0" fillId="11" borderId="0" xfId="0" applyNumberFormat="1" applyFill="1" applyAlignment="1">
      <alignment horizontal="center"/>
    </xf>
    <xf numFmtId="0" fontId="0" fillId="11" borderId="0" xfId="0" applyFill="1" applyAlignment="1">
      <alignment horizontal="left"/>
    </xf>
    <xf numFmtId="0" fontId="0" fillId="12" borderId="0" xfId="0" applyFill="1" applyAlignment="1">
      <alignment horizontal="center" vertical="center"/>
    </xf>
    <xf numFmtId="14" fontId="0" fillId="12" borderId="0" xfId="0" applyNumberFormat="1" applyFill="1" applyAlignment="1">
      <alignment horizontal="center" vertical="center"/>
    </xf>
    <xf numFmtId="22" fontId="0" fillId="12" borderId="0" xfId="0" applyNumberFormat="1" applyFill="1" applyAlignment="1">
      <alignment horizontal="center"/>
    </xf>
    <xf numFmtId="0" fontId="0" fillId="12" borderId="0" xfId="0" applyFill="1" applyAlignment="1">
      <alignment horizontal="left" vertical="center"/>
    </xf>
    <xf numFmtId="22" fontId="0" fillId="11" borderId="0" xfId="0" applyNumberFormat="1" applyFill="1" applyAlignment="1">
      <alignment horizontal="center" vertical="center"/>
    </xf>
    <xf numFmtId="0" fontId="0" fillId="11" borderId="0" xfId="3" applyFont="1" applyFill="1" applyBorder="1" applyAlignment="1">
      <alignment horizontal="center"/>
    </xf>
    <xf numFmtId="14" fontId="0" fillId="11" borderId="0" xfId="3" applyNumberFormat="1" applyFont="1" applyFill="1" applyBorder="1" applyAlignment="1">
      <alignment horizontal="center"/>
    </xf>
    <xf numFmtId="22" fontId="0" fillId="11" borderId="0" xfId="3" applyNumberFormat="1" applyFont="1" applyFill="1" applyBorder="1" applyAlignment="1">
      <alignment horizontal="center"/>
    </xf>
    <xf numFmtId="0" fontId="0" fillId="11" borderId="0" xfId="3" applyFont="1" applyFill="1" applyBorder="1" applyAlignment="1">
      <alignment horizontal="left"/>
    </xf>
    <xf numFmtId="22" fontId="5" fillId="11" borderId="0" xfId="2" applyNumberFormat="1" applyFill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9" fillId="0" borderId="0" xfId="0" applyFont="1"/>
    <xf numFmtId="0" fontId="9" fillId="0" borderId="14" xfId="0" applyFont="1" applyBorder="1" applyAlignment="1">
      <alignment vertical="center" wrapText="1"/>
    </xf>
    <xf numFmtId="0" fontId="0" fillId="0" borderId="0" xfId="0" applyAlignment="1">
      <alignment vertical="center"/>
    </xf>
  </cellXfs>
  <cellStyles count="6">
    <cellStyle name="40% - Accent5" xfId="5" builtinId="47"/>
    <cellStyle name="Bad" xfId="2" builtinId="27"/>
    <cellStyle name="Good" xfId="4" builtinId="26"/>
    <cellStyle name="Normal" xfId="0" builtinId="0"/>
    <cellStyle name="Normal 2" xfId="1" xr:uid="{3BCCAA14-234A-47D1-8B38-B66DDDAFB457}"/>
    <cellStyle name="Note" xfId="3" builtinId="10"/>
  </cellStyles>
  <dxfs count="0"/>
  <tableStyles count="0" defaultTableStyle="TableStyleMedium2" defaultPivotStyle="PivotStyleLight16"/>
  <colors>
    <mruColors>
      <color rgb="FFF86B68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247B5-0309-45E9-8ACB-46F299ED4FBA}">
  <sheetPr codeName="Sheet1"/>
  <dimension ref="A1:W42"/>
  <sheetViews>
    <sheetView workbookViewId="0">
      <selection activeCell="L3" sqref="L3:N3"/>
    </sheetView>
  </sheetViews>
  <sheetFormatPr defaultRowHeight="15" x14ac:dyDescent="0.25"/>
  <cols>
    <col min="1" max="1" width="11.85546875" style="8" customWidth="1"/>
    <col min="2" max="2" width="13.7109375" customWidth="1"/>
    <col min="3" max="3" width="11" style="8" customWidth="1"/>
    <col min="4" max="4" width="14.42578125" customWidth="1"/>
    <col min="5" max="5" width="13" style="8" customWidth="1"/>
    <col min="6" max="6" width="13.85546875" customWidth="1"/>
    <col min="7" max="7" width="13.28515625" customWidth="1"/>
    <col min="8" max="8" width="13.140625" customWidth="1"/>
    <col min="9" max="9" width="14.28515625" customWidth="1"/>
    <col min="10" max="10" width="15.5703125" customWidth="1"/>
    <col min="11" max="11" width="15.28515625" customWidth="1"/>
    <col min="12" max="12" width="11.140625" customWidth="1"/>
    <col min="13" max="13" width="9.28515625" customWidth="1"/>
    <col min="14" max="14" width="15.7109375" customWidth="1"/>
    <col min="15" max="15" width="16.5703125" customWidth="1"/>
    <col min="16" max="16" width="31" customWidth="1"/>
    <col min="17" max="17" width="32.5703125" customWidth="1"/>
    <col min="18" max="18" width="34.85546875" customWidth="1"/>
  </cols>
  <sheetData>
    <row r="1" spans="1:23" s="8" customFormat="1" x14ac:dyDescent="0.25">
      <c r="A1" s="148" t="s">
        <v>147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50"/>
      <c r="O1" s="146" t="s">
        <v>215</v>
      </c>
      <c r="P1" s="147"/>
    </row>
    <row r="2" spans="1:23" s="8" customFormat="1" x14ac:dyDescent="0.25">
      <c r="A2" s="40" t="s">
        <v>150</v>
      </c>
      <c r="B2" s="3" t="s">
        <v>148</v>
      </c>
      <c r="C2" s="153" t="s">
        <v>145</v>
      </c>
      <c r="D2" s="153"/>
      <c r="E2" s="65" t="s">
        <v>398</v>
      </c>
      <c r="F2" s="65" t="s">
        <v>399</v>
      </c>
      <c r="G2" s="65" t="s">
        <v>400</v>
      </c>
      <c r="H2" s="65" t="s">
        <v>401</v>
      </c>
      <c r="I2" s="65" t="s">
        <v>130</v>
      </c>
      <c r="J2" s="65" t="s">
        <v>133</v>
      </c>
      <c r="K2" s="65" t="s">
        <v>134</v>
      </c>
      <c r="L2" s="159" t="s">
        <v>325</v>
      </c>
      <c r="M2" s="160"/>
      <c r="N2" s="161"/>
      <c r="O2" s="34" t="s">
        <v>208</v>
      </c>
      <c r="P2" s="39" t="s">
        <v>209</v>
      </c>
    </row>
    <row r="3" spans="1:23" s="8" customFormat="1" x14ac:dyDescent="0.25">
      <c r="A3" s="19" t="s">
        <v>151</v>
      </c>
      <c r="B3" s="19" t="s">
        <v>149</v>
      </c>
      <c r="C3" s="154" t="s">
        <v>6</v>
      </c>
      <c r="D3" s="155"/>
      <c r="E3" s="117" t="s">
        <v>402</v>
      </c>
      <c r="F3" s="118" t="s">
        <v>328</v>
      </c>
      <c r="G3" s="118" t="s">
        <v>261</v>
      </c>
      <c r="H3" s="118" t="s">
        <v>262</v>
      </c>
      <c r="I3" s="121">
        <v>9</v>
      </c>
      <c r="J3" s="121">
        <v>18.3445</v>
      </c>
      <c r="K3" s="121">
        <v>-64.985950000000003</v>
      </c>
      <c r="L3" s="162" t="s">
        <v>407</v>
      </c>
      <c r="M3" s="163"/>
      <c r="N3" s="164"/>
      <c r="O3" s="52" t="s">
        <v>326</v>
      </c>
      <c r="P3" s="51" t="s">
        <v>327</v>
      </c>
    </row>
    <row r="4" spans="1:23" s="8" customFormat="1" x14ac:dyDescent="0.25">
      <c r="A4" s="156" t="s">
        <v>152</v>
      </c>
      <c r="B4" s="156"/>
      <c r="C4" s="156"/>
      <c r="D4" s="156"/>
      <c r="E4" s="156"/>
      <c r="F4" s="156"/>
      <c r="G4" s="156"/>
      <c r="H4" s="156"/>
      <c r="I4" s="156"/>
      <c r="J4" s="156"/>
      <c r="K4" s="157" t="s">
        <v>153</v>
      </c>
      <c r="L4" s="157"/>
      <c r="M4" s="157"/>
      <c r="N4" s="158"/>
      <c r="O4" s="158"/>
      <c r="P4" s="151" t="s">
        <v>155</v>
      </c>
      <c r="Q4" s="152"/>
      <c r="R4" s="17"/>
      <c r="S4" s="17"/>
      <c r="T4" s="17"/>
      <c r="U4" s="17"/>
      <c r="V4" s="17"/>
      <c r="W4" s="17"/>
    </row>
    <row r="5" spans="1:23" s="8" customFormat="1" x14ac:dyDescent="0.25">
      <c r="A5" s="40" t="s">
        <v>79</v>
      </c>
      <c r="B5" s="40" t="s">
        <v>83</v>
      </c>
      <c r="C5" s="40" t="s">
        <v>146</v>
      </c>
      <c r="D5" s="40" t="s">
        <v>88</v>
      </c>
      <c r="E5" s="40" t="s">
        <v>118</v>
      </c>
      <c r="F5" s="40" t="s">
        <v>91</v>
      </c>
      <c r="G5" s="40" t="s">
        <v>92</v>
      </c>
      <c r="H5" s="11" t="s">
        <v>20</v>
      </c>
      <c r="I5" s="4" t="s">
        <v>82</v>
      </c>
      <c r="J5" s="40" t="s">
        <v>0</v>
      </c>
      <c r="K5" s="40" t="s">
        <v>2</v>
      </c>
      <c r="L5" s="40" t="s">
        <v>3</v>
      </c>
      <c r="M5" s="40" t="s">
        <v>154</v>
      </c>
      <c r="N5" s="14" t="s">
        <v>4</v>
      </c>
      <c r="O5" s="14" t="s">
        <v>5</v>
      </c>
      <c r="P5" s="16" t="s">
        <v>1</v>
      </c>
      <c r="Q5" s="40" t="s">
        <v>8</v>
      </c>
      <c r="R5" s="21"/>
      <c r="S5" s="41"/>
      <c r="T5" s="41"/>
      <c r="U5" s="41"/>
    </row>
    <row r="6" spans="1:23" s="12" customFormat="1" x14ac:dyDescent="0.25">
      <c r="A6" s="66">
        <v>1432</v>
      </c>
      <c r="B6" s="12">
        <v>1413</v>
      </c>
      <c r="C6" s="12" t="s">
        <v>263</v>
      </c>
      <c r="D6" s="12">
        <v>1800</v>
      </c>
      <c r="E6" s="43">
        <v>600</v>
      </c>
      <c r="F6" s="12">
        <v>20</v>
      </c>
      <c r="G6" s="12">
        <v>100</v>
      </c>
      <c r="H6" s="23">
        <v>39024</v>
      </c>
      <c r="J6" s="12" t="s">
        <v>7</v>
      </c>
      <c r="K6" s="12" t="s">
        <v>7</v>
      </c>
      <c r="L6" s="12" t="s">
        <v>7</v>
      </c>
      <c r="M6" s="12" t="s">
        <v>7</v>
      </c>
      <c r="N6" s="24">
        <v>39024.75</v>
      </c>
      <c r="O6" s="24">
        <v>39042.666666666664</v>
      </c>
      <c r="P6" s="12" t="str">
        <f t="shared" ref="P6:P12" si="0">_xlfn.CONCAT($A$3,".",$B$3,".",$G$3,".",(TEXT(N6,"yymmdd")),".",TEXT(O6,"yymmdd"),".",RIGHT("0000"&amp;A6,4))</f>
        <v>dopp.VI.BPT.061103.061121.1432</v>
      </c>
      <c r="Q6" s="28" t="s">
        <v>12</v>
      </c>
    </row>
    <row r="7" spans="1:23" s="12" customFormat="1" x14ac:dyDescent="0.25">
      <c r="A7" s="66">
        <v>1545</v>
      </c>
      <c r="B7" s="12">
        <v>1304</v>
      </c>
      <c r="C7" s="12" t="s">
        <v>271</v>
      </c>
      <c r="D7" s="12">
        <v>1800</v>
      </c>
      <c r="E7" s="43">
        <v>600</v>
      </c>
      <c r="F7" s="12">
        <v>15</v>
      </c>
      <c r="G7" s="12">
        <v>100</v>
      </c>
      <c r="H7" s="23">
        <v>39024</v>
      </c>
      <c r="J7" s="12" t="s">
        <v>7</v>
      </c>
      <c r="K7" s="12" t="s">
        <v>7</v>
      </c>
      <c r="L7" s="12" t="s">
        <v>7</v>
      </c>
      <c r="M7" s="12" t="s">
        <v>7</v>
      </c>
      <c r="N7" s="24">
        <v>39024.75</v>
      </c>
      <c r="O7" s="24">
        <v>39042.666666666664</v>
      </c>
      <c r="P7" s="12" t="str">
        <f t="shared" si="0"/>
        <v>dopp.VI.BPT.061103.061121.1545</v>
      </c>
      <c r="Q7" s="28" t="s">
        <v>15</v>
      </c>
    </row>
    <row r="8" spans="1:23" s="12" customFormat="1" x14ac:dyDescent="0.25">
      <c r="A8" s="66">
        <v>1432</v>
      </c>
      <c r="B8" s="12">
        <v>1413</v>
      </c>
      <c r="C8" s="12" t="s">
        <v>264</v>
      </c>
      <c r="D8" s="12">
        <v>1800</v>
      </c>
      <c r="E8" s="43">
        <v>600</v>
      </c>
      <c r="F8" s="12">
        <v>20</v>
      </c>
      <c r="G8" s="12">
        <v>100</v>
      </c>
      <c r="H8" s="23">
        <v>39050</v>
      </c>
      <c r="J8" s="12" t="s">
        <v>7</v>
      </c>
      <c r="K8" s="12" t="s">
        <v>7</v>
      </c>
      <c r="L8" s="12" t="s">
        <v>7</v>
      </c>
      <c r="M8" s="12" t="s">
        <v>7</v>
      </c>
      <c r="N8" s="24">
        <v>39050.75</v>
      </c>
      <c r="O8" s="24">
        <v>39142.541666666664</v>
      </c>
      <c r="P8" s="12" t="str">
        <f t="shared" si="0"/>
        <v>dopp.VI.BPT.061129.070301.1432</v>
      </c>
      <c r="Q8" s="28" t="s">
        <v>9</v>
      </c>
    </row>
    <row r="9" spans="1:23" s="12" customFormat="1" x14ac:dyDescent="0.25">
      <c r="A9" s="66">
        <v>1531</v>
      </c>
      <c r="B9" s="12">
        <v>1286</v>
      </c>
      <c r="C9" s="12" t="s">
        <v>265</v>
      </c>
      <c r="D9" s="12">
        <v>3600</v>
      </c>
      <c r="E9" s="43">
        <v>600</v>
      </c>
      <c r="F9" s="12">
        <v>20</v>
      </c>
      <c r="G9" s="12">
        <v>100</v>
      </c>
      <c r="H9" s="23">
        <v>39191</v>
      </c>
      <c r="J9" s="12" t="s">
        <v>7</v>
      </c>
      <c r="K9" s="12" t="s">
        <v>7</v>
      </c>
      <c r="L9" s="12" t="s">
        <v>7</v>
      </c>
      <c r="M9" s="12" t="s">
        <v>7</v>
      </c>
      <c r="N9" s="24">
        <v>39191.75</v>
      </c>
      <c r="O9" s="24">
        <v>39329.416666666664</v>
      </c>
      <c r="P9" s="12" t="str">
        <f t="shared" si="0"/>
        <v>dopp.VI.BPT.070419.070904.1531</v>
      </c>
      <c r="Q9" s="28" t="s">
        <v>10</v>
      </c>
    </row>
    <row r="10" spans="1:23" s="12" customFormat="1" x14ac:dyDescent="0.25">
      <c r="A10" s="66">
        <v>1531</v>
      </c>
      <c r="B10" s="12">
        <v>1286</v>
      </c>
      <c r="C10" s="12" t="s">
        <v>266</v>
      </c>
      <c r="D10" s="12">
        <v>3600</v>
      </c>
      <c r="E10" s="43">
        <v>600</v>
      </c>
      <c r="F10" s="12">
        <v>20</v>
      </c>
      <c r="G10" s="12">
        <v>200</v>
      </c>
      <c r="H10" s="23">
        <v>42235</v>
      </c>
      <c r="J10" s="12" t="s">
        <v>7</v>
      </c>
      <c r="K10" s="12" t="s">
        <v>7</v>
      </c>
      <c r="L10" s="12" t="s">
        <v>7</v>
      </c>
      <c r="M10" s="12" t="s">
        <v>7</v>
      </c>
      <c r="N10" s="24">
        <v>42235.75</v>
      </c>
      <c r="O10" s="24">
        <v>42383.625</v>
      </c>
      <c r="P10" s="12" t="str">
        <f t="shared" si="0"/>
        <v>dopp.VI.BPT.150819.160114.1531</v>
      </c>
      <c r="Q10" s="28" t="s">
        <v>13</v>
      </c>
    </row>
    <row r="11" spans="1:23" s="12" customFormat="1" x14ac:dyDescent="0.25">
      <c r="A11" s="66">
        <v>1432</v>
      </c>
      <c r="B11" s="12">
        <v>1413</v>
      </c>
      <c r="C11" s="12" t="s">
        <v>267</v>
      </c>
      <c r="D11" s="12">
        <v>3600</v>
      </c>
      <c r="E11" s="43">
        <v>600</v>
      </c>
      <c r="F11" s="12">
        <v>15</v>
      </c>
      <c r="G11" s="12">
        <v>200</v>
      </c>
      <c r="H11" s="23">
        <v>42383</v>
      </c>
      <c r="J11" s="12" t="s">
        <v>7</v>
      </c>
      <c r="K11" s="12" t="s">
        <v>7</v>
      </c>
      <c r="L11" s="12" t="s">
        <v>7</v>
      </c>
      <c r="M11" s="12" t="s">
        <v>7</v>
      </c>
      <c r="N11" s="24">
        <v>42383.666666666664</v>
      </c>
      <c r="O11" s="24">
        <v>42516.625</v>
      </c>
      <c r="P11" s="12" t="str">
        <f t="shared" si="0"/>
        <v>dopp.VI.BPT.160114.160526.1432</v>
      </c>
      <c r="Q11" s="28" t="s">
        <v>11</v>
      </c>
    </row>
    <row r="12" spans="1:23" s="12" customFormat="1" x14ac:dyDescent="0.25">
      <c r="A12" s="66">
        <v>1535</v>
      </c>
      <c r="B12" s="12">
        <v>1287</v>
      </c>
      <c r="C12" s="12" t="s">
        <v>268</v>
      </c>
      <c r="D12" s="12">
        <v>3600</v>
      </c>
      <c r="E12" s="43">
        <v>600</v>
      </c>
      <c r="F12" s="12">
        <v>15</v>
      </c>
      <c r="G12" s="12">
        <v>200</v>
      </c>
      <c r="H12" s="23">
        <v>42516</v>
      </c>
      <c r="J12" s="12" t="s">
        <v>7</v>
      </c>
      <c r="K12" s="12" t="s">
        <v>7</v>
      </c>
      <c r="L12" s="12" t="s">
        <v>7</v>
      </c>
      <c r="M12" s="12" t="s">
        <v>7</v>
      </c>
      <c r="N12" s="24">
        <v>42516.708333333336</v>
      </c>
      <c r="O12" s="24">
        <v>42633.75</v>
      </c>
      <c r="P12" s="12" t="str">
        <f t="shared" si="0"/>
        <v>dopp.VI.BPT.160526.160920.1535</v>
      </c>
      <c r="Q12" s="28" t="s">
        <v>14</v>
      </c>
    </row>
    <row r="13" spans="1:23" s="12" customFormat="1" x14ac:dyDescent="0.25">
      <c r="E13" s="43"/>
      <c r="Q13" s="28"/>
    </row>
    <row r="14" spans="1:23" s="12" customFormat="1" x14ac:dyDescent="0.25">
      <c r="E14" s="43"/>
      <c r="Q14" s="28"/>
    </row>
    <row r="15" spans="1:23" s="12" customFormat="1" x14ac:dyDescent="0.25">
      <c r="E15" s="43"/>
      <c r="Q15" s="28"/>
    </row>
    <row r="16" spans="1:23" s="12" customFormat="1" x14ac:dyDescent="0.25">
      <c r="E16" s="43"/>
      <c r="Q16" s="28"/>
    </row>
    <row r="17" spans="2:17" s="12" customFormat="1" x14ac:dyDescent="0.25">
      <c r="E17" s="43"/>
      <c r="Q17" s="28"/>
    </row>
    <row r="18" spans="2:17" s="12" customFormat="1" x14ac:dyDescent="0.25">
      <c r="E18" s="43"/>
      <c r="Q18" s="28"/>
    </row>
    <row r="19" spans="2:17" s="12" customFormat="1" x14ac:dyDescent="0.25">
      <c r="E19" s="43"/>
      <c r="Q19" s="28"/>
    </row>
    <row r="20" spans="2:17" s="12" customFormat="1" x14ac:dyDescent="0.25">
      <c r="E20" s="43"/>
      <c r="Q20" s="28"/>
    </row>
    <row r="21" spans="2:17" s="12" customFormat="1" x14ac:dyDescent="0.25">
      <c r="E21" s="43"/>
      <c r="Q21" s="28"/>
    </row>
    <row r="22" spans="2:17" s="12" customFormat="1" x14ac:dyDescent="0.25">
      <c r="E22" s="43"/>
      <c r="Q22" s="28"/>
    </row>
    <row r="23" spans="2:17" s="12" customFormat="1" x14ac:dyDescent="0.25">
      <c r="E23" s="43"/>
      <c r="Q23" s="28"/>
    </row>
    <row r="24" spans="2:17" x14ac:dyDescent="0.25">
      <c r="B24" s="2"/>
      <c r="E24" s="42"/>
      <c r="F24" s="2"/>
      <c r="G24" s="2"/>
      <c r="H24" s="2"/>
      <c r="I24" s="2"/>
      <c r="J24" s="2"/>
      <c r="Q24" s="28"/>
    </row>
    <row r="25" spans="2:17" x14ac:dyDescent="0.25">
      <c r="B25" s="2"/>
      <c r="E25" s="42"/>
      <c r="F25" s="2"/>
      <c r="G25" s="2"/>
      <c r="H25" s="2"/>
      <c r="I25" s="2"/>
      <c r="J25" s="2"/>
      <c r="Q25" s="28"/>
    </row>
    <row r="26" spans="2:17" x14ac:dyDescent="0.25">
      <c r="B26" s="2"/>
      <c r="E26" s="42"/>
      <c r="F26" s="2"/>
      <c r="G26" s="2"/>
      <c r="H26" s="2"/>
      <c r="I26" s="2"/>
      <c r="J26" s="2"/>
      <c r="Q26" s="28"/>
    </row>
    <row r="27" spans="2:17" x14ac:dyDescent="0.25">
      <c r="B27" s="2"/>
      <c r="E27" s="42"/>
      <c r="F27" s="2"/>
      <c r="G27" s="2"/>
      <c r="H27" s="2"/>
      <c r="I27" s="2"/>
      <c r="J27" s="2"/>
      <c r="Q27" s="28"/>
    </row>
    <row r="28" spans="2:17" x14ac:dyDescent="0.25">
      <c r="B28" s="2"/>
      <c r="E28" s="42"/>
      <c r="F28" s="2"/>
      <c r="G28" s="2"/>
      <c r="H28" s="2"/>
      <c r="I28" s="2"/>
      <c r="J28" s="2"/>
      <c r="Q28" s="28"/>
    </row>
    <row r="29" spans="2:17" x14ac:dyDescent="0.25">
      <c r="B29" s="2"/>
      <c r="E29" s="42"/>
      <c r="F29" s="2"/>
      <c r="G29" s="2"/>
      <c r="H29" s="2"/>
      <c r="I29" s="2"/>
      <c r="J29" s="2"/>
      <c r="Q29" s="28"/>
    </row>
    <row r="30" spans="2:17" x14ac:dyDescent="0.25">
      <c r="B30" s="2"/>
      <c r="E30" s="42"/>
      <c r="F30" s="2"/>
      <c r="G30" s="2"/>
      <c r="H30" s="2"/>
      <c r="I30" s="2"/>
      <c r="J30" s="2"/>
      <c r="Q30" s="28"/>
    </row>
    <row r="31" spans="2:17" x14ac:dyDescent="0.25">
      <c r="B31" s="2"/>
      <c r="E31" s="42"/>
      <c r="F31" s="2"/>
      <c r="G31" s="2"/>
      <c r="H31" s="2"/>
      <c r="I31" s="2"/>
      <c r="J31" s="2"/>
      <c r="Q31" s="28"/>
    </row>
    <row r="32" spans="2:17" x14ac:dyDescent="0.25">
      <c r="B32" s="2"/>
      <c r="E32" s="42"/>
      <c r="F32" s="2"/>
      <c r="G32" s="2"/>
      <c r="H32" s="2"/>
      <c r="I32" s="2"/>
      <c r="J32" s="2"/>
      <c r="Q32" s="28"/>
    </row>
    <row r="33" spans="2:17" x14ac:dyDescent="0.25">
      <c r="B33" s="2"/>
      <c r="E33" s="42"/>
      <c r="F33" s="2"/>
      <c r="G33" s="2"/>
      <c r="H33" s="2"/>
      <c r="I33" s="2"/>
      <c r="J33" s="2"/>
      <c r="Q33" s="28"/>
    </row>
    <row r="34" spans="2:17" x14ac:dyDescent="0.25">
      <c r="B34" s="2"/>
      <c r="E34" s="42"/>
      <c r="F34" s="2"/>
      <c r="G34" s="2"/>
      <c r="H34" s="2"/>
      <c r="I34" s="2"/>
      <c r="J34" s="2"/>
      <c r="Q34" s="28"/>
    </row>
    <row r="35" spans="2:17" x14ac:dyDescent="0.25">
      <c r="B35" s="2"/>
      <c r="E35" s="42"/>
      <c r="F35" s="2"/>
      <c r="G35" s="2"/>
      <c r="H35" s="2"/>
      <c r="I35" s="2"/>
      <c r="J35" s="2"/>
      <c r="Q35" s="28"/>
    </row>
    <row r="36" spans="2:17" x14ac:dyDescent="0.25">
      <c r="B36" s="2"/>
      <c r="E36" s="42"/>
      <c r="F36" s="2"/>
      <c r="G36" s="2"/>
      <c r="H36" s="2"/>
      <c r="I36" s="2"/>
      <c r="J36" s="2"/>
      <c r="Q36" s="28"/>
    </row>
    <row r="37" spans="2:17" x14ac:dyDescent="0.25">
      <c r="B37" s="2"/>
      <c r="F37" s="2"/>
      <c r="G37" s="2"/>
      <c r="H37" s="2"/>
      <c r="I37" s="2"/>
      <c r="J37" s="2"/>
      <c r="Q37" s="28"/>
    </row>
    <row r="38" spans="2:17" x14ac:dyDescent="0.25">
      <c r="B38" s="2"/>
      <c r="F38" s="2"/>
      <c r="G38" s="2"/>
      <c r="H38" s="2"/>
      <c r="I38" s="2"/>
      <c r="J38" s="2"/>
      <c r="Q38" s="28"/>
    </row>
    <row r="39" spans="2:17" x14ac:dyDescent="0.25">
      <c r="B39" s="2"/>
      <c r="F39" s="2"/>
      <c r="G39" s="2"/>
      <c r="H39" s="2"/>
      <c r="I39" s="2"/>
      <c r="J39" s="2"/>
      <c r="Q39" s="28"/>
    </row>
    <row r="40" spans="2:17" x14ac:dyDescent="0.25">
      <c r="B40" s="2"/>
      <c r="F40" s="2"/>
      <c r="G40" s="2"/>
      <c r="H40" s="2"/>
      <c r="I40" s="2"/>
      <c r="J40" s="2"/>
      <c r="Q40" s="28"/>
    </row>
    <row r="41" spans="2:17" x14ac:dyDescent="0.25">
      <c r="B41" s="2"/>
      <c r="F41" s="2"/>
      <c r="G41" s="2"/>
      <c r="H41" s="2"/>
      <c r="I41" s="2"/>
      <c r="J41" s="2"/>
      <c r="Q41" s="28"/>
    </row>
    <row r="42" spans="2:17" x14ac:dyDescent="0.25">
      <c r="J42" s="2"/>
    </row>
  </sheetData>
  <sortState xmlns:xlrd2="http://schemas.microsoft.com/office/spreadsheetml/2017/richdata2" ref="A6:Q12">
    <sortCondition ref="P6:P12"/>
  </sortState>
  <mergeCells count="9">
    <mergeCell ref="O1:P1"/>
    <mergeCell ref="A1:N1"/>
    <mergeCell ref="P4:Q4"/>
    <mergeCell ref="C2:D2"/>
    <mergeCell ref="C3:D3"/>
    <mergeCell ref="A4:J4"/>
    <mergeCell ref="K4:O4"/>
    <mergeCell ref="L2:N2"/>
    <mergeCell ref="L3:N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CF8BF-85CB-4E92-8DF4-7F951D0E2E82}">
  <sheetPr codeName="Sheet2"/>
  <dimension ref="A1:X29"/>
  <sheetViews>
    <sheetView workbookViewId="0">
      <selection activeCell="K11" sqref="K11"/>
    </sheetView>
  </sheetViews>
  <sheetFormatPr defaultRowHeight="15" x14ac:dyDescent="0.25"/>
  <cols>
    <col min="1" max="1" width="11.85546875" style="8" customWidth="1"/>
    <col min="2" max="2" width="13.7109375" customWidth="1"/>
    <col min="3" max="3" width="11" style="8" customWidth="1"/>
    <col min="4" max="4" width="14.42578125" customWidth="1"/>
    <col min="5" max="5" width="14.42578125" style="8" customWidth="1"/>
    <col min="6" max="6" width="13" style="8" customWidth="1"/>
    <col min="7" max="7" width="13.85546875" customWidth="1"/>
    <col min="8" max="8" width="13.28515625" customWidth="1"/>
    <col min="9" max="9" width="13.140625" customWidth="1"/>
    <col min="10" max="10" width="14.28515625" customWidth="1"/>
    <col min="11" max="11" width="15.5703125" customWidth="1"/>
    <col min="12" max="12" width="11.85546875" customWidth="1"/>
    <col min="13" max="13" width="11.140625" customWidth="1"/>
    <col min="14" max="14" width="9.28515625" customWidth="1"/>
    <col min="15" max="15" width="15.7109375" customWidth="1"/>
    <col min="16" max="16" width="16.5703125" customWidth="1"/>
    <col min="17" max="17" width="31" customWidth="1"/>
    <col min="18" max="18" width="32.5703125" customWidth="1"/>
    <col min="19" max="19" width="34.85546875" customWidth="1"/>
  </cols>
  <sheetData>
    <row r="1" spans="1:24" s="8" customFormat="1" x14ac:dyDescent="0.25">
      <c r="A1" s="148" t="s">
        <v>147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50"/>
      <c r="O1" s="146" t="s">
        <v>215</v>
      </c>
      <c r="P1" s="147"/>
    </row>
    <row r="2" spans="1:24" s="8" customFormat="1" x14ac:dyDescent="0.25">
      <c r="A2" s="116" t="s">
        <v>150</v>
      </c>
      <c r="B2" s="3" t="s">
        <v>148</v>
      </c>
      <c r="C2" s="153" t="s">
        <v>145</v>
      </c>
      <c r="D2" s="153"/>
      <c r="E2" s="116" t="s">
        <v>398</v>
      </c>
      <c r="F2" s="116" t="s">
        <v>399</v>
      </c>
      <c r="G2" s="116" t="s">
        <v>400</v>
      </c>
      <c r="H2" s="116" t="s">
        <v>401</v>
      </c>
      <c r="I2" s="116" t="s">
        <v>130</v>
      </c>
      <c r="J2" s="116" t="s">
        <v>133</v>
      </c>
      <c r="K2" s="116" t="s">
        <v>134</v>
      </c>
      <c r="L2" s="159" t="s">
        <v>325</v>
      </c>
      <c r="M2" s="160"/>
      <c r="N2" s="161"/>
      <c r="O2" s="34" t="s">
        <v>208</v>
      </c>
      <c r="P2" s="39" t="s">
        <v>209</v>
      </c>
    </row>
    <row r="3" spans="1:24" s="8" customFormat="1" x14ac:dyDescent="0.25">
      <c r="A3" s="19" t="s">
        <v>151</v>
      </c>
      <c r="B3" s="19" t="s">
        <v>149</v>
      </c>
      <c r="C3" s="154" t="s">
        <v>269</v>
      </c>
      <c r="D3" s="155"/>
      <c r="E3" s="117" t="s">
        <v>403</v>
      </c>
      <c r="F3" s="120" t="s">
        <v>404</v>
      </c>
      <c r="G3" s="120" t="s">
        <v>270</v>
      </c>
      <c r="H3" s="120" t="s">
        <v>405</v>
      </c>
      <c r="I3" s="117">
        <v>6</v>
      </c>
      <c r="J3" s="117">
        <v>18.34403</v>
      </c>
      <c r="K3" s="117">
        <v>-64.984350000000006</v>
      </c>
      <c r="L3" s="162" t="s">
        <v>406</v>
      </c>
      <c r="M3" s="163"/>
      <c r="N3" s="164"/>
      <c r="O3" s="52" t="s">
        <v>326</v>
      </c>
      <c r="P3" s="51" t="s">
        <v>327</v>
      </c>
    </row>
    <row r="4" spans="1:24" s="8" customFormat="1" x14ac:dyDescent="0.25">
      <c r="A4" s="156" t="s">
        <v>152</v>
      </c>
      <c r="B4" s="156"/>
      <c r="C4" s="156"/>
      <c r="D4" s="156"/>
      <c r="E4" s="156"/>
      <c r="F4" s="156"/>
      <c r="G4" s="156"/>
      <c r="H4" s="156"/>
      <c r="I4" s="156"/>
      <c r="J4" s="156"/>
      <c r="K4" s="156"/>
      <c r="L4" s="158" t="s">
        <v>153</v>
      </c>
      <c r="M4" s="158"/>
      <c r="N4" s="158"/>
      <c r="O4" s="158"/>
      <c r="P4" s="158"/>
      <c r="Q4" s="151" t="s">
        <v>155</v>
      </c>
      <c r="R4" s="152"/>
      <c r="S4" s="17"/>
      <c r="T4" s="17"/>
      <c r="U4" s="17"/>
      <c r="V4" s="17"/>
      <c r="W4" s="17"/>
      <c r="X4" s="17"/>
    </row>
    <row r="5" spans="1:24" s="8" customFormat="1" x14ac:dyDescent="0.25">
      <c r="A5" s="40" t="s">
        <v>79</v>
      </c>
      <c r="B5" s="40" t="s">
        <v>83</v>
      </c>
      <c r="C5" s="40" t="s">
        <v>146</v>
      </c>
      <c r="D5" s="40" t="s">
        <v>88</v>
      </c>
      <c r="E5" s="65"/>
      <c r="F5" s="40" t="s">
        <v>118</v>
      </c>
      <c r="G5" s="40" t="s">
        <v>91</v>
      </c>
      <c r="H5" s="40" t="s">
        <v>92</v>
      </c>
      <c r="I5" s="11" t="s">
        <v>20</v>
      </c>
      <c r="J5" s="4" t="s">
        <v>82</v>
      </c>
      <c r="K5" s="40" t="s">
        <v>0</v>
      </c>
      <c r="L5" s="40" t="s">
        <v>2</v>
      </c>
      <c r="M5" s="40" t="s">
        <v>3</v>
      </c>
      <c r="N5" s="40" t="s">
        <v>154</v>
      </c>
      <c r="O5" s="14" t="s">
        <v>4</v>
      </c>
      <c r="P5" s="14" t="s">
        <v>5</v>
      </c>
      <c r="Q5" s="16" t="s">
        <v>1</v>
      </c>
      <c r="R5" s="40" t="s">
        <v>8</v>
      </c>
      <c r="S5" s="21"/>
      <c r="T5" s="41"/>
      <c r="U5" s="41"/>
      <c r="V5" s="41"/>
    </row>
    <row r="6" spans="1:24" s="25" customFormat="1" x14ac:dyDescent="0.25">
      <c r="A6" s="25">
        <v>1514</v>
      </c>
      <c r="B6" s="25">
        <v>1318</v>
      </c>
      <c r="C6" s="25" t="s">
        <v>272</v>
      </c>
      <c r="D6" s="25">
        <v>3600</v>
      </c>
      <c r="F6" s="44">
        <v>600</v>
      </c>
      <c r="G6" s="25">
        <v>20</v>
      </c>
      <c r="H6" s="25">
        <v>200</v>
      </c>
      <c r="I6" s="26">
        <v>42170</v>
      </c>
      <c r="K6" s="25" t="s">
        <v>7</v>
      </c>
      <c r="L6" s="25" t="s">
        <v>7</v>
      </c>
      <c r="M6" s="25" t="s">
        <v>7</v>
      </c>
      <c r="N6" s="25" t="s">
        <v>7</v>
      </c>
      <c r="O6" s="27">
        <v>42170.875</v>
      </c>
      <c r="P6" s="27">
        <v>42180.708333333336</v>
      </c>
      <c r="Q6" s="12" t="str">
        <f>_xlfn.CONCAT($A$3,".",$B$3,".",$G$3,".",(TEXT(O6,"yymmdd")),".",TEXT(P6,"yymmdd"),".",RIGHT("0000"&amp;A6,4))</f>
        <v>dopp.VI.BWR.150615.150625.1514</v>
      </c>
      <c r="R6" s="29" t="s">
        <v>16</v>
      </c>
    </row>
    <row r="7" spans="1:24" s="12" customFormat="1" x14ac:dyDescent="0.25">
      <c r="F7" s="43"/>
      <c r="R7" s="28"/>
    </row>
    <row r="8" spans="1:24" s="12" customFormat="1" x14ac:dyDescent="0.25">
      <c r="F8" s="43"/>
      <c r="R8" s="28"/>
    </row>
    <row r="9" spans="1:24" s="12" customFormat="1" x14ac:dyDescent="0.25">
      <c r="F9" s="43"/>
      <c r="R9" s="28"/>
    </row>
    <row r="10" spans="1:24" s="12" customFormat="1" x14ac:dyDescent="0.25">
      <c r="F10" s="43"/>
      <c r="R10" s="28"/>
    </row>
    <row r="11" spans="1:24" s="12" customFormat="1" x14ac:dyDescent="0.25">
      <c r="F11" s="43"/>
      <c r="R11" s="28"/>
    </row>
    <row r="12" spans="1:24" s="12" customFormat="1" x14ac:dyDescent="0.25">
      <c r="F12" s="43"/>
      <c r="R12" s="28"/>
    </row>
    <row r="13" spans="1:24" s="12" customFormat="1" x14ac:dyDescent="0.25">
      <c r="F13" s="43"/>
      <c r="R13" s="28"/>
    </row>
    <row r="14" spans="1:24" s="12" customFormat="1" x14ac:dyDescent="0.25">
      <c r="F14" s="43"/>
      <c r="R14" s="28"/>
    </row>
    <row r="15" spans="1:24" s="12" customFormat="1" x14ac:dyDescent="0.25">
      <c r="F15" s="43"/>
      <c r="R15" s="28"/>
    </row>
    <row r="16" spans="1:24" s="12" customFormat="1" x14ac:dyDescent="0.25">
      <c r="F16" s="43"/>
      <c r="R16" s="28"/>
    </row>
    <row r="17" spans="2:18" s="12" customFormat="1" x14ac:dyDescent="0.25">
      <c r="F17" s="43"/>
      <c r="R17" s="28"/>
    </row>
    <row r="18" spans="2:18" s="12" customFormat="1" x14ac:dyDescent="0.25">
      <c r="F18" s="43"/>
      <c r="R18" s="28"/>
    </row>
    <row r="19" spans="2:18" s="12" customFormat="1" x14ac:dyDescent="0.25">
      <c r="F19" s="43"/>
      <c r="R19" s="28"/>
    </row>
    <row r="20" spans="2:18" s="12" customFormat="1" x14ac:dyDescent="0.25">
      <c r="F20" s="43"/>
      <c r="R20" s="28"/>
    </row>
    <row r="21" spans="2:18" s="12" customFormat="1" x14ac:dyDescent="0.25">
      <c r="F21" s="43"/>
      <c r="R21" s="28"/>
    </row>
    <row r="22" spans="2:18" x14ac:dyDescent="0.25">
      <c r="B22" s="2"/>
      <c r="F22" s="42"/>
      <c r="G22" s="2"/>
      <c r="H22" s="2"/>
      <c r="I22" s="2"/>
      <c r="J22" s="2"/>
      <c r="K22" s="2"/>
      <c r="R22" s="28"/>
    </row>
    <row r="23" spans="2:18" x14ac:dyDescent="0.25">
      <c r="B23" s="2"/>
      <c r="F23" s="42"/>
      <c r="G23" s="2"/>
      <c r="H23" s="2"/>
      <c r="I23" s="2"/>
      <c r="J23" s="2"/>
      <c r="K23" s="2"/>
      <c r="R23" s="28"/>
    </row>
    <row r="24" spans="2:18" x14ac:dyDescent="0.25">
      <c r="B24" s="2"/>
      <c r="F24" s="42"/>
      <c r="G24" s="2"/>
      <c r="H24" s="2"/>
      <c r="I24" s="2"/>
      <c r="J24" s="2"/>
      <c r="K24" s="2"/>
      <c r="R24" s="28"/>
    </row>
    <row r="25" spans="2:18" x14ac:dyDescent="0.25">
      <c r="B25" s="2"/>
      <c r="F25" s="42"/>
      <c r="G25" s="2"/>
      <c r="H25" s="2"/>
      <c r="I25" s="2"/>
      <c r="J25" s="2"/>
      <c r="K25" s="2"/>
      <c r="R25" s="28"/>
    </row>
    <row r="26" spans="2:18" x14ac:dyDescent="0.25">
      <c r="B26" s="2"/>
      <c r="F26" s="42"/>
      <c r="G26" s="2"/>
      <c r="H26" s="2"/>
      <c r="I26" s="2"/>
      <c r="J26" s="2"/>
      <c r="K26" s="2"/>
      <c r="R26" s="28"/>
    </row>
    <row r="27" spans="2:18" x14ac:dyDescent="0.25">
      <c r="B27" s="2"/>
      <c r="F27" s="42"/>
      <c r="G27" s="2"/>
      <c r="H27" s="2"/>
      <c r="I27" s="2"/>
      <c r="J27" s="2"/>
      <c r="K27" s="2"/>
    </row>
    <row r="28" spans="2:18" x14ac:dyDescent="0.25">
      <c r="B28" s="2"/>
      <c r="F28" s="42"/>
      <c r="G28" s="2"/>
      <c r="H28" s="2"/>
      <c r="I28" s="2"/>
      <c r="J28" s="2"/>
      <c r="K28" s="2"/>
    </row>
    <row r="29" spans="2:18" x14ac:dyDescent="0.25">
      <c r="B29" s="2"/>
      <c r="G29" s="2"/>
      <c r="H29" s="2"/>
      <c r="I29" s="2"/>
      <c r="J29" s="2"/>
      <c r="K29" s="2"/>
    </row>
  </sheetData>
  <mergeCells count="9">
    <mergeCell ref="Q4:R4"/>
    <mergeCell ref="O1:P1"/>
    <mergeCell ref="A1:N1"/>
    <mergeCell ref="L2:N2"/>
    <mergeCell ref="L3:N3"/>
    <mergeCell ref="C2:D2"/>
    <mergeCell ref="C3:D3"/>
    <mergeCell ref="A4:K4"/>
    <mergeCell ref="L4:P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03C4-EA4D-4D50-9034-3F99398D975D}">
  <sheetPr codeName="Sheet3"/>
  <dimension ref="A1:W26"/>
  <sheetViews>
    <sheetView workbookViewId="0">
      <selection activeCell="P11" sqref="P11"/>
    </sheetView>
  </sheetViews>
  <sheetFormatPr defaultRowHeight="15" x14ac:dyDescent="0.25"/>
  <cols>
    <col min="1" max="1" width="11.85546875" customWidth="1"/>
    <col min="2" max="2" width="13.7109375" style="8" customWidth="1"/>
    <col min="3" max="3" width="11" customWidth="1"/>
    <col min="4" max="4" width="14.42578125" style="8" customWidth="1"/>
    <col min="5" max="5" width="13" customWidth="1"/>
    <col min="6" max="6" width="13.85546875" customWidth="1"/>
    <col min="7" max="7" width="13.28515625" customWidth="1"/>
    <col min="8" max="8" width="13.140625" customWidth="1"/>
    <col min="9" max="9" width="14.28515625" customWidth="1"/>
    <col min="10" max="10" width="15.5703125" customWidth="1"/>
    <col min="11" max="11" width="11.85546875" customWidth="1"/>
    <col min="12" max="12" width="11.140625" customWidth="1"/>
    <col min="13" max="13" width="9.28515625" customWidth="1"/>
    <col min="14" max="14" width="15.7109375" customWidth="1"/>
    <col min="15" max="15" width="16.5703125" customWidth="1"/>
    <col min="16" max="16" width="31" customWidth="1"/>
    <col min="17" max="17" width="32.5703125" customWidth="1"/>
    <col min="18" max="18" width="34.85546875" customWidth="1"/>
  </cols>
  <sheetData>
    <row r="1" spans="1:23" s="8" customFormat="1" x14ac:dyDescent="0.25">
      <c r="A1" s="148" t="s">
        <v>147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50"/>
      <c r="O1" s="146" t="s">
        <v>215</v>
      </c>
      <c r="P1" s="147"/>
    </row>
    <row r="2" spans="1:23" s="8" customFormat="1" x14ac:dyDescent="0.25">
      <c r="A2" s="116" t="s">
        <v>150</v>
      </c>
      <c r="B2" s="3" t="s">
        <v>148</v>
      </c>
      <c r="C2" s="153" t="s">
        <v>145</v>
      </c>
      <c r="D2" s="153"/>
      <c r="E2" s="116" t="s">
        <v>398</v>
      </c>
      <c r="F2" s="116" t="s">
        <v>399</v>
      </c>
      <c r="G2" s="116" t="s">
        <v>400</v>
      </c>
      <c r="H2" s="116" t="s">
        <v>401</v>
      </c>
      <c r="I2" s="116" t="s">
        <v>130</v>
      </c>
      <c r="J2" s="116" t="s">
        <v>133</v>
      </c>
      <c r="K2" s="116" t="s">
        <v>134</v>
      </c>
      <c r="L2" s="159" t="s">
        <v>325</v>
      </c>
      <c r="M2" s="160"/>
      <c r="N2" s="161"/>
      <c r="O2" s="34" t="s">
        <v>208</v>
      </c>
      <c r="P2" s="39" t="s">
        <v>209</v>
      </c>
    </row>
    <row r="3" spans="1:23" s="8" customFormat="1" x14ac:dyDescent="0.25">
      <c r="A3" s="19" t="s">
        <v>151</v>
      </c>
      <c r="B3" s="19" t="s">
        <v>149</v>
      </c>
      <c r="C3" s="154" t="s">
        <v>6</v>
      </c>
      <c r="D3" s="155"/>
      <c r="E3" s="117" t="s">
        <v>402</v>
      </c>
      <c r="F3" s="118" t="s">
        <v>328</v>
      </c>
      <c r="G3" s="118" t="s">
        <v>261</v>
      </c>
      <c r="H3" s="118" t="s">
        <v>262</v>
      </c>
      <c r="I3" s="117">
        <v>30</v>
      </c>
      <c r="J3" s="117">
        <v>18.185680000000001</v>
      </c>
      <c r="K3" s="117">
        <v>-65.076769999999996</v>
      </c>
      <c r="L3" s="154"/>
      <c r="M3" s="165"/>
      <c r="N3" s="155"/>
      <c r="O3" s="52" t="s">
        <v>326</v>
      </c>
      <c r="P3" s="51" t="s">
        <v>327</v>
      </c>
    </row>
    <row r="4" spans="1:23" s="8" customFormat="1" x14ac:dyDescent="0.25">
      <c r="A4" s="156" t="s">
        <v>152</v>
      </c>
      <c r="B4" s="156"/>
      <c r="C4" s="156"/>
      <c r="D4" s="156"/>
      <c r="E4" s="156"/>
      <c r="F4" s="156"/>
      <c r="G4" s="156"/>
      <c r="H4" s="156"/>
      <c r="I4" s="156"/>
      <c r="J4" s="156"/>
      <c r="K4" s="158" t="s">
        <v>153</v>
      </c>
      <c r="L4" s="158"/>
      <c r="M4" s="158"/>
      <c r="N4" s="158"/>
      <c r="O4" s="158"/>
      <c r="P4" s="151" t="s">
        <v>155</v>
      </c>
      <c r="Q4" s="152"/>
      <c r="R4" s="17"/>
      <c r="S4" s="17"/>
      <c r="T4" s="17"/>
      <c r="U4" s="17"/>
      <c r="V4" s="17"/>
      <c r="W4" s="17"/>
    </row>
    <row r="5" spans="1:23" s="8" customFormat="1" x14ac:dyDescent="0.25">
      <c r="A5" s="40" t="s">
        <v>79</v>
      </c>
      <c r="B5" s="40" t="s">
        <v>83</v>
      </c>
      <c r="C5" s="40" t="s">
        <v>146</v>
      </c>
      <c r="D5" s="40" t="s">
        <v>88</v>
      </c>
      <c r="E5" s="40" t="s">
        <v>118</v>
      </c>
      <c r="F5" s="40" t="s">
        <v>91</v>
      </c>
      <c r="G5" s="40" t="s">
        <v>92</v>
      </c>
      <c r="H5" s="11" t="s">
        <v>20</v>
      </c>
      <c r="I5" s="4" t="s">
        <v>82</v>
      </c>
      <c r="J5" s="40" t="s">
        <v>0</v>
      </c>
      <c r="K5" s="40" t="s">
        <v>2</v>
      </c>
      <c r="L5" s="40" t="s">
        <v>3</v>
      </c>
      <c r="M5" s="40" t="s">
        <v>154</v>
      </c>
      <c r="N5" s="14" t="s">
        <v>4</v>
      </c>
      <c r="O5" s="14" t="s">
        <v>5</v>
      </c>
      <c r="P5" s="16" t="s">
        <v>1</v>
      </c>
      <c r="Q5" s="40" t="s">
        <v>8</v>
      </c>
      <c r="R5" s="21"/>
      <c r="S5" s="41"/>
      <c r="T5" s="41"/>
      <c r="U5" s="41"/>
    </row>
    <row r="6" spans="1:23" s="12" customFormat="1" x14ac:dyDescent="0.25">
      <c r="A6" s="66">
        <v>1514</v>
      </c>
      <c r="B6" s="12">
        <v>1318</v>
      </c>
      <c r="C6" s="12" t="s">
        <v>273</v>
      </c>
      <c r="D6" s="43">
        <v>3600</v>
      </c>
      <c r="E6" s="12">
        <v>600</v>
      </c>
      <c r="F6" s="12">
        <v>20</v>
      </c>
      <c r="G6" s="12">
        <v>200</v>
      </c>
      <c r="H6" s="23">
        <v>41779</v>
      </c>
      <c r="J6" s="12" t="s">
        <v>7</v>
      </c>
      <c r="K6" s="12" t="s">
        <v>7</v>
      </c>
      <c r="L6" s="12" t="s">
        <v>7</v>
      </c>
      <c r="M6" s="12" t="s">
        <v>7</v>
      </c>
      <c r="N6" s="24">
        <v>41779.875</v>
      </c>
      <c r="O6" s="24">
        <v>41907.75</v>
      </c>
      <c r="P6" s="12" t="str">
        <f>_xlfn.CONCAT($A$3,".",$B$3,".",$G$3,".",(TEXT(N6,"yymmdd")),".",TEXT(O6,"yymmdd"),".",RIGHT("0000"&amp;A6,4))</f>
        <v>dopp.VI.BPT.140520.140925.1514</v>
      </c>
      <c r="Q6" s="28" t="s">
        <v>17</v>
      </c>
    </row>
    <row r="7" spans="1:23" s="12" customFormat="1" x14ac:dyDescent="0.25">
      <c r="A7" s="66">
        <v>1551</v>
      </c>
      <c r="B7" s="12">
        <v>1303</v>
      </c>
      <c r="C7" s="12" t="s">
        <v>274</v>
      </c>
      <c r="D7" s="43">
        <v>3600</v>
      </c>
      <c r="E7" s="12">
        <v>600</v>
      </c>
      <c r="F7" s="12">
        <v>20</v>
      </c>
      <c r="G7" s="12">
        <v>200</v>
      </c>
      <c r="H7" s="23">
        <v>41907</v>
      </c>
      <c r="J7" s="12" t="s">
        <v>7</v>
      </c>
      <c r="K7" s="12" t="s">
        <v>7</v>
      </c>
      <c r="L7" s="12" t="s">
        <v>7</v>
      </c>
      <c r="M7" s="12" t="s">
        <v>7</v>
      </c>
      <c r="N7" s="24">
        <v>41907.791666666664</v>
      </c>
      <c r="O7" s="24">
        <v>42092.208333333336</v>
      </c>
      <c r="P7" s="126" t="str">
        <f t="shared" ref="P7:P8" si="0">_xlfn.CONCAT($A$3,".",$B$3,".",$G$3,".",(TEXT(N7,"yymmdd")),".",TEXT(O7,"yymmdd"),".",RIGHT("0000"&amp;A7,4))</f>
        <v>dopp.VI.BPT.140925.150329.1551</v>
      </c>
      <c r="Q7" s="28" t="s">
        <v>18</v>
      </c>
    </row>
    <row r="8" spans="1:23" s="12" customFormat="1" x14ac:dyDescent="0.25">
      <c r="A8" s="66">
        <v>1551</v>
      </c>
      <c r="B8" s="12">
        <v>1303</v>
      </c>
      <c r="C8" s="12" t="s">
        <v>275</v>
      </c>
      <c r="D8" s="43">
        <v>3600</v>
      </c>
      <c r="E8" s="12">
        <v>600</v>
      </c>
      <c r="F8" s="12">
        <v>20</v>
      </c>
      <c r="G8" s="12">
        <v>200</v>
      </c>
      <c r="H8" s="23">
        <v>42096</v>
      </c>
      <c r="J8" s="12" t="s">
        <v>7</v>
      </c>
      <c r="K8" s="12" t="s">
        <v>7</v>
      </c>
      <c r="L8" s="12" t="s">
        <v>7</v>
      </c>
      <c r="M8" s="12" t="s">
        <v>7</v>
      </c>
      <c r="N8" s="24">
        <v>42096.75</v>
      </c>
      <c r="O8" s="24">
        <v>42222.75</v>
      </c>
      <c r="P8" s="126" t="str">
        <f t="shared" si="0"/>
        <v>dopp.VI.BPT.150402.150806.1551</v>
      </c>
      <c r="Q8" s="28" t="s">
        <v>19</v>
      </c>
    </row>
    <row r="9" spans="1:23" x14ac:dyDescent="0.25">
      <c r="A9" s="2"/>
      <c r="E9" s="2"/>
      <c r="F9" s="2"/>
      <c r="G9" s="2"/>
      <c r="H9" s="2"/>
      <c r="I9" s="2"/>
    </row>
    <row r="10" spans="1:23" x14ac:dyDescent="0.25">
      <c r="A10" s="2"/>
      <c r="E10" s="2"/>
      <c r="F10" s="2"/>
      <c r="G10" s="2"/>
      <c r="H10" s="2"/>
      <c r="I10" s="2"/>
    </row>
    <row r="11" spans="1:23" x14ac:dyDescent="0.25">
      <c r="A11" s="2"/>
      <c r="E11" s="2"/>
      <c r="F11" s="2"/>
      <c r="G11" s="2"/>
      <c r="H11" s="2"/>
      <c r="I11" s="2"/>
    </row>
    <row r="12" spans="1:23" x14ac:dyDescent="0.25">
      <c r="A12" s="2"/>
      <c r="E12" s="2"/>
      <c r="F12" s="2"/>
      <c r="G12" s="2"/>
      <c r="H12" s="2"/>
      <c r="I12" s="2"/>
    </row>
    <row r="13" spans="1:23" x14ac:dyDescent="0.25">
      <c r="A13" s="2"/>
      <c r="E13" s="2"/>
      <c r="F13" s="2"/>
      <c r="G13" s="2"/>
      <c r="H13" s="2"/>
      <c r="I13" s="2"/>
    </row>
    <row r="14" spans="1:23" x14ac:dyDescent="0.25">
      <c r="A14" s="2"/>
      <c r="E14" s="2"/>
      <c r="F14" s="2"/>
      <c r="G14" s="2"/>
      <c r="H14" s="2"/>
      <c r="I14" s="2"/>
    </row>
    <row r="15" spans="1:23" x14ac:dyDescent="0.25">
      <c r="A15" s="2"/>
      <c r="E15" s="2"/>
      <c r="F15" s="2"/>
      <c r="G15" s="2"/>
      <c r="H15" s="2"/>
      <c r="I15" s="2"/>
    </row>
    <row r="16" spans="1:23" x14ac:dyDescent="0.25">
      <c r="A16" s="2"/>
      <c r="E16" s="2"/>
      <c r="F16" s="2"/>
      <c r="G16" s="2"/>
      <c r="H16" s="2"/>
      <c r="I16" s="2"/>
    </row>
    <row r="17" spans="1:9" x14ac:dyDescent="0.25">
      <c r="A17" s="2"/>
      <c r="E17" s="2"/>
      <c r="F17" s="2"/>
      <c r="G17" s="2"/>
      <c r="H17" s="2"/>
      <c r="I17" s="2"/>
    </row>
    <row r="18" spans="1:9" x14ac:dyDescent="0.25">
      <c r="A18" s="2"/>
      <c r="E18" s="2"/>
      <c r="F18" s="2"/>
      <c r="G18" s="2"/>
      <c r="H18" s="2"/>
      <c r="I18" s="2"/>
    </row>
    <row r="19" spans="1:9" x14ac:dyDescent="0.25">
      <c r="A19" s="2"/>
      <c r="E19" s="2"/>
      <c r="F19" s="2"/>
      <c r="G19" s="2"/>
      <c r="H19" s="2"/>
      <c r="I19" s="2"/>
    </row>
    <row r="20" spans="1:9" x14ac:dyDescent="0.25">
      <c r="A20" s="2"/>
      <c r="E20" s="2"/>
      <c r="F20" s="2"/>
      <c r="G20" s="2"/>
      <c r="H20" s="2"/>
      <c r="I20" s="2"/>
    </row>
    <row r="21" spans="1:9" x14ac:dyDescent="0.25">
      <c r="A21" s="2"/>
      <c r="E21" s="2"/>
      <c r="F21" s="2"/>
      <c r="G21" s="2"/>
      <c r="H21" s="2"/>
      <c r="I21" s="2"/>
    </row>
    <row r="22" spans="1:9" x14ac:dyDescent="0.25">
      <c r="A22" s="2"/>
      <c r="E22" s="2"/>
      <c r="F22" s="2"/>
      <c r="G22" s="2"/>
      <c r="H22" s="2"/>
      <c r="I22" s="2"/>
    </row>
    <row r="23" spans="1:9" x14ac:dyDescent="0.25">
      <c r="A23" s="2"/>
      <c r="E23" s="2"/>
      <c r="F23" s="2"/>
      <c r="G23" s="2"/>
      <c r="H23" s="2"/>
      <c r="I23" s="2"/>
    </row>
    <row r="24" spans="1:9" x14ac:dyDescent="0.25">
      <c r="A24" s="2"/>
      <c r="E24" s="2"/>
      <c r="F24" s="2"/>
      <c r="G24" s="2"/>
      <c r="H24" s="2"/>
      <c r="I24" s="2"/>
    </row>
    <row r="25" spans="1:9" x14ac:dyDescent="0.25">
      <c r="A25" s="2"/>
      <c r="E25" s="2"/>
      <c r="F25" s="2"/>
      <c r="G25" s="2"/>
      <c r="H25" s="2"/>
      <c r="I25" s="2"/>
    </row>
    <row r="26" spans="1:9" x14ac:dyDescent="0.25">
      <c r="E26" s="2"/>
    </row>
  </sheetData>
  <mergeCells count="9">
    <mergeCell ref="A1:N1"/>
    <mergeCell ref="O1:P1"/>
    <mergeCell ref="L2:N2"/>
    <mergeCell ref="L3:N3"/>
    <mergeCell ref="P4:Q4"/>
    <mergeCell ref="C2:D2"/>
    <mergeCell ref="C3:D3"/>
    <mergeCell ref="A4:J4"/>
    <mergeCell ref="K4:O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1E545-5A33-4298-BFB7-A5436CDC8B7E}">
  <sheetPr codeName="Sheet4"/>
  <dimension ref="A1:W26"/>
  <sheetViews>
    <sheetView workbookViewId="0">
      <selection activeCell="P11" sqref="P11"/>
    </sheetView>
  </sheetViews>
  <sheetFormatPr defaultRowHeight="15" x14ac:dyDescent="0.25"/>
  <cols>
    <col min="1" max="1" width="11.85546875" customWidth="1"/>
    <col min="2" max="2" width="13.7109375" style="8" customWidth="1"/>
    <col min="3" max="3" width="11" customWidth="1"/>
    <col min="4" max="4" width="14.42578125" style="8" customWidth="1"/>
    <col min="5" max="5" width="13" customWidth="1"/>
    <col min="6" max="6" width="13.85546875" customWidth="1"/>
    <col min="7" max="7" width="13.28515625" customWidth="1"/>
    <col min="8" max="8" width="13.140625" customWidth="1"/>
    <col min="9" max="9" width="14.28515625" customWidth="1"/>
    <col min="10" max="10" width="15.5703125" customWidth="1"/>
    <col min="11" max="11" width="11.85546875" customWidth="1"/>
    <col min="12" max="12" width="11.140625" customWidth="1"/>
    <col min="13" max="13" width="9.28515625" customWidth="1"/>
    <col min="14" max="14" width="15.7109375" customWidth="1"/>
    <col min="15" max="15" width="16.5703125" customWidth="1"/>
    <col min="16" max="16" width="31" customWidth="1"/>
    <col min="17" max="17" width="32.5703125" customWidth="1"/>
    <col min="18" max="18" width="34.85546875" customWidth="1"/>
  </cols>
  <sheetData>
    <row r="1" spans="1:23" s="8" customFormat="1" x14ac:dyDescent="0.25">
      <c r="A1" s="148" t="s">
        <v>147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50"/>
      <c r="O1" s="146" t="s">
        <v>215</v>
      </c>
      <c r="P1" s="147"/>
    </row>
    <row r="2" spans="1:23" s="8" customFormat="1" x14ac:dyDescent="0.25">
      <c r="A2" s="116" t="s">
        <v>150</v>
      </c>
      <c r="B2" s="3" t="s">
        <v>148</v>
      </c>
      <c r="C2" s="153" t="s">
        <v>145</v>
      </c>
      <c r="D2" s="153"/>
      <c r="E2" s="116" t="s">
        <v>398</v>
      </c>
      <c r="F2" s="116" t="s">
        <v>399</v>
      </c>
      <c r="G2" s="116" t="s">
        <v>400</v>
      </c>
      <c r="H2" s="116" t="s">
        <v>401</v>
      </c>
      <c r="I2" s="116" t="s">
        <v>130</v>
      </c>
      <c r="J2" s="116" t="s">
        <v>133</v>
      </c>
      <c r="K2" s="116" t="s">
        <v>134</v>
      </c>
      <c r="L2" s="159" t="s">
        <v>325</v>
      </c>
      <c r="M2" s="160"/>
      <c r="N2" s="161"/>
      <c r="O2" s="34" t="s">
        <v>208</v>
      </c>
      <c r="P2" s="39" t="s">
        <v>209</v>
      </c>
    </row>
    <row r="3" spans="1:23" s="8" customFormat="1" x14ac:dyDescent="0.25">
      <c r="A3" s="19" t="s">
        <v>151</v>
      </c>
      <c r="B3" s="19" t="s">
        <v>149</v>
      </c>
      <c r="C3" s="154" t="s">
        <v>21</v>
      </c>
      <c r="D3" s="155"/>
      <c r="E3" s="117" t="s">
        <v>408</v>
      </c>
      <c r="F3" s="118" t="s">
        <v>409</v>
      </c>
      <c r="G3" s="118" t="s">
        <v>410</v>
      </c>
      <c r="H3" s="118" t="s">
        <v>411</v>
      </c>
      <c r="J3" s="19">
        <v>18.33146</v>
      </c>
      <c r="K3" s="20">
        <v>-64.951229999999995</v>
      </c>
      <c r="L3" s="162" t="s">
        <v>412</v>
      </c>
      <c r="M3" s="163"/>
      <c r="N3" s="164"/>
      <c r="O3" s="52" t="s">
        <v>326</v>
      </c>
      <c r="P3" s="51" t="s">
        <v>327</v>
      </c>
    </row>
    <row r="4" spans="1:23" s="8" customFormat="1" x14ac:dyDescent="0.25">
      <c r="A4" s="156" t="s">
        <v>152</v>
      </c>
      <c r="B4" s="156"/>
      <c r="C4" s="156"/>
      <c r="D4" s="156"/>
      <c r="E4" s="156"/>
      <c r="F4" s="156"/>
      <c r="G4" s="156"/>
      <c r="H4" s="156"/>
      <c r="I4" s="156"/>
      <c r="J4" s="156"/>
      <c r="K4" s="158" t="s">
        <v>153</v>
      </c>
      <c r="L4" s="158"/>
      <c r="M4" s="158"/>
      <c r="N4" s="158"/>
      <c r="O4" s="158"/>
      <c r="P4" s="151" t="s">
        <v>155</v>
      </c>
      <c r="Q4" s="152"/>
      <c r="R4" s="17"/>
      <c r="S4" s="17"/>
      <c r="T4" s="17"/>
      <c r="U4" s="17"/>
      <c r="V4" s="17"/>
      <c r="W4" s="17"/>
    </row>
    <row r="5" spans="1:23" s="8" customFormat="1" x14ac:dyDescent="0.25">
      <c r="A5" s="40" t="s">
        <v>79</v>
      </c>
      <c r="B5" s="40" t="s">
        <v>83</v>
      </c>
      <c r="C5" s="40" t="s">
        <v>146</v>
      </c>
      <c r="D5" s="40" t="s">
        <v>88</v>
      </c>
      <c r="E5" s="40" t="s">
        <v>118</v>
      </c>
      <c r="F5" s="40" t="s">
        <v>91</v>
      </c>
      <c r="G5" s="40" t="s">
        <v>92</v>
      </c>
      <c r="H5" s="11" t="s">
        <v>20</v>
      </c>
      <c r="I5" s="4" t="s">
        <v>82</v>
      </c>
      <c r="J5" s="40" t="s">
        <v>0</v>
      </c>
      <c r="K5" s="40" t="s">
        <v>2</v>
      </c>
      <c r="L5" s="40" t="s">
        <v>3</v>
      </c>
      <c r="M5" s="40" t="s">
        <v>154</v>
      </c>
      <c r="N5" s="14" t="s">
        <v>4</v>
      </c>
      <c r="O5" s="14" t="s">
        <v>5</v>
      </c>
      <c r="P5" s="16" t="s">
        <v>1</v>
      </c>
      <c r="Q5" s="40" t="s">
        <v>8</v>
      </c>
      <c r="R5" s="21"/>
      <c r="S5" s="41"/>
      <c r="T5" s="41"/>
      <c r="U5" s="41"/>
    </row>
    <row r="6" spans="1:23" s="32" customFormat="1" x14ac:dyDescent="0.25">
      <c r="A6" s="35">
        <v>1531</v>
      </c>
      <c r="B6" s="35">
        <v>1286</v>
      </c>
      <c r="C6" s="35" t="s">
        <v>276</v>
      </c>
      <c r="D6" s="45">
        <v>1</v>
      </c>
      <c r="E6" s="35">
        <v>600</v>
      </c>
      <c r="F6" s="35">
        <v>15</v>
      </c>
      <c r="G6" s="35">
        <v>100</v>
      </c>
      <c r="H6" s="36">
        <v>42582</v>
      </c>
      <c r="I6" s="35"/>
      <c r="J6" s="35" t="s">
        <v>7</v>
      </c>
      <c r="K6" s="35" t="s">
        <v>7</v>
      </c>
      <c r="L6" s="35" t="s">
        <v>7</v>
      </c>
      <c r="M6" s="35"/>
      <c r="N6" s="37">
        <v>42582.858842592592</v>
      </c>
      <c r="O6" s="37">
        <v>42582.861898148149</v>
      </c>
      <c r="P6" s="35" t="str">
        <f>_xlfn.CONCAT($A$3,".",$B$3,".",$G$3,".",(TEXT(N6,"yymmdd")),".",TEXT(O6,"yymmdd"),".",RIGHT("0000"&amp;A6,4))</f>
        <v>dopp.VI.CWB.160731.160731.1531</v>
      </c>
      <c r="Q6" s="32" t="s">
        <v>23</v>
      </c>
    </row>
    <row r="7" spans="1:23" x14ac:dyDescent="0.25">
      <c r="A7" s="66">
        <v>1545</v>
      </c>
      <c r="B7" s="12">
        <v>1304</v>
      </c>
      <c r="C7" s="12" t="s">
        <v>277</v>
      </c>
      <c r="D7" s="43">
        <v>60</v>
      </c>
      <c r="E7" s="12">
        <v>600</v>
      </c>
      <c r="F7" s="12">
        <v>20</v>
      </c>
      <c r="G7" s="12">
        <v>100</v>
      </c>
      <c r="H7" s="23">
        <v>42591</v>
      </c>
      <c r="I7" s="12"/>
      <c r="J7" s="12" t="s">
        <v>7</v>
      </c>
      <c r="K7" s="12" t="s">
        <v>7</v>
      </c>
      <c r="L7" s="12" t="s">
        <v>7</v>
      </c>
      <c r="M7" s="12" t="s">
        <v>7</v>
      </c>
      <c r="N7" s="24">
        <v>42591.667361111111</v>
      </c>
      <c r="O7" s="24">
        <v>42591.748611111114</v>
      </c>
      <c r="P7" s="12" t="str">
        <f>_xlfn.CONCAT($A$3,".",$B$3,".",$G$3,".",(TEXT(N7,"yymmdd")),".",TEXT(O7,"yymmdd"),".",RIGHT("0000"&amp;A7,4))</f>
        <v>dopp.VI.CWB.160809.160809.1545</v>
      </c>
      <c r="Q7" t="s">
        <v>22</v>
      </c>
    </row>
    <row r="8" spans="1:23" x14ac:dyDescent="0.25">
      <c r="A8" s="66">
        <v>1514</v>
      </c>
      <c r="B8" s="12">
        <v>1318</v>
      </c>
      <c r="C8" s="12" t="s">
        <v>278</v>
      </c>
      <c r="D8" s="43">
        <v>1</v>
      </c>
      <c r="E8" s="12">
        <v>600</v>
      </c>
      <c r="F8" s="12">
        <v>20</v>
      </c>
      <c r="G8" s="12">
        <v>100</v>
      </c>
      <c r="H8" s="23">
        <v>42707</v>
      </c>
      <c r="I8" s="12"/>
      <c r="J8" s="12" t="s">
        <v>7</v>
      </c>
      <c r="K8" s="12" t="s">
        <v>7</v>
      </c>
      <c r="L8" s="12" t="s">
        <v>7</v>
      </c>
      <c r="M8" s="12" t="s">
        <v>7</v>
      </c>
      <c r="N8" s="24">
        <v>42707.511863425927</v>
      </c>
      <c r="O8" s="24">
        <v>42707.648854166669</v>
      </c>
      <c r="P8" s="126" t="str">
        <f>_xlfn.CONCAT($A$3,".",$B$3,".",$G$3,".",(TEXT(N8,"yymmdd")),".",TEXT(O8,"yymmdd"),".",RIGHT("0000"&amp;A8,4))</f>
        <v>dopp.VI.CWB.161203.161203.1514</v>
      </c>
      <c r="Q8" t="s">
        <v>24</v>
      </c>
    </row>
    <row r="9" spans="1:23" x14ac:dyDescent="0.25">
      <c r="A9" s="2"/>
      <c r="E9" s="2"/>
      <c r="F9" s="8"/>
      <c r="G9" s="2"/>
      <c r="H9" s="2"/>
      <c r="I9" s="2"/>
      <c r="P9" s="12"/>
    </row>
    <row r="10" spans="1:23" x14ac:dyDescent="0.25">
      <c r="A10" s="2"/>
      <c r="E10" s="2"/>
      <c r="F10" s="8"/>
      <c r="G10" s="2"/>
      <c r="H10" s="2"/>
      <c r="I10" s="2"/>
      <c r="P10" s="12"/>
    </row>
    <row r="11" spans="1:23" x14ac:dyDescent="0.25">
      <c r="A11" s="2"/>
      <c r="E11" s="2"/>
      <c r="F11" s="8"/>
      <c r="G11" s="2"/>
      <c r="H11" s="2"/>
      <c r="I11" s="2"/>
      <c r="P11" s="12"/>
    </row>
    <row r="12" spans="1:23" x14ac:dyDescent="0.25">
      <c r="A12" s="2"/>
      <c r="E12" s="2"/>
      <c r="F12" s="8"/>
      <c r="G12" s="2"/>
      <c r="H12" s="2"/>
      <c r="I12" s="2"/>
    </row>
    <row r="13" spans="1:23" x14ac:dyDescent="0.25">
      <c r="A13" s="2"/>
      <c r="E13" s="2"/>
      <c r="F13" s="8"/>
      <c r="G13" s="2"/>
      <c r="H13" s="2"/>
      <c r="I13" s="2"/>
    </row>
    <row r="14" spans="1:23" x14ac:dyDescent="0.25">
      <c r="A14" s="2"/>
      <c r="E14" s="2"/>
      <c r="F14" s="8"/>
      <c r="G14" s="2"/>
      <c r="H14" s="2"/>
      <c r="I14" s="2"/>
    </row>
    <row r="15" spans="1:23" x14ac:dyDescent="0.25">
      <c r="A15" s="2"/>
      <c r="E15" s="2"/>
      <c r="F15" s="8"/>
      <c r="G15" s="2"/>
      <c r="H15" s="2"/>
      <c r="I15" s="2"/>
    </row>
    <row r="16" spans="1:23" x14ac:dyDescent="0.25">
      <c r="A16" s="2"/>
      <c r="E16" s="2"/>
      <c r="F16" s="8"/>
      <c r="G16" s="2"/>
      <c r="H16" s="2"/>
      <c r="I16" s="2"/>
    </row>
    <row r="17" spans="1:9" x14ac:dyDescent="0.25">
      <c r="A17" s="2"/>
      <c r="E17" s="2"/>
      <c r="F17" s="8"/>
      <c r="G17" s="2"/>
      <c r="H17" s="2"/>
      <c r="I17" s="2"/>
    </row>
    <row r="18" spans="1:9" x14ac:dyDescent="0.25">
      <c r="A18" s="2"/>
      <c r="E18" s="2"/>
      <c r="F18" s="8"/>
      <c r="G18" s="2"/>
      <c r="H18" s="2"/>
      <c r="I18" s="2"/>
    </row>
    <row r="19" spans="1:9" x14ac:dyDescent="0.25">
      <c r="A19" s="2"/>
      <c r="E19" s="2"/>
      <c r="F19" s="8"/>
      <c r="G19" s="2"/>
      <c r="H19" s="2"/>
      <c r="I19" s="2"/>
    </row>
    <row r="20" spans="1:9" x14ac:dyDescent="0.25">
      <c r="A20" s="2"/>
      <c r="E20" s="2"/>
      <c r="F20" s="8"/>
      <c r="G20" s="2"/>
      <c r="H20" s="2"/>
      <c r="I20" s="2"/>
    </row>
    <row r="21" spans="1:9" x14ac:dyDescent="0.25">
      <c r="A21" s="2"/>
      <c r="E21" s="2"/>
      <c r="F21" s="8"/>
      <c r="G21" s="2"/>
      <c r="H21" s="2"/>
      <c r="I21" s="2"/>
    </row>
    <row r="22" spans="1:9" x14ac:dyDescent="0.25">
      <c r="A22" s="2"/>
      <c r="E22" s="2"/>
      <c r="F22" s="8"/>
      <c r="G22" s="2"/>
      <c r="H22" s="2"/>
      <c r="I22" s="2"/>
    </row>
    <row r="23" spans="1:9" x14ac:dyDescent="0.25">
      <c r="A23" s="2"/>
      <c r="E23" s="2"/>
      <c r="F23" s="8"/>
      <c r="G23" s="2"/>
      <c r="H23" s="2"/>
      <c r="I23" s="2"/>
    </row>
    <row r="24" spans="1:9" x14ac:dyDescent="0.25">
      <c r="A24" s="2"/>
      <c r="E24" s="2"/>
      <c r="F24" s="8"/>
      <c r="G24" s="2"/>
      <c r="H24" s="2"/>
      <c r="I24" s="2"/>
    </row>
    <row r="25" spans="1:9" x14ac:dyDescent="0.25">
      <c r="A25" s="2"/>
      <c r="E25" s="2"/>
      <c r="F25" s="8"/>
      <c r="G25" s="2"/>
      <c r="H25" s="2"/>
      <c r="I25" s="2"/>
    </row>
    <row r="26" spans="1:9" x14ac:dyDescent="0.25">
      <c r="A26" s="2"/>
      <c r="E26" s="2"/>
      <c r="F26" s="8"/>
      <c r="G26" s="2"/>
      <c r="H26" s="2"/>
      <c r="I26" s="2"/>
    </row>
  </sheetData>
  <sortState xmlns:xlrd2="http://schemas.microsoft.com/office/spreadsheetml/2017/richdata2" ref="A6:L8">
    <sortCondition ref="F6:F8"/>
  </sortState>
  <mergeCells count="9">
    <mergeCell ref="A1:N1"/>
    <mergeCell ref="O1:P1"/>
    <mergeCell ref="L2:N2"/>
    <mergeCell ref="L3:N3"/>
    <mergeCell ref="P4:Q4"/>
    <mergeCell ref="C2:D2"/>
    <mergeCell ref="C3:D3"/>
    <mergeCell ref="A4:J4"/>
    <mergeCell ref="K4:O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8C2C-F80F-421C-AAA2-9F5D5B5124D4}">
  <dimension ref="A1:W24"/>
  <sheetViews>
    <sheetView workbookViewId="0">
      <selection activeCell="P11" sqref="P11"/>
    </sheetView>
  </sheetViews>
  <sheetFormatPr defaultRowHeight="15" x14ac:dyDescent="0.25"/>
  <cols>
    <col min="1" max="1" width="11.85546875" style="8" customWidth="1"/>
    <col min="2" max="2" width="13.7109375" style="8" customWidth="1"/>
    <col min="3" max="3" width="11" style="8" customWidth="1"/>
    <col min="4" max="4" width="14.42578125" style="8" customWidth="1"/>
    <col min="5" max="5" width="13" style="8" customWidth="1"/>
    <col min="6" max="6" width="13.85546875" style="8" customWidth="1"/>
    <col min="7" max="7" width="13.28515625" style="8" customWidth="1"/>
    <col min="8" max="8" width="13.140625" style="8" customWidth="1"/>
    <col min="9" max="9" width="14.28515625" style="8" customWidth="1"/>
    <col min="10" max="10" width="15.5703125" style="8" customWidth="1"/>
    <col min="11" max="11" width="11.85546875" style="8" customWidth="1"/>
    <col min="12" max="12" width="11.140625" style="8" customWidth="1"/>
    <col min="13" max="13" width="9.28515625" style="8" customWidth="1"/>
    <col min="14" max="14" width="15.7109375" style="8" customWidth="1"/>
    <col min="15" max="15" width="16.5703125" style="8" customWidth="1"/>
    <col min="16" max="16" width="31" style="8" customWidth="1"/>
    <col min="17" max="17" width="32.5703125" style="8" customWidth="1"/>
    <col min="18" max="18" width="34.85546875" style="8" customWidth="1"/>
    <col min="19" max="16384" width="9.140625" style="8"/>
  </cols>
  <sheetData>
    <row r="1" spans="1:23" x14ac:dyDescent="0.25">
      <c r="A1" s="148" t="s">
        <v>147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50"/>
      <c r="O1" s="146" t="s">
        <v>215</v>
      </c>
      <c r="P1" s="147"/>
    </row>
    <row r="2" spans="1:23" x14ac:dyDescent="0.25">
      <c r="A2" s="116" t="s">
        <v>150</v>
      </c>
      <c r="B2" s="3" t="s">
        <v>148</v>
      </c>
      <c r="C2" s="153" t="s">
        <v>145</v>
      </c>
      <c r="D2" s="153"/>
      <c r="E2" s="116" t="s">
        <v>398</v>
      </c>
      <c r="F2" s="116" t="s">
        <v>399</v>
      </c>
      <c r="G2" s="116" t="s">
        <v>400</v>
      </c>
      <c r="H2" s="116" t="s">
        <v>401</v>
      </c>
      <c r="I2" s="116" t="s">
        <v>130</v>
      </c>
      <c r="J2" s="116" t="s">
        <v>133</v>
      </c>
      <c r="K2" s="116" t="s">
        <v>134</v>
      </c>
      <c r="L2" s="159" t="s">
        <v>325</v>
      </c>
      <c r="M2" s="160"/>
      <c r="N2" s="161"/>
      <c r="O2" s="34" t="s">
        <v>208</v>
      </c>
      <c r="P2" s="39" t="s">
        <v>209</v>
      </c>
    </row>
    <row r="3" spans="1:23" x14ac:dyDescent="0.25">
      <c r="A3" s="19" t="s">
        <v>151</v>
      </c>
      <c r="B3" s="19" t="s">
        <v>149</v>
      </c>
      <c r="C3" s="154" t="s">
        <v>72</v>
      </c>
      <c r="D3" s="155"/>
      <c r="E3" s="117" t="s">
        <v>413</v>
      </c>
      <c r="F3" s="118" t="s">
        <v>329</v>
      </c>
      <c r="G3" s="118" t="s">
        <v>279</v>
      </c>
      <c r="H3" s="118" t="s">
        <v>280</v>
      </c>
      <c r="I3" s="19">
        <v>12</v>
      </c>
      <c r="J3" s="20">
        <v>18.31822</v>
      </c>
      <c r="K3" s="119">
        <v>-64.991039999999998</v>
      </c>
      <c r="L3" s="162" t="s">
        <v>414</v>
      </c>
      <c r="M3" s="163"/>
      <c r="N3" s="164"/>
      <c r="O3" s="52" t="s">
        <v>326</v>
      </c>
      <c r="P3" s="51" t="s">
        <v>327</v>
      </c>
    </row>
    <row r="4" spans="1:23" x14ac:dyDescent="0.25">
      <c r="A4" s="156" t="s">
        <v>152</v>
      </c>
      <c r="B4" s="156"/>
      <c r="C4" s="156"/>
      <c r="D4" s="156"/>
      <c r="E4" s="156"/>
      <c r="F4" s="156"/>
      <c r="G4" s="156"/>
      <c r="H4" s="156"/>
      <c r="I4" s="156"/>
      <c r="J4" s="156"/>
      <c r="K4" s="158" t="s">
        <v>153</v>
      </c>
      <c r="L4" s="158"/>
      <c r="M4" s="158"/>
      <c r="N4" s="158"/>
      <c r="O4" s="158"/>
      <c r="P4" s="151" t="s">
        <v>155</v>
      </c>
      <c r="Q4" s="152"/>
      <c r="R4" s="17"/>
      <c r="S4" s="17"/>
      <c r="T4" s="17"/>
      <c r="U4" s="17"/>
      <c r="V4" s="17"/>
      <c r="W4" s="17"/>
    </row>
    <row r="5" spans="1:23" x14ac:dyDescent="0.25">
      <c r="A5" s="40" t="s">
        <v>79</v>
      </c>
      <c r="B5" s="40" t="s">
        <v>83</v>
      </c>
      <c r="C5" s="40" t="s">
        <v>146</v>
      </c>
      <c r="D5" s="40" t="s">
        <v>88</v>
      </c>
      <c r="E5" s="40" t="s">
        <v>118</v>
      </c>
      <c r="F5" s="40" t="s">
        <v>91</v>
      </c>
      <c r="G5" s="40" t="s">
        <v>92</v>
      </c>
      <c r="H5" s="11" t="s">
        <v>20</v>
      </c>
      <c r="I5" s="4" t="s">
        <v>82</v>
      </c>
      <c r="J5" s="40" t="s">
        <v>0</v>
      </c>
      <c r="K5" s="40" t="s">
        <v>2</v>
      </c>
      <c r="L5" s="40" t="s">
        <v>3</v>
      </c>
      <c r="M5" s="40" t="s">
        <v>154</v>
      </c>
      <c r="N5" s="14" t="s">
        <v>4</v>
      </c>
      <c r="O5" s="14" t="s">
        <v>5</v>
      </c>
      <c r="P5" s="16" t="s">
        <v>1</v>
      </c>
      <c r="Q5" s="40" t="s">
        <v>8</v>
      </c>
      <c r="R5" s="21"/>
      <c r="S5" s="41"/>
      <c r="T5" s="41"/>
      <c r="U5" s="41"/>
    </row>
    <row r="6" spans="1:23" s="6" customFormat="1" x14ac:dyDescent="0.25">
      <c r="A6" s="66">
        <v>1535</v>
      </c>
      <c r="B6" s="25">
        <v>1287</v>
      </c>
      <c r="C6" s="25" t="s">
        <v>281</v>
      </c>
      <c r="D6" s="25">
        <v>3600</v>
      </c>
      <c r="E6" s="25">
        <v>600</v>
      </c>
      <c r="F6" s="25">
        <v>20</v>
      </c>
      <c r="G6" s="25">
        <v>200</v>
      </c>
      <c r="H6" s="26">
        <v>42235</v>
      </c>
      <c r="I6" s="25"/>
      <c r="J6" s="25" t="s">
        <v>7</v>
      </c>
      <c r="K6" s="25" t="s">
        <v>7</v>
      </c>
      <c r="L6" s="25" t="s">
        <v>7</v>
      </c>
      <c r="M6" s="25" t="s">
        <v>7</v>
      </c>
      <c r="N6" s="27">
        <v>42235.708333333336</v>
      </c>
      <c r="O6" s="27">
        <v>42346.583333333336</v>
      </c>
      <c r="P6" s="25" t="str">
        <f>_xlfn.CONCAT($A$3,".",$B$3,".",$G$3,".",(TEXT(N6,"yymmdd")),".",TEXT(O6,"yymmdd"),".",RIGHT("0000"&amp;A6,4))</f>
        <v>dopp.VI.FLC.150819.151208.1535</v>
      </c>
      <c r="Q6" s="7" t="s">
        <v>74</v>
      </c>
    </row>
    <row r="7" spans="1:23" x14ac:dyDescent="0.25">
      <c r="A7" s="66">
        <v>1514</v>
      </c>
      <c r="B7" s="25">
        <v>1318</v>
      </c>
      <c r="C7" s="25" t="s">
        <v>282</v>
      </c>
      <c r="D7" s="25">
        <v>3600</v>
      </c>
      <c r="E7" s="25">
        <v>600</v>
      </c>
      <c r="F7" s="25">
        <v>20</v>
      </c>
      <c r="G7" s="25">
        <v>200</v>
      </c>
      <c r="H7" s="26">
        <v>42352</v>
      </c>
      <c r="I7" s="25"/>
      <c r="J7" s="25" t="s">
        <v>7</v>
      </c>
      <c r="K7" s="25" t="s">
        <v>7</v>
      </c>
      <c r="L7" s="25" t="s">
        <v>7</v>
      </c>
      <c r="M7" s="25" t="s">
        <v>7</v>
      </c>
      <c r="N7" s="27">
        <v>42352.666666666664</v>
      </c>
      <c r="O7" s="27">
        <v>42444.75</v>
      </c>
      <c r="P7" s="25" t="str">
        <f t="shared" ref="P7:P8" si="0">_xlfn.CONCAT($A$3,".",$B$3,".",$G$3,".",(TEXT(N7,"yymmdd")),".",TEXT(O7,"yymmdd"),".",RIGHT("0000"&amp;A7,4))</f>
        <v>dopp.VI.FLC.151214.160315.1514</v>
      </c>
      <c r="Q7" s="7" t="s">
        <v>75</v>
      </c>
    </row>
    <row r="8" spans="1:23" x14ac:dyDescent="0.25">
      <c r="A8" s="66">
        <v>1545</v>
      </c>
      <c r="B8" s="25">
        <v>1304</v>
      </c>
      <c r="C8" s="25" t="s">
        <v>283</v>
      </c>
      <c r="D8" s="25">
        <v>3600</v>
      </c>
      <c r="E8" s="25">
        <v>600</v>
      </c>
      <c r="F8" s="25">
        <v>20</v>
      </c>
      <c r="G8" s="25">
        <v>200</v>
      </c>
      <c r="H8" s="26">
        <v>42446</v>
      </c>
      <c r="I8" s="25"/>
      <c r="J8" s="25" t="s">
        <v>7</v>
      </c>
      <c r="K8" s="25" t="s">
        <v>7</v>
      </c>
      <c r="L8" s="25" t="s">
        <v>7</v>
      </c>
      <c r="M8" s="25" t="s">
        <v>7</v>
      </c>
      <c r="N8" s="27">
        <v>42446.588946759257</v>
      </c>
      <c r="O8" s="27">
        <v>42568.672280092593</v>
      </c>
      <c r="P8" s="25" t="str">
        <f t="shared" si="0"/>
        <v>dopp.VI.FLC.160317.160717.1545</v>
      </c>
      <c r="Q8" s="7" t="s">
        <v>73</v>
      </c>
    </row>
    <row r="9" spans="1:23" x14ac:dyDescent="0.25">
      <c r="A9" s="25"/>
      <c r="B9" s="25"/>
      <c r="C9" s="23"/>
      <c r="D9" s="23"/>
      <c r="E9" s="25"/>
      <c r="F9" s="25"/>
      <c r="G9" s="25"/>
      <c r="H9" s="25"/>
      <c r="I9" s="25"/>
      <c r="J9" s="24"/>
      <c r="K9" s="24"/>
      <c r="L9" s="46"/>
      <c r="M9" s="12"/>
      <c r="N9" s="24"/>
      <c r="O9" s="24"/>
      <c r="P9" s="12"/>
    </row>
    <row r="10" spans="1:23" x14ac:dyDescent="0.25">
      <c r="A10" s="25"/>
      <c r="B10" s="25"/>
      <c r="C10" s="23"/>
      <c r="D10" s="23"/>
      <c r="E10" s="25"/>
      <c r="F10" s="25"/>
      <c r="G10" s="25"/>
      <c r="H10" s="25"/>
      <c r="I10" s="25"/>
      <c r="J10" s="24"/>
      <c r="K10" s="24"/>
      <c r="L10" s="12"/>
      <c r="M10" s="12"/>
      <c r="N10" s="24"/>
      <c r="O10" s="24"/>
      <c r="P10" s="12"/>
    </row>
    <row r="11" spans="1:23" x14ac:dyDescent="0.25">
      <c r="A11" s="25"/>
      <c r="B11" s="25"/>
      <c r="C11" s="23"/>
      <c r="D11" s="23"/>
      <c r="E11" s="25"/>
      <c r="F11" s="25"/>
      <c r="G11" s="25"/>
      <c r="H11" s="25"/>
      <c r="I11" s="25"/>
      <c r="J11" s="24"/>
      <c r="K11" s="24"/>
      <c r="L11" s="12"/>
      <c r="M11" s="12"/>
      <c r="N11" s="12"/>
      <c r="O11" s="12"/>
      <c r="P11" s="12"/>
    </row>
    <row r="12" spans="1:23" x14ac:dyDescent="0.25">
      <c r="A12" s="25"/>
      <c r="B12" s="25"/>
      <c r="C12" s="23"/>
      <c r="D12" s="23"/>
      <c r="E12" s="25"/>
      <c r="F12" s="25"/>
      <c r="G12" s="25"/>
      <c r="H12" s="25"/>
      <c r="I12" s="25"/>
      <c r="J12" s="24"/>
      <c r="K12" s="24"/>
      <c r="L12" s="12"/>
      <c r="M12" s="12"/>
      <c r="N12" s="12"/>
      <c r="O12" s="12"/>
      <c r="P12" s="12"/>
    </row>
    <row r="13" spans="1:23" x14ac:dyDescent="0.25">
      <c r="A13" s="12"/>
      <c r="B13" s="12"/>
      <c r="C13" s="12"/>
      <c r="D13" s="12"/>
      <c r="E13" s="25"/>
      <c r="F13" s="12"/>
      <c r="G13" s="25"/>
      <c r="H13" s="25"/>
      <c r="I13" s="25"/>
      <c r="J13" s="12"/>
      <c r="K13" s="12"/>
      <c r="L13" s="12"/>
      <c r="M13" s="12"/>
      <c r="N13" s="12"/>
      <c r="O13" s="12"/>
      <c r="P13" s="12"/>
    </row>
    <row r="14" spans="1:23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23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23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16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16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1:16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 spans="1:16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1:16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spans="1:16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</sheetData>
  <sortState xmlns:xlrd2="http://schemas.microsoft.com/office/spreadsheetml/2017/richdata2" ref="A6:L8">
    <sortCondition ref="C6:C8"/>
  </sortState>
  <mergeCells count="9">
    <mergeCell ref="A1:N1"/>
    <mergeCell ref="O1:P1"/>
    <mergeCell ref="L2:N2"/>
    <mergeCell ref="L3:N3"/>
    <mergeCell ref="P4:Q4"/>
    <mergeCell ref="C2:D2"/>
    <mergeCell ref="C3:D3"/>
    <mergeCell ref="A4:J4"/>
    <mergeCell ref="K4:O4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ED523-8A2C-4A5E-B64F-5359AAD7F448}">
  <sheetPr codeName="Sheet5"/>
  <dimension ref="A1:W21"/>
  <sheetViews>
    <sheetView workbookViewId="0">
      <selection activeCell="P6" sqref="P6:P7"/>
    </sheetView>
  </sheetViews>
  <sheetFormatPr defaultRowHeight="15" x14ac:dyDescent="0.25"/>
  <cols>
    <col min="1" max="1" width="11.85546875" customWidth="1"/>
    <col min="2" max="2" width="13.7109375" style="8" customWidth="1"/>
    <col min="3" max="3" width="11" customWidth="1"/>
    <col min="4" max="4" width="14.42578125" style="8" customWidth="1"/>
    <col min="5" max="5" width="13" customWidth="1"/>
    <col min="6" max="6" width="13.85546875" customWidth="1"/>
    <col min="7" max="7" width="13.28515625" customWidth="1"/>
    <col min="8" max="8" width="13.140625" customWidth="1"/>
    <col min="9" max="9" width="14.28515625" customWidth="1"/>
    <col min="10" max="10" width="15.5703125" customWidth="1"/>
    <col min="11" max="11" width="11.85546875" customWidth="1"/>
    <col min="12" max="12" width="11.140625" customWidth="1"/>
    <col min="13" max="13" width="9.28515625" customWidth="1"/>
    <col min="14" max="14" width="15.7109375" customWidth="1"/>
    <col min="15" max="15" width="16.5703125" customWidth="1"/>
    <col min="16" max="16" width="31" customWidth="1"/>
    <col min="17" max="17" width="32.5703125" customWidth="1"/>
    <col min="18" max="18" width="34.85546875" customWidth="1"/>
  </cols>
  <sheetData>
    <row r="1" spans="1:23" s="8" customFormat="1" x14ac:dyDescent="0.25">
      <c r="A1" s="148" t="s">
        <v>147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50"/>
      <c r="O1" s="146" t="s">
        <v>215</v>
      </c>
      <c r="P1" s="147"/>
    </row>
    <row r="2" spans="1:23" s="8" customFormat="1" x14ac:dyDescent="0.25">
      <c r="A2" s="116" t="s">
        <v>150</v>
      </c>
      <c r="B2" s="3" t="s">
        <v>148</v>
      </c>
      <c r="C2" s="153" t="s">
        <v>145</v>
      </c>
      <c r="D2" s="153"/>
      <c r="E2" s="116" t="s">
        <v>398</v>
      </c>
      <c r="F2" s="116" t="s">
        <v>399</v>
      </c>
      <c r="G2" s="116" t="s">
        <v>400</v>
      </c>
      <c r="H2" s="116" t="s">
        <v>401</v>
      </c>
      <c r="I2" s="116" t="s">
        <v>130</v>
      </c>
      <c r="J2" s="116" t="s">
        <v>133</v>
      </c>
      <c r="K2" s="116" t="s">
        <v>134</v>
      </c>
      <c r="L2" s="159" t="s">
        <v>325</v>
      </c>
      <c r="M2" s="160"/>
      <c r="N2" s="161"/>
      <c r="O2" s="34" t="s">
        <v>208</v>
      </c>
      <c r="P2" s="39" t="s">
        <v>209</v>
      </c>
    </row>
    <row r="3" spans="1:23" s="8" customFormat="1" x14ac:dyDescent="0.25">
      <c r="A3" s="19" t="s">
        <v>151</v>
      </c>
      <c r="B3" s="19" t="s">
        <v>149</v>
      </c>
      <c r="C3" s="154" t="s">
        <v>286</v>
      </c>
      <c r="D3" s="155"/>
      <c r="E3" s="117" t="s">
        <v>416</v>
      </c>
      <c r="F3" s="118" t="s">
        <v>330</v>
      </c>
      <c r="G3" s="118" t="s">
        <v>284</v>
      </c>
      <c r="H3" s="118" t="s">
        <v>285</v>
      </c>
      <c r="I3" s="19">
        <v>28</v>
      </c>
      <c r="J3" s="20">
        <v>18.198719854</v>
      </c>
      <c r="K3" s="119">
        <v>-64.854999930000005</v>
      </c>
      <c r="L3" s="162" t="s">
        <v>415</v>
      </c>
      <c r="M3" s="163"/>
      <c r="N3" s="164"/>
      <c r="O3" s="52" t="s">
        <v>326</v>
      </c>
      <c r="P3" s="51" t="s">
        <v>327</v>
      </c>
    </row>
    <row r="4" spans="1:23" s="8" customFormat="1" x14ac:dyDescent="0.25">
      <c r="A4" s="156" t="s">
        <v>152</v>
      </c>
      <c r="B4" s="156"/>
      <c r="C4" s="156"/>
      <c r="D4" s="156"/>
      <c r="E4" s="156"/>
      <c r="F4" s="156"/>
      <c r="G4" s="156"/>
      <c r="H4" s="156"/>
      <c r="I4" s="156"/>
      <c r="J4" s="156"/>
      <c r="K4" s="158" t="s">
        <v>153</v>
      </c>
      <c r="L4" s="158"/>
      <c r="M4" s="158"/>
      <c r="N4" s="158"/>
      <c r="O4" s="158"/>
      <c r="P4" s="151" t="s">
        <v>155</v>
      </c>
      <c r="Q4" s="152"/>
      <c r="R4" s="17"/>
      <c r="S4" s="17"/>
      <c r="T4" s="17"/>
      <c r="U4" s="17"/>
      <c r="V4" s="17"/>
      <c r="W4" s="17"/>
    </row>
    <row r="5" spans="1:23" s="8" customFormat="1" x14ac:dyDescent="0.25">
      <c r="A5" s="40" t="s">
        <v>79</v>
      </c>
      <c r="B5" s="40" t="s">
        <v>83</v>
      </c>
      <c r="C5" s="40" t="s">
        <v>146</v>
      </c>
      <c r="D5" s="40" t="s">
        <v>88</v>
      </c>
      <c r="E5" s="40" t="s">
        <v>118</v>
      </c>
      <c r="F5" s="40" t="s">
        <v>91</v>
      </c>
      <c r="G5" s="40" t="s">
        <v>92</v>
      </c>
      <c r="H5" s="11" t="s">
        <v>20</v>
      </c>
      <c r="I5" s="4" t="s">
        <v>82</v>
      </c>
      <c r="J5" s="40" t="s">
        <v>0</v>
      </c>
      <c r="K5" s="40" t="s">
        <v>2</v>
      </c>
      <c r="L5" s="40" t="s">
        <v>3</v>
      </c>
      <c r="M5" s="40" t="s">
        <v>154</v>
      </c>
      <c r="N5" s="14" t="s">
        <v>4</v>
      </c>
      <c r="O5" s="14" t="s">
        <v>5</v>
      </c>
      <c r="P5" s="16" t="s">
        <v>1</v>
      </c>
      <c r="Q5" s="40" t="s">
        <v>8</v>
      </c>
      <c r="R5" s="21"/>
      <c r="S5" s="41"/>
      <c r="T5" s="41"/>
      <c r="U5" s="41"/>
    </row>
    <row r="6" spans="1:23" x14ac:dyDescent="0.25">
      <c r="A6" s="66">
        <v>1551</v>
      </c>
      <c r="B6" s="12">
        <v>1303</v>
      </c>
      <c r="C6" s="12" t="s">
        <v>287</v>
      </c>
      <c r="D6" s="43">
        <v>3600</v>
      </c>
      <c r="E6" s="12">
        <v>600</v>
      </c>
      <c r="F6" s="12">
        <v>40</v>
      </c>
      <c r="G6" s="12">
        <v>100</v>
      </c>
      <c r="H6" s="23">
        <v>40657</v>
      </c>
      <c r="I6" s="12"/>
      <c r="J6" s="12" t="s">
        <v>7</v>
      </c>
      <c r="K6" s="12" t="s">
        <v>7</v>
      </c>
      <c r="L6" s="12" t="s">
        <v>7</v>
      </c>
      <c r="M6" s="12" t="s">
        <v>7</v>
      </c>
      <c r="N6" s="24">
        <v>40657.541666666664</v>
      </c>
      <c r="O6" s="24">
        <v>40806.833333333336</v>
      </c>
      <c r="P6" s="12" t="str">
        <f>_xlfn.CONCAT($A$3,".",$B$3,".",$G$3,".",(TEXT(N6,"yymmdd")),".",TEXT(O6,"yymmdd"),".",RIGHT("0000"&amp;A6,4))</f>
        <v>dopp.VI.FC1.110424.110920.1551</v>
      </c>
      <c r="Q6" t="s">
        <v>25</v>
      </c>
    </row>
    <row r="7" spans="1:23" x14ac:dyDescent="0.25">
      <c r="A7" s="66">
        <v>1551</v>
      </c>
      <c r="B7" s="12">
        <v>1303</v>
      </c>
      <c r="C7" s="12" t="s">
        <v>288</v>
      </c>
      <c r="D7" s="43">
        <v>3600</v>
      </c>
      <c r="E7" s="12">
        <v>600</v>
      </c>
      <c r="F7" s="12">
        <v>40</v>
      </c>
      <c r="G7" s="12">
        <v>100</v>
      </c>
      <c r="H7" s="23">
        <v>40807</v>
      </c>
      <c r="I7" s="12"/>
      <c r="J7" s="12" t="s">
        <v>7</v>
      </c>
      <c r="K7" s="12" t="s">
        <v>7</v>
      </c>
      <c r="L7" s="12" t="s">
        <v>7</v>
      </c>
      <c r="M7" s="12" t="s">
        <v>7</v>
      </c>
      <c r="N7" s="24">
        <v>40807.833333333336</v>
      </c>
      <c r="O7" s="24">
        <v>40984.625</v>
      </c>
      <c r="P7" s="126" t="str">
        <f>_xlfn.CONCAT($A$3,".",$B$3,".",$G$3,".",(TEXT(N7,"yymmdd")),".",TEXT(O7,"yymmdd"),".",RIGHT("0000"&amp;A7,4))</f>
        <v>dopp.VI.FC1.110921.120316.1551</v>
      </c>
      <c r="Q7" t="s">
        <v>26</v>
      </c>
    </row>
    <row r="8" spans="1:23" x14ac:dyDescent="0.25">
      <c r="A8" s="12"/>
      <c r="B8" s="12"/>
      <c r="C8" s="12"/>
      <c r="D8" s="4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23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23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23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23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23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23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23" x14ac:dyDescent="0.25">
      <c r="A15" s="2"/>
      <c r="E15" s="2"/>
      <c r="F15" s="2"/>
      <c r="G15" s="2"/>
      <c r="H15" s="2"/>
      <c r="I15" s="2"/>
    </row>
    <row r="16" spans="1:23" x14ac:dyDescent="0.25">
      <c r="A16" s="2"/>
      <c r="E16" s="2"/>
      <c r="F16" s="2"/>
      <c r="G16" s="2"/>
      <c r="H16" s="2"/>
      <c r="I16" s="2"/>
    </row>
    <row r="17" spans="1:9" x14ac:dyDescent="0.25">
      <c r="A17" s="2"/>
      <c r="E17" s="2"/>
      <c r="F17" s="2"/>
      <c r="G17" s="2"/>
      <c r="H17" s="2"/>
      <c r="I17" s="2"/>
    </row>
    <row r="18" spans="1:9" x14ac:dyDescent="0.25">
      <c r="A18" s="2"/>
      <c r="E18" s="2"/>
      <c r="F18" s="2"/>
      <c r="G18" s="2"/>
      <c r="H18" s="2"/>
      <c r="I18" s="2"/>
    </row>
    <row r="19" spans="1:9" x14ac:dyDescent="0.25">
      <c r="A19" s="2"/>
      <c r="E19" s="2"/>
      <c r="F19" s="2"/>
      <c r="G19" s="2"/>
      <c r="H19" s="2"/>
      <c r="I19" s="2"/>
    </row>
    <row r="20" spans="1:9" x14ac:dyDescent="0.25">
      <c r="A20" s="2"/>
      <c r="E20" s="2"/>
      <c r="F20" s="2"/>
      <c r="G20" s="2"/>
      <c r="H20" s="2"/>
      <c r="I20" s="2"/>
    </row>
    <row r="21" spans="1:9" x14ac:dyDescent="0.25">
      <c r="A21" s="2"/>
      <c r="E21" s="2"/>
      <c r="F21" s="2"/>
      <c r="G21" s="2"/>
      <c r="H21" s="2"/>
      <c r="I21" s="2"/>
    </row>
  </sheetData>
  <sortState xmlns:xlrd2="http://schemas.microsoft.com/office/spreadsheetml/2017/richdata2" ref="A6:L7">
    <sortCondition ref="F6:F7"/>
  </sortState>
  <mergeCells count="9">
    <mergeCell ref="A1:N1"/>
    <mergeCell ref="O1:P1"/>
    <mergeCell ref="L2:N2"/>
    <mergeCell ref="L3:N3"/>
    <mergeCell ref="A4:J4"/>
    <mergeCell ref="K4:O4"/>
    <mergeCell ref="P4:Q4"/>
    <mergeCell ref="C2:D2"/>
    <mergeCell ref="C3:D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1813E-4418-4BB9-918D-F3F822F9944B}">
  <sheetPr codeName="Sheet6"/>
  <dimension ref="A1:W18"/>
  <sheetViews>
    <sheetView workbookViewId="0">
      <selection activeCell="P11" sqref="P11"/>
    </sheetView>
  </sheetViews>
  <sheetFormatPr defaultRowHeight="15" x14ac:dyDescent="0.25"/>
  <cols>
    <col min="1" max="1" width="11.85546875" customWidth="1"/>
    <col min="2" max="2" width="13.7109375" style="8" customWidth="1"/>
    <col min="3" max="3" width="11" customWidth="1"/>
    <col min="4" max="4" width="14.42578125" style="8" customWidth="1"/>
    <col min="5" max="5" width="13" customWidth="1"/>
    <col min="6" max="6" width="13.85546875" customWidth="1"/>
    <col min="7" max="7" width="13.28515625" customWidth="1"/>
    <col min="8" max="8" width="13.140625" customWidth="1"/>
    <col min="9" max="9" width="14.28515625" customWidth="1"/>
    <col min="10" max="10" width="15.5703125" customWidth="1"/>
    <col min="11" max="11" width="13.140625" customWidth="1"/>
    <col min="12" max="12" width="11.140625" customWidth="1"/>
    <col min="13" max="13" width="9.28515625" customWidth="1"/>
    <col min="14" max="14" width="15.7109375" customWidth="1"/>
    <col min="15" max="15" width="16.5703125" customWidth="1"/>
    <col min="16" max="16" width="31" customWidth="1"/>
    <col min="17" max="17" width="32.5703125" customWidth="1"/>
    <col min="18" max="18" width="34.85546875" customWidth="1"/>
  </cols>
  <sheetData>
    <row r="1" spans="1:23" s="8" customFormat="1" x14ac:dyDescent="0.25">
      <c r="A1" s="148" t="s">
        <v>147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50"/>
      <c r="O1" s="146" t="s">
        <v>215</v>
      </c>
      <c r="P1" s="147"/>
    </row>
    <row r="2" spans="1:23" s="8" customFormat="1" x14ac:dyDescent="0.25">
      <c r="A2" s="116" t="s">
        <v>150</v>
      </c>
      <c r="B2" s="3" t="s">
        <v>148</v>
      </c>
      <c r="C2" s="153" t="s">
        <v>145</v>
      </c>
      <c r="D2" s="153"/>
      <c r="E2" s="116" t="s">
        <v>398</v>
      </c>
      <c r="F2" s="116" t="s">
        <v>399</v>
      </c>
      <c r="G2" s="116" t="s">
        <v>400</v>
      </c>
      <c r="H2" s="116" t="s">
        <v>401</v>
      </c>
      <c r="I2" s="116" t="s">
        <v>130</v>
      </c>
      <c r="J2" s="116" t="s">
        <v>133</v>
      </c>
      <c r="K2" s="116" t="s">
        <v>134</v>
      </c>
      <c r="L2" s="159" t="s">
        <v>325</v>
      </c>
      <c r="M2" s="160"/>
      <c r="N2" s="161"/>
      <c r="O2" s="34" t="s">
        <v>208</v>
      </c>
      <c r="P2" s="39" t="s">
        <v>209</v>
      </c>
    </row>
    <row r="3" spans="1:23" s="8" customFormat="1" x14ac:dyDescent="0.25">
      <c r="A3" s="19" t="s">
        <v>151</v>
      </c>
      <c r="B3" s="19" t="s">
        <v>149</v>
      </c>
      <c r="C3" s="154" t="s">
        <v>289</v>
      </c>
      <c r="D3" s="155"/>
      <c r="E3" s="117" t="s">
        <v>417</v>
      </c>
      <c r="F3" s="118" t="s">
        <v>331</v>
      </c>
      <c r="G3" s="118" t="s">
        <v>290</v>
      </c>
      <c r="H3" s="118" t="s">
        <v>291</v>
      </c>
      <c r="I3" s="19">
        <v>28</v>
      </c>
      <c r="J3" s="20">
        <v>18.241219873999999</v>
      </c>
      <c r="K3" s="119" t="s">
        <v>418</v>
      </c>
      <c r="L3" s="154"/>
      <c r="M3" s="165"/>
      <c r="N3" s="155"/>
      <c r="O3" s="52" t="s">
        <v>326</v>
      </c>
      <c r="P3" s="51" t="s">
        <v>327</v>
      </c>
    </row>
    <row r="4" spans="1:23" s="8" customFormat="1" x14ac:dyDescent="0.25">
      <c r="A4" s="156" t="s">
        <v>152</v>
      </c>
      <c r="B4" s="156"/>
      <c r="C4" s="156"/>
      <c r="D4" s="156"/>
      <c r="E4" s="156"/>
      <c r="F4" s="156"/>
      <c r="G4" s="156"/>
      <c r="H4" s="156"/>
      <c r="I4" s="156"/>
      <c r="J4" s="156"/>
      <c r="K4" s="158" t="s">
        <v>153</v>
      </c>
      <c r="L4" s="158"/>
      <c r="M4" s="158"/>
      <c r="N4" s="158"/>
      <c r="O4" s="158"/>
      <c r="P4" s="151" t="s">
        <v>155</v>
      </c>
      <c r="Q4" s="152"/>
      <c r="R4" s="17"/>
      <c r="S4" s="17"/>
      <c r="T4" s="17"/>
      <c r="U4" s="17"/>
      <c r="V4" s="17"/>
      <c r="W4" s="17"/>
    </row>
    <row r="5" spans="1:23" s="8" customFormat="1" x14ac:dyDescent="0.25">
      <c r="A5" s="40" t="s">
        <v>79</v>
      </c>
      <c r="B5" s="40" t="s">
        <v>83</v>
      </c>
      <c r="C5" s="40" t="s">
        <v>146</v>
      </c>
      <c r="D5" s="40" t="s">
        <v>88</v>
      </c>
      <c r="E5" s="40" t="s">
        <v>118</v>
      </c>
      <c r="F5" s="40" t="s">
        <v>91</v>
      </c>
      <c r="G5" s="40" t="s">
        <v>92</v>
      </c>
      <c r="H5" s="11" t="s">
        <v>20</v>
      </c>
      <c r="I5" s="4" t="s">
        <v>82</v>
      </c>
      <c r="J5" s="40" t="s">
        <v>0</v>
      </c>
      <c r="K5" s="40" t="s">
        <v>2</v>
      </c>
      <c r="L5" s="40" t="s">
        <v>3</v>
      </c>
      <c r="M5" s="40" t="s">
        <v>154</v>
      </c>
      <c r="N5" s="14" t="s">
        <v>4</v>
      </c>
      <c r="O5" s="14" t="s">
        <v>5</v>
      </c>
      <c r="P5" s="16" t="s">
        <v>1</v>
      </c>
      <c r="Q5" s="40" t="s">
        <v>8</v>
      </c>
      <c r="R5" s="21"/>
      <c r="S5" s="41"/>
      <c r="T5" s="41"/>
      <c r="U5" s="41"/>
    </row>
    <row r="6" spans="1:23" x14ac:dyDescent="0.25">
      <c r="A6" s="66">
        <v>1545</v>
      </c>
      <c r="B6" s="12">
        <v>1304</v>
      </c>
      <c r="C6" s="12" t="s">
        <v>292</v>
      </c>
      <c r="D6" s="43">
        <v>3600</v>
      </c>
      <c r="E6" s="12">
        <v>600</v>
      </c>
      <c r="F6" s="12">
        <v>40</v>
      </c>
      <c r="G6" s="12">
        <v>100</v>
      </c>
      <c r="H6" s="23">
        <v>40657</v>
      </c>
      <c r="I6" s="12"/>
      <c r="J6" s="12" t="s">
        <v>7</v>
      </c>
      <c r="K6" s="12" t="s">
        <v>7</v>
      </c>
      <c r="L6" s="12" t="s">
        <v>7</v>
      </c>
      <c r="M6" s="12" t="s">
        <v>7</v>
      </c>
      <c r="N6" s="24">
        <v>40657.625</v>
      </c>
      <c r="O6" s="24">
        <v>40761.375</v>
      </c>
      <c r="P6" s="12" t="str">
        <f>_xlfn.CONCAT($A$3,".",$B$3,".",$G$3,".",(TEXT(N6,"yymmdd")),".",TEXT(O6,"yymmdd"),".",RIGHT("0000"&amp;A6,4))</f>
        <v>dopp.VI.FC2.110424.110806.1545</v>
      </c>
      <c r="Q6" t="s">
        <v>27</v>
      </c>
    </row>
    <row r="7" spans="1:23" x14ac:dyDescent="0.25">
      <c r="A7" s="66">
        <v>1545</v>
      </c>
      <c r="B7" s="12">
        <v>1304</v>
      </c>
      <c r="C7" s="12" t="s">
        <v>293</v>
      </c>
      <c r="D7" s="43">
        <v>3600</v>
      </c>
      <c r="E7" s="12">
        <v>600</v>
      </c>
      <c r="F7" s="12">
        <v>40</v>
      </c>
      <c r="G7" s="12">
        <v>100</v>
      </c>
      <c r="H7" s="23">
        <v>40807</v>
      </c>
      <c r="I7" s="12"/>
      <c r="J7" s="12" t="s">
        <v>7</v>
      </c>
      <c r="K7" s="12" t="s">
        <v>7</v>
      </c>
      <c r="L7" s="12" t="s">
        <v>7</v>
      </c>
      <c r="M7" s="12" t="s">
        <v>7</v>
      </c>
      <c r="N7" s="24">
        <v>40807.833333333336</v>
      </c>
      <c r="O7" s="24">
        <v>40846.583333333336</v>
      </c>
      <c r="P7" s="126" t="str">
        <f>_xlfn.CONCAT($A$3,".",$B$3,".",$G$3,".",(TEXT(N7,"yymmdd")),".",TEXT(O7,"yymmdd"),".",RIGHT("0000"&amp;A7,4))</f>
        <v>dopp.VI.FC2.110921.111030.1545</v>
      </c>
      <c r="Q7" t="s">
        <v>28</v>
      </c>
    </row>
    <row r="8" spans="1:23" x14ac:dyDescent="0.25">
      <c r="A8" s="12"/>
      <c r="B8" s="12"/>
      <c r="C8" s="12"/>
      <c r="D8" s="4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23" x14ac:dyDescent="0.25">
      <c r="A9" s="12"/>
      <c r="B9" s="12"/>
      <c r="C9" s="12"/>
      <c r="D9" s="43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23" x14ac:dyDescent="0.25">
      <c r="A10" s="12"/>
      <c r="B10" s="12"/>
      <c r="C10" s="12"/>
      <c r="D10" s="43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23" x14ac:dyDescent="0.25">
      <c r="A11" s="12"/>
      <c r="B11" s="12"/>
      <c r="C11" s="12"/>
      <c r="D11" s="43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23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23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23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23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23" x14ac:dyDescent="0.25">
      <c r="A16" s="2"/>
      <c r="E16" s="2"/>
      <c r="G16" s="2"/>
      <c r="H16" s="2"/>
      <c r="I16" s="2"/>
    </row>
    <row r="17" spans="1:9" x14ac:dyDescent="0.25">
      <c r="A17" s="2"/>
      <c r="E17" s="2"/>
      <c r="G17" s="2"/>
      <c r="H17" s="2"/>
      <c r="I17" s="2"/>
    </row>
    <row r="18" spans="1:9" x14ac:dyDescent="0.25">
      <c r="A18" s="2"/>
      <c r="E18" s="2"/>
      <c r="G18" s="2"/>
      <c r="H18" s="2"/>
      <c r="I18" s="2"/>
    </row>
  </sheetData>
  <sortState xmlns:xlrd2="http://schemas.microsoft.com/office/spreadsheetml/2017/richdata2" ref="A6:L7">
    <sortCondition ref="F6:F7"/>
  </sortState>
  <mergeCells count="9">
    <mergeCell ref="A1:N1"/>
    <mergeCell ref="O1:P1"/>
    <mergeCell ref="L2:N2"/>
    <mergeCell ref="L3:N3"/>
    <mergeCell ref="P4:Q4"/>
    <mergeCell ref="C2:D2"/>
    <mergeCell ref="C3:D3"/>
    <mergeCell ref="A4:J4"/>
    <mergeCell ref="K4:O4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25909-2976-43DB-9407-8C8F67672D5F}">
  <sheetPr codeName="Sheet7"/>
  <dimension ref="A1:W19"/>
  <sheetViews>
    <sheetView workbookViewId="0">
      <selection activeCell="P7" sqref="P6:P7"/>
    </sheetView>
  </sheetViews>
  <sheetFormatPr defaultRowHeight="15" x14ac:dyDescent="0.25"/>
  <cols>
    <col min="1" max="1" width="11.85546875" customWidth="1"/>
    <col min="2" max="2" width="13.7109375" style="8" customWidth="1"/>
    <col min="3" max="3" width="11" customWidth="1"/>
    <col min="4" max="4" width="14.42578125" style="8" customWidth="1"/>
    <col min="5" max="5" width="13" customWidth="1"/>
    <col min="6" max="6" width="13.85546875" customWidth="1"/>
    <col min="7" max="7" width="13.28515625" customWidth="1"/>
    <col min="8" max="8" width="13.140625" customWidth="1"/>
    <col min="9" max="9" width="14.28515625" customWidth="1"/>
    <col min="10" max="10" width="15.5703125" customWidth="1"/>
    <col min="11" max="11" width="11.85546875" customWidth="1"/>
    <col min="12" max="12" width="11.140625" customWidth="1"/>
    <col min="13" max="13" width="9.28515625" customWidth="1"/>
    <col min="14" max="14" width="15.7109375" customWidth="1"/>
    <col min="15" max="15" width="16.5703125" customWidth="1"/>
    <col min="16" max="16" width="31" customWidth="1"/>
    <col min="17" max="17" width="32.5703125" customWidth="1"/>
    <col min="18" max="18" width="34.85546875" customWidth="1"/>
  </cols>
  <sheetData>
    <row r="1" spans="1:23" s="8" customFormat="1" x14ac:dyDescent="0.25">
      <c r="A1" s="148" t="s">
        <v>147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50"/>
      <c r="O1" s="146" t="s">
        <v>215</v>
      </c>
      <c r="P1" s="147"/>
    </row>
    <row r="2" spans="1:23" s="8" customFormat="1" x14ac:dyDescent="0.25">
      <c r="A2" s="116" t="s">
        <v>150</v>
      </c>
      <c r="B2" s="3" t="s">
        <v>148</v>
      </c>
      <c r="C2" s="153" t="s">
        <v>145</v>
      </c>
      <c r="D2" s="153"/>
      <c r="E2" s="116" t="s">
        <v>398</v>
      </c>
      <c r="F2" s="116" t="s">
        <v>399</v>
      </c>
      <c r="G2" s="116" t="s">
        <v>400</v>
      </c>
      <c r="H2" s="116" t="s">
        <v>401</v>
      </c>
      <c r="I2" s="116" t="s">
        <v>130</v>
      </c>
      <c r="J2" s="116" t="s">
        <v>133</v>
      </c>
      <c r="K2" s="116" t="s">
        <v>134</v>
      </c>
      <c r="L2" s="159" t="s">
        <v>325</v>
      </c>
      <c r="M2" s="160"/>
      <c r="N2" s="161"/>
      <c r="O2" s="34" t="s">
        <v>208</v>
      </c>
      <c r="P2" s="39" t="s">
        <v>209</v>
      </c>
    </row>
    <row r="3" spans="1:23" s="8" customFormat="1" x14ac:dyDescent="0.25">
      <c r="A3" s="19" t="s">
        <v>151</v>
      </c>
      <c r="B3" s="19" t="s">
        <v>149</v>
      </c>
      <c r="C3" s="154" t="s">
        <v>294</v>
      </c>
      <c r="D3" s="155"/>
      <c r="E3" s="117" t="s">
        <v>419</v>
      </c>
      <c r="F3" s="118" t="s">
        <v>332</v>
      </c>
      <c r="G3" s="118" t="s">
        <v>295</v>
      </c>
      <c r="H3" s="118" t="s">
        <v>296</v>
      </c>
      <c r="I3" s="19">
        <v>28</v>
      </c>
      <c r="J3" s="20">
        <v>18.288379813999999</v>
      </c>
      <c r="K3" s="119">
        <v>-64.848509989999997</v>
      </c>
      <c r="L3" s="154"/>
      <c r="M3" s="165"/>
      <c r="N3" s="155"/>
      <c r="O3" s="52" t="s">
        <v>326</v>
      </c>
      <c r="P3" s="51" t="s">
        <v>327</v>
      </c>
    </row>
    <row r="4" spans="1:23" s="8" customFormat="1" x14ac:dyDescent="0.25">
      <c r="A4" s="156" t="s">
        <v>152</v>
      </c>
      <c r="B4" s="156"/>
      <c r="C4" s="156"/>
      <c r="D4" s="156"/>
      <c r="E4" s="156"/>
      <c r="F4" s="156"/>
      <c r="G4" s="156"/>
      <c r="H4" s="156"/>
      <c r="I4" s="156"/>
      <c r="J4" s="156"/>
      <c r="K4" s="158" t="s">
        <v>153</v>
      </c>
      <c r="L4" s="158"/>
      <c r="M4" s="158"/>
      <c r="N4" s="158"/>
      <c r="O4" s="158"/>
      <c r="P4" s="151" t="s">
        <v>155</v>
      </c>
      <c r="Q4" s="152"/>
      <c r="R4" s="17"/>
      <c r="S4" s="17"/>
      <c r="T4" s="17"/>
      <c r="U4" s="17"/>
      <c r="V4" s="17"/>
      <c r="W4" s="17"/>
    </row>
    <row r="5" spans="1:23" s="8" customFormat="1" x14ac:dyDescent="0.25">
      <c r="A5" s="40" t="s">
        <v>79</v>
      </c>
      <c r="B5" s="40" t="s">
        <v>83</v>
      </c>
      <c r="C5" s="40" t="s">
        <v>146</v>
      </c>
      <c r="D5" s="40" t="s">
        <v>88</v>
      </c>
      <c r="E5" s="40" t="s">
        <v>118</v>
      </c>
      <c r="F5" s="40" t="s">
        <v>91</v>
      </c>
      <c r="G5" s="40" t="s">
        <v>92</v>
      </c>
      <c r="H5" s="11" t="s">
        <v>20</v>
      </c>
      <c r="I5" s="4" t="s">
        <v>82</v>
      </c>
      <c r="J5" s="40" t="s">
        <v>0</v>
      </c>
      <c r="K5" s="40" t="s">
        <v>2</v>
      </c>
      <c r="L5" s="40" t="s">
        <v>3</v>
      </c>
      <c r="M5" s="40" t="s">
        <v>154</v>
      </c>
      <c r="N5" s="14" t="s">
        <v>4</v>
      </c>
      <c r="O5" s="14" t="s">
        <v>5</v>
      </c>
      <c r="P5" s="16" t="s">
        <v>1</v>
      </c>
      <c r="Q5" s="40" t="s">
        <v>8</v>
      </c>
      <c r="R5" s="21"/>
      <c r="S5" s="41"/>
      <c r="T5" s="41"/>
      <c r="U5" s="41"/>
    </row>
    <row r="6" spans="1:23" x14ac:dyDescent="0.25">
      <c r="A6" s="66">
        <v>6907</v>
      </c>
      <c r="B6" s="12">
        <v>4027</v>
      </c>
      <c r="C6" s="12" t="s">
        <v>297</v>
      </c>
      <c r="D6" s="48">
        <v>3600</v>
      </c>
      <c r="E6" s="12">
        <v>600</v>
      </c>
      <c r="F6" s="12">
        <v>30</v>
      </c>
      <c r="G6" s="12">
        <v>100</v>
      </c>
      <c r="H6" s="23">
        <v>40657</v>
      </c>
      <c r="I6" s="12"/>
      <c r="J6" s="12" t="s">
        <v>7</v>
      </c>
      <c r="K6" s="12" t="s">
        <v>7</v>
      </c>
      <c r="L6" s="12" t="s">
        <v>7</v>
      </c>
      <c r="M6" s="12" t="s">
        <v>7</v>
      </c>
      <c r="N6" s="24">
        <v>40657.708333333336</v>
      </c>
      <c r="O6" s="24">
        <v>40806.75</v>
      </c>
      <c r="P6" s="12" t="str">
        <f>_xlfn.CONCAT($A$3,".",$B$3,".",$G$3,".",(TEXT(N6,"yymmdd")),".",TEXT(O6,"yymmdd"),".",RIGHT("0000"&amp;A6,4))</f>
        <v>dopp.VI.FC3.110424.110920.6907</v>
      </c>
      <c r="Q6" t="s">
        <v>29</v>
      </c>
    </row>
    <row r="7" spans="1:23" s="7" customFormat="1" x14ac:dyDescent="0.25">
      <c r="A7" s="66">
        <v>6907</v>
      </c>
      <c r="B7" s="25">
        <v>4027</v>
      </c>
      <c r="C7" s="25" t="s">
        <v>298</v>
      </c>
      <c r="D7" s="49">
        <v>3600</v>
      </c>
      <c r="E7" s="25">
        <v>600</v>
      </c>
      <c r="F7" s="25">
        <v>40</v>
      </c>
      <c r="G7" s="25">
        <v>100</v>
      </c>
      <c r="H7" s="26">
        <v>40995</v>
      </c>
      <c r="I7" s="25"/>
      <c r="J7" s="25" t="s">
        <v>7</v>
      </c>
      <c r="K7" s="25" t="s">
        <v>7</v>
      </c>
      <c r="L7" s="25" t="s">
        <v>7</v>
      </c>
      <c r="M7" s="25" t="s">
        <v>7</v>
      </c>
      <c r="N7" s="27">
        <v>40995.916666666664</v>
      </c>
      <c r="O7" s="27">
        <v>40998.916666666664</v>
      </c>
      <c r="P7" s="126" t="str">
        <f>_xlfn.CONCAT($A$3,".",$B$3,".",$G$3,".",(TEXT(N7,"yymmdd")),".",TEXT(O7,"yymmdd"),".",RIGHT("0000"&amp;A7,4))</f>
        <v>dopp.VI.FC3.120327.120330.6907</v>
      </c>
      <c r="Q7" s="7" t="s">
        <v>30</v>
      </c>
    </row>
    <row r="8" spans="1:23" x14ac:dyDescent="0.25">
      <c r="A8" s="2"/>
      <c r="E8" s="2"/>
      <c r="F8" s="2"/>
      <c r="G8" s="2"/>
      <c r="H8" s="2"/>
      <c r="I8" s="2"/>
      <c r="L8" s="2"/>
    </row>
    <row r="9" spans="1:23" x14ac:dyDescent="0.25">
      <c r="A9" s="2"/>
      <c r="E9" s="2"/>
      <c r="F9" s="2"/>
      <c r="G9" s="2"/>
      <c r="H9" s="2"/>
      <c r="I9" s="2"/>
    </row>
    <row r="10" spans="1:23" x14ac:dyDescent="0.25">
      <c r="A10" s="2"/>
      <c r="E10" s="2"/>
      <c r="F10" s="2"/>
      <c r="G10" s="2"/>
      <c r="H10" s="2"/>
      <c r="I10" s="2"/>
    </row>
    <row r="11" spans="1:23" x14ac:dyDescent="0.25">
      <c r="A11" s="2"/>
      <c r="E11" s="2"/>
      <c r="F11" s="2"/>
      <c r="G11" s="2"/>
      <c r="H11" s="2"/>
      <c r="I11" s="2"/>
    </row>
    <row r="12" spans="1:23" x14ac:dyDescent="0.25">
      <c r="A12" s="2"/>
      <c r="E12" s="2"/>
      <c r="F12" s="2"/>
      <c r="G12" s="2"/>
      <c r="H12" s="2"/>
      <c r="I12" s="2"/>
    </row>
    <row r="13" spans="1:23" x14ac:dyDescent="0.25">
      <c r="A13" s="2"/>
      <c r="E13" s="2"/>
      <c r="F13" s="2"/>
      <c r="G13" s="2"/>
      <c r="H13" s="2"/>
      <c r="I13" s="2"/>
    </row>
    <row r="14" spans="1:23" x14ac:dyDescent="0.25">
      <c r="A14" s="2"/>
      <c r="E14" s="2"/>
      <c r="F14" s="2"/>
      <c r="G14" s="2"/>
      <c r="H14" s="2"/>
      <c r="I14" s="2"/>
    </row>
    <row r="15" spans="1:23" x14ac:dyDescent="0.25">
      <c r="A15" s="2"/>
      <c r="E15" s="2"/>
      <c r="F15" s="2"/>
      <c r="G15" s="2"/>
      <c r="H15" s="2"/>
      <c r="I15" s="2"/>
    </row>
    <row r="16" spans="1:23" x14ac:dyDescent="0.25">
      <c r="A16" s="2"/>
      <c r="E16" s="2"/>
      <c r="F16" s="2"/>
      <c r="G16" s="2"/>
      <c r="H16" s="2"/>
      <c r="I16" s="2"/>
    </row>
    <row r="17" spans="1:9" x14ac:dyDescent="0.25">
      <c r="A17" s="2"/>
      <c r="E17" s="2"/>
      <c r="F17" s="2"/>
      <c r="G17" s="2"/>
      <c r="H17" s="2"/>
      <c r="I17" s="2"/>
    </row>
    <row r="18" spans="1:9" x14ac:dyDescent="0.25">
      <c r="A18" s="2"/>
      <c r="E18" s="2"/>
      <c r="F18" s="2"/>
      <c r="G18" s="2"/>
      <c r="H18" s="2"/>
      <c r="I18" s="2"/>
    </row>
    <row r="19" spans="1:9" x14ac:dyDescent="0.25">
      <c r="A19" s="2"/>
      <c r="E19" s="2"/>
      <c r="F19" s="2"/>
      <c r="G19" s="2"/>
      <c r="H19" s="2"/>
      <c r="I19" s="2"/>
    </row>
  </sheetData>
  <sortState xmlns:xlrd2="http://schemas.microsoft.com/office/spreadsheetml/2017/richdata2" ref="A6:L7">
    <sortCondition ref="F6:F7"/>
  </sortState>
  <mergeCells count="9">
    <mergeCell ref="A1:N1"/>
    <mergeCell ref="O1:P1"/>
    <mergeCell ref="L2:N2"/>
    <mergeCell ref="L3:N3"/>
    <mergeCell ref="P4:Q4"/>
    <mergeCell ref="C2:D2"/>
    <mergeCell ref="C3:D3"/>
    <mergeCell ref="A4:J4"/>
    <mergeCell ref="K4:O4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73322-026B-42E8-925C-E6D902BDD06C}">
  <dimension ref="A1:W18"/>
  <sheetViews>
    <sheetView workbookViewId="0">
      <selection activeCell="J3" sqref="J3"/>
    </sheetView>
  </sheetViews>
  <sheetFormatPr defaultRowHeight="15" x14ac:dyDescent="0.25"/>
  <cols>
    <col min="1" max="1" width="11.85546875" style="8" customWidth="1"/>
    <col min="2" max="2" width="13.7109375" style="8" customWidth="1"/>
    <col min="3" max="3" width="11" style="8" customWidth="1"/>
    <col min="4" max="4" width="14.42578125" style="8" customWidth="1"/>
    <col min="5" max="5" width="13" style="8" customWidth="1"/>
    <col min="6" max="6" width="13.85546875" style="8" customWidth="1"/>
    <col min="7" max="7" width="13.28515625" style="8" customWidth="1"/>
    <col min="8" max="8" width="13.140625" style="8" customWidth="1"/>
    <col min="9" max="9" width="14.28515625" style="8" customWidth="1"/>
    <col min="10" max="10" width="15.5703125" style="8" customWidth="1"/>
    <col min="11" max="11" width="11.85546875" style="8" customWidth="1"/>
    <col min="12" max="12" width="11.140625" style="8" customWidth="1"/>
    <col min="13" max="13" width="9.28515625" style="8" customWidth="1"/>
    <col min="14" max="14" width="15.7109375" style="8" customWidth="1"/>
    <col min="15" max="15" width="16.5703125" style="8" customWidth="1"/>
    <col min="16" max="16" width="31" style="8" customWidth="1"/>
    <col min="17" max="17" width="32.5703125" style="8" customWidth="1"/>
    <col min="18" max="18" width="34.85546875" style="8" customWidth="1"/>
    <col min="19" max="16384" width="9.140625" style="8"/>
  </cols>
  <sheetData>
    <row r="1" spans="1:23" x14ac:dyDescent="0.25">
      <c r="A1" s="148" t="s">
        <v>147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50"/>
      <c r="O1" s="146" t="s">
        <v>215</v>
      </c>
      <c r="P1" s="147"/>
    </row>
    <row r="2" spans="1:23" ht="15.75" thickBot="1" x14ac:dyDescent="0.3">
      <c r="A2" s="116" t="s">
        <v>150</v>
      </c>
      <c r="B2" s="3" t="s">
        <v>148</v>
      </c>
      <c r="C2" s="153" t="s">
        <v>145</v>
      </c>
      <c r="D2" s="153"/>
      <c r="E2" s="116" t="s">
        <v>398</v>
      </c>
      <c r="F2" s="116" t="s">
        <v>399</v>
      </c>
      <c r="G2" s="116" t="s">
        <v>400</v>
      </c>
      <c r="H2" s="116" t="s">
        <v>401</v>
      </c>
      <c r="I2" s="116" t="s">
        <v>130</v>
      </c>
      <c r="J2" s="116" t="s">
        <v>133</v>
      </c>
      <c r="K2" s="116" t="s">
        <v>134</v>
      </c>
      <c r="L2" s="159" t="s">
        <v>325</v>
      </c>
      <c r="M2" s="160"/>
      <c r="N2" s="161"/>
      <c r="O2" s="34" t="s">
        <v>208</v>
      </c>
      <c r="P2" s="39" t="s">
        <v>209</v>
      </c>
    </row>
    <row r="3" spans="1:23" ht="16.5" thickBot="1" x14ac:dyDescent="0.3">
      <c r="A3" s="19" t="s">
        <v>151</v>
      </c>
      <c r="B3" s="19" t="s">
        <v>149</v>
      </c>
      <c r="C3" s="154" t="s">
        <v>477</v>
      </c>
      <c r="D3" s="155"/>
      <c r="E3" s="117" t="s">
        <v>481</v>
      </c>
      <c r="F3" s="118" t="s">
        <v>480</v>
      </c>
      <c r="G3" s="118" t="s">
        <v>478</v>
      </c>
      <c r="H3" s="118" t="s">
        <v>479</v>
      </c>
      <c r="I3" s="19">
        <v>70</v>
      </c>
      <c r="J3" s="166">
        <v>18.1877</v>
      </c>
      <c r="K3" s="167">
        <v>-64.959980000000002</v>
      </c>
      <c r="L3" s="154"/>
      <c r="M3" s="165"/>
      <c r="N3" s="155"/>
      <c r="O3" s="52" t="s">
        <v>326</v>
      </c>
      <c r="P3" s="51" t="s">
        <v>327</v>
      </c>
    </row>
    <row r="4" spans="1:23" x14ac:dyDescent="0.25">
      <c r="A4" s="156" t="s">
        <v>152</v>
      </c>
      <c r="B4" s="156"/>
      <c r="C4" s="156"/>
      <c r="D4" s="156"/>
      <c r="E4" s="156"/>
      <c r="F4" s="156"/>
      <c r="G4" s="156"/>
      <c r="H4" s="156"/>
      <c r="I4" s="156"/>
      <c r="J4" s="156"/>
      <c r="K4" s="158" t="s">
        <v>153</v>
      </c>
      <c r="L4" s="158"/>
      <c r="M4" s="158"/>
      <c r="N4" s="158"/>
      <c r="O4" s="158"/>
      <c r="P4" s="151" t="s">
        <v>155</v>
      </c>
      <c r="Q4" s="152"/>
      <c r="R4" s="17"/>
      <c r="S4" s="17"/>
      <c r="T4" s="17"/>
      <c r="U4" s="17"/>
      <c r="V4" s="17"/>
      <c r="W4" s="17"/>
    </row>
    <row r="5" spans="1:23" x14ac:dyDescent="0.25">
      <c r="A5" s="40" t="s">
        <v>79</v>
      </c>
      <c r="B5" s="40" t="s">
        <v>83</v>
      </c>
      <c r="C5" s="40" t="s">
        <v>146</v>
      </c>
      <c r="D5" s="40" t="s">
        <v>88</v>
      </c>
      <c r="E5" s="40" t="s">
        <v>118</v>
      </c>
      <c r="F5" s="40" t="s">
        <v>91</v>
      </c>
      <c r="G5" s="40" t="s">
        <v>92</v>
      </c>
      <c r="H5" s="11" t="s">
        <v>20</v>
      </c>
      <c r="I5" s="4" t="s">
        <v>82</v>
      </c>
      <c r="J5" s="40" t="s">
        <v>0</v>
      </c>
      <c r="K5" s="40" t="s">
        <v>2</v>
      </c>
      <c r="L5" s="40" t="s">
        <v>3</v>
      </c>
      <c r="M5" s="40" t="s">
        <v>154</v>
      </c>
      <c r="N5" s="14" t="s">
        <v>4</v>
      </c>
      <c r="O5" s="14" t="s">
        <v>5</v>
      </c>
      <c r="P5" s="16" t="s">
        <v>1</v>
      </c>
      <c r="Q5" s="40" t="s">
        <v>8</v>
      </c>
      <c r="R5" s="21"/>
      <c r="S5" s="41"/>
      <c r="T5" s="41"/>
      <c r="U5" s="41"/>
    </row>
    <row r="6" spans="1:23" x14ac:dyDescent="0.25">
      <c r="A6" s="66">
        <v>1535</v>
      </c>
      <c r="B6" s="12">
        <v>1287</v>
      </c>
      <c r="C6" s="12" t="s">
        <v>216</v>
      </c>
      <c r="D6" s="12">
        <v>3600</v>
      </c>
      <c r="E6" s="12">
        <v>600</v>
      </c>
      <c r="F6" s="12">
        <v>20</v>
      </c>
      <c r="G6" s="12">
        <v>200</v>
      </c>
      <c r="H6" s="23">
        <v>42780</v>
      </c>
      <c r="I6" s="12"/>
      <c r="J6" s="12" t="s">
        <v>7</v>
      </c>
      <c r="K6" s="12" t="s">
        <v>7</v>
      </c>
      <c r="L6" s="12" t="s">
        <v>7</v>
      </c>
      <c r="M6" s="12" t="s">
        <v>7</v>
      </c>
      <c r="N6" s="24">
        <v>42780.75</v>
      </c>
      <c r="O6" s="24">
        <v>42894.625</v>
      </c>
      <c r="P6" s="12" t="str">
        <f>_xlfn.CONCAT($A$3,".",$B$3,".",$G$3,".",(TEXT(N6,"yymmdd")),".",TEXT(O6,"yymmdd"),".",RIGHT("0000"&amp;A6,4))</f>
        <v>dopp.VI.GBF.170214.170608.1535</v>
      </c>
      <c r="Q6" s="8" t="s">
        <v>142</v>
      </c>
    </row>
    <row r="7" spans="1:23" x14ac:dyDescent="0.25">
      <c r="A7" s="66">
        <v>13311</v>
      </c>
      <c r="B7" s="12">
        <v>8781</v>
      </c>
      <c r="C7" s="12" t="s">
        <v>217</v>
      </c>
      <c r="D7" s="12">
        <v>3600</v>
      </c>
      <c r="E7" s="12">
        <v>400</v>
      </c>
      <c r="F7" s="12">
        <v>35</v>
      </c>
      <c r="G7" s="12">
        <v>200</v>
      </c>
      <c r="H7" s="23">
        <v>43131</v>
      </c>
      <c r="I7" s="12"/>
      <c r="J7" s="12" t="s">
        <v>7</v>
      </c>
      <c r="K7" s="12" t="s">
        <v>7</v>
      </c>
      <c r="L7" s="12" t="s">
        <v>7</v>
      </c>
      <c r="M7" s="12" t="s">
        <v>7</v>
      </c>
      <c r="N7" s="24">
        <v>43131.708333333336</v>
      </c>
      <c r="O7" s="24">
        <v>43351.166666666664</v>
      </c>
      <c r="P7" s="126" t="str">
        <f t="shared" ref="P7:P9" si="0">_xlfn.CONCAT($A$3,".",$B$3,".",$G$3,".",(TEXT(N7,"yymmdd")),".",TEXT(O7,"yymmdd"),".",RIGHT("0000"&amp;A7,4))</f>
        <v>dopp.VI.GBF.180131.180908.3311</v>
      </c>
      <c r="Q7" s="8" t="s">
        <v>140</v>
      </c>
    </row>
    <row r="8" spans="1:23" x14ac:dyDescent="0.25">
      <c r="A8" s="66">
        <v>13466</v>
      </c>
      <c r="B8" s="12">
        <v>9073</v>
      </c>
      <c r="C8" s="12" t="s">
        <v>218</v>
      </c>
      <c r="D8" s="12">
        <v>3600</v>
      </c>
      <c r="E8" s="12">
        <v>400</v>
      </c>
      <c r="F8" s="12">
        <v>35</v>
      </c>
      <c r="G8" s="12">
        <v>200</v>
      </c>
      <c r="H8" s="23">
        <v>43399</v>
      </c>
      <c r="I8" s="12"/>
      <c r="J8" s="12" t="s">
        <v>7</v>
      </c>
      <c r="K8" s="12" t="s">
        <v>7</v>
      </c>
      <c r="L8" s="12" t="s">
        <v>7</v>
      </c>
      <c r="M8" s="12" t="s">
        <v>7</v>
      </c>
      <c r="N8" s="24">
        <v>43399.791666666664</v>
      </c>
      <c r="O8" s="24">
        <v>43593.791666666664</v>
      </c>
      <c r="P8" s="126" t="str">
        <f t="shared" si="0"/>
        <v>dopp.VI.GBF.181026.190508.3466</v>
      </c>
      <c r="Q8" s="8" t="s">
        <v>141</v>
      </c>
    </row>
    <row r="9" spans="1:23" x14ac:dyDescent="0.25">
      <c r="A9" s="66">
        <v>13311</v>
      </c>
      <c r="B9" s="12">
        <v>8781</v>
      </c>
      <c r="C9" s="12" t="s">
        <v>219</v>
      </c>
      <c r="D9" s="12">
        <v>3600</v>
      </c>
      <c r="E9" s="12">
        <v>400</v>
      </c>
      <c r="F9" s="12">
        <v>35</v>
      </c>
      <c r="G9" s="12">
        <v>200</v>
      </c>
      <c r="H9" s="23">
        <v>43592</v>
      </c>
      <c r="I9" s="12"/>
      <c r="J9" s="12" t="s">
        <v>7</v>
      </c>
      <c r="K9" s="12" t="s">
        <v>7</v>
      </c>
      <c r="L9" s="12" t="s">
        <v>7</v>
      </c>
      <c r="M9" s="12" t="s">
        <v>7</v>
      </c>
      <c r="N9" s="24">
        <v>43593.833333333336</v>
      </c>
      <c r="O9" s="24">
        <v>43853.708333333336</v>
      </c>
      <c r="P9" s="126" t="str">
        <f t="shared" si="0"/>
        <v>dopp.VI.GBF.190508.200123.3311</v>
      </c>
      <c r="Q9" s="8" t="s">
        <v>139</v>
      </c>
    </row>
    <row r="18" spans="5:6" x14ac:dyDescent="0.25">
      <c r="E18" s="15"/>
      <c r="F18" s="15"/>
    </row>
  </sheetData>
  <sortState xmlns:xlrd2="http://schemas.microsoft.com/office/spreadsheetml/2017/richdata2" ref="A6:L9">
    <sortCondition ref="K6:K9"/>
  </sortState>
  <mergeCells count="9">
    <mergeCell ref="A1:N1"/>
    <mergeCell ref="O1:P1"/>
    <mergeCell ref="L2:N2"/>
    <mergeCell ref="L3:N3"/>
    <mergeCell ref="P4:Q4"/>
    <mergeCell ref="C2:D2"/>
    <mergeCell ref="C3:D3"/>
    <mergeCell ref="A4:J4"/>
    <mergeCell ref="K4:O4"/>
  </mergeCells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A3C33-78A3-4633-B6D4-4B0AE561CB08}">
  <dimension ref="A1:W23"/>
  <sheetViews>
    <sheetView workbookViewId="0">
      <selection activeCell="K10" sqref="K10"/>
    </sheetView>
  </sheetViews>
  <sheetFormatPr defaultRowHeight="15" x14ac:dyDescent="0.25"/>
  <cols>
    <col min="1" max="1" width="11.85546875" style="8" customWidth="1"/>
    <col min="2" max="2" width="13.7109375" style="8" customWidth="1"/>
    <col min="3" max="3" width="11" style="8" customWidth="1"/>
    <col min="4" max="4" width="14.42578125" style="8" customWidth="1"/>
    <col min="5" max="5" width="13" style="8" customWidth="1"/>
    <col min="6" max="6" width="13.85546875" style="8" customWidth="1"/>
    <col min="7" max="7" width="13.28515625" style="8" customWidth="1"/>
    <col min="8" max="8" width="13.140625" style="8" customWidth="1"/>
    <col min="9" max="9" width="14.28515625" style="8" customWidth="1"/>
    <col min="10" max="10" width="15.5703125" style="8" customWidth="1"/>
    <col min="11" max="11" width="11.85546875" style="8" customWidth="1"/>
    <col min="12" max="12" width="11.140625" style="8" customWidth="1"/>
    <col min="13" max="13" width="9.28515625" style="8" customWidth="1"/>
    <col min="14" max="14" width="15.7109375" style="8" customWidth="1"/>
    <col min="15" max="15" width="16.5703125" style="8" customWidth="1"/>
    <col min="16" max="16" width="31" style="8" customWidth="1"/>
    <col min="17" max="17" width="32.5703125" style="8" customWidth="1"/>
    <col min="18" max="18" width="34.85546875" style="8" customWidth="1"/>
    <col min="19" max="16384" width="9.140625" style="8"/>
  </cols>
  <sheetData>
    <row r="1" spans="1:23" x14ac:dyDescent="0.25">
      <c r="A1" s="148" t="s">
        <v>147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50"/>
      <c r="O1" s="146" t="s">
        <v>215</v>
      </c>
      <c r="P1" s="147"/>
    </row>
    <row r="2" spans="1:23" x14ac:dyDescent="0.25">
      <c r="A2" s="116" t="s">
        <v>150</v>
      </c>
      <c r="B2" s="3" t="s">
        <v>148</v>
      </c>
      <c r="C2" s="153" t="s">
        <v>145</v>
      </c>
      <c r="D2" s="153"/>
      <c r="E2" s="116" t="s">
        <v>398</v>
      </c>
      <c r="F2" s="116" t="s">
        <v>399</v>
      </c>
      <c r="G2" s="116" t="s">
        <v>400</v>
      </c>
      <c r="H2" s="116" t="s">
        <v>401</v>
      </c>
      <c r="I2" s="116" t="s">
        <v>130</v>
      </c>
      <c r="J2" s="116" t="s">
        <v>133</v>
      </c>
      <c r="K2" s="116" t="s">
        <v>134</v>
      </c>
      <c r="L2" s="159" t="s">
        <v>325</v>
      </c>
      <c r="M2" s="160"/>
      <c r="N2" s="161"/>
      <c r="O2" s="34" t="s">
        <v>208</v>
      </c>
      <c r="P2" s="39" t="s">
        <v>209</v>
      </c>
    </row>
    <row r="3" spans="1:23" x14ac:dyDescent="0.25">
      <c r="A3" s="19" t="s">
        <v>151</v>
      </c>
      <c r="B3" s="19" t="s">
        <v>149</v>
      </c>
      <c r="C3" s="154" t="s">
        <v>422</v>
      </c>
      <c r="D3" s="155"/>
      <c r="E3" s="117" t="s">
        <v>420</v>
      </c>
      <c r="F3" s="120" t="s">
        <v>421</v>
      </c>
      <c r="G3" s="120" t="s">
        <v>220</v>
      </c>
      <c r="H3" s="120" t="s">
        <v>221</v>
      </c>
      <c r="I3" s="117">
        <v>38</v>
      </c>
      <c r="J3" s="117">
        <v>18.188847760000002</v>
      </c>
      <c r="K3" s="117">
        <v>-64.956586819999998</v>
      </c>
      <c r="L3" s="162" t="s">
        <v>423</v>
      </c>
      <c r="M3" s="163"/>
      <c r="N3" s="164"/>
      <c r="O3" s="52" t="s">
        <v>326</v>
      </c>
      <c r="P3" s="51" t="s">
        <v>327</v>
      </c>
    </row>
    <row r="4" spans="1:23" x14ac:dyDescent="0.25">
      <c r="A4" s="156" t="s">
        <v>152</v>
      </c>
      <c r="B4" s="156"/>
      <c r="C4" s="156"/>
      <c r="D4" s="156"/>
      <c r="E4" s="156"/>
      <c r="F4" s="156"/>
      <c r="G4" s="156"/>
      <c r="H4" s="156"/>
      <c r="I4" s="156"/>
      <c r="J4" s="156"/>
      <c r="K4" s="158" t="s">
        <v>153</v>
      </c>
      <c r="L4" s="158"/>
      <c r="M4" s="158"/>
      <c r="N4" s="158"/>
      <c r="O4" s="158"/>
      <c r="P4" s="151" t="s">
        <v>155</v>
      </c>
      <c r="Q4" s="152"/>
      <c r="R4" s="17"/>
      <c r="S4" s="17"/>
      <c r="T4" s="17"/>
      <c r="U4" s="17"/>
      <c r="V4" s="17"/>
      <c r="W4" s="17"/>
    </row>
    <row r="5" spans="1:23" x14ac:dyDescent="0.25">
      <c r="A5" s="40" t="s">
        <v>79</v>
      </c>
      <c r="B5" s="40" t="s">
        <v>83</v>
      </c>
      <c r="C5" s="40" t="s">
        <v>146</v>
      </c>
      <c r="D5" s="40" t="s">
        <v>88</v>
      </c>
      <c r="E5" s="40" t="s">
        <v>118</v>
      </c>
      <c r="F5" s="40" t="s">
        <v>91</v>
      </c>
      <c r="G5" s="40" t="s">
        <v>92</v>
      </c>
      <c r="H5" s="11" t="s">
        <v>20</v>
      </c>
      <c r="I5" s="4" t="s">
        <v>82</v>
      </c>
      <c r="J5" s="40" t="s">
        <v>0</v>
      </c>
      <c r="K5" s="40" t="s">
        <v>2</v>
      </c>
      <c r="L5" s="40" t="s">
        <v>3</v>
      </c>
      <c r="M5" s="40" t="s">
        <v>154</v>
      </c>
      <c r="N5" s="14" t="s">
        <v>4</v>
      </c>
      <c r="O5" s="14" t="s">
        <v>5</v>
      </c>
      <c r="P5" s="16" t="s">
        <v>1</v>
      </c>
      <c r="Q5" s="40" t="s">
        <v>8</v>
      </c>
      <c r="R5" s="21"/>
      <c r="S5" s="41"/>
      <c r="T5" s="41"/>
      <c r="U5" s="41"/>
    </row>
    <row r="6" spans="1:23" s="71" customFormat="1" x14ac:dyDescent="0.25">
      <c r="A6" s="71">
        <v>1551</v>
      </c>
      <c r="B6" s="71">
        <v>1303</v>
      </c>
      <c r="C6" s="71" t="s">
        <v>223</v>
      </c>
      <c r="D6" s="71">
        <v>1800</v>
      </c>
      <c r="E6" s="71">
        <v>600</v>
      </c>
      <c r="F6" s="71">
        <v>45</v>
      </c>
      <c r="G6" s="71">
        <v>100</v>
      </c>
      <c r="H6" s="72">
        <v>38614</v>
      </c>
      <c r="J6" s="71" t="s">
        <v>7</v>
      </c>
      <c r="K6" s="71" t="s">
        <v>7</v>
      </c>
      <c r="L6" s="71" t="s">
        <v>7</v>
      </c>
      <c r="M6" s="71" t="s">
        <v>7</v>
      </c>
      <c r="N6" s="80">
        <v>38614.75</v>
      </c>
      <c r="O6" s="80">
        <v>38776.416666666664</v>
      </c>
      <c r="P6" s="71" t="str">
        <f>_xlfn.CONCAT($A$3,".",$B$3,".",$G$3,".",(TEXT(N6,"yymmdd")),".",TEXT(O6,"yymmdd"),".",RIGHT("0000"&amp;A6,4))</f>
        <v>dopp.VI.GKT.050919.060228.1551</v>
      </c>
      <c r="Q6" s="75" t="s">
        <v>222</v>
      </c>
    </row>
    <row r="7" spans="1:23" s="71" customFormat="1" x14ac:dyDescent="0.25">
      <c r="A7" s="71">
        <v>1551</v>
      </c>
      <c r="B7" s="71">
        <v>1303</v>
      </c>
      <c r="C7" s="71" t="s">
        <v>465</v>
      </c>
      <c r="D7" s="71">
        <v>1800</v>
      </c>
      <c r="E7" s="71">
        <v>600</v>
      </c>
      <c r="F7" s="71">
        <v>24</v>
      </c>
      <c r="G7" s="71">
        <v>150</v>
      </c>
      <c r="H7" s="72">
        <v>38778</v>
      </c>
      <c r="J7" s="71" t="s">
        <v>7</v>
      </c>
      <c r="K7" s="71" t="s">
        <v>7</v>
      </c>
      <c r="L7" s="71" t="s">
        <v>7</v>
      </c>
      <c r="M7" s="71" t="s">
        <v>7</v>
      </c>
      <c r="N7" s="5">
        <v>38778.75</v>
      </c>
      <c r="O7" s="5">
        <v>38877.75</v>
      </c>
      <c r="P7" s="71" t="str">
        <f t="shared" ref="P7:P17" si="0">_xlfn.CONCAT($A$3,".",$B$3,".",$G$3,".",(TEXT(N7,"yymmdd")),".",TEXT(O7,"yymmdd"),".",RIGHT("0000"&amp;A7,4))</f>
        <v>dopp.VI.GKT.060302.060609.1551</v>
      </c>
      <c r="Q7" s="75" t="s">
        <v>466</v>
      </c>
    </row>
    <row r="8" spans="1:23" s="71" customFormat="1" x14ac:dyDescent="0.25">
      <c r="A8" s="71">
        <v>1551</v>
      </c>
      <c r="B8" s="71">
        <v>1303</v>
      </c>
      <c r="C8" s="71" t="s">
        <v>229</v>
      </c>
      <c r="D8" s="71">
        <v>1800</v>
      </c>
      <c r="E8" s="71">
        <v>600</v>
      </c>
      <c r="F8" s="71">
        <v>24</v>
      </c>
      <c r="G8" s="71">
        <v>150</v>
      </c>
      <c r="H8" s="72">
        <v>38882</v>
      </c>
      <c r="J8" s="71" t="s">
        <v>7</v>
      </c>
      <c r="K8" s="71" t="s">
        <v>7</v>
      </c>
      <c r="L8" s="71" t="s">
        <v>7</v>
      </c>
      <c r="M8" s="71" t="s">
        <v>7</v>
      </c>
      <c r="N8" s="73">
        <v>38882.75</v>
      </c>
      <c r="O8" s="73">
        <v>38981.625</v>
      </c>
      <c r="P8" s="71" t="str">
        <f t="shared" si="0"/>
        <v>dopp.VI.GKT.060614.060921.1551</v>
      </c>
      <c r="Q8" s="75" t="s">
        <v>230</v>
      </c>
    </row>
    <row r="9" spans="1:23" s="71" customFormat="1" x14ac:dyDescent="0.25">
      <c r="A9" s="71">
        <v>1551</v>
      </c>
      <c r="B9" s="71">
        <v>1303</v>
      </c>
      <c r="C9" s="71" t="s">
        <v>238</v>
      </c>
      <c r="D9" s="71">
        <v>1800</v>
      </c>
      <c r="E9" s="71">
        <v>600</v>
      </c>
      <c r="F9" s="71">
        <v>24</v>
      </c>
      <c r="G9" s="71">
        <v>150</v>
      </c>
      <c r="H9" s="72">
        <v>39001</v>
      </c>
      <c r="J9" s="71" t="s">
        <v>7</v>
      </c>
      <c r="K9" s="71" t="s">
        <v>7</v>
      </c>
      <c r="L9" s="71" t="s">
        <v>7</v>
      </c>
      <c r="M9" s="71" t="s">
        <v>7</v>
      </c>
      <c r="N9" s="80">
        <v>39001.75</v>
      </c>
      <c r="O9" s="80">
        <v>39072.895833333336</v>
      </c>
      <c r="P9" s="71" t="str">
        <f t="shared" si="0"/>
        <v>dopp.VI.GKT.061011.061221.1551</v>
      </c>
      <c r="Q9" s="75" t="s">
        <v>239</v>
      </c>
    </row>
    <row r="10" spans="1:23" s="71" customFormat="1" x14ac:dyDescent="0.25">
      <c r="A10" s="71">
        <v>1551</v>
      </c>
      <c r="B10" s="71">
        <v>1303</v>
      </c>
      <c r="C10" s="71" t="s">
        <v>231</v>
      </c>
      <c r="D10" s="71">
        <v>1800</v>
      </c>
      <c r="E10" s="71">
        <v>600</v>
      </c>
      <c r="F10" s="71">
        <v>24</v>
      </c>
      <c r="G10" s="71">
        <v>150</v>
      </c>
      <c r="H10" s="72">
        <v>39100</v>
      </c>
      <c r="J10" s="71" t="s">
        <v>7</v>
      </c>
      <c r="K10" s="71" t="s">
        <v>7</v>
      </c>
      <c r="L10" s="71" t="s">
        <v>7</v>
      </c>
      <c r="M10" s="71" t="s">
        <v>7</v>
      </c>
      <c r="N10" s="73">
        <v>39100.75</v>
      </c>
      <c r="O10" s="73">
        <v>39189.625</v>
      </c>
      <c r="P10" s="71" t="str">
        <f t="shared" si="0"/>
        <v>dopp.VI.GKT.070118.070417.1551</v>
      </c>
      <c r="Q10" s="75" t="s">
        <v>106</v>
      </c>
    </row>
    <row r="11" spans="1:23" s="71" customFormat="1" x14ac:dyDescent="0.25">
      <c r="A11" s="71">
        <v>1551</v>
      </c>
      <c r="B11" s="71">
        <v>1303</v>
      </c>
      <c r="C11" s="71" t="s">
        <v>232</v>
      </c>
      <c r="D11" s="71">
        <v>1800</v>
      </c>
      <c r="E11" s="71">
        <v>600</v>
      </c>
      <c r="F11" s="71">
        <v>24</v>
      </c>
      <c r="G11" s="71">
        <v>150</v>
      </c>
      <c r="H11" s="72">
        <v>39205</v>
      </c>
      <c r="J11" s="71" t="s">
        <v>7</v>
      </c>
      <c r="K11" s="71" t="s">
        <v>7</v>
      </c>
      <c r="L11" s="71" t="s">
        <v>7</v>
      </c>
      <c r="M11" s="71" t="s">
        <v>7</v>
      </c>
      <c r="N11" s="73">
        <v>39205.541666666664</v>
      </c>
      <c r="O11" s="73">
        <v>39289</v>
      </c>
      <c r="P11" s="71" t="str">
        <f t="shared" si="0"/>
        <v>dopp.VI.GKT.070503.070726.1551</v>
      </c>
      <c r="Q11" s="75" t="s">
        <v>95</v>
      </c>
    </row>
    <row r="12" spans="1:23" s="71" customFormat="1" x14ac:dyDescent="0.25">
      <c r="A12" s="71">
        <v>1551</v>
      </c>
      <c r="B12" s="71">
        <v>1303</v>
      </c>
      <c r="C12" s="71" t="s">
        <v>241</v>
      </c>
      <c r="D12" s="71">
        <v>1800</v>
      </c>
      <c r="E12" s="71">
        <v>600</v>
      </c>
      <c r="F12" s="71">
        <v>24</v>
      </c>
      <c r="G12" s="71">
        <v>150</v>
      </c>
      <c r="H12" s="72">
        <v>39321</v>
      </c>
      <c r="J12" s="71" t="s">
        <v>7</v>
      </c>
      <c r="K12" s="71" t="s">
        <v>7</v>
      </c>
      <c r="L12" s="71" t="s">
        <v>7</v>
      </c>
      <c r="M12" s="71" t="s">
        <v>7</v>
      </c>
      <c r="N12" s="81">
        <v>39321.75</v>
      </c>
      <c r="O12" s="81">
        <v>39375.916666666664</v>
      </c>
      <c r="P12" s="71" t="str">
        <f t="shared" si="0"/>
        <v>dopp.VI.GKT.070827.071020.1551</v>
      </c>
      <c r="Q12" s="75" t="s">
        <v>95</v>
      </c>
    </row>
    <row r="13" spans="1:23" s="71" customFormat="1" x14ac:dyDescent="0.25">
      <c r="A13" s="71">
        <v>1551</v>
      </c>
      <c r="B13" s="71">
        <v>1303</v>
      </c>
      <c r="C13" s="71" t="s">
        <v>233</v>
      </c>
      <c r="D13" s="71">
        <v>1800</v>
      </c>
      <c r="E13" s="71">
        <v>600</v>
      </c>
      <c r="F13" s="71">
        <v>24</v>
      </c>
      <c r="G13" s="71">
        <v>150</v>
      </c>
      <c r="H13" s="72">
        <v>39464</v>
      </c>
      <c r="J13" s="71" t="s">
        <v>7</v>
      </c>
      <c r="K13" s="71" t="s">
        <v>7</v>
      </c>
      <c r="L13" s="71" t="s">
        <v>7</v>
      </c>
      <c r="M13" s="71" t="s">
        <v>7</v>
      </c>
      <c r="N13" s="73">
        <v>39464.541666666664</v>
      </c>
      <c r="O13" s="73">
        <v>39546.75</v>
      </c>
      <c r="P13" s="71" t="str">
        <f t="shared" si="0"/>
        <v>dopp.VI.GKT.080117.080408.1551</v>
      </c>
      <c r="Q13" s="75" t="s">
        <v>234</v>
      </c>
    </row>
    <row r="14" spans="1:23" s="71" customFormat="1" x14ac:dyDescent="0.25">
      <c r="A14" s="74">
        <v>1531</v>
      </c>
      <c r="B14" s="74">
        <v>1286</v>
      </c>
      <c r="C14" s="74" t="s">
        <v>242</v>
      </c>
      <c r="D14" s="74">
        <v>3600</v>
      </c>
      <c r="E14" s="74">
        <v>600</v>
      </c>
      <c r="F14" s="74">
        <v>24</v>
      </c>
      <c r="G14" s="74">
        <v>150</v>
      </c>
      <c r="H14" s="76">
        <v>39548</v>
      </c>
      <c r="I14" s="74"/>
      <c r="J14" s="71" t="s">
        <v>7</v>
      </c>
      <c r="K14" s="71" t="s">
        <v>7</v>
      </c>
      <c r="L14" s="71" t="s">
        <v>7</v>
      </c>
      <c r="M14" s="71" t="s">
        <v>7</v>
      </c>
      <c r="N14" s="81">
        <v>39548.75</v>
      </c>
      <c r="O14" s="81">
        <v>39653.458333333336</v>
      </c>
      <c r="P14" s="71" t="str">
        <f t="shared" si="0"/>
        <v>dopp.VI.GKT.080410.080724.1531</v>
      </c>
      <c r="Q14" s="77" t="s">
        <v>243</v>
      </c>
    </row>
    <row r="15" spans="1:23" s="71" customFormat="1" x14ac:dyDescent="0.25">
      <c r="A15" s="71">
        <v>1432</v>
      </c>
      <c r="B15" s="71">
        <v>1413</v>
      </c>
      <c r="C15" s="71" t="s">
        <v>225</v>
      </c>
      <c r="D15" s="71">
        <v>3600</v>
      </c>
      <c r="E15" s="71">
        <v>600</v>
      </c>
      <c r="F15" s="71">
        <v>36</v>
      </c>
      <c r="G15" s="71">
        <v>100</v>
      </c>
      <c r="H15" s="72">
        <v>39728</v>
      </c>
      <c r="J15" s="71" t="s">
        <v>7</v>
      </c>
      <c r="K15" s="71" t="s">
        <v>7</v>
      </c>
      <c r="L15" s="71" t="s">
        <v>7</v>
      </c>
      <c r="M15" s="71" t="s">
        <v>7</v>
      </c>
      <c r="N15" s="73">
        <v>39728.75</v>
      </c>
      <c r="O15" s="73">
        <v>39914.458333333336</v>
      </c>
      <c r="P15" s="71" t="str">
        <f t="shared" si="0"/>
        <v>dopp.VI.GKT.081007.090411.1432</v>
      </c>
      <c r="Q15" s="75" t="s">
        <v>226</v>
      </c>
    </row>
    <row r="16" spans="1:23" s="71" customFormat="1" x14ac:dyDescent="0.25">
      <c r="A16" s="71">
        <v>1545</v>
      </c>
      <c r="B16" s="71">
        <v>1304</v>
      </c>
      <c r="C16" s="71" t="s">
        <v>240</v>
      </c>
      <c r="D16" s="71">
        <v>3600</v>
      </c>
      <c r="E16" s="71">
        <v>600</v>
      </c>
      <c r="F16" s="71">
        <v>36</v>
      </c>
      <c r="G16" s="71">
        <v>100</v>
      </c>
      <c r="H16" s="72">
        <v>39941</v>
      </c>
      <c r="J16" s="71" t="s">
        <v>7</v>
      </c>
      <c r="K16" s="71" t="s">
        <v>7</v>
      </c>
      <c r="L16" s="71" t="s">
        <v>7</v>
      </c>
      <c r="M16" s="71" t="s">
        <v>7</v>
      </c>
      <c r="N16" s="81">
        <v>39941.75</v>
      </c>
      <c r="O16" s="81">
        <v>40036.583333333336</v>
      </c>
      <c r="P16" s="71" t="str">
        <f t="shared" si="0"/>
        <v>dopp.VI.GKT.090508.090811.1545</v>
      </c>
      <c r="Q16" s="75" t="s">
        <v>95</v>
      </c>
    </row>
    <row r="17" spans="1:17" s="78" customFormat="1" x14ac:dyDescent="0.25">
      <c r="A17" s="71">
        <v>1531</v>
      </c>
      <c r="B17" s="71">
        <v>1286</v>
      </c>
      <c r="C17" s="71" t="s">
        <v>235</v>
      </c>
      <c r="D17" s="71">
        <v>3600</v>
      </c>
      <c r="E17" s="71">
        <v>600</v>
      </c>
      <c r="F17" s="71">
        <v>40</v>
      </c>
      <c r="G17" s="71">
        <v>100</v>
      </c>
      <c r="H17" s="72">
        <v>40036</v>
      </c>
      <c r="I17" s="71"/>
      <c r="J17" s="71" t="s">
        <v>7</v>
      </c>
      <c r="K17" s="71" t="s">
        <v>7</v>
      </c>
      <c r="L17" s="71" t="s">
        <v>7</v>
      </c>
      <c r="M17" s="71" t="s">
        <v>7</v>
      </c>
      <c r="N17" s="73">
        <v>40036.75</v>
      </c>
      <c r="O17" s="73">
        <v>40139.458333333336</v>
      </c>
      <c r="P17" s="71" t="str">
        <f t="shared" si="0"/>
        <v>dopp.VI.GKT.090811.091122.1531</v>
      </c>
      <c r="Q17" s="75" t="s">
        <v>236</v>
      </c>
    </row>
    <row r="18" spans="1:17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28"/>
    </row>
    <row r="19" spans="1:17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28"/>
    </row>
    <row r="20" spans="1:17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7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 spans="1:17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1:17" x14ac:dyDescent="0.25">
      <c r="A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</row>
  </sheetData>
  <sortState xmlns:xlrd2="http://schemas.microsoft.com/office/spreadsheetml/2017/richdata2" ref="A6:Q17">
    <sortCondition ref="P6:P17"/>
  </sortState>
  <mergeCells count="9">
    <mergeCell ref="A1:N1"/>
    <mergeCell ref="O1:P1"/>
    <mergeCell ref="L2:N2"/>
    <mergeCell ref="L3:N3"/>
    <mergeCell ref="P4:Q4"/>
    <mergeCell ref="C2:D2"/>
    <mergeCell ref="C3:D3"/>
    <mergeCell ref="A4:J4"/>
    <mergeCell ref="K4:O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8876F-DFA0-4345-98B0-4EAC24B227AB}">
  <dimension ref="A1:W21"/>
  <sheetViews>
    <sheetView topLeftCell="F1" workbookViewId="0">
      <selection activeCell="I3" sqref="I3"/>
    </sheetView>
  </sheetViews>
  <sheetFormatPr defaultRowHeight="15" x14ac:dyDescent="0.25"/>
  <cols>
    <col min="1" max="1" width="11.85546875" style="8" customWidth="1"/>
    <col min="2" max="2" width="13.7109375" style="8" customWidth="1"/>
    <col min="3" max="3" width="11" style="8" customWidth="1"/>
    <col min="4" max="4" width="14.42578125" style="8" customWidth="1"/>
    <col min="5" max="5" width="13" style="8" customWidth="1"/>
    <col min="6" max="6" width="13.85546875" style="8" customWidth="1"/>
    <col min="7" max="7" width="13.28515625" style="8" customWidth="1"/>
    <col min="8" max="8" width="13.140625" style="8" customWidth="1"/>
    <col min="9" max="9" width="14.28515625" style="8" customWidth="1"/>
    <col min="10" max="10" width="15.5703125" style="8" customWidth="1"/>
    <col min="11" max="11" width="11.85546875" style="8" customWidth="1"/>
    <col min="12" max="12" width="11.140625" style="8" customWidth="1"/>
    <col min="13" max="13" width="9.28515625" style="8" customWidth="1"/>
    <col min="14" max="14" width="15.7109375" style="8" customWidth="1"/>
    <col min="15" max="15" width="16.5703125" style="8" customWidth="1"/>
    <col min="16" max="16" width="31.5703125" style="8" customWidth="1"/>
    <col min="17" max="17" width="32.5703125" style="8" customWidth="1"/>
    <col min="18" max="18" width="34.85546875" style="8" customWidth="1"/>
    <col min="19" max="16384" width="9.140625" style="8"/>
  </cols>
  <sheetData>
    <row r="1" spans="1:23" x14ac:dyDescent="0.25">
      <c r="A1" s="148" t="s">
        <v>147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50"/>
      <c r="O1" s="146" t="s">
        <v>215</v>
      </c>
      <c r="P1" s="147"/>
    </row>
    <row r="2" spans="1:23" ht="15.75" thickBot="1" x14ac:dyDescent="0.3">
      <c r="A2" s="116" t="s">
        <v>150</v>
      </c>
      <c r="B2" s="3" t="s">
        <v>148</v>
      </c>
      <c r="C2" s="153" t="s">
        <v>145</v>
      </c>
      <c r="D2" s="153"/>
      <c r="E2" s="116" t="s">
        <v>398</v>
      </c>
      <c r="F2" s="116" t="s">
        <v>399</v>
      </c>
      <c r="G2" s="116" t="s">
        <v>400</v>
      </c>
      <c r="H2" s="116" t="s">
        <v>401</v>
      </c>
      <c r="I2" s="116" t="s">
        <v>130</v>
      </c>
      <c r="J2" s="116" t="s">
        <v>133</v>
      </c>
      <c r="K2" s="116" t="s">
        <v>134</v>
      </c>
      <c r="L2" s="159" t="s">
        <v>325</v>
      </c>
      <c r="M2" s="160"/>
      <c r="N2" s="161"/>
      <c r="O2" s="34" t="s">
        <v>208</v>
      </c>
      <c r="P2" s="39" t="s">
        <v>209</v>
      </c>
    </row>
    <row r="3" spans="1:23" ht="15.75" thickBot="1" x14ac:dyDescent="0.3">
      <c r="A3" s="19" t="s">
        <v>151</v>
      </c>
      <c r="B3" s="19" t="s">
        <v>149</v>
      </c>
      <c r="C3" s="154" t="s">
        <v>424</v>
      </c>
      <c r="D3" s="155"/>
      <c r="E3" s="117" t="s">
        <v>426</v>
      </c>
      <c r="F3" s="118" t="s">
        <v>425</v>
      </c>
      <c r="G3" s="118" t="s">
        <v>143</v>
      </c>
      <c r="H3" s="118" t="s">
        <v>144</v>
      </c>
      <c r="I3">
        <v>37</v>
      </c>
      <c r="J3" s="128">
        <v>18.19113407</v>
      </c>
      <c r="K3" s="129">
        <v>-64.95032252</v>
      </c>
      <c r="L3" s="154"/>
      <c r="M3" s="165"/>
      <c r="N3" s="155"/>
      <c r="O3" s="52" t="s">
        <v>326</v>
      </c>
      <c r="P3" s="51" t="s">
        <v>327</v>
      </c>
    </row>
    <row r="4" spans="1:23" x14ac:dyDescent="0.25">
      <c r="A4" s="156" t="s">
        <v>152</v>
      </c>
      <c r="B4" s="156"/>
      <c r="C4" s="156"/>
      <c r="D4" s="156"/>
      <c r="E4" s="156"/>
      <c r="F4" s="156"/>
      <c r="G4" s="156"/>
      <c r="H4" s="156"/>
      <c r="I4" s="156"/>
      <c r="J4" s="156"/>
      <c r="K4" s="158" t="s">
        <v>153</v>
      </c>
      <c r="L4" s="158"/>
      <c r="M4" s="158"/>
      <c r="N4" s="158"/>
      <c r="O4" s="158"/>
      <c r="P4" s="151" t="s">
        <v>155</v>
      </c>
      <c r="Q4" s="152"/>
      <c r="R4" s="17"/>
      <c r="S4" s="17"/>
      <c r="T4" s="17"/>
      <c r="U4" s="17"/>
      <c r="V4" s="17"/>
      <c r="W4" s="17"/>
    </row>
    <row r="5" spans="1:23" x14ac:dyDescent="0.25">
      <c r="A5" s="40" t="s">
        <v>79</v>
      </c>
      <c r="B5" s="40" t="s">
        <v>83</v>
      </c>
      <c r="C5" s="40" t="s">
        <v>146</v>
      </c>
      <c r="D5" s="40" t="s">
        <v>88</v>
      </c>
      <c r="E5" s="40" t="s">
        <v>118</v>
      </c>
      <c r="F5" s="40" t="s">
        <v>91</v>
      </c>
      <c r="G5" s="40" t="s">
        <v>92</v>
      </c>
      <c r="H5" s="11" t="s">
        <v>20</v>
      </c>
      <c r="I5" s="4" t="s">
        <v>82</v>
      </c>
      <c r="J5" s="40" t="s">
        <v>0</v>
      </c>
      <c r="K5" s="40" t="s">
        <v>2</v>
      </c>
      <c r="L5" s="40" t="s">
        <v>3</v>
      </c>
      <c r="M5" s="40" t="s">
        <v>154</v>
      </c>
      <c r="N5" s="14" t="s">
        <v>4</v>
      </c>
      <c r="O5" s="14" t="s">
        <v>5</v>
      </c>
      <c r="P5" s="16" t="s">
        <v>1</v>
      </c>
      <c r="Q5" s="40" t="s">
        <v>8</v>
      </c>
      <c r="R5" s="21"/>
      <c r="S5" s="41"/>
      <c r="T5" s="41"/>
      <c r="U5" s="41"/>
    </row>
    <row r="6" spans="1:23" s="12" customFormat="1" x14ac:dyDescent="0.25">
      <c r="A6" s="15">
        <v>1514</v>
      </c>
      <c r="B6" s="15">
        <v>1318</v>
      </c>
      <c r="C6" s="15" t="s">
        <v>465</v>
      </c>
      <c r="D6" s="15">
        <v>1800</v>
      </c>
      <c r="E6" s="15">
        <v>600</v>
      </c>
      <c r="F6" s="15">
        <v>24</v>
      </c>
      <c r="G6" s="15">
        <v>150</v>
      </c>
      <c r="H6" s="18">
        <v>38778</v>
      </c>
      <c r="I6" s="15"/>
      <c r="J6" s="15" t="s">
        <v>7</v>
      </c>
      <c r="K6" s="15" t="s">
        <v>7</v>
      </c>
      <c r="L6" s="15" t="s">
        <v>7</v>
      </c>
      <c r="M6" s="15" t="s">
        <v>7</v>
      </c>
      <c r="N6" s="5">
        <v>38778.75</v>
      </c>
      <c r="O6" s="5">
        <v>38877.645833333336</v>
      </c>
      <c r="P6" s="15" t="str">
        <f>_xlfn.CONCAT($A$3,".",$B$3,".",$G$3,".",(TEXT(N6,"yymmdd")),".",TEXT(O6,"yymmdd"),".",RIGHT("0000"&amp;A6,4))</f>
        <v>dopp.VI.GKE.060302.060609.1514</v>
      </c>
      <c r="Q6" s="38" t="s">
        <v>466</v>
      </c>
    </row>
    <row r="7" spans="1:23" s="71" customFormat="1" x14ac:dyDescent="0.25">
      <c r="A7" s="71">
        <v>1514</v>
      </c>
      <c r="B7" s="71">
        <v>1318</v>
      </c>
      <c r="C7" s="71" t="s">
        <v>227</v>
      </c>
      <c r="D7" s="71">
        <v>3600</v>
      </c>
      <c r="E7" s="71">
        <v>600</v>
      </c>
      <c r="F7" s="71">
        <v>45</v>
      </c>
      <c r="G7" s="71">
        <v>100</v>
      </c>
      <c r="H7" s="72">
        <v>38497</v>
      </c>
      <c r="J7" s="71" t="s">
        <v>7</v>
      </c>
      <c r="K7" s="71" t="s">
        <v>7</v>
      </c>
      <c r="L7" s="71" t="s">
        <v>7</v>
      </c>
      <c r="M7" s="71" t="s">
        <v>7</v>
      </c>
      <c r="N7" s="73">
        <v>38497.75</v>
      </c>
      <c r="O7" s="73">
        <v>38609.416666666664</v>
      </c>
      <c r="P7" s="15" t="str">
        <f t="shared" ref="P7:P9" si="0">_xlfn.CONCAT($A$3,".",$B$3,".",$G$3,".",(TEXT(N7,"yymmdd")),".",TEXT(O7,"yymmdd"),".",RIGHT("0000"&amp;A7,4))</f>
        <v>dopp.VI.GKE.050525.050914.1514</v>
      </c>
      <c r="Q7" s="75" t="s">
        <v>228</v>
      </c>
    </row>
    <row r="8" spans="1:23" s="78" customFormat="1" x14ac:dyDescent="0.25">
      <c r="A8" s="74">
        <v>1514</v>
      </c>
      <c r="B8" s="74">
        <v>1318</v>
      </c>
      <c r="C8" s="74" t="s">
        <v>157</v>
      </c>
      <c r="D8" s="74">
        <v>1800</v>
      </c>
      <c r="E8" s="74">
        <v>600</v>
      </c>
      <c r="F8" s="74">
        <v>45</v>
      </c>
      <c r="G8" s="74">
        <v>100</v>
      </c>
      <c r="H8" s="76">
        <v>38614</v>
      </c>
      <c r="I8" s="74"/>
      <c r="J8" s="74" t="s">
        <v>7</v>
      </c>
      <c r="K8" s="74" t="s">
        <v>7</v>
      </c>
      <c r="L8" s="74" t="s">
        <v>7</v>
      </c>
      <c r="M8" s="74" t="s">
        <v>7</v>
      </c>
      <c r="N8" s="73">
        <v>38614.75</v>
      </c>
      <c r="O8" s="73">
        <v>38776.458333333336</v>
      </c>
      <c r="P8" s="15" t="str">
        <f t="shared" si="0"/>
        <v>dopp.VI.GKE.050919.060228.1514</v>
      </c>
      <c r="Q8" s="77" t="s">
        <v>117</v>
      </c>
    </row>
    <row r="9" spans="1:23" s="78" customFormat="1" x14ac:dyDescent="0.25">
      <c r="A9" s="74">
        <v>1514</v>
      </c>
      <c r="B9" s="74">
        <v>1318</v>
      </c>
      <c r="C9" s="74" t="s">
        <v>158</v>
      </c>
      <c r="D9" s="74">
        <v>1800</v>
      </c>
      <c r="E9" s="74">
        <v>600</v>
      </c>
      <c r="F9" s="74">
        <v>24</v>
      </c>
      <c r="G9" s="74">
        <v>150</v>
      </c>
      <c r="H9" s="76">
        <v>38882</v>
      </c>
      <c r="I9" s="74"/>
      <c r="J9" s="74" t="s">
        <v>7</v>
      </c>
      <c r="K9" s="74" t="s">
        <v>7</v>
      </c>
      <c r="L9" s="74" t="s">
        <v>7</v>
      </c>
      <c r="M9" s="74" t="s">
        <v>7</v>
      </c>
      <c r="N9" s="73">
        <v>38882.75</v>
      </c>
      <c r="O9" s="73">
        <v>38957.291666666664</v>
      </c>
      <c r="P9" s="15" t="str">
        <f t="shared" si="0"/>
        <v>dopp.VI.GKE.060614.060828.1514</v>
      </c>
      <c r="Q9" s="77" t="s">
        <v>123</v>
      </c>
    </row>
    <row r="10" spans="1:23" x14ac:dyDescent="0.25">
      <c r="A10" s="15"/>
      <c r="B10" s="15"/>
      <c r="C10" s="12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2"/>
      <c r="Q10" s="38"/>
    </row>
    <row r="11" spans="1:23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38"/>
    </row>
    <row r="12" spans="1:23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38"/>
    </row>
    <row r="13" spans="1:23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38"/>
    </row>
    <row r="14" spans="1:23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38"/>
    </row>
    <row r="15" spans="1:23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38"/>
    </row>
    <row r="16" spans="1:23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38"/>
    </row>
    <row r="17" spans="1:17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38"/>
    </row>
    <row r="18" spans="1:17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38"/>
    </row>
    <row r="19" spans="1:17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0" spans="1:17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spans="1:17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</sheetData>
  <sortState xmlns:xlrd2="http://schemas.microsoft.com/office/spreadsheetml/2017/richdata2" ref="A6:Q6">
    <sortCondition ref="P6"/>
  </sortState>
  <mergeCells count="9">
    <mergeCell ref="A1:N1"/>
    <mergeCell ref="O1:P1"/>
    <mergeCell ref="L2:N2"/>
    <mergeCell ref="L3:N3"/>
    <mergeCell ref="P4:Q4"/>
    <mergeCell ref="K4:O4"/>
    <mergeCell ref="C3:D3"/>
    <mergeCell ref="C2:D2"/>
    <mergeCell ref="A4:J4"/>
  </mergeCells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0E3BC-17C0-435A-AB1F-79EB4B9AF84E}">
  <dimension ref="A1:W32"/>
  <sheetViews>
    <sheetView tabSelected="1" workbookViewId="0">
      <selection activeCell="H33" sqref="H33"/>
    </sheetView>
  </sheetViews>
  <sheetFormatPr defaultRowHeight="15" x14ac:dyDescent="0.25"/>
  <cols>
    <col min="1" max="1" width="11.85546875" style="8" customWidth="1"/>
    <col min="2" max="2" width="13.7109375" style="8" customWidth="1"/>
    <col min="3" max="3" width="11" style="8" customWidth="1"/>
    <col min="4" max="4" width="14.42578125" style="8" customWidth="1"/>
    <col min="5" max="5" width="13" style="8" customWidth="1"/>
    <col min="6" max="6" width="13.85546875" style="8" customWidth="1"/>
    <col min="7" max="7" width="13.28515625" style="8" customWidth="1"/>
    <col min="8" max="8" width="13.140625" style="8" customWidth="1"/>
    <col min="9" max="9" width="14.28515625" style="8" customWidth="1"/>
    <col min="10" max="10" width="15.5703125" style="8" customWidth="1"/>
    <col min="11" max="11" width="11.85546875" style="8" customWidth="1"/>
    <col min="12" max="12" width="11.140625" style="8" customWidth="1"/>
    <col min="13" max="13" width="9.28515625" style="8" customWidth="1"/>
    <col min="14" max="14" width="15.7109375" style="8" customWidth="1"/>
    <col min="15" max="15" width="16.5703125" style="8" customWidth="1"/>
    <col min="16" max="16" width="31" style="8" customWidth="1"/>
    <col min="17" max="17" width="32.5703125" style="8" customWidth="1"/>
    <col min="18" max="18" width="34.85546875" style="8" customWidth="1"/>
    <col min="19" max="16384" width="9.140625" style="8"/>
  </cols>
  <sheetData>
    <row r="1" spans="1:23" x14ac:dyDescent="0.25">
      <c r="A1" s="148" t="s">
        <v>147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50"/>
      <c r="O1" s="146" t="s">
        <v>215</v>
      </c>
      <c r="P1" s="147"/>
    </row>
    <row r="2" spans="1:23" ht="15.75" thickBot="1" x14ac:dyDescent="0.3">
      <c r="A2" s="116" t="s">
        <v>150</v>
      </c>
      <c r="B2" s="3" t="s">
        <v>148</v>
      </c>
      <c r="C2" s="153" t="s">
        <v>145</v>
      </c>
      <c r="D2" s="153"/>
      <c r="E2" s="116" t="s">
        <v>398</v>
      </c>
      <c r="F2" s="116" t="s">
        <v>399</v>
      </c>
      <c r="G2" s="116" t="s">
        <v>400</v>
      </c>
      <c r="H2" s="116" t="s">
        <v>401</v>
      </c>
      <c r="I2" s="116" t="s">
        <v>130</v>
      </c>
      <c r="J2" s="116" t="s">
        <v>133</v>
      </c>
      <c r="K2" s="116" t="s">
        <v>134</v>
      </c>
      <c r="L2" s="159" t="s">
        <v>325</v>
      </c>
      <c r="M2" s="160"/>
      <c r="N2" s="161"/>
      <c r="O2" s="34" t="s">
        <v>208</v>
      </c>
      <c r="P2" s="39" t="s">
        <v>209</v>
      </c>
    </row>
    <row r="3" spans="1:23" ht="15.75" thickBot="1" x14ac:dyDescent="0.3">
      <c r="A3" s="19" t="s">
        <v>151</v>
      </c>
      <c r="B3" s="19" t="s">
        <v>149</v>
      </c>
      <c r="C3" s="154" t="s">
        <v>467</v>
      </c>
      <c r="D3" s="155"/>
      <c r="E3" s="117" t="s">
        <v>468</v>
      </c>
      <c r="F3" s="118" t="s">
        <v>471</v>
      </c>
      <c r="G3" s="118" t="s">
        <v>469</v>
      </c>
      <c r="H3" s="118" t="s">
        <v>470</v>
      </c>
      <c r="I3" s="168">
        <v>43</v>
      </c>
      <c r="J3" s="128">
        <v>18.187700320000001</v>
      </c>
      <c r="K3" s="129">
        <v>-64.959984860000006</v>
      </c>
      <c r="L3" s="154"/>
      <c r="M3" s="165"/>
      <c r="N3" s="155"/>
      <c r="O3" s="52" t="s">
        <v>326</v>
      </c>
      <c r="P3" s="51" t="s">
        <v>327</v>
      </c>
    </row>
    <row r="4" spans="1:23" x14ac:dyDescent="0.25">
      <c r="A4" s="156" t="s">
        <v>152</v>
      </c>
      <c r="B4" s="156"/>
      <c r="C4" s="156"/>
      <c r="D4" s="156"/>
      <c r="E4" s="156"/>
      <c r="F4" s="156"/>
      <c r="G4" s="156"/>
      <c r="H4" s="156"/>
      <c r="I4" s="156"/>
      <c r="J4" s="156"/>
      <c r="K4" s="158" t="s">
        <v>153</v>
      </c>
      <c r="L4" s="158"/>
      <c r="M4" s="158"/>
      <c r="N4" s="158"/>
      <c r="O4" s="158"/>
      <c r="P4" s="151" t="s">
        <v>155</v>
      </c>
      <c r="Q4" s="152"/>
      <c r="R4" s="17"/>
      <c r="S4" s="17"/>
      <c r="T4" s="17"/>
      <c r="U4" s="17"/>
      <c r="V4" s="17"/>
      <c r="W4" s="17"/>
    </row>
    <row r="5" spans="1:23" x14ac:dyDescent="0.25">
      <c r="A5" s="40" t="s">
        <v>79</v>
      </c>
      <c r="B5" s="40" t="s">
        <v>83</v>
      </c>
      <c r="C5" s="40" t="s">
        <v>146</v>
      </c>
      <c r="D5" s="40" t="s">
        <v>88</v>
      </c>
      <c r="E5" s="40" t="s">
        <v>118</v>
      </c>
      <c r="F5" s="40" t="s">
        <v>91</v>
      </c>
      <c r="G5" s="40" t="s">
        <v>92</v>
      </c>
      <c r="H5" s="11" t="s">
        <v>20</v>
      </c>
      <c r="I5" s="4" t="s">
        <v>82</v>
      </c>
      <c r="J5" s="40" t="s">
        <v>0</v>
      </c>
      <c r="K5" s="40" t="s">
        <v>2</v>
      </c>
      <c r="L5" s="40" t="s">
        <v>3</v>
      </c>
      <c r="M5" s="40" t="s">
        <v>154</v>
      </c>
      <c r="N5" s="14" t="s">
        <v>4</v>
      </c>
      <c r="O5" s="14" t="s">
        <v>5</v>
      </c>
      <c r="P5" s="16" t="s">
        <v>1</v>
      </c>
      <c r="Q5" s="40" t="s">
        <v>8</v>
      </c>
      <c r="R5" s="21"/>
      <c r="S5" s="41"/>
      <c r="T5" s="41"/>
      <c r="U5" s="41"/>
    </row>
    <row r="6" spans="1:23" s="67" customFormat="1" x14ac:dyDescent="0.25">
      <c r="A6" s="67">
        <v>1432</v>
      </c>
      <c r="B6" s="67">
        <v>1413</v>
      </c>
      <c r="C6" s="67" t="s">
        <v>159</v>
      </c>
      <c r="D6" s="67">
        <v>1800</v>
      </c>
      <c r="E6" s="67">
        <v>600</v>
      </c>
      <c r="F6" s="67">
        <v>26</v>
      </c>
      <c r="G6" s="67">
        <v>150</v>
      </c>
      <c r="H6" s="68">
        <v>39143</v>
      </c>
      <c r="J6" s="67" t="s">
        <v>7</v>
      </c>
      <c r="K6" s="67" t="s">
        <v>7</v>
      </c>
      <c r="L6" s="67" t="s">
        <v>7</v>
      </c>
      <c r="M6" s="67" t="s">
        <v>7</v>
      </c>
      <c r="N6" s="69">
        <v>39143.75</v>
      </c>
      <c r="O6" s="69">
        <v>39234.5625</v>
      </c>
      <c r="P6" s="67" t="str">
        <f t="shared" ref="P6:P32" si="0">_xlfn.CONCAT($A$3,".",$B$3,".",$G$3,".",(TEXT(N6,"yymmdd")),".",TEXT(O6,"yymmdd"),".",RIGHT("0000"&amp;A6,4))</f>
        <v>dopp.VI.GKY.070302.070601.1432</v>
      </c>
      <c r="Q6" s="70" t="s">
        <v>256</v>
      </c>
    </row>
    <row r="7" spans="1:23" s="67" customFormat="1" x14ac:dyDescent="0.25">
      <c r="A7" s="67">
        <v>1514</v>
      </c>
      <c r="B7" s="67">
        <v>1318</v>
      </c>
      <c r="C7" s="67" t="s">
        <v>160</v>
      </c>
      <c r="D7" s="67">
        <v>1800</v>
      </c>
      <c r="E7" s="67">
        <v>600</v>
      </c>
      <c r="F7" s="67">
        <v>24</v>
      </c>
      <c r="G7" s="67">
        <v>150</v>
      </c>
      <c r="H7" s="68">
        <v>39472</v>
      </c>
      <c r="J7" s="67" t="s">
        <v>7</v>
      </c>
      <c r="K7" s="67" t="s">
        <v>7</v>
      </c>
      <c r="L7" s="67" t="s">
        <v>7</v>
      </c>
      <c r="M7" s="67" t="s">
        <v>7</v>
      </c>
      <c r="N7" s="69">
        <v>39472.75</v>
      </c>
      <c r="O7" s="69">
        <v>39538.270833333336</v>
      </c>
      <c r="P7" s="67" t="str">
        <f t="shared" si="0"/>
        <v>dopp.VI.GKY.080125.080331.1514</v>
      </c>
      <c r="Q7" s="70" t="s">
        <v>161</v>
      </c>
    </row>
    <row r="8" spans="1:23" s="67" customFormat="1" x14ac:dyDescent="0.25">
      <c r="A8" s="136">
        <v>1514</v>
      </c>
      <c r="B8" s="136">
        <v>1318</v>
      </c>
      <c r="C8" s="136" t="s">
        <v>237</v>
      </c>
      <c r="D8" s="136">
        <v>1800</v>
      </c>
      <c r="E8" s="136">
        <v>600</v>
      </c>
      <c r="F8" s="136">
        <v>24</v>
      </c>
      <c r="G8" s="136">
        <v>150</v>
      </c>
      <c r="H8" s="137">
        <v>39653</v>
      </c>
      <c r="I8" s="136"/>
      <c r="J8" s="136" t="s">
        <v>7</v>
      </c>
      <c r="K8" s="136" t="s">
        <v>7</v>
      </c>
      <c r="L8" s="136" t="s">
        <v>7</v>
      </c>
      <c r="M8" s="136" t="s">
        <v>7</v>
      </c>
      <c r="N8" s="138">
        <v>39653.75</v>
      </c>
      <c r="O8" s="138">
        <v>39728.395833333336</v>
      </c>
      <c r="P8" s="138" t="str">
        <f t="shared" si="0"/>
        <v>dopp.VI.GKY.080724.081007.1514</v>
      </c>
      <c r="Q8" s="139" t="s">
        <v>95</v>
      </c>
    </row>
    <row r="9" spans="1:23" s="67" customFormat="1" x14ac:dyDescent="0.25">
      <c r="A9" s="67">
        <v>1514</v>
      </c>
      <c r="B9" s="67">
        <v>1318</v>
      </c>
      <c r="C9" s="67" t="s">
        <v>248</v>
      </c>
      <c r="D9" s="67">
        <v>3600</v>
      </c>
      <c r="E9" s="67">
        <v>600</v>
      </c>
      <c r="F9" s="67">
        <v>36</v>
      </c>
      <c r="G9" s="67">
        <v>100</v>
      </c>
      <c r="H9" s="68">
        <v>39745</v>
      </c>
      <c r="J9" s="67" t="s">
        <v>7</v>
      </c>
      <c r="K9" s="67" t="s">
        <v>7</v>
      </c>
      <c r="L9" s="67" t="s">
        <v>7</v>
      </c>
      <c r="M9" s="67" t="s">
        <v>7</v>
      </c>
      <c r="N9" s="69">
        <v>39745.75</v>
      </c>
      <c r="O9" s="69">
        <v>39933.041666666664</v>
      </c>
      <c r="P9" s="67" t="str">
        <f t="shared" si="0"/>
        <v>dopp.VI.GKY.081024.090430.1514</v>
      </c>
      <c r="Q9" s="70" t="s">
        <v>249</v>
      </c>
    </row>
    <row r="10" spans="1:23" s="67" customFormat="1" x14ac:dyDescent="0.25">
      <c r="A10" s="67">
        <v>1432</v>
      </c>
      <c r="B10" s="67">
        <v>1413</v>
      </c>
      <c r="C10" s="67" t="s">
        <v>254</v>
      </c>
      <c r="D10" s="67">
        <v>3600</v>
      </c>
      <c r="E10" s="67">
        <v>600</v>
      </c>
      <c r="F10" s="67">
        <v>36</v>
      </c>
      <c r="G10" s="67">
        <v>100</v>
      </c>
      <c r="H10" s="68">
        <v>39941</v>
      </c>
      <c r="J10" s="67" t="s">
        <v>7</v>
      </c>
      <c r="K10" s="67" t="s">
        <v>7</v>
      </c>
      <c r="L10" s="67" t="s">
        <v>7</v>
      </c>
      <c r="M10" s="67" t="s">
        <v>7</v>
      </c>
      <c r="N10" s="69">
        <v>39941.666666666664</v>
      </c>
      <c r="O10" s="69">
        <v>40096.791666666664</v>
      </c>
      <c r="P10" s="67" t="str">
        <f t="shared" si="0"/>
        <v>dopp.VI.GKY.090508.091010.1432</v>
      </c>
      <c r="Q10" s="70" t="s">
        <v>255</v>
      </c>
    </row>
    <row r="11" spans="1:23" s="67" customFormat="1" x14ac:dyDescent="0.25">
      <c r="A11" s="67">
        <v>1551</v>
      </c>
      <c r="B11" s="67">
        <v>1303</v>
      </c>
      <c r="C11" s="67">
        <v>10610</v>
      </c>
      <c r="D11" s="67">
        <v>3600</v>
      </c>
      <c r="E11" s="67">
        <v>600</v>
      </c>
      <c r="F11" s="67">
        <v>40</v>
      </c>
      <c r="G11" s="67">
        <v>100</v>
      </c>
      <c r="H11" s="68">
        <v>40185</v>
      </c>
      <c r="J11" s="67" t="s">
        <v>7</v>
      </c>
      <c r="K11" s="67" t="s">
        <v>7</v>
      </c>
      <c r="L11" s="67" t="s">
        <v>7</v>
      </c>
      <c r="M11" s="67" t="s">
        <v>7</v>
      </c>
      <c r="N11" s="134">
        <v>40185.75</v>
      </c>
      <c r="O11" s="134">
        <v>40361.125</v>
      </c>
      <c r="P11" s="67" t="str">
        <f t="shared" si="0"/>
        <v>dopp.VI.GKY.100107.100702.1551</v>
      </c>
      <c r="Q11" s="70" t="s">
        <v>247</v>
      </c>
    </row>
    <row r="12" spans="1:23" s="67" customFormat="1" x14ac:dyDescent="0.25">
      <c r="A12" s="67">
        <v>1432</v>
      </c>
      <c r="B12" s="67">
        <v>1413</v>
      </c>
      <c r="C12" s="67" t="s">
        <v>162</v>
      </c>
      <c r="D12" s="67">
        <v>3600</v>
      </c>
      <c r="E12" s="67">
        <v>600</v>
      </c>
      <c r="F12" s="67">
        <v>40</v>
      </c>
      <c r="G12" s="67">
        <v>100</v>
      </c>
      <c r="H12" s="68">
        <v>40416</v>
      </c>
      <c r="J12" s="67" t="s">
        <v>7</v>
      </c>
      <c r="K12" s="67" t="s">
        <v>7</v>
      </c>
      <c r="L12" s="67" t="s">
        <v>7</v>
      </c>
      <c r="M12" s="67" t="s">
        <v>7</v>
      </c>
      <c r="N12" s="69">
        <v>40417.625</v>
      </c>
      <c r="O12" s="69">
        <v>40614.25</v>
      </c>
      <c r="P12" s="67" t="str">
        <f t="shared" si="0"/>
        <v>dopp.VI.GKY.100827.110312.1432</v>
      </c>
      <c r="Q12" s="70" t="s">
        <v>246</v>
      </c>
    </row>
    <row r="13" spans="1:23" s="67" customFormat="1" x14ac:dyDescent="0.25">
      <c r="A13" s="67">
        <v>1432</v>
      </c>
      <c r="B13" s="67">
        <v>1413</v>
      </c>
      <c r="C13" s="67" t="s">
        <v>163</v>
      </c>
      <c r="D13" s="67">
        <v>600</v>
      </c>
      <c r="E13" s="67">
        <v>600</v>
      </c>
      <c r="F13" s="67">
        <v>40</v>
      </c>
      <c r="G13" s="67">
        <v>100</v>
      </c>
      <c r="H13" s="68">
        <v>40644</v>
      </c>
      <c r="J13" s="67" t="s">
        <v>7</v>
      </c>
      <c r="K13" s="67" t="s">
        <v>7</v>
      </c>
      <c r="L13" s="67" t="s">
        <v>7</v>
      </c>
      <c r="M13" s="67" t="s">
        <v>7</v>
      </c>
      <c r="N13" s="140">
        <v>40644.666666666664</v>
      </c>
      <c r="O13" s="140">
        <v>40680.555555555555</v>
      </c>
      <c r="P13" s="67" t="str">
        <f t="shared" si="0"/>
        <v>dopp.VI.GKY.110411.110517.1432</v>
      </c>
      <c r="Q13" s="70" t="s">
        <v>245</v>
      </c>
    </row>
    <row r="14" spans="1:23" s="67" customFormat="1" x14ac:dyDescent="0.25">
      <c r="A14" s="67">
        <v>1535</v>
      </c>
      <c r="B14" s="67">
        <v>1287</v>
      </c>
      <c r="C14" s="67" t="s">
        <v>164</v>
      </c>
      <c r="D14" s="67">
        <v>3600</v>
      </c>
      <c r="E14" s="67">
        <v>600</v>
      </c>
      <c r="F14" s="67">
        <v>40</v>
      </c>
      <c r="G14" s="67">
        <v>100</v>
      </c>
      <c r="H14" s="68">
        <v>40697</v>
      </c>
      <c r="J14" s="67" t="s">
        <v>7</v>
      </c>
      <c r="K14" s="67" t="s">
        <v>7</v>
      </c>
      <c r="L14" s="67" t="s">
        <v>7</v>
      </c>
      <c r="M14" s="67" t="s">
        <v>7</v>
      </c>
      <c r="N14" s="69">
        <v>40697.646377314813</v>
      </c>
      <c r="O14" s="69">
        <v>40813.521377314813</v>
      </c>
      <c r="P14" s="67" t="str">
        <f t="shared" si="0"/>
        <v>dopp.VI.GKY.110603.110927.1535</v>
      </c>
      <c r="Q14" s="70" t="s">
        <v>257</v>
      </c>
    </row>
    <row r="15" spans="1:23" s="67" customFormat="1" x14ac:dyDescent="0.25">
      <c r="A15" s="132">
        <v>1535</v>
      </c>
      <c r="B15" s="132">
        <v>1287</v>
      </c>
      <c r="C15" s="132" t="s">
        <v>252</v>
      </c>
      <c r="D15" s="132">
        <v>3600</v>
      </c>
      <c r="E15" s="132">
        <v>600</v>
      </c>
      <c r="F15" s="132">
        <v>40</v>
      </c>
      <c r="G15" s="132">
        <v>100</v>
      </c>
      <c r="H15" s="133">
        <v>40814</v>
      </c>
      <c r="I15" s="132"/>
      <c r="J15" s="132" t="s">
        <v>7</v>
      </c>
      <c r="K15" s="132" t="s">
        <v>7</v>
      </c>
      <c r="L15" s="132" t="s">
        <v>7</v>
      </c>
      <c r="M15" s="132" t="s">
        <v>7</v>
      </c>
      <c r="N15" s="134">
        <v>40814.652418981481</v>
      </c>
      <c r="O15" s="134">
        <v>40955.777418981481</v>
      </c>
      <c r="P15" s="67" t="str">
        <f t="shared" si="0"/>
        <v>dopp.VI.GKY.110928.120216.1535</v>
      </c>
      <c r="Q15" s="135" t="s">
        <v>253</v>
      </c>
      <c r="R15" s="79"/>
    </row>
    <row r="16" spans="1:23" s="67" customFormat="1" x14ac:dyDescent="0.25">
      <c r="A16" s="67">
        <v>1535</v>
      </c>
      <c r="B16" s="67">
        <v>1287</v>
      </c>
      <c r="C16" s="67" t="s">
        <v>250</v>
      </c>
      <c r="D16" s="67">
        <v>3600</v>
      </c>
      <c r="E16" s="67">
        <v>600</v>
      </c>
      <c r="F16" s="67">
        <v>40</v>
      </c>
      <c r="G16" s="67">
        <v>100</v>
      </c>
      <c r="H16" s="68">
        <v>40956</v>
      </c>
      <c r="J16" s="67" t="s">
        <v>7</v>
      </c>
      <c r="K16" s="67" t="s">
        <v>7</v>
      </c>
      <c r="L16" s="67" t="s">
        <v>7</v>
      </c>
      <c r="M16" s="67" t="s">
        <v>7</v>
      </c>
      <c r="N16" s="69">
        <v>40956.75</v>
      </c>
      <c r="O16" s="69">
        <v>41122.791666666664</v>
      </c>
      <c r="P16" s="67" t="str">
        <f t="shared" si="0"/>
        <v>dopp.VI.GKY.120217.120801.1535</v>
      </c>
      <c r="Q16" s="70" t="s">
        <v>251</v>
      </c>
    </row>
    <row r="17" spans="1:17" s="67" customFormat="1" x14ac:dyDescent="0.25">
      <c r="A17" s="141">
        <v>1545</v>
      </c>
      <c r="B17" s="141">
        <v>1304</v>
      </c>
      <c r="C17" s="141" t="s">
        <v>165</v>
      </c>
      <c r="D17" s="141">
        <v>3600</v>
      </c>
      <c r="E17" s="141">
        <v>600</v>
      </c>
      <c r="F17" s="141">
        <v>40</v>
      </c>
      <c r="G17" s="141">
        <v>100</v>
      </c>
      <c r="H17" s="142">
        <v>41301</v>
      </c>
      <c r="I17" s="141"/>
      <c r="J17" s="141" t="s">
        <v>7</v>
      </c>
      <c r="K17" s="141" t="s">
        <v>7</v>
      </c>
      <c r="L17" s="141" t="s">
        <v>7</v>
      </c>
      <c r="M17" s="141"/>
      <c r="N17" s="134">
        <v>41304.208333333336</v>
      </c>
      <c r="O17" s="143">
        <v>41394.833333333336</v>
      </c>
      <c r="P17" s="67" t="str">
        <f t="shared" si="0"/>
        <v>dopp.VI.GKY.130130.130430.1545</v>
      </c>
      <c r="Q17" s="144" t="s">
        <v>258</v>
      </c>
    </row>
    <row r="18" spans="1:17" s="12" customFormat="1" x14ac:dyDescent="0.25">
      <c r="A18" s="132">
        <v>1514</v>
      </c>
      <c r="B18" s="132">
        <v>1318</v>
      </c>
      <c r="C18" s="132" t="s">
        <v>166</v>
      </c>
      <c r="D18" s="132">
        <v>3600</v>
      </c>
      <c r="E18" s="132">
        <v>600</v>
      </c>
      <c r="F18" s="132">
        <v>20</v>
      </c>
      <c r="G18" s="132">
        <v>200</v>
      </c>
      <c r="H18" s="133">
        <v>41394</v>
      </c>
      <c r="I18" s="132"/>
      <c r="J18" s="132" t="s">
        <v>7</v>
      </c>
      <c r="K18" s="132" t="s">
        <v>7</v>
      </c>
      <c r="L18" s="132" t="s">
        <v>7</v>
      </c>
      <c r="M18" s="132" t="s">
        <v>7</v>
      </c>
      <c r="N18" s="134">
        <v>41394.916666666664</v>
      </c>
      <c r="O18" s="134">
        <v>41571.041666666664</v>
      </c>
      <c r="P18" s="132" t="str">
        <f t="shared" si="0"/>
        <v>dopp.VI.GKY.130430.131024.1514</v>
      </c>
      <c r="Q18" s="135" t="s">
        <v>121</v>
      </c>
    </row>
    <row r="19" spans="1:17" s="12" customFormat="1" x14ac:dyDescent="0.25">
      <c r="A19" s="67">
        <v>1432</v>
      </c>
      <c r="B19" s="67">
        <v>1413</v>
      </c>
      <c r="C19" s="67" t="s">
        <v>167</v>
      </c>
      <c r="D19" s="67">
        <v>3600</v>
      </c>
      <c r="E19" s="67">
        <v>600</v>
      </c>
      <c r="F19" s="67">
        <v>20</v>
      </c>
      <c r="G19" s="67">
        <v>200</v>
      </c>
      <c r="H19" s="68">
        <v>41592</v>
      </c>
      <c r="I19" s="67"/>
      <c r="J19" s="67" t="s">
        <v>7</v>
      </c>
      <c r="K19" s="67" t="s">
        <v>7</v>
      </c>
      <c r="L19" s="67" t="s">
        <v>7</v>
      </c>
      <c r="M19" s="67" t="s">
        <v>7</v>
      </c>
      <c r="N19" s="134">
        <v>41592.916666666664</v>
      </c>
      <c r="O19" s="69">
        <v>41719.708333333336</v>
      </c>
      <c r="P19" s="67" t="str">
        <f t="shared" si="0"/>
        <v>dopp.VI.GKY.131114.140321.1432</v>
      </c>
      <c r="Q19" s="70" t="s">
        <v>135</v>
      </c>
    </row>
    <row r="20" spans="1:17" s="12" customFormat="1" x14ac:dyDescent="0.25">
      <c r="A20" s="67">
        <v>1551</v>
      </c>
      <c r="B20" s="67">
        <v>1303</v>
      </c>
      <c r="C20" s="67" t="s">
        <v>168</v>
      </c>
      <c r="D20" s="67">
        <v>3600</v>
      </c>
      <c r="E20" s="67">
        <v>600</v>
      </c>
      <c r="F20" s="67">
        <v>20</v>
      </c>
      <c r="G20" s="67">
        <v>200</v>
      </c>
      <c r="H20" s="68">
        <v>41719</v>
      </c>
      <c r="I20" s="67"/>
      <c r="J20" s="67" t="s">
        <v>7</v>
      </c>
      <c r="K20" s="67" t="s">
        <v>7</v>
      </c>
      <c r="L20" s="67" t="s">
        <v>7</v>
      </c>
      <c r="M20" s="67" t="s">
        <v>7</v>
      </c>
      <c r="N20" s="69">
        <v>41719.75</v>
      </c>
      <c r="O20" s="69">
        <v>41866.666666666664</v>
      </c>
      <c r="P20" s="67" t="str">
        <f t="shared" si="0"/>
        <v>dopp.VI.GKY.140321.140815.1551</v>
      </c>
      <c r="Q20" s="70" t="s">
        <v>119</v>
      </c>
    </row>
    <row r="21" spans="1:17" s="12" customFormat="1" x14ac:dyDescent="0.25">
      <c r="A21" s="67">
        <v>1514</v>
      </c>
      <c r="B21" s="67">
        <v>1318</v>
      </c>
      <c r="C21" s="67" t="s">
        <v>169</v>
      </c>
      <c r="D21" s="67">
        <v>3600</v>
      </c>
      <c r="E21" s="67">
        <v>600</v>
      </c>
      <c r="F21" s="67">
        <v>20</v>
      </c>
      <c r="G21" s="67">
        <v>200</v>
      </c>
      <c r="H21" s="68">
        <v>41977</v>
      </c>
      <c r="I21" s="67"/>
      <c r="J21" s="67" t="s">
        <v>7</v>
      </c>
      <c r="K21" s="67" t="s">
        <v>7</v>
      </c>
      <c r="L21" s="67" t="s">
        <v>7</v>
      </c>
      <c r="M21" s="67" t="s">
        <v>7</v>
      </c>
      <c r="N21" s="69">
        <v>41985.666666666664</v>
      </c>
      <c r="O21" s="69">
        <v>42143.75</v>
      </c>
      <c r="P21" s="67" t="str">
        <f t="shared" si="0"/>
        <v>dopp.VI.GKY.141212.150519.1514</v>
      </c>
      <c r="Q21" s="70" t="s">
        <v>124</v>
      </c>
    </row>
    <row r="22" spans="1:17" s="12" customFormat="1" x14ac:dyDescent="0.25">
      <c r="A22" s="67">
        <v>1535</v>
      </c>
      <c r="B22" s="67">
        <v>1287</v>
      </c>
      <c r="C22" s="67" t="s">
        <v>170</v>
      </c>
      <c r="D22" s="67">
        <v>3600</v>
      </c>
      <c r="E22" s="67">
        <v>600</v>
      </c>
      <c r="F22" s="67">
        <v>20</v>
      </c>
      <c r="G22" s="67">
        <v>200</v>
      </c>
      <c r="H22" s="68">
        <v>42143</v>
      </c>
      <c r="I22" s="67"/>
      <c r="J22" s="67" t="s">
        <v>7</v>
      </c>
      <c r="K22" s="67" t="s">
        <v>7</v>
      </c>
      <c r="L22" s="67" t="s">
        <v>7</v>
      </c>
      <c r="M22" s="67" t="s">
        <v>7</v>
      </c>
      <c r="N22" s="69">
        <v>42143.833333333336</v>
      </c>
      <c r="O22" s="69">
        <v>42222.708333333336</v>
      </c>
      <c r="P22" s="67" t="str">
        <f t="shared" si="0"/>
        <v>dopp.VI.GKY.150519.150806.1535</v>
      </c>
      <c r="Q22" s="70" t="s">
        <v>137</v>
      </c>
    </row>
    <row r="23" spans="1:17" s="12" customFormat="1" x14ac:dyDescent="0.25">
      <c r="A23" s="67">
        <v>1432</v>
      </c>
      <c r="B23" s="67">
        <v>1413</v>
      </c>
      <c r="C23" s="67" t="s">
        <v>259</v>
      </c>
      <c r="D23" s="67">
        <v>3600</v>
      </c>
      <c r="E23" s="67">
        <v>600</v>
      </c>
      <c r="F23" s="67">
        <v>20</v>
      </c>
      <c r="G23" s="67">
        <v>200</v>
      </c>
      <c r="H23" s="68">
        <v>42222</v>
      </c>
      <c r="I23" s="67"/>
      <c r="J23" s="67" t="s">
        <v>7</v>
      </c>
      <c r="K23" s="67" t="s">
        <v>7</v>
      </c>
      <c r="L23" s="67" t="s">
        <v>7</v>
      </c>
      <c r="M23" s="67" t="s">
        <v>7</v>
      </c>
      <c r="N23" s="69">
        <v>42222.75</v>
      </c>
      <c r="O23" s="69">
        <v>42348.625</v>
      </c>
      <c r="P23" s="67" t="str">
        <f t="shared" si="0"/>
        <v>dopp.VI.GKY.150806.151210.1432</v>
      </c>
      <c r="Q23" s="70" t="s">
        <v>260</v>
      </c>
    </row>
    <row r="24" spans="1:17" s="12" customFormat="1" x14ac:dyDescent="0.25">
      <c r="A24" s="67">
        <v>1545</v>
      </c>
      <c r="B24" s="67">
        <v>1304</v>
      </c>
      <c r="C24" s="67" t="s">
        <v>171</v>
      </c>
      <c r="D24" s="67">
        <v>3600</v>
      </c>
      <c r="E24" s="67">
        <v>600</v>
      </c>
      <c r="F24" s="67">
        <v>20</v>
      </c>
      <c r="G24" s="67">
        <v>200</v>
      </c>
      <c r="H24" s="68">
        <v>42348</v>
      </c>
      <c r="I24" s="67"/>
      <c r="J24" s="67" t="s">
        <v>7</v>
      </c>
      <c r="K24" s="67" t="s">
        <v>7</v>
      </c>
      <c r="L24" s="67" t="s">
        <v>7</v>
      </c>
      <c r="M24" s="67" t="s">
        <v>7</v>
      </c>
      <c r="N24" s="69">
        <v>42348.666666666664</v>
      </c>
      <c r="O24" s="69">
        <v>42445.75</v>
      </c>
      <c r="P24" s="67" t="str">
        <f t="shared" si="0"/>
        <v>dopp.VI.GKY.151210.160316.1545</v>
      </c>
      <c r="Q24" s="70" t="s">
        <v>136</v>
      </c>
    </row>
    <row r="25" spans="1:17" s="12" customFormat="1" x14ac:dyDescent="0.25">
      <c r="A25" s="67">
        <v>1514</v>
      </c>
      <c r="B25" s="67">
        <v>1318</v>
      </c>
      <c r="C25" s="67" t="s">
        <v>172</v>
      </c>
      <c r="D25" s="67">
        <v>3600</v>
      </c>
      <c r="E25" s="67">
        <v>600</v>
      </c>
      <c r="F25" s="67">
        <v>20</v>
      </c>
      <c r="G25" s="67">
        <v>200</v>
      </c>
      <c r="H25" s="68">
        <v>42445</v>
      </c>
      <c r="I25" s="67"/>
      <c r="J25" s="67" t="s">
        <v>7</v>
      </c>
      <c r="K25" s="67" t="s">
        <v>7</v>
      </c>
      <c r="L25" s="67" t="s">
        <v>7</v>
      </c>
      <c r="M25" s="67" t="s">
        <v>7</v>
      </c>
      <c r="N25" s="69">
        <v>42445.75141203704</v>
      </c>
      <c r="O25" s="69">
        <v>42620.87641203704</v>
      </c>
      <c r="P25" s="67" t="str">
        <f t="shared" si="0"/>
        <v>dopp.VI.GKY.160316.160907.1514</v>
      </c>
      <c r="Q25" s="70" t="s">
        <v>122</v>
      </c>
    </row>
    <row r="26" spans="1:17" x14ac:dyDescent="0.25">
      <c r="A26" s="67">
        <v>1535</v>
      </c>
      <c r="B26" s="67">
        <v>1287</v>
      </c>
      <c r="C26" s="67" t="s">
        <v>173</v>
      </c>
      <c r="D26" s="67">
        <v>3600</v>
      </c>
      <c r="E26" s="67">
        <v>600</v>
      </c>
      <c r="F26" s="67">
        <v>20</v>
      </c>
      <c r="G26" s="67">
        <v>200</v>
      </c>
      <c r="H26" s="68">
        <v>42634</v>
      </c>
      <c r="I26" s="67"/>
      <c r="J26" s="67" t="s">
        <v>7</v>
      </c>
      <c r="K26" s="67" t="s">
        <v>7</v>
      </c>
      <c r="L26" s="67" t="s">
        <v>7</v>
      </c>
      <c r="M26" s="67" t="s">
        <v>7</v>
      </c>
      <c r="N26" s="69">
        <v>42634.625</v>
      </c>
      <c r="O26" s="69">
        <v>42769.75</v>
      </c>
      <c r="P26" s="67" t="str">
        <f t="shared" si="0"/>
        <v>dopp.VI.GKY.160921.170203.1535</v>
      </c>
      <c r="Q26" s="70" t="s">
        <v>128</v>
      </c>
    </row>
    <row r="27" spans="1:17" x14ac:dyDescent="0.25">
      <c r="A27" s="67">
        <v>1514</v>
      </c>
      <c r="B27" s="67">
        <v>1318</v>
      </c>
      <c r="C27" s="67" t="s">
        <v>174</v>
      </c>
      <c r="D27" s="67">
        <v>3600</v>
      </c>
      <c r="E27" s="67">
        <v>600</v>
      </c>
      <c r="F27" s="67">
        <v>20</v>
      </c>
      <c r="G27" s="67">
        <v>200</v>
      </c>
      <c r="H27" s="68">
        <v>42769</v>
      </c>
      <c r="I27" s="67"/>
      <c r="J27" s="67" t="s">
        <v>7</v>
      </c>
      <c r="K27" s="67" t="s">
        <v>7</v>
      </c>
      <c r="L27" s="67" t="s">
        <v>7</v>
      </c>
      <c r="M27" s="67" t="s">
        <v>7</v>
      </c>
      <c r="N27" s="69">
        <v>42769.875</v>
      </c>
      <c r="O27" s="69">
        <v>42927.666666666664</v>
      </c>
      <c r="P27" s="67" t="str">
        <f t="shared" si="0"/>
        <v>dopp.VI.GKY.170203.170711.1514</v>
      </c>
      <c r="Q27" s="70" t="s">
        <v>126</v>
      </c>
    </row>
    <row r="28" spans="1:17" x14ac:dyDescent="0.25">
      <c r="A28" s="102">
        <v>1432</v>
      </c>
      <c r="B28" s="102">
        <v>1413</v>
      </c>
      <c r="C28" s="102" t="s">
        <v>175</v>
      </c>
      <c r="D28" s="102">
        <v>3600</v>
      </c>
      <c r="E28" s="102">
        <v>600</v>
      </c>
      <c r="F28" s="102">
        <v>20</v>
      </c>
      <c r="G28" s="102">
        <v>200</v>
      </c>
      <c r="H28" s="103">
        <v>42927</v>
      </c>
      <c r="I28" s="102"/>
      <c r="J28" s="102" t="s">
        <v>7</v>
      </c>
      <c r="K28" s="102" t="s">
        <v>7</v>
      </c>
      <c r="L28" s="102" t="s">
        <v>7</v>
      </c>
      <c r="M28" s="102"/>
      <c r="N28" s="104">
        <v>42927.541666666664</v>
      </c>
      <c r="O28" s="104">
        <v>43084.643159722225</v>
      </c>
      <c r="P28" s="145" t="str">
        <f t="shared" si="0"/>
        <v>dopp.VI.GKY.170711.171215.1432</v>
      </c>
      <c r="Q28" s="105" t="s">
        <v>127</v>
      </c>
    </row>
    <row r="29" spans="1:17" x14ac:dyDescent="0.25">
      <c r="A29" s="67">
        <v>1531</v>
      </c>
      <c r="B29" s="67">
        <v>1286</v>
      </c>
      <c r="C29" s="67" t="s">
        <v>176</v>
      </c>
      <c r="D29" s="67">
        <v>3600</v>
      </c>
      <c r="E29" s="67">
        <v>600</v>
      </c>
      <c r="F29" s="67">
        <v>20</v>
      </c>
      <c r="G29" s="67">
        <v>200</v>
      </c>
      <c r="H29" s="68">
        <v>43081</v>
      </c>
      <c r="I29" s="67"/>
      <c r="J29" s="67" t="s">
        <v>7</v>
      </c>
      <c r="K29" s="67" t="s">
        <v>7</v>
      </c>
      <c r="L29" s="67" t="s">
        <v>7</v>
      </c>
      <c r="M29" s="67" t="s">
        <v>7</v>
      </c>
      <c r="N29" s="69">
        <v>43081.791666666664</v>
      </c>
      <c r="O29" s="69">
        <v>43208.791666666664</v>
      </c>
      <c r="P29" s="67" t="str">
        <f t="shared" si="0"/>
        <v>dopp.VI.GKY.171212.180418.1531</v>
      </c>
      <c r="Q29" s="70" t="s">
        <v>129</v>
      </c>
    </row>
    <row r="30" spans="1:17" x14ac:dyDescent="0.25">
      <c r="A30" s="67">
        <v>13466</v>
      </c>
      <c r="B30" s="67">
        <v>9073</v>
      </c>
      <c r="C30" s="67" t="s">
        <v>177</v>
      </c>
      <c r="D30" s="67">
        <v>3600</v>
      </c>
      <c r="E30" s="67">
        <v>400</v>
      </c>
      <c r="F30" s="67">
        <v>20</v>
      </c>
      <c r="G30" s="67">
        <v>200</v>
      </c>
      <c r="H30" s="68">
        <v>43208</v>
      </c>
      <c r="I30" s="67"/>
      <c r="J30" s="67" t="s">
        <v>7</v>
      </c>
      <c r="K30" s="67" t="s">
        <v>7</v>
      </c>
      <c r="L30" s="67" t="s">
        <v>7</v>
      </c>
      <c r="M30" s="67" t="s">
        <v>7</v>
      </c>
      <c r="N30" s="69">
        <v>43208.833333333336</v>
      </c>
      <c r="O30" s="69">
        <v>43283.625</v>
      </c>
      <c r="P30" s="67" t="str">
        <f t="shared" si="0"/>
        <v>dopp.VI.GKY.180418.180702.3466</v>
      </c>
      <c r="Q30" s="70" t="s">
        <v>138</v>
      </c>
    </row>
    <row r="31" spans="1:17" x14ac:dyDescent="0.25">
      <c r="A31" s="67">
        <v>1531</v>
      </c>
      <c r="B31" s="67">
        <v>1286</v>
      </c>
      <c r="C31" s="67" t="s">
        <v>178</v>
      </c>
      <c r="D31" s="67">
        <v>3600</v>
      </c>
      <c r="E31" s="67">
        <v>600</v>
      </c>
      <c r="F31" s="67">
        <v>20</v>
      </c>
      <c r="G31" s="67">
        <v>200</v>
      </c>
      <c r="H31" s="68">
        <v>43255</v>
      </c>
      <c r="I31" s="67"/>
      <c r="J31" s="67" t="s">
        <v>7</v>
      </c>
      <c r="K31" s="67" t="s">
        <v>7</v>
      </c>
      <c r="L31" s="67" t="s">
        <v>7</v>
      </c>
      <c r="M31" s="67" t="s">
        <v>7</v>
      </c>
      <c r="N31" s="69">
        <v>43283.666666666664</v>
      </c>
      <c r="O31" s="69">
        <v>43420.541666666664</v>
      </c>
      <c r="P31" s="67" t="str">
        <f t="shared" si="0"/>
        <v>dopp.VI.GKY.180702.181116.1531</v>
      </c>
      <c r="Q31" s="70" t="s">
        <v>125</v>
      </c>
    </row>
    <row r="32" spans="1:17" x14ac:dyDescent="0.25">
      <c r="A32" s="67">
        <v>1551</v>
      </c>
      <c r="B32" s="67">
        <v>1303</v>
      </c>
      <c r="C32" s="67" t="s">
        <v>179</v>
      </c>
      <c r="D32" s="67">
        <v>3600</v>
      </c>
      <c r="E32" s="67">
        <v>600</v>
      </c>
      <c r="F32" s="67">
        <v>20</v>
      </c>
      <c r="G32" s="67">
        <v>200</v>
      </c>
      <c r="H32" s="68">
        <v>43491</v>
      </c>
      <c r="I32" s="67"/>
      <c r="J32" s="67" t="s">
        <v>7</v>
      </c>
      <c r="K32" s="67" t="s">
        <v>7</v>
      </c>
      <c r="L32" s="67" t="s">
        <v>7</v>
      </c>
      <c r="M32" s="67" t="s">
        <v>7</v>
      </c>
      <c r="N32" s="69">
        <v>43493.833333333336</v>
      </c>
      <c r="O32" s="69">
        <v>43673.916666666664</v>
      </c>
      <c r="P32" s="67" t="str">
        <f t="shared" si="0"/>
        <v>dopp.VI.GKY.190128.190727.1551</v>
      </c>
      <c r="Q32" s="70" t="s">
        <v>120</v>
      </c>
    </row>
  </sheetData>
  <sortState xmlns:xlrd2="http://schemas.microsoft.com/office/spreadsheetml/2017/richdata2" ref="A6:Q32">
    <sortCondition ref="P6:P32"/>
  </sortState>
  <mergeCells count="9">
    <mergeCell ref="A1:N1"/>
    <mergeCell ref="O1:P1"/>
    <mergeCell ref="L2:N2"/>
    <mergeCell ref="L3:N3"/>
    <mergeCell ref="P4:Q4"/>
    <mergeCell ref="C2:D2"/>
    <mergeCell ref="C3:D3"/>
    <mergeCell ref="A4:J4"/>
    <mergeCell ref="K4:O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12589-18E8-4359-A222-F9E8E771298F}">
  <dimension ref="A1:W177"/>
  <sheetViews>
    <sheetView workbookViewId="0">
      <selection activeCell="P38" sqref="P38:P42"/>
    </sheetView>
  </sheetViews>
  <sheetFormatPr defaultRowHeight="15" x14ac:dyDescent="0.25"/>
  <cols>
    <col min="1" max="1" width="11.85546875" style="8" customWidth="1"/>
    <col min="2" max="2" width="13.7109375" style="2" customWidth="1"/>
    <col min="3" max="3" width="11" style="8" customWidth="1"/>
    <col min="4" max="4" width="14.42578125" style="8" customWidth="1"/>
    <col min="5" max="5" width="13" style="8" customWidth="1"/>
    <col min="6" max="6" width="13.85546875" style="8" customWidth="1"/>
    <col min="7" max="7" width="13.28515625" style="8" customWidth="1"/>
    <col min="8" max="8" width="13.140625" style="10" customWidth="1"/>
    <col min="9" max="9" width="14.28515625" style="8" customWidth="1"/>
    <col min="10" max="10" width="15.5703125" style="2" customWidth="1"/>
    <col min="11" max="11" width="11.85546875" style="2" customWidth="1"/>
    <col min="12" max="12" width="11.140625" style="2" customWidth="1"/>
    <col min="13" max="13" width="9.28515625" style="2" customWidth="1"/>
    <col min="14" max="14" width="15.7109375" style="2" customWidth="1"/>
    <col min="15" max="15" width="16.5703125" style="2" customWidth="1"/>
    <col min="16" max="16" width="31" style="2" customWidth="1"/>
    <col min="17" max="17" width="32.5703125" style="2" customWidth="1"/>
    <col min="18" max="18" width="34.85546875" style="2" customWidth="1"/>
    <col min="19" max="16384" width="9.140625" style="2"/>
  </cols>
  <sheetData>
    <row r="1" spans="1:23" s="8" customFormat="1" x14ac:dyDescent="0.25">
      <c r="A1" s="148" t="s">
        <v>147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50"/>
      <c r="O1" s="146" t="s">
        <v>215</v>
      </c>
      <c r="P1" s="147"/>
    </row>
    <row r="2" spans="1:23" s="8" customFormat="1" x14ac:dyDescent="0.25">
      <c r="A2" s="116" t="s">
        <v>150</v>
      </c>
      <c r="B2" s="3" t="s">
        <v>148</v>
      </c>
      <c r="C2" s="153" t="s">
        <v>145</v>
      </c>
      <c r="D2" s="153"/>
      <c r="E2" s="116" t="s">
        <v>398</v>
      </c>
      <c r="F2" s="116" t="s">
        <v>399</v>
      </c>
      <c r="G2" s="116" t="s">
        <v>400</v>
      </c>
      <c r="H2" s="116" t="s">
        <v>401</v>
      </c>
      <c r="I2" s="116" t="s">
        <v>130</v>
      </c>
      <c r="J2" s="116" t="s">
        <v>133</v>
      </c>
      <c r="K2" s="116" t="s">
        <v>134</v>
      </c>
      <c r="L2" s="159" t="s">
        <v>325</v>
      </c>
      <c r="M2" s="160"/>
      <c r="N2" s="161"/>
      <c r="O2" s="34" t="s">
        <v>208</v>
      </c>
      <c r="P2" s="39" t="s">
        <v>209</v>
      </c>
    </row>
    <row r="3" spans="1:23" s="8" customFormat="1" x14ac:dyDescent="0.25">
      <c r="A3" s="19" t="s">
        <v>151</v>
      </c>
      <c r="B3" s="19" t="s">
        <v>149</v>
      </c>
      <c r="C3" s="154" t="s">
        <v>68</v>
      </c>
      <c r="D3" s="155"/>
      <c r="E3" s="117" t="s">
        <v>427</v>
      </c>
      <c r="F3" s="122" t="s">
        <v>428</v>
      </c>
      <c r="G3" s="122" t="s">
        <v>131</v>
      </c>
      <c r="H3" s="122" t="s">
        <v>132</v>
      </c>
      <c r="I3" s="117" t="s">
        <v>429</v>
      </c>
      <c r="J3" s="117">
        <v>18.202169999999999</v>
      </c>
      <c r="K3" s="117">
        <v>-65.001580000000004</v>
      </c>
      <c r="L3" s="162" t="s">
        <v>430</v>
      </c>
      <c r="M3" s="163"/>
      <c r="N3" s="164"/>
      <c r="O3" s="52" t="s">
        <v>326</v>
      </c>
      <c r="P3" s="51" t="s">
        <v>327</v>
      </c>
    </row>
    <row r="4" spans="1:23" s="8" customFormat="1" x14ac:dyDescent="0.25">
      <c r="A4" s="156" t="s">
        <v>152</v>
      </c>
      <c r="B4" s="156"/>
      <c r="C4" s="156"/>
      <c r="D4" s="156"/>
      <c r="E4" s="156"/>
      <c r="F4" s="156"/>
      <c r="G4" s="156"/>
      <c r="H4" s="156"/>
      <c r="I4" s="156"/>
      <c r="J4" s="156"/>
      <c r="K4" s="158" t="s">
        <v>153</v>
      </c>
      <c r="L4" s="158"/>
      <c r="M4" s="158"/>
      <c r="N4" s="158"/>
      <c r="O4" s="158"/>
      <c r="P4" s="151" t="s">
        <v>155</v>
      </c>
      <c r="Q4" s="152"/>
      <c r="R4" s="17"/>
      <c r="S4" s="17"/>
      <c r="T4" s="17"/>
      <c r="U4" s="17"/>
      <c r="V4" s="17"/>
      <c r="W4" s="17"/>
    </row>
    <row r="5" spans="1:23" s="8" customFormat="1" x14ac:dyDescent="0.25">
      <c r="A5" s="40" t="s">
        <v>79</v>
      </c>
      <c r="B5" s="40" t="s">
        <v>83</v>
      </c>
      <c r="C5" s="40" t="s">
        <v>146</v>
      </c>
      <c r="D5" s="40" t="s">
        <v>88</v>
      </c>
      <c r="E5" s="40" t="s">
        <v>118</v>
      </c>
      <c r="F5" s="40" t="s">
        <v>91</v>
      </c>
      <c r="G5" s="40" t="s">
        <v>92</v>
      </c>
      <c r="H5" s="11" t="s">
        <v>20</v>
      </c>
      <c r="I5" s="4" t="s">
        <v>82</v>
      </c>
      <c r="J5" s="40" t="s">
        <v>0</v>
      </c>
      <c r="K5" s="40" t="s">
        <v>2</v>
      </c>
      <c r="L5" s="40" t="s">
        <v>3</v>
      </c>
      <c r="M5" s="40" t="s">
        <v>154</v>
      </c>
      <c r="N5" s="14" t="s">
        <v>4</v>
      </c>
      <c r="O5" s="14" t="s">
        <v>5</v>
      </c>
      <c r="P5" s="16" t="s">
        <v>1</v>
      </c>
      <c r="Q5" s="40" t="s">
        <v>8</v>
      </c>
      <c r="R5" s="21"/>
      <c r="S5" s="41"/>
      <c r="T5" s="41"/>
      <c r="U5" s="41"/>
    </row>
    <row r="6" spans="1:23" s="71" customFormat="1" x14ac:dyDescent="0.25">
      <c r="A6" s="71">
        <v>1514</v>
      </c>
      <c r="B6" s="71">
        <v>1318</v>
      </c>
      <c r="C6" s="71" t="s">
        <v>156</v>
      </c>
      <c r="D6" s="71">
        <v>1800</v>
      </c>
      <c r="E6" s="71">
        <v>600</v>
      </c>
      <c r="F6" s="71">
        <v>45</v>
      </c>
      <c r="G6" s="71">
        <v>100</v>
      </c>
      <c r="H6" s="82">
        <v>38392</v>
      </c>
      <c r="I6" s="72"/>
      <c r="J6" s="71" t="s">
        <v>7</v>
      </c>
      <c r="K6" s="71" t="s">
        <v>7</v>
      </c>
      <c r="L6" s="71" t="s">
        <v>7</v>
      </c>
      <c r="M6" s="71" t="s">
        <v>7</v>
      </c>
      <c r="N6" s="83">
        <v>38392.75</v>
      </c>
      <c r="O6" s="83">
        <v>38458.604166666664</v>
      </c>
      <c r="P6" s="83" t="str">
        <f>_xlfn.CONCAT($A$3,".",$B$3,".",$G$3,".",(TEXT(N6,"yymmdd")),".",TEXT(O6,"yymmdd"),".",RIGHT("0000"&amp;A6,4))</f>
        <v>dopp.VI.HBE.050209.050416.1514</v>
      </c>
      <c r="Q6" s="78" t="s">
        <v>44</v>
      </c>
      <c r="R6" s="78"/>
      <c r="S6" s="78"/>
      <c r="T6" s="78"/>
      <c r="U6" s="78"/>
      <c r="V6" s="78"/>
      <c r="W6" s="78"/>
    </row>
    <row r="7" spans="1:23" s="84" customFormat="1" x14ac:dyDescent="0.25">
      <c r="A7" s="84">
        <v>1535</v>
      </c>
      <c r="B7" s="84">
        <v>1287</v>
      </c>
      <c r="C7" s="84" t="s">
        <v>156</v>
      </c>
      <c r="D7" s="84">
        <v>1800</v>
      </c>
      <c r="E7" s="84">
        <v>600</v>
      </c>
      <c r="F7" s="84">
        <v>45</v>
      </c>
      <c r="G7" s="84">
        <v>100</v>
      </c>
      <c r="H7" s="85">
        <v>38392.75</v>
      </c>
      <c r="I7" s="86"/>
      <c r="J7" s="84" t="s">
        <v>7</v>
      </c>
      <c r="K7" s="84" t="s">
        <v>7</v>
      </c>
      <c r="L7" s="84" t="s">
        <v>7</v>
      </c>
      <c r="M7" s="84" t="s">
        <v>7</v>
      </c>
      <c r="N7" s="87">
        <v>38392.75</v>
      </c>
      <c r="O7" s="87">
        <v>38480.5625</v>
      </c>
      <c r="P7" s="87" t="str">
        <f>_xlfn.CONCAT($A$3,".",$B$3,".",$G$3,".",(TEXT(N7,"yymmdd")),".",TEXT(O7,"yymmdd"),".",RIGHT("0000"&amp;A7,4))</f>
        <v>dopp.VI.HBE.050209.050508.1535</v>
      </c>
      <c r="Q7" s="88" t="s">
        <v>44</v>
      </c>
      <c r="R7" s="88"/>
      <c r="S7" s="88"/>
      <c r="T7" s="88"/>
      <c r="U7" s="88"/>
      <c r="V7" s="88"/>
      <c r="W7" s="88"/>
    </row>
    <row r="8" spans="1:23" s="71" customFormat="1" x14ac:dyDescent="0.25">
      <c r="A8" s="71">
        <v>1551</v>
      </c>
      <c r="B8" s="71">
        <v>1303</v>
      </c>
      <c r="C8" s="71" t="s">
        <v>224</v>
      </c>
      <c r="D8" s="71">
        <v>1800</v>
      </c>
      <c r="E8" s="71">
        <v>600</v>
      </c>
      <c r="F8" s="71">
        <v>45</v>
      </c>
      <c r="G8" s="71">
        <v>100</v>
      </c>
      <c r="H8" s="72">
        <v>38392</v>
      </c>
      <c r="J8" s="71" t="s">
        <v>7</v>
      </c>
      <c r="K8" s="71" t="s">
        <v>7</v>
      </c>
      <c r="L8" s="71" t="s">
        <v>7</v>
      </c>
      <c r="M8" s="71" t="s">
        <v>7</v>
      </c>
      <c r="N8" s="80">
        <v>38392.75</v>
      </c>
      <c r="O8" s="80">
        <v>38481.166666666664</v>
      </c>
      <c r="P8" s="83" t="str">
        <f>_xlfn.CONCAT($A$3,".",$B$3,".",$G$3,".",(TEXT(N8,"yymmdd")),".",TEXT(O8,"yymmdd"),".",RIGHT("0000"&amp;A8,4))</f>
        <v>dopp.VI.HBE.050209.050509.1551</v>
      </c>
      <c r="Q8" s="75" t="s">
        <v>95</v>
      </c>
    </row>
    <row r="9" spans="1:23" s="84" customFormat="1" x14ac:dyDescent="0.25">
      <c r="A9" s="84">
        <v>1535</v>
      </c>
      <c r="B9" s="84">
        <v>1287</v>
      </c>
      <c r="C9" s="84" t="s">
        <v>156</v>
      </c>
      <c r="D9" s="84">
        <v>1800</v>
      </c>
      <c r="E9" s="84">
        <v>600</v>
      </c>
      <c r="F9" s="84">
        <v>45</v>
      </c>
      <c r="G9" s="84">
        <v>100</v>
      </c>
      <c r="H9" s="85">
        <v>38614</v>
      </c>
      <c r="I9" s="86"/>
      <c r="J9" s="84" t="s">
        <v>7</v>
      </c>
      <c r="K9" s="84" t="s">
        <v>7</v>
      </c>
      <c r="L9" s="84" t="s">
        <v>7</v>
      </c>
      <c r="M9" s="84" t="s">
        <v>7</v>
      </c>
      <c r="N9" s="87">
        <v>38614.75</v>
      </c>
      <c r="O9" s="87">
        <v>38784.375</v>
      </c>
      <c r="P9" s="87" t="str">
        <f>_xlfn.CONCAT($A$3,".",$B$3,".",$G$3,".",(TEXT(N9,"yymmdd")),".",TEXT(O9,"yymmdd"),".",RIGHT("0000"&amp;A9,4))</f>
        <v>dopp.VI.HBE.050919.060308.1535</v>
      </c>
      <c r="Q9" s="88" t="s">
        <v>84</v>
      </c>
      <c r="R9" s="88"/>
      <c r="S9" s="88"/>
      <c r="T9" s="88"/>
      <c r="U9" s="88"/>
      <c r="V9" s="88"/>
      <c r="W9" s="88"/>
    </row>
    <row r="10" spans="1:23" s="84" customFormat="1" x14ac:dyDescent="0.25">
      <c r="A10" s="84">
        <v>1535</v>
      </c>
      <c r="B10" s="84">
        <v>1287</v>
      </c>
      <c r="C10" s="89" t="s">
        <v>180</v>
      </c>
      <c r="D10" s="84">
        <v>1800</v>
      </c>
      <c r="E10" s="84">
        <v>600</v>
      </c>
      <c r="F10" s="84">
        <v>26</v>
      </c>
      <c r="G10" s="84">
        <v>150</v>
      </c>
      <c r="H10" s="85">
        <v>38787</v>
      </c>
      <c r="J10" s="84" t="s">
        <v>7</v>
      </c>
      <c r="K10" s="84" t="s">
        <v>7</v>
      </c>
      <c r="L10" s="84" t="s">
        <v>7</v>
      </c>
      <c r="M10" s="84" t="s">
        <v>7</v>
      </c>
      <c r="N10" s="87">
        <v>38787.75</v>
      </c>
      <c r="O10" s="87">
        <v>38883.541666666664</v>
      </c>
      <c r="P10" s="87" t="str">
        <f t="shared" ref="P10:P22" si="0">_xlfn.CONCAT($A$3,".",$B$3,".",$G$3,".",(TEXT(N10,"yymmdd")),".",TEXT(O10,"yymmdd"),".",RIGHT("0000"&amp;A10,4))</f>
        <v>dopp.VI.HBE.060311.060615.1535</v>
      </c>
      <c r="Q10" s="88" t="s">
        <v>69</v>
      </c>
      <c r="R10" s="88"/>
      <c r="S10" s="88"/>
      <c r="T10" s="88"/>
      <c r="U10" s="88"/>
      <c r="V10" s="88"/>
      <c r="W10" s="88"/>
    </row>
    <row r="11" spans="1:23" s="84" customFormat="1" x14ac:dyDescent="0.25">
      <c r="A11" s="84">
        <v>1535</v>
      </c>
      <c r="B11" s="84">
        <v>1287</v>
      </c>
      <c r="C11" s="89" t="s">
        <v>181</v>
      </c>
      <c r="D11" s="84">
        <v>1800</v>
      </c>
      <c r="E11" s="84">
        <v>600</v>
      </c>
      <c r="F11" s="84">
        <v>26</v>
      </c>
      <c r="G11" s="84">
        <v>150</v>
      </c>
      <c r="H11" s="85">
        <v>38944</v>
      </c>
      <c r="J11" s="84" t="s">
        <v>7</v>
      </c>
      <c r="K11" s="84" t="s">
        <v>7</v>
      </c>
      <c r="L11" s="84" t="s">
        <v>7</v>
      </c>
      <c r="M11" s="84" t="s">
        <v>7</v>
      </c>
      <c r="N11" s="87">
        <v>38944.75</v>
      </c>
      <c r="O11" s="87">
        <v>38993.458333333336</v>
      </c>
      <c r="P11" s="87" t="str">
        <f t="shared" si="0"/>
        <v>dopp.VI.HBE.060815.061003.1535</v>
      </c>
      <c r="Q11" s="88" t="s">
        <v>112</v>
      </c>
      <c r="R11" s="88"/>
      <c r="S11" s="88"/>
      <c r="T11" s="88"/>
      <c r="U11" s="88"/>
      <c r="V11" s="88"/>
      <c r="W11" s="88"/>
    </row>
    <row r="12" spans="1:23" s="84" customFormat="1" x14ac:dyDescent="0.25">
      <c r="A12" s="84">
        <v>1535</v>
      </c>
      <c r="B12" s="84">
        <v>1287</v>
      </c>
      <c r="C12" s="89" t="s">
        <v>182</v>
      </c>
      <c r="D12" s="84">
        <v>1800</v>
      </c>
      <c r="E12" s="84">
        <v>600</v>
      </c>
      <c r="F12" s="84">
        <v>26</v>
      </c>
      <c r="G12" s="84">
        <v>150</v>
      </c>
      <c r="H12" s="85">
        <v>39001</v>
      </c>
      <c r="J12" s="84" t="s">
        <v>7</v>
      </c>
      <c r="K12" s="84" t="s">
        <v>7</v>
      </c>
      <c r="L12" s="84" t="s">
        <v>7</v>
      </c>
      <c r="M12" s="84" t="s">
        <v>7</v>
      </c>
      <c r="N12" s="87">
        <v>39001.75</v>
      </c>
      <c r="O12" s="87">
        <v>39089.0625</v>
      </c>
      <c r="P12" s="87" t="str">
        <f t="shared" si="0"/>
        <v>dopp.VI.HBE.061011.070107.1535</v>
      </c>
      <c r="Q12" s="88" t="s">
        <v>94</v>
      </c>
      <c r="R12" s="88"/>
      <c r="S12" s="88"/>
      <c r="T12" s="88"/>
      <c r="U12" s="88"/>
      <c r="V12" s="88"/>
      <c r="W12" s="88"/>
    </row>
    <row r="13" spans="1:23" s="84" customFormat="1" x14ac:dyDescent="0.25">
      <c r="A13" s="84">
        <v>1535</v>
      </c>
      <c r="B13" s="84">
        <v>1287</v>
      </c>
      <c r="C13" s="89" t="s">
        <v>183</v>
      </c>
      <c r="D13" s="84">
        <v>1800</v>
      </c>
      <c r="E13" s="84">
        <v>600</v>
      </c>
      <c r="F13" s="84">
        <v>26</v>
      </c>
      <c r="G13" s="84">
        <v>150</v>
      </c>
      <c r="H13" s="85">
        <v>39100</v>
      </c>
      <c r="J13" s="84" t="s">
        <v>7</v>
      </c>
      <c r="K13" s="84" t="s">
        <v>7</v>
      </c>
      <c r="L13" s="84" t="s">
        <v>7</v>
      </c>
      <c r="M13" s="84" t="s">
        <v>7</v>
      </c>
      <c r="N13" s="87">
        <v>39101.583333333336</v>
      </c>
      <c r="O13" s="87">
        <v>39163.0625</v>
      </c>
      <c r="P13" s="87" t="str">
        <f t="shared" si="0"/>
        <v>dopp.VI.HBE.070119.070322.1535</v>
      </c>
      <c r="Q13" s="88" t="s">
        <v>106</v>
      </c>
      <c r="R13" s="88"/>
      <c r="S13" s="88"/>
      <c r="T13" s="88"/>
      <c r="U13" s="88"/>
      <c r="V13" s="88"/>
      <c r="W13" s="88"/>
    </row>
    <row r="14" spans="1:23" s="84" customFormat="1" x14ac:dyDescent="0.25">
      <c r="A14" s="84">
        <v>1535</v>
      </c>
      <c r="B14" s="84">
        <v>1287</v>
      </c>
      <c r="C14" s="89" t="s">
        <v>184</v>
      </c>
      <c r="D14" s="84">
        <v>1800</v>
      </c>
      <c r="E14" s="84">
        <v>600</v>
      </c>
      <c r="F14" s="84">
        <v>26</v>
      </c>
      <c r="G14" s="84">
        <v>150</v>
      </c>
      <c r="H14" s="85">
        <v>39205</v>
      </c>
      <c r="J14" s="84" t="s">
        <v>7</v>
      </c>
      <c r="K14" s="84" t="s">
        <v>7</v>
      </c>
      <c r="L14" s="84" t="s">
        <v>7</v>
      </c>
      <c r="M14" s="84" t="s">
        <v>7</v>
      </c>
      <c r="N14" s="87">
        <v>39205.625</v>
      </c>
      <c r="O14" s="87">
        <v>39293.229166666664</v>
      </c>
      <c r="P14" s="87" t="str">
        <f t="shared" si="0"/>
        <v>dopp.VI.HBE.070503.070730.1535</v>
      </c>
      <c r="Q14" s="88" t="s">
        <v>93</v>
      </c>
      <c r="R14" s="88"/>
      <c r="S14" s="88"/>
      <c r="T14" s="88"/>
      <c r="U14" s="88"/>
      <c r="V14" s="88"/>
      <c r="W14" s="88"/>
    </row>
    <row r="15" spans="1:23" s="84" customFormat="1" x14ac:dyDescent="0.25">
      <c r="A15" s="84">
        <v>1535</v>
      </c>
      <c r="B15" s="84">
        <v>1287</v>
      </c>
      <c r="C15" s="89" t="s">
        <v>185</v>
      </c>
      <c r="D15" s="84">
        <v>1800</v>
      </c>
      <c r="E15" s="84">
        <v>600</v>
      </c>
      <c r="F15" s="84">
        <v>26</v>
      </c>
      <c r="G15" s="84">
        <v>150</v>
      </c>
      <c r="H15" s="85">
        <v>39321</v>
      </c>
      <c r="J15" s="84" t="s">
        <v>7</v>
      </c>
      <c r="K15" s="84" t="s">
        <v>7</v>
      </c>
      <c r="L15" s="84" t="s">
        <v>7</v>
      </c>
      <c r="M15" s="84" t="s">
        <v>7</v>
      </c>
      <c r="N15" s="87">
        <v>39321.75</v>
      </c>
      <c r="O15" s="87">
        <v>39405.604166666664</v>
      </c>
      <c r="P15" s="87" t="str">
        <f t="shared" si="0"/>
        <v>dopp.VI.HBE.070827.071119.1535</v>
      </c>
      <c r="Q15" s="88" t="s">
        <v>95</v>
      </c>
      <c r="R15" s="88"/>
      <c r="S15" s="88"/>
      <c r="T15" s="88"/>
      <c r="U15" s="88"/>
      <c r="V15" s="88"/>
      <c r="W15" s="88"/>
    </row>
    <row r="16" spans="1:23" s="84" customFormat="1" x14ac:dyDescent="0.25">
      <c r="A16" s="84">
        <v>1535</v>
      </c>
      <c r="B16" s="84">
        <v>1287</v>
      </c>
      <c r="C16" s="89" t="s">
        <v>186</v>
      </c>
      <c r="D16" s="84">
        <v>1800</v>
      </c>
      <c r="E16" s="84">
        <v>600</v>
      </c>
      <c r="F16" s="84">
        <v>26</v>
      </c>
      <c r="G16" s="84">
        <v>150</v>
      </c>
      <c r="H16" s="85">
        <v>39423</v>
      </c>
      <c r="J16" s="84" t="s">
        <v>7</v>
      </c>
      <c r="K16" s="84" t="s">
        <v>7</v>
      </c>
      <c r="L16" s="84" t="s">
        <v>7</v>
      </c>
      <c r="M16" s="84" t="s">
        <v>7</v>
      </c>
      <c r="N16" s="87">
        <v>39423.541666666664</v>
      </c>
      <c r="O16" s="87">
        <v>39505.479166666664</v>
      </c>
      <c r="P16" s="87" t="str">
        <f t="shared" si="0"/>
        <v>dopp.VI.HBE.071207.080227.1535</v>
      </c>
      <c r="Q16" s="88" t="s">
        <v>95</v>
      </c>
      <c r="R16" s="88"/>
      <c r="S16" s="88"/>
      <c r="T16" s="88"/>
      <c r="U16" s="88"/>
      <c r="V16" s="88"/>
      <c r="W16" s="88"/>
    </row>
    <row r="17" spans="1:23" s="84" customFormat="1" x14ac:dyDescent="0.25">
      <c r="A17" s="84">
        <v>1535</v>
      </c>
      <c r="B17" s="84">
        <v>1287</v>
      </c>
      <c r="C17" s="89" t="s">
        <v>187</v>
      </c>
      <c r="D17" s="84">
        <v>3600</v>
      </c>
      <c r="E17" s="84">
        <v>600</v>
      </c>
      <c r="F17" s="84">
        <v>26</v>
      </c>
      <c r="G17" s="84">
        <v>150</v>
      </c>
      <c r="H17" s="85">
        <v>39505</v>
      </c>
      <c r="J17" s="84" t="s">
        <v>7</v>
      </c>
      <c r="K17" s="84" t="s">
        <v>7</v>
      </c>
      <c r="L17" s="84" t="s">
        <v>7</v>
      </c>
      <c r="M17" s="84" t="s">
        <v>7</v>
      </c>
      <c r="N17" s="87">
        <v>39505.625</v>
      </c>
      <c r="O17" s="87">
        <v>39669.458333333336</v>
      </c>
      <c r="P17" s="87" t="str">
        <f t="shared" si="0"/>
        <v>dopp.VI.HBE.080227.080809.1535</v>
      </c>
      <c r="Q17" s="88" t="s">
        <v>96</v>
      </c>
      <c r="R17" s="88"/>
      <c r="S17" s="88"/>
      <c r="T17" s="88"/>
      <c r="U17" s="88"/>
      <c r="V17" s="88"/>
      <c r="W17" s="88"/>
    </row>
    <row r="18" spans="1:23" s="84" customFormat="1" x14ac:dyDescent="0.25">
      <c r="A18" s="84">
        <v>1531</v>
      </c>
      <c r="B18" s="84">
        <v>1286</v>
      </c>
      <c r="C18" s="89" t="s">
        <v>188</v>
      </c>
      <c r="D18" s="84">
        <v>3600</v>
      </c>
      <c r="E18" s="84">
        <v>600</v>
      </c>
      <c r="F18" s="84">
        <v>26</v>
      </c>
      <c r="G18" s="84">
        <v>150</v>
      </c>
      <c r="H18" s="85">
        <v>39675</v>
      </c>
      <c r="J18" s="84" t="s">
        <v>7</v>
      </c>
      <c r="K18" s="84" t="s">
        <v>7</v>
      </c>
      <c r="L18" s="84" t="s">
        <v>7</v>
      </c>
      <c r="M18" s="84" t="s">
        <v>7</v>
      </c>
      <c r="N18" s="87">
        <v>39675.75</v>
      </c>
      <c r="O18" s="87">
        <v>39830.25</v>
      </c>
      <c r="P18" s="87" t="str">
        <f t="shared" si="0"/>
        <v>dopp.VI.HBE.080815.090117.1531</v>
      </c>
      <c r="Q18" s="88" t="s">
        <v>97</v>
      </c>
      <c r="R18" s="88"/>
      <c r="S18" s="88"/>
      <c r="T18" s="88"/>
      <c r="U18" s="88"/>
      <c r="V18" s="88"/>
      <c r="W18" s="88"/>
    </row>
    <row r="19" spans="1:23" s="84" customFormat="1" x14ac:dyDescent="0.25">
      <c r="A19" s="84">
        <v>1551</v>
      </c>
      <c r="B19" s="84">
        <v>1303</v>
      </c>
      <c r="C19" s="89" t="s">
        <v>189</v>
      </c>
      <c r="D19" s="84">
        <v>3600</v>
      </c>
      <c r="E19" s="84">
        <v>600</v>
      </c>
      <c r="F19" s="84">
        <v>26</v>
      </c>
      <c r="G19" s="84">
        <v>150</v>
      </c>
      <c r="H19" s="85">
        <v>39835</v>
      </c>
      <c r="J19" s="84" t="s">
        <v>7</v>
      </c>
      <c r="K19" s="84" t="s">
        <v>7</v>
      </c>
      <c r="L19" s="84" t="s">
        <v>7</v>
      </c>
      <c r="M19" s="84" t="s">
        <v>7</v>
      </c>
      <c r="N19" s="87">
        <v>39835.75</v>
      </c>
      <c r="O19" s="87">
        <v>39977.125</v>
      </c>
      <c r="P19" s="87" t="str">
        <f t="shared" si="0"/>
        <v>dopp.VI.HBE.090122.090613.1551</v>
      </c>
      <c r="Q19" s="88" t="s">
        <v>101</v>
      </c>
      <c r="R19" s="88"/>
      <c r="S19" s="88"/>
      <c r="T19" s="88"/>
      <c r="U19" s="88"/>
      <c r="V19" s="88"/>
      <c r="W19" s="88"/>
    </row>
    <row r="20" spans="1:23" s="84" customFormat="1" x14ac:dyDescent="0.25">
      <c r="A20" s="84">
        <v>1545</v>
      </c>
      <c r="B20" s="84">
        <v>1304</v>
      </c>
      <c r="C20" s="89" t="s">
        <v>190</v>
      </c>
      <c r="D20" s="84">
        <v>3600</v>
      </c>
      <c r="E20" s="84">
        <v>600</v>
      </c>
      <c r="F20" s="84">
        <v>40</v>
      </c>
      <c r="G20" s="84">
        <v>100</v>
      </c>
      <c r="H20" s="85">
        <v>40037</v>
      </c>
      <c r="I20" s="86"/>
      <c r="J20" s="84" t="s">
        <v>7</v>
      </c>
      <c r="K20" s="84" t="s">
        <v>7</v>
      </c>
      <c r="L20" s="84" t="s">
        <v>7</v>
      </c>
      <c r="M20" s="84" t="s">
        <v>7</v>
      </c>
      <c r="N20" s="87">
        <v>40037.75</v>
      </c>
      <c r="O20" s="87">
        <v>40220.5</v>
      </c>
      <c r="P20" s="87" t="str">
        <f t="shared" si="0"/>
        <v>dopp.VI.HBE.090812.100211.1545</v>
      </c>
      <c r="Q20" s="88" t="s">
        <v>85</v>
      </c>
      <c r="R20" s="88"/>
      <c r="S20" s="88"/>
      <c r="T20" s="88"/>
      <c r="U20" s="88"/>
      <c r="V20" s="88"/>
      <c r="W20" s="88"/>
    </row>
    <row r="21" spans="1:23" s="84" customFormat="1" x14ac:dyDescent="0.25">
      <c r="A21" s="84">
        <v>1514</v>
      </c>
      <c r="B21" s="84">
        <v>1318</v>
      </c>
      <c r="C21" s="89" t="s">
        <v>191</v>
      </c>
      <c r="D21" s="84">
        <v>3600</v>
      </c>
      <c r="E21" s="84">
        <v>600</v>
      </c>
      <c r="F21" s="84">
        <v>40</v>
      </c>
      <c r="G21" s="84">
        <v>100</v>
      </c>
      <c r="H21" s="85">
        <v>40231</v>
      </c>
      <c r="J21" s="84" t="s">
        <v>7</v>
      </c>
      <c r="K21" s="84" t="s">
        <v>7</v>
      </c>
      <c r="L21" s="84" t="s">
        <v>7</v>
      </c>
      <c r="M21" s="84" t="s">
        <v>7</v>
      </c>
      <c r="N21" s="87">
        <v>40231.75</v>
      </c>
      <c r="O21" s="87">
        <v>40393.375</v>
      </c>
      <c r="P21" s="87" t="str">
        <f t="shared" si="0"/>
        <v>dopp.VI.HBE.100222.100803.1514</v>
      </c>
      <c r="Q21" s="90" t="s">
        <v>85</v>
      </c>
    </row>
    <row r="22" spans="1:23" s="84" customFormat="1" x14ac:dyDescent="0.25">
      <c r="A22" s="84">
        <v>1514</v>
      </c>
      <c r="B22" s="84">
        <v>1318</v>
      </c>
      <c r="C22" s="89" t="s">
        <v>192</v>
      </c>
      <c r="D22" s="84">
        <v>3600</v>
      </c>
      <c r="E22" s="84">
        <v>600</v>
      </c>
      <c r="F22" s="84">
        <v>40</v>
      </c>
      <c r="G22" s="84">
        <v>100</v>
      </c>
      <c r="H22" s="85">
        <v>40687</v>
      </c>
      <c r="I22" s="86"/>
      <c r="J22" s="84" t="s">
        <v>7</v>
      </c>
      <c r="K22" s="84" t="s">
        <v>7</v>
      </c>
      <c r="L22" s="84" t="s">
        <v>7</v>
      </c>
      <c r="M22" s="84" t="s">
        <v>7</v>
      </c>
      <c r="N22" s="87">
        <v>40687.666666666664</v>
      </c>
      <c r="O22" s="87">
        <v>40866.541666666664</v>
      </c>
      <c r="P22" s="87" t="str">
        <f t="shared" si="0"/>
        <v>dopp.VI.HBE.110524.111119.1514</v>
      </c>
      <c r="Q22" s="90" t="s">
        <v>87</v>
      </c>
    </row>
    <row r="23" spans="1:23" s="91" customFormat="1" x14ac:dyDescent="0.25">
      <c r="A23" s="91">
        <v>1432</v>
      </c>
      <c r="B23" s="91">
        <v>1413</v>
      </c>
      <c r="C23" s="92" t="s">
        <v>192</v>
      </c>
      <c r="D23" s="91">
        <v>3600</v>
      </c>
      <c r="E23" s="91">
        <v>600</v>
      </c>
      <c r="F23" s="91">
        <v>40</v>
      </c>
      <c r="G23" s="91">
        <v>100</v>
      </c>
      <c r="H23" s="93">
        <v>40878</v>
      </c>
      <c r="I23" s="94"/>
      <c r="J23" s="91" t="s">
        <v>7</v>
      </c>
      <c r="K23" s="91" t="s">
        <v>7</v>
      </c>
      <c r="L23" s="91" t="s">
        <v>7</v>
      </c>
      <c r="M23" s="91" t="s">
        <v>7</v>
      </c>
      <c r="N23" s="95">
        <v>40879.416666666664</v>
      </c>
      <c r="O23" s="95">
        <v>41057.625</v>
      </c>
      <c r="P23" s="95" t="str">
        <f t="shared" ref="P23:P32" si="1">_xlfn.CONCAT($A$3,".",$B$3,".",$G$3,".",(TEXT(N23,"yymmdd")),".",TEXT(O23,"yymmdd"),".",RIGHT("0000"&amp;A23,4))</f>
        <v>dopp.VI.HBE.111202.120528.1432</v>
      </c>
      <c r="Q23" s="96" t="s">
        <v>86</v>
      </c>
    </row>
    <row r="24" spans="1:23" s="91" customFormat="1" x14ac:dyDescent="0.25">
      <c r="A24" s="91">
        <v>1432</v>
      </c>
      <c r="B24" s="91">
        <v>1413</v>
      </c>
      <c r="C24" s="92" t="s">
        <v>193</v>
      </c>
      <c r="D24" s="91">
        <v>300</v>
      </c>
      <c r="E24" s="91">
        <v>600</v>
      </c>
      <c r="F24" s="91">
        <v>40</v>
      </c>
      <c r="G24" s="91">
        <v>100</v>
      </c>
      <c r="H24" s="93">
        <v>41123</v>
      </c>
      <c r="I24" s="94"/>
      <c r="J24" s="91" t="s">
        <v>7</v>
      </c>
      <c r="K24" s="91" t="s">
        <v>7</v>
      </c>
      <c r="L24" s="91" t="s">
        <v>7</v>
      </c>
      <c r="M24" s="91" t="s">
        <v>7</v>
      </c>
      <c r="N24" s="95">
        <v>41123</v>
      </c>
      <c r="O24" s="95">
        <v>41136.574166666665</v>
      </c>
      <c r="P24" s="95" t="str">
        <f t="shared" si="1"/>
        <v>dopp.VI.HBE.120802.120815.1432</v>
      </c>
      <c r="Q24" s="96" t="s">
        <v>89</v>
      </c>
    </row>
    <row r="25" spans="1:23" s="84" customFormat="1" x14ac:dyDescent="0.25">
      <c r="A25" s="84">
        <v>1535</v>
      </c>
      <c r="B25" s="84">
        <v>1287</v>
      </c>
      <c r="C25" s="89" t="s">
        <v>194</v>
      </c>
      <c r="D25" s="84">
        <v>1800</v>
      </c>
      <c r="E25" s="84">
        <v>600</v>
      </c>
      <c r="F25" s="84">
        <v>40</v>
      </c>
      <c r="G25" s="84">
        <v>100</v>
      </c>
      <c r="H25" s="85">
        <v>41180</v>
      </c>
      <c r="J25" s="84" t="s">
        <v>7</v>
      </c>
      <c r="K25" s="84" t="s">
        <v>7</v>
      </c>
      <c r="L25" s="84" t="s">
        <v>7</v>
      </c>
      <c r="M25" s="84" t="s">
        <v>7</v>
      </c>
      <c r="N25" s="87">
        <v>41180.5</v>
      </c>
      <c r="O25" s="87">
        <v>41257.666666666664</v>
      </c>
      <c r="P25" s="87" t="str">
        <f t="shared" si="1"/>
        <v>dopp.VI.HBE.120928.121214.1535</v>
      </c>
      <c r="Q25" s="90" t="s">
        <v>89</v>
      </c>
    </row>
    <row r="26" spans="1:23" s="91" customFormat="1" x14ac:dyDescent="0.25">
      <c r="A26" s="91">
        <v>1432</v>
      </c>
      <c r="B26" s="91">
        <v>1413</v>
      </c>
      <c r="C26" s="92" t="s">
        <v>195</v>
      </c>
      <c r="D26" s="91">
        <v>3600</v>
      </c>
      <c r="E26" s="91">
        <v>600</v>
      </c>
      <c r="F26" s="91">
        <v>40</v>
      </c>
      <c r="G26" s="91">
        <v>100</v>
      </c>
      <c r="H26" s="93">
        <v>41257</v>
      </c>
      <c r="J26" s="91" t="s">
        <v>7</v>
      </c>
      <c r="K26" s="91" t="s">
        <v>7</v>
      </c>
      <c r="L26" s="91" t="s">
        <v>7</v>
      </c>
      <c r="M26" s="91" t="s">
        <v>7</v>
      </c>
      <c r="N26" s="95">
        <v>41257.708333333336</v>
      </c>
      <c r="O26" s="95">
        <v>41396.875</v>
      </c>
      <c r="P26" s="95" t="str">
        <f t="shared" si="1"/>
        <v>dopp.VI.HBE.121214.130502.1432</v>
      </c>
      <c r="Q26" s="96" t="s">
        <v>90</v>
      </c>
    </row>
    <row r="27" spans="1:23" s="84" customFormat="1" x14ac:dyDescent="0.25">
      <c r="A27" s="84">
        <v>1545</v>
      </c>
      <c r="B27" s="84">
        <v>1304</v>
      </c>
      <c r="C27" s="89" t="s">
        <v>196</v>
      </c>
      <c r="D27" s="84">
        <v>3600</v>
      </c>
      <c r="E27" s="84">
        <v>600</v>
      </c>
      <c r="F27" s="84">
        <v>20</v>
      </c>
      <c r="G27" s="84">
        <v>200</v>
      </c>
      <c r="H27" s="85">
        <v>41396</v>
      </c>
      <c r="J27" s="84" t="s">
        <v>7</v>
      </c>
      <c r="K27" s="84" t="s">
        <v>7</v>
      </c>
      <c r="L27" s="84" t="s">
        <v>7</v>
      </c>
      <c r="M27" s="84" t="s">
        <v>7</v>
      </c>
      <c r="N27" s="87">
        <v>41396.916666666664</v>
      </c>
      <c r="O27" s="87">
        <v>41583.75</v>
      </c>
      <c r="P27" s="87" t="str">
        <f t="shared" si="1"/>
        <v>dopp.VI.HBE.130502.131105.1545</v>
      </c>
      <c r="Q27" s="90" t="s">
        <v>99</v>
      </c>
    </row>
    <row r="28" spans="1:23" s="84" customFormat="1" x14ac:dyDescent="0.25">
      <c r="A28" s="84">
        <v>1514</v>
      </c>
      <c r="B28" s="84">
        <v>1318</v>
      </c>
      <c r="C28" s="89" t="s">
        <v>197</v>
      </c>
      <c r="D28" s="84">
        <v>3600</v>
      </c>
      <c r="E28" s="84">
        <v>600</v>
      </c>
      <c r="F28" s="84">
        <v>20</v>
      </c>
      <c r="G28" s="84">
        <v>200</v>
      </c>
      <c r="H28" s="85">
        <v>41602</v>
      </c>
      <c r="J28" s="84" t="s">
        <v>7</v>
      </c>
      <c r="K28" s="84" t="s">
        <v>7</v>
      </c>
      <c r="L28" s="84" t="s">
        <v>7</v>
      </c>
      <c r="M28" s="84" t="s">
        <v>7</v>
      </c>
      <c r="N28" s="87">
        <v>41602.916666666664</v>
      </c>
      <c r="O28" s="87">
        <v>41723.666666666664</v>
      </c>
      <c r="P28" s="87" t="str">
        <f t="shared" si="1"/>
        <v>dopp.VI.HBE.131124.140325.1514</v>
      </c>
      <c r="Q28" s="90" t="s">
        <v>109</v>
      </c>
    </row>
    <row r="29" spans="1:23" s="91" customFormat="1" x14ac:dyDescent="0.25">
      <c r="A29" s="91">
        <v>1432</v>
      </c>
      <c r="B29" s="91">
        <v>1413</v>
      </c>
      <c r="C29" s="92" t="s">
        <v>198</v>
      </c>
      <c r="D29" s="91">
        <v>3600</v>
      </c>
      <c r="E29" s="91">
        <v>600</v>
      </c>
      <c r="F29" s="91">
        <v>20</v>
      </c>
      <c r="G29" s="91">
        <v>200</v>
      </c>
      <c r="H29" s="93">
        <v>41723</v>
      </c>
      <c r="J29" s="91" t="s">
        <v>7</v>
      </c>
      <c r="K29" s="91" t="s">
        <v>7</v>
      </c>
      <c r="L29" s="91" t="s">
        <v>7</v>
      </c>
      <c r="M29" s="91" t="s">
        <v>7</v>
      </c>
      <c r="N29" s="95">
        <v>41723.708333333336</v>
      </c>
      <c r="O29" s="95">
        <v>41860.875</v>
      </c>
      <c r="P29" s="95" t="str">
        <f t="shared" si="1"/>
        <v>dopp.VI.HBE.140325.140809.1432</v>
      </c>
      <c r="Q29" s="96" t="s">
        <v>107</v>
      </c>
    </row>
    <row r="30" spans="1:23" s="84" customFormat="1" x14ac:dyDescent="0.25">
      <c r="A30" s="84">
        <v>1545</v>
      </c>
      <c r="B30" s="84">
        <v>1304</v>
      </c>
      <c r="C30" s="89" t="s">
        <v>199</v>
      </c>
      <c r="D30" s="84">
        <v>3600</v>
      </c>
      <c r="E30" s="84">
        <v>600</v>
      </c>
      <c r="F30" s="84">
        <v>20</v>
      </c>
      <c r="G30" s="84">
        <v>200</v>
      </c>
      <c r="H30" s="85">
        <v>41860</v>
      </c>
      <c r="J30" s="84" t="s">
        <v>7</v>
      </c>
      <c r="K30" s="84" t="s">
        <v>7</v>
      </c>
      <c r="L30" s="84" t="s">
        <v>7</v>
      </c>
      <c r="M30" s="84" t="s">
        <v>7</v>
      </c>
      <c r="N30" s="87">
        <v>41860.916666666664</v>
      </c>
      <c r="O30" s="87">
        <v>41975.666666666664</v>
      </c>
      <c r="P30" s="87" t="str">
        <f t="shared" si="1"/>
        <v>dopp.VI.HBE.140809.141202.1545</v>
      </c>
      <c r="Q30" s="90" t="s">
        <v>114</v>
      </c>
    </row>
    <row r="31" spans="1:23" s="91" customFormat="1" x14ac:dyDescent="0.25">
      <c r="A31" s="91">
        <v>1432</v>
      </c>
      <c r="B31" s="91">
        <v>1413</v>
      </c>
      <c r="C31" s="92" t="s">
        <v>200</v>
      </c>
      <c r="D31" s="91">
        <v>3600</v>
      </c>
      <c r="E31" s="91">
        <v>600</v>
      </c>
      <c r="F31" s="91">
        <v>20</v>
      </c>
      <c r="G31" s="91">
        <v>200</v>
      </c>
      <c r="H31" s="93">
        <v>41977</v>
      </c>
      <c r="J31" s="91" t="s">
        <v>7</v>
      </c>
      <c r="K31" s="91" t="s">
        <v>7</v>
      </c>
      <c r="L31" s="91" t="s">
        <v>7</v>
      </c>
      <c r="M31" s="91" t="s">
        <v>7</v>
      </c>
      <c r="N31" s="95">
        <v>41977.5</v>
      </c>
      <c r="O31" s="95">
        <v>42143.666666666664</v>
      </c>
      <c r="P31" s="95" t="str">
        <f t="shared" si="1"/>
        <v>dopp.VI.HBE.141204.150519.1432</v>
      </c>
      <c r="Q31" s="96" t="s">
        <v>104</v>
      </c>
    </row>
    <row r="32" spans="1:23" s="84" customFormat="1" x14ac:dyDescent="0.25">
      <c r="A32" s="84">
        <v>1531</v>
      </c>
      <c r="B32" s="84">
        <v>1286</v>
      </c>
      <c r="C32" s="89" t="s">
        <v>201</v>
      </c>
      <c r="D32" s="84">
        <v>3600</v>
      </c>
      <c r="E32" s="84">
        <v>600</v>
      </c>
      <c r="F32" s="84">
        <v>20</v>
      </c>
      <c r="G32" s="84">
        <v>200</v>
      </c>
      <c r="H32" s="85">
        <v>42143</v>
      </c>
      <c r="J32" s="84" t="s">
        <v>7</v>
      </c>
      <c r="K32" s="84" t="s">
        <v>7</v>
      </c>
      <c r="L32" s="84" t="s">
        <v>7</v>
      </c>
      <c r="M32" s="84" t="s">
        <v>7</v>
      </c>
      <c r="N32" s="87">
        <v>42143.708333333336</v>
      </c>
      <c r="O32" s="87">
        <v>42222.75</v>
      </c>
      <c r="P32" s="87" t="str">
        <f t="shared" si="1"/>
        <v>dopp.VI.HBE.150519.150806.1531</v>
      </c>
      <c r="Q32" s="90" t="s">
        <v>116</v>
      </c>
    </row>
    <row r="33" spans="1:18" s="84" customFormat="1" x14ac:dyDescent="0.25">
      <c r="A33" s="84">
        <v>1514</v>
      </c>
      <c r="B33" s="84">
        <v>1318</v>
      </c>
      <c r="C33" s="89" t="s">
        <v>202</v>
      </c>
      <c r="D33" s="84">
        <v>3600</v>
      </c>
      <c r="E33" s="84">
        <v>600</v>
      </c>
      <c r="F33" s="84">
        <v>20</v>
      </c>
      <c r="G33" s="84">
        <v>200</v>
      </c>
      <c r="H33" s="85">
        <v>42222</v>
      </c>
      <c r="J33" s="84" t="s">
        <v>7</v>
      </c>
      <c r="K33" s="84" t="s">
        <v>7</v>
      </c>
      <c r="L33" s="84" t="s">
        <v>7</v>
      </c>
      <c r="M33" s="84" t="s">
        <v>7</v>
      </c>
      <c r="N33" s="87">
        <v>42222.791666666664</v>
      </c>
      <c r="O33" s="87">
        <v>42348.625</v>
      </c>
      <c r="P33" s="87" t="str">
        <f t="shared" ref="P33:P35" si="2">_xlfn.CONCAT($A$3,".",$B$3,".",$G$3,".",(TEXT(N33,"yymmdd")),".",TEXT(O33,"yymmdd"),".",RIGHT("0000"&amp;A33,4))</f>
        <v>dopp.VI.HBE.150806.151210.1514</v>
      </c>
      <c r="Q33" s="90" t="s">
        <v>110</v>
      </c>
    </row>
    <row r="34" spans="1:18" s="84" customFormat="1" x14ac:dyDescent="0.25">
      <c r="A34" s="84">
        <v>1535</v>
      </c>
      <c r="B34" s="84">
        <v>1287</v>
      </c>
      <c r="C34" s="89" t="s">
        <v>203</v>
      </c>
      <c r="D34" s="84">
        <v>3600</v>
      </c>
      <c r="E34" s="84">
        <v>600</v>
      </c>
      <c r="F34" s="84">
        <v>20</v>
      </c>
      <c r="G34" s="84">
        <v>200</v>
      </c>
      <c r="H34" s="85">
        <v>42348</v>
      </c>
      <c r="J34" s="84" t="s">
        <v>7</v>
      </c>
      <c r="K34" s="84" t="s">
        <v>7</v>
      </c>
      <c r="L34" s="84" t="s">
        <v>7</v>
      </c>
      <c r="M34" s="84" t="s">
        <v>7</v>
      </c>
      <c r="N34" s="87">
        <v>42348.75</v>
      </c>
      <c r="O34" s="87">
        <v>42445.75</v>
      </c>
      <c r="P34" s="87" t="str">
        <f t="shared" si="2"/>
        <v>dopp.VI.HBE.151210.160316.1535</v>
      </c>
      <c r="Q34" s="90" t="s">
        <v>115</v>
      </c>
    </row>
    <row r="35" spans="1:18" s="84" customFormat="1" x14ac:dyDescent="0.25">
      <c r="A35" s="84">
        <v>1551</v>
      </c>
      <c r="B35" s="84">
        <v>1303</v>
      </c>
      <c r="C35" s="89" t="s">
        <v>204</v>
      </c>
      <c r="D35" s="84">
        <v>3600</v>
      </c>
      <c r="E35" s="84">
        <v>600</v>
      </c>
      <c r="F35" s="84">
        <v>20</v>
      </c>
      <c r="G35" s="84">
        <v>20</v>
      </c>
      <c r="H35" s="85">
        <v>42445</v>
      </c>
      <c r="J35" s="84" t="s">
        <v>7</v>
      </c>
      <c r="K35" s="84" t="s">
        <v>7</v>
      </c>
      <c r="L35" s="84" t="s">
        <v>7</v>
      </c>
      <c r="M35" s="84" t="s">
        <v>7</v>
      </c>
      <c r="N35" s="87">
        <v>42445.788449074076</v>
      </c>
      <c r="O35" s="87">
        <v>42600.58011574074</v>
      </c>
      <c r="P35" s="87" t="str">
        <f t="shared" si="2"/>
        <v>dopp.VI.HBE.160316.160818.1551</v>
      </c>
      <c r="Q35" s="90" t="s">
        <v>105</v>
      </c>
    </row>
    <row r="36" spans="1:18" s="106" customFormat="1" x14ac:dyDescent="0.25">
      <c r="A36" s="106">
        <v>1432</v>
      </c>
      <c r="B36" s="106">
        <v>1413</v>
      </c>
      <c r="C36" s="107" t="s">
        <v>205</v>
      </c>
      <c r="D36" s="106">
        <v>3600</v>
      </c>
      <c r="E36" s="106">
        <v>600</v>
      </c>
      <c r="F36" s="106">
        <v>20</v>
      </c>
      <c r="G36" s="106">
        <v>200</v>
      </c>
      <c r="H36" s="108">
        <v>42752</v>
      </c>
      <c r="J36" s="106" t="s">
        <v>7</v>
      </c>
      <c r="K36" s="106" t="s">
        <v>7</v>
      </c>
      <c r="L36" s="106" t="s">
        <v>7</v>
      </c>
      <c r="N36" s="109">
        <v>42752.875</v>
      </c>
      <c r="O36" s="109">
        <v>42914.708333333336</v>
      </c>
      <c r="P36" s="109" t="str">
        <f>_xlfn.CONCAT($A$3,".",$B$3,".",$G$3,".",(TEXT(N36,"yymmdd")),".",TEXT(O36,"yymmdd"),".",RIGHT("0000"&amp;A36,4))</f>
        <v>dopp.VI.HBE.170117.170628.1432</v>
      </c>
      <c r="Q36" s="110" t="s">
        <v>102</v>
      </c>
      <c r="R36" s="106" t="s">
        <v>103</v>
      </c>
    </row>
    <row r="37" spans="1:18" s="97" customFormat="1" x14ac:dyDescent="0.25">
      <c r="A37" s="97">
        <v>1551</v>
      </c>
      <c r="B37" s="97">
        <v>1303</v>
      </c>
      <c r="C37" s="98" t="s">
        <v>206</v>
      </c>
      <c r="D37" s="97">
        <v>3600</v>
      </c>
      <c r="E37" s="97">
        <v>400</v>
      </c>
      <c r="F37" s="97">
        <v>20</v>
      </c>
      <c r="G37" s="97">
        <v>250</v>
      </c>
      <c r="H37" s="99">
        <v>43108</v>
      </c>
      <c r="J37" s="97" t="s">
        <v>7</v>
      </c>
      <c r="K37" s="97" t="s">
        <v>7</v>
      </c>
      <c r="L37" s="97" t="s">
        <v>7</v>
      </c>
      <c r="M37" s="97" t="s">
        <v>7</v>
      </c>
      <c r="N37" s="100">
        <v>42914.75</v>
      </c>
      <c r="O37" s="100">
        <v>43081.666666666664</v>
      </c>
      <c r="P37" s="100" t="str">
        <f>_xlfn.CONCAT($A$3,".",$B$3,".",$G$3,".",(TEXT(N37,"yymmdd")),".",TEXT(O37,"yymmdd"),".",RIGHT("0000"&amp;A37,4))</f>
        <v>dopp.VI.HBE.170628.171212.1551</v>
      </c>
      <c r="Q37" s="101" t="s">
        <v>207</v>
      </c>
    </row>
    <row r="38" spans="1:18" s="84" customFormat="1" x14ac:dyDescent="0.25">
      <c r="A38" s="84">
        <v>1535</v>
      </c>
      <c r="B38" s="84">
        <v>1287</v>
      </c>
      <c r="C38" s="89" t="s">
        <v>210</v>
      </c>
      <c r="D38" s="84">
        <v>3600</v>
      </c>
      <c r="E38" s="84">
        <v>600</v>
      </c>
      <c r="F38" s="84">
        <v>20</v>
      </c>
      <c r="G38" s="84">
        <v>200</v>
      </c>
      <c r="H38" s="85">
        <v>43081</v>
      </c>
      <c r="J38" s="84" t="s">
        <v>7</v>
      </c>
      <c r="K38" s="84" t="s">
        <v>7</v>
      </c>
      <c r="L38" s="84" t="s">
        <v>7</v>
      </c>
      <c r="M38" s="84" t="s">
        <v>7</v>
      </c>
      <c r="N38" s="87">
        <v>43081.708333333336</v>
      </c>
      <c r="O38" s="87">
        <v>43208.708333333336</v>
      </c>
      <c r="P38" s="100" t="str">
        <f t="shared" ref="P38:P42" si="3">_xlfn.CONCAT($A$3,".",$B$3,".",$G$3,".",(TEXT(N38,"yymmdd")),".",TEXT(O38,"yymmdd"),".",RIGHT("0000"&amp;A38,4))</f>
        <v>dopp.VI.HBE.171212.180418.1535</v>
      </c>
      <c r="Q38" s="90" t="s">
        <v>108</v>
      </c>
    </row>
    <row r="39" spans="1:18" s="84" customFormat="1" x14ac:dyDescent="0.25">
      <c r="A39" s="84">
        <v>1551</v>
      </c>
      <c r="B39" s="84">
        <v>1303</v>
      </c>
      <c r="C39" s="89" t="s">
        <v>211</v>
      </c>
      <c r="D39" s="84">
        <v>3600</v>
      </c>
      <c r="E39" s="84">
        <v>600</v>
      </c>
      <c r="F39" s="84">
        <v>20</v>
      </c>
      <c r="G39" s="84">
        <v>200</v>
      </c>
      <c r="H39" s="85">
        <v>43208</v>
      </c>
      <c r="J39" s="84" t="s">
        <v>7</v>
      </c>
      <c r="K39" s="84" t="s">
        <v>7</v>
      </c>
      <c r="L39" s="84" t="s">
        <v>7</v>
      </c>
      <c r="M39" s="84" t="s">
        <v>7</v>
      </c>
      <c r="N39" s="87">
        <v>43208.75</v>
      </c>
      <c r="O39" s="87">
        <v>43385.75</v>
      </c>
      <c r="P39" s="100" t="str">
        <f t="shared" si="3"/>
        <v>dopp.VI.HBE.180418.181012.1551</v>
      </c>
      <c r="Q39" s="90" t="s">
        <v>100</v>
      </c>
    </row>
    <row r="40" spans="1:18" s="84" customFormat="1" x14ac:dyDescent="0.25">
      <c r="A40" s="84">
        <v>1535</v>
      </c>
      <c r="B40" s="84">
        <v>1287</v>
      </c>
      <c r="C40" s="89" t="s">
        <v>212</v>
      </c>
      <c r="D40" s="84">
        <v>3600</v>
      </c>
      <c r="E40" s="84">
        <v>600</v>
      </c>
      <c r="F40" s="84">
        <v>20</v>
      </c>
      <c r="G40" s="84">
        <v>200</v>
      </c>
      <c r="H40" s="85">
        <v>43363</v>
      </c>
      <c r="J40" s="84" t="s">
        <v>7</v>
      </c>
      <c r="K40" s="84" t="s">
        <v>7</v>
      </c>
      <c r="L40" s="84" t="s">
        <v>7</v>
      </c>
      <c r="M40" s="84" t="s">
        <v>7</v>
      </c>
      <c r="N40" s="87">
        <v>43385.791666666664</v>
      </c>
      <c r="O40" s="87">
        <v>43545.708333333336</v>
      </c>
      <c r="P40" s="100" t="str">
        <f t="shared" si="3"/>
        <v>dopp.VI.HBE.181012.190321.1535</v>
      </c>
      <c r="Q40" s="90" t="s">
        <v>98</v>
      </c>
    </row>
    <row r="41" spans="1:18" s="84" customFormat="1" x14ac:dyDescent="0.25">
      <c r="A41" s="84">
        <v>1531</v>
      </c>
      <c r="B41" s="84">
        <v>1286</v>
      </c>
      <c r="C41" s="89" t="s">
        <v>213</v>
      </c>
      <c r="D41" s="84">
        <v>3600</v>
      </c>
      <c r="E41" s="84">
        <v>600</v>
      </c>
      <c r="F41" s="84">
        <v>20</v>
      </c>
      <c r="G41" s="84">
        <v>200</v>
      </c>
      <c r="H41" s="85">
        <v>43545</v>
      </c>
      <c r="J41" s="84" t="s">
        <v>7</v>
      </c>
      <c r="K41" s="84" t="s">
        <v>7</v>
      </c>
      <c r="L41" s="84" t="s">
        <v>7</v>
      </c>
      <c r="M41" s="84" t="s">
        <v>7</v>
      </c>
      <c r="N41" s="87">
        <v>43545.75</v>
      </c>
      <c r="O41" s="87">
        <v>43663.625</v>
      </c>
      <c r="P41" s="100" t="str">
        <f t="shared" si="3"/>
        <v>dopp.VI.HBE.190321.190717.1531</v>
      </c>
      <c r="Q41" s="90" t="s">
        <v>113</v>
      </c>
    </row>
    <row r="42" spans="1:18" s="84" customFormat="1" x14ac:dyDescent="0.25">
      <c r="A42" s="84">
        <v>1432</v>
      </c>
      <c r="B42" s="84">
        <v>1413</v>
      </c>
      <c r="C42" s="89" t="s">
        <v>214</v>
      </c>
      <c r="D42" s="84">
        <v>3600</v>
      </c>
      <c r="E42" s="84">
        <v>600</v>
      </c>
      <c r="F42" s="84">
        <v>20</v>
      </c>
      <c r="G42" s="84">
        <v>200</v>
      </c>
      <c r="H42" s="85">
        <v>43663</v>
      </c>
      <c r="J42" s="84" t="s">
        <v>7</v>
      </c>
      <c r="K42" s="84" t="s">
        <v>7</v>
      </c>
      <c r="L42" s="84" t="s">
        <v>7</v>
      </c>
      <c r="M42" s="84" t="s">
        <v>7</v>
      </c>
      <c r="N42" s="87">
        <v>43663.666666666664</v>
      </c>
      <c r="O42" s="87">
        <v>43788.666666666664</v>
      </c>
      <c r="P42" s="100" t="str">
        <f t="shared" si="3"/>
        <v>dopp.VI.HBE.190717.191119.1432</v>
      </c>
      <c r="Q42" s="90" t="s">
        <v>111</v>
      </c>
    </row>
    <row r="43" spans="1:18" x14ac:dyDescent="0.25">
      <c r="J43" s="7"/>
      <c r="K43" s="7"/>
      <c r="L43" s="7"/>
      <c r="N43" s="7"/>
    </row>
    <row r="44" spans="1:18" x14ac:dyDescent="0.25">
      <c r="A44" s="31"/>
    </row>
    <row r="45" spans="1:18" x14ac:dyDescent="0.25">
      <c r="A45" s="31"/>
    </row>
    <row r="46" spans="1:18" x14ac:dyDescent="0.25">
      <c r="A46" s="31"/>
    </row>
    <row r="47" spans="1:18" x14ac:dyDescent="0.25">
      <c r="A47" s="31"/>
      <c r="H47" s="33"/>
      <c r="I47" s="30"/>
    </row>
    <row r="48" spans="1:18" x14ac:dyDescent="0.25">
      <c r="A48" s="31"/>
      <c r="H48" s="22"/>
      <c r="I48" s="22"/>
      <c r="J48" s="13"/>
      <c r="K48" s="13"/>
      <c r="L48" s="13"/>
      <c r="M48" s="12"/>
      <c r="N48" s="12"/>
    </row>
    <row r="49" spans="1:1" x14ac:dyDescent="0.25">
      <c r="A49" s="31"/>
    </row>
    <row r="50" spans="1:1" x14ac:dyDescent="0.25">
      <c r="A50" s="31"/>
    </row>
    <row r="51" spans="1:1" x14ac:dyDescent="0.25">
      <c r="A51" s="31"/>
    </row>
    <row r="52" spans="1:1" x14ac:dyDescent="0.25">
      <c r="A52" s="31"/>
    </row>
    <row r="53" spans="1:1" x14ac:dyDescent="0.25">
      <c r="A53" s="31"/>
    </row>
    <row r="54" spans="1:1" x14ac:dyDescent="0.25">
      <c r="A54" s="31"/>
    </row>
    <row r="55" spans="1:1" x14ac:dyDescent="0.25">
      <c r="A55" s="31"/>
    </row>
    <row r="56" spans="1:1" x14ac:dyDescent="0.25">
      <c r="A56" s="31"/>
    </row>
    <row r="57" spans="1:1" x14ac:dyDescent="0.25">
      <c r="A57" s="31"/>
    </row>
    <row r="58" spans="1:1" x14ac:dyDescent="0.25">
      <c r="A58" s="31"/>
    </row>
    <row r="59" spans="1:1" x14ac:dyDescent="0.25">
      <c r="A59" s="31"/>
    </row>
    <row r="60" spans="1:1" x14ac:dyDescent="0.25">
      <c r="A60" s="31"/>
    </row>
    <row r="61" spans="1:1" x14ac:dyDescent="0.25">
      <c r="A61" s="31"/>
    </row>
    <row r="62" spans="1:1" x14ac:dyDescent="0.25">
      <c r="A62" s="31"/>
    </row>
    <row r="63" spans="1:1" x14ac:dyDescent="0.25">
      <c r="A63" s="31"/>
    </row>
    <row r="64" spans="1:1" x14ac:dyDescent="0.25">
      <c r="A64" s="31"/>
    </row>
    <row r="65" spans="1:1" x14ac:dyDescent="0.25">
      <c r="A65" s="31"/>
    </row>
    <row r="66" spans="1:1" x14ac:dyDescent="0.25">
      <c r="A66" s="31"/>
    </row>
    <row r="67" spans="1:1" x14ac:dyDescent="0.25">
      <c r="A67" s="31"/>
    </row>
    <row r="68" spans="1:1" x14ac:dyDescent="0.25">
      <c r="A68" s="31"/>
    </row>
    <row r="69" spans="1:1" x14ac:dyDescent="0.25">
      <c r="A69" s="31"/>
    </row>
    <row r="70" spans="1:1" x14ac:dyDescent="0.25">
      <c r="A70" s="31"/>
    </row>
    <row r="71" spans="1:1" x14ac:dyDescent="0.25">
      <c r="A71" s="31"/>
    </row>
    <row r="72" spans="1:1" x14ac:dyDescent="0.25">
      <c r="A72" s="31"/>
    </row>
    <row r="73" spans="1:1" x14ac:dyDescent="0.25">
      <c r="A73" s="31"/>
    </row>
    <row r="74" spans="1:1" x14ac:dyDescent="0.25">
      <c r="A74" s="31"/>
    </row>
    <row r="75" spans="1:1" x14ac:dyDescent="0.25">
      <c r="A75" s="31"/>
    </row>
    <row r="76" spans="1:1" x14ac:dyDescent="0.25">
      <c r="A76" s="31"/>
    </row>
    <row r="77" spans="1:1" x14ac:dyDescent="0.25">
      <c r="A77" s="31"/>
    </row>
    <row r="78" spans="1:1" x14ac:dyDescent="0.25">
      <c r="A78" s="31"/>
    </row>
    <row r="79" spans="1:1" x14ac:dyDescent="0.25">
      <c r="A79" s="31"/>
    </row>
    <row r="80" spans="1:1" x14ac:dyDescent="0.25">
      <c r="A80" s="31"/>
    </row>
    <row r="81" spans="1:1" x14ac:dyDescent="0.25">
      <c r="A81" s="31"/>
    </row>
    <row r="82" spans="1:1" x14ac:dyDescent="0.25">
      <c r="A82" s="31"/>
    </row>
    <row r="83" spans="1:1" x14ac:dyDescent="0.25">
      <c r="A83" s="31"/>
    </row>
    <row r="84" spans="1:1" x14ac:dyDescent="0.25">
      <c r="A84" s="31"/>
    </row>
    <row r="85" spans="1:1" x14ac:dyDescent="0.25">
      <c r="A85" s="31"/>
    </row>
    <row r="86" spans="1:1" x14ac:dyDescent="0.25">
      <c r="A86" s="31"/>
    </row>
    <row r="87" spans="1:1" x14ac:dyDescent="0.25">
      <c r="A87" s="31"/>
    </row>
    <row r="88" spans="1:1" x14ac:dyDescent="0.25">
      <c r="A88" s="31"/>
    </row>
    <row r="89" spans="1:1" x14ac:dyDescent="0.25">
      <c r="A89" s="31"/>
    </row>
    <row r="90" spans="1:1" x14ac:dyDescent="0.25">
      <c r="A90" s="31"/>
    </row>
    <row r="91" spans="1:1" x14ac:dyDescent="0.25">
      <c r="A91" s="31"/>
    </row>
    <row r="92" spans="1:1" x14ac:dyDescent="0.25">
      <c r="A92" s="31"/>
    </row>
    <row r="93" spans="1:1" x14ac:dyDescent="0.25">
      <c r="A93" s="31"/>
    </row>
    <row r="94" spans="1:1" x14ac:dyDescent="0.25">
      <c r="A94" s="31"/>
    </row>
    <row r="95" spans="1:1" x14ac:dyDescent="0.25">
      <c r="A95" s="31"/>
    </row>
    <row r="96" spans="1:1" x14ac:dyDescent="0.25">
      <c r="A96" s="31"/>
    </row>
    <row r="97" spans="1:1" x14ac:dyDescent="0.25">
      <c r="A97" s="31"/>
    </row>
    <row r="98" spans="1:1" x14ac:dyDescent="0.25">
      <c r="A98" s="31"/>
    </row>
    <row r="99" spans="1:1" x14ac:dyDescent="0.25">
      <c r="A99" s="31"/>
    </row>
    <row r="100" spans="1:1" x14ac:dyDescent="0.25">
      <c r="A100" s="31"/>
    </row>
    <row r="101" spans="1:1" x14ac:dyDescent="0.25">
      <c r="A101" s="31"/>
    </row>
    <row r="102" spans="1:1" x14ac:dyDescent="0.25">
      <c r="A102" s="31"/>
    </row>
    <row r="103" spans="1:1" x14ac:dyDescent="0.25">
      <c r="A103" s="31"/>
    </row>
    <row r="104" spans="1:1" x14ac:dyDescent="0.25">
      <c r="A104" s="31"/>
    </row>
    <row r="105" spans="1:1" x14ac:dyDescent="0.25">
      <c r="A105" s="31"/>
    </row>
    <row r="106" spans="1:1" x14ac:dyDescent="0.25">
      <c r="A106" s="31"/>
    </row>
    <row r="107" spans="1:1" x14ac:dyDescent="0.25">
      <c r="A107" s="31"/>
    </row>
    <row r="108" spans="1:1" x14ac:dyDescent="0.25">
      <c r="A108" s="31"/>
    </row>
    <row r="109" spans="1:1" x14ac:dyDescent="0.25">
      <c r="A109" s="31"/>
    </row>
    <row r="110" spans="1:1" x14ac:dyDescent="0.25">
      <c r="A110" s="31"/>
    </row>
    <row r="111" spans="1:1" x14ac:dyDescent="0.25">
      <c r="A111" s="31"/>
    </row>
    <row r="112" spans="1:1" x14ac:dyDescent="0.25">
      <c r="A112" s="31"/>
    </row>
    <row r="113" spans="1:1" x14ac:dyDescent="0.25">
      <c r="A113" s="31"/>
    </row>
    <row r="114" spans="1:1" x14ac:dyDescent="0.25">
      <c r="A114" s="31"/>
    </row>
    <row r="115" spans="1:1" x14ac:dyDescent="0.25">
      <c r="A115" s="31"/>
    </row>
    <row r="116" spans="1:1" x14ac:dyDescent="0.25">
      <c r="A116" s="31"/>
    </row>
    <row r="117" spans="1:1" x14ac:dyDescent="0.25">
      <c r="A117" s="31"/>
    </row>
    <row r="118" spans="1:1" x14ac:dyDescent="0.25">
      <c r="A118" s="31"/>
    </row>
    <row r="119" spans="1:1" x14ac:dyDescent="0.25">
      <c r="A119" s="31"/>
    </row>
    <row r="120" spans="1:1" x14ac:dyDescent="0.25">
      <c r="A120" s="31"/>
    </row>
    <row r="121" spans="1:1" x14ac:dyDescent="0.25">
      <c r="A121" s="31"/>
    </row>
    <row r="122" spans="1:1" x14ac:dyDescent="0.25">
      <c r="A122" s="31"/>
    </row>
    <row r="123" spans="1:1" x14ac:dyDescent="0.25">
      <c r="A123" s="31"/>
    </row>
    <row r="124" spans="1:1" x14ac:dyDescent="0.25">
      <c r="A124" s="31"/>
    </row>
    <row r="125" spans="1:1" x14ac:dyDescent="0.25">
      <c r="A125" s="31"/>
    </row>
    <row r="126" spans="1:1" x14ac:dyDescent="0.25">
      <c r="A126" s="31"/>
    </row>
    <row r="127" spans="1:1" x14ac:dyDescent="0.25">
      <c r="A127" s="31"/>
    </row>
    <row r="128" spans="1:1" x14ac:dyDescent="0.25">
      <c r="A128" s="31"/>
    </row>
    <row r="129" spans="1:1" x14ac:dyDescent="0.25">
      <c r="A129" s="31"/>
    </row>
    <row r="130" spans="1:1" x14ac:dyDescent="0.25">
      <c r="A130" s="31"/>
    </row>
    <row r="131" spans="1:1" x14ac:dyDescent="0.25">
      <c r="A131" s="31"/>
    </row>
    <row r="132" spans="1:1" x14ac:dyDescent="0.25">
      <c r="A132" s="31"/>
    </row>
    <row r="133" spans="1:1" x14ac:dyDescent="0.25">
      <c r="A133" s="31"/>
    </row>
    <row r="134" spans="1:1" x14ac:dyDescent="0.25">
      <c r="A134" s="31"/>
    </row>
    <row r="135" spans="1:1" x14ac:dyDescent="0.25">
      <c r="A135" s="31"/>
    </row>
    <row r="136" spans="1:1" x14ac:dyDescent="0.25">
      <c r="A136" s="31"/>
    </row>
    <row r="137" spans="1:1" x14ac:dyDescent="0.25">
      <c r="A137" s="31"/>
    </row>
    <row r="138" spans="1:1" x14ac:dyDescent="0.25">
      <c r="A138" s="31"/>
    </row>
    <row r="139" spans="1:1" x14ac:dyDescent="0.25">
      <c r="A139" s="31"/>
    </row>
    <row r="140" spans="1:1" x14ac:dyDescent="0.25">
      <c r="A140" s="31"/>
    </row>
    <row r="141" spans="1:1" x14ac:dyDescent="0.25">
      <c r="A141" s="31"/>
    </row>
    <row r="142" spans="1:1" x14ac:dyDescent="0.25">
      <c r="A142" s="31"/>
    </row>
    <row r="143" spans="1:1" x14ac:dyDescent="0.25">
      <c r="A143" s="31"/>
    </row>
    <row r="144" spans="1:1" x14ac:dyDescent="0.25">
      <c r="A144" s="31"/>
    </row>
    <row r="145" spans="1:1" x14ac:dyDescent="0.25">
      <c r="A145" s="31"/>
    </row>
    <row r="146" spans="1:1" x14ac:dyDescent="0.25">
      <c r="A146" s="31"/>
    </row>
    <row r="147" spans="1:1" x14ac:dyDescent="0.25">
      <c r="A147" s="31"/>
    </row>
    <row r="148" spans="1:1" x14ac:dyDescent="0.25">
      <c r="A148" s="31"/>
    </row>
    <row r="149" spans="1:1" x14ac:dyDescent="0.25">
      <c r="A149" s="31"/>
    </row>
    <row r="150" spans="1:1" x14ac:dyDescent="0.25">
      <c r="A150" s="31"/>
    </row>
    <row r="151" spans="1:1" x14ac:dyDescent="0.25">
      <c r="A151" s="31"/>
    </row>
    <row r="152" spans="1:1" x14ac:dyDescent="0.25">
      <c r="A152" s="31"/>
    </row>
    <row r="153" spans="1:1" x14ac:dyDescent="0.25">
      <c r="A153" s="31"/>
    </row>
    <row r="154" spans="1:1" x14ac:dyDescent="0.25">
      <c r="A154" s="31"/>
    </row>
    <row r="155" spans="1:1" x14ac:dyDescent="0.25">
      <c r="A155" s="31"/>
    </row>
    <row r="156" spans="1:1" x14ac:dyDescent="0.25">
      <c r="A156" s="31"/>
    </row>
    <row r="157" spans="1:1" x14ac:dyDescent="0.25">
      <c r="A157" s="31"/>
    </row>
    <row r="158" spans="1:1" x14ac:dyDescent="0.25">
      <c r="A158" s="31"/>
    </row>
    <row r="159" spans="1:1" x14ac:dyDescent="0.25">
      <c r="A159" s="31"/>
    </row>
    <row r="160" spans="1:1" x14ac:dyDescent="0.25">
      <c r="A160" s="31"/>
    </row>
    <row r="161" spans="1:1" x14ac:dyDescent="0.25">
      <c r="A161" s="31"/>
    </row>
    <row r="162" spans="1:1" x14ac:dyDescent="0.25">
      <c r="A162" s="31"/>
    </row>
    <row r="163" spans="1:1" x14ac:dyDescent="0.25">
      <c r="A163" s="31"/>
    </row>
    <row r="164" spans="1:1" x14ac:dyDescent="0.25">
      <c r="A164" s="31"/>
    </row>
    <row r="165" spans="1:1" x14ac:dyDescent="0.25">
      <c r="A165" s="31"/>
    </row>
    <row r="166" spans="1:1" x14ac:dyDescent="0.25">
      <c r="A166" s="31"/>
    </row>
    <row r="167" spans="1:1" x14ac:dyDescent="0.25">
      <c r="A167" s="31"/>
    </row>
    <row r="168" spans="1:1" x14ac:dyDescent="0.25">
      <c r="A168" s="31"/>
    </row>
    <row r="169" spans="1:1" x14ac:dyDescent="0.25">
      <c r="A169" s="31"/>
    </row>
    <row r="170" spans="1:1" x14ac:dyDescent="0.25">
      <c r="A170" s="31"/>
    </row>
    <row r="171" spans="1:1" x14ac:dyDescent="0.25">
      <c r="A171" s="31"/>
    </row>
    <row r="172" spans="1:1" x14ac:dyDescent="0.25">
      <c r="A172" s="31"/>
    </row>
    <row r="173" spans="1:1" x14ac:dyDescent="0.25">
      <c r="A173" s="31"/>
    </row>
    <row r="174" spans="1:1" x14ac:dyDescent="0.25">
      <c r="A174" s="31"/>
    </row>
    <row r="175" spans="1:1" x14ac:dyDescent="0.25">
      <c r="A175" s="31"/>
    </row>
    <row r="176" spans="1:1" x14ac:dyDescent="0.25">
      <c r="A176" s="31"/>
    </row>
    <row r="177" spans="1:1" x14ac:dyDescent="0.25">
      <c r="A177" s="31"/>
    </row>
  </sheetData>
  <mergeCells count="9">
    <mergeCell ref="A1:N1"/>
    <mergeCell ref="O1:P1"/>
    <mergeCell ref="L2:N2"/>
    <mergeCell ref="L3:N3"/>
    <mergeCell ref="P4:Q4"/>
    <mergeCell ref="C2:D2"/>
    <mergeCell ref="A4:J4"/>
    <mergeCell ref="K4:O4"/>
    <mergeCell ref="C3:D3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D95CE-17AC-4249-9785-DDBE81B6A21B}">
  <sheetPr codeName="Sheet12"/>
  <dimension ref="A1:W11"/>
  <sheetViews>
    <sheetView workbookViewId="0">
      <selection activeCell="I3" sqref="I3"/>
    </sheetView>
  </sheetViews>
  <sheetFormatPr defaultRowHeight="15" x14ac:dyDescent="0.25"/>
  <cols>
    <col min="1" max="1" width="11.85546875" style="2" customWidth="1"/>
    <col min="2" max="2" width="13.7109375" style="8" customWidth="1"/>
    <col min="3" max="3" width="11" style="2" customWidth="1"/>
    <col min="4" max="4" width="14.42578125" style="8" customWidth="1"/>
    <col min="5" max="5" width="13" style="2" customWidth="1"/>
    <col min="6" max="6" width="13.85546875" style="2" customWidth="1"/>
    <col min="7" max="7" width="13.28515625" style="2" customWidth="1"/>
    <col min="8" max="8" width="13.140625" style="2" customWidth="1"/>
    <col min="9" max="9" width="14.28515625" style="2" customWidth="1"/>
    <col min="10" max="10" width="15.5703125" style="2" customWidth="1"/>
    <col min="11" max="11" width="11.85546875" style="2" customWidth="1"/>
    <col min="12" max="12" width="11.140625" style="2" customWidth="1"/>
    <col min="13" max="13" width="9.28515625" style="2" customWidth="1"/>
    <col min="14" max="14" width="15.7109375" style="2" customWidth="1"/>
    <col min="15" max="15" width="16.5703125" style="2" customWidth="1"/>
    <col min="16" max="16" width="31" style="2" customWidth="1"/>
    <col min="17" max="17" width="32.5703125" style="2" customWidth="1"/>
    <col min="18" max="18" width="34.85546875" style="2" customWidth="1"/>
    <col min="19" max="16384" width="9.140625" style="2"/>
  </cols>
  <sheetData>
    <row r="1" spans="1:23" s="8" customFormat="1" x14ac:dyDescent="0.25">
      <c r="A1" s="148" t="s">
        <v>147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50"/>
      <c r="O1" s="146" t="s">
        <v>215</v>
      </c>
      <c r="P1" s="147"/>
    </row>
    <row r="2" spans="1:23" s="8" customFormat="1" x14ac:dyDescent="0.25">
      <c r="A2" s="116" t="s">
        <v>150</v>
      </c>
      <c r="B2" s="3" t="s">
        <v>148</v>
      </c>
      <c r="C2" s="153" t="s">
        <v>145</v>
      </c>
      <c r="D2" s="153"/>
      <c r="E2" s="116" t="s">
        <v>398</v>
      </c>
      <c r="F2" s="116" t="s">
        <v>399</v>
      </c>
      <c r="G2" s="116" t="s">
        <v>400</v>
      </c>
      <c r="H2" s="116" t="s">
        <v>401</v>
      </c>
      <c r="I2" s="116" t="s">
        <v>130</v>
      </c>
      <c r="J2" s="116" t="s">
        <v>133</v>
      </c>
      <c r="K2" s="116" t="s">
        <v>134</v>
      </c>
      <c r="L2" s="159" t="s">
        <v>325</v>
      </c>
      <c r="M2" s="160"/>
      <c r="N2" s="161"/>
      <c r="O2" s="34" t="s">
        <v>208</v>
      </c>
      <c r="P2" s="39" t="s">
        <v>209</v>
      </c>
    </row>
    <row r="3" spans="1:23" s="8" customFormat="1" x14ac:dyDescent="0.25">
      <c r="A3" s="19" t="s">
        <v>151</v>
      </c>
      <c r="B3" s="19" t="s">
        <v>149</v>
      </c>
      <c r="C3" s="154" t="s">
        <v>80</v>
      </c>
      <c r="D3" s="165"/>
      <c r="E3" s="126" t="s">
        <v>464</v>
      </c>
      <c r="F3" s="126" t="s">
        <v>333</v>
      </c>
      <c r="G3" s="127" t="s">
        <v>299</v>
      </c>
      <c r="H3" s="127" t="s">
        <v>300</v>
      </c>
      <c r="I3" s="8">
        <v>42</v>
      </c>
      <c r="J3" s="130">
        <v>18.19939785</v>
      </c>
      <c r="K3" s="131">
        <v>-65.085992820000001</v>
      </c>
      <c r="L3" s="154"/>
      <c r="M3" s="165"/>
      <c r="N3" s="155"/>
      <c r="O3" s="52" t="s">
        <v>326</v>
      </c>
      <c r="P3" s="51" t="s">
        <v>327</v>
      </c>
    </row>
    <row r="4" spans="1:23" s="8" customFormat="1" x14ac:dyDescent="0.25">
      <c r="A4" s="156" t="s">
        <v>152</v>
      </c>
      <c r="B4" s="156"/>
      <c r="C4" s="156"/>
      <c r="D4" s="156"/>
      <c r="E4" s="156"/>
      <c r="F4" s="156"/>
      <c r="G4" s="156"/>
      <c r="H4" s="156"/>
      <c r="I4" s="156"/>
      <c r="J4" s="156"/>
      <c r="K4" s="158" t="s">
        <v>153</v>
      </c>
      <c r="L4" s="158"/>
      <c r="M4" s="158"/>
      <c r="N4" s="158"/>
      <c r="O4" s="158"/>
      <c r="P4" s="151" t="s">
        <v>155</v>
      </c>
      <c r="Q4" s="152"/>
      <c r="R4" s="17"/>
      <c r="S4" s="17"/>
      <c r="T4" s="17"/>
      <c r="U4" s="17"/>
      <c r="V4" s="17"/>
      <c r="W4" s="17"/>
    </row>
    <row r="5" spans="1:23" s="8" customFormat="1" x14ac:dyDescent="0.25">
      <c r="A5" s="40" t="s">
        <v>79</v>
      </c>
      <c r="B5" s="40" t="s">
        <v>83</v>
      </c>
      <c r="C5" s="40" t="s">
        <v>146</v>
      </c>
      <c r="D5" s="40" t="s">
        <v>88</v>
      </c>
      <c r="E5" s="40" t="s">
        <v>118</v>
      </c>
      <c r="F5" s="40" t="s">
        <v>91</v>
      </c>
      <c r="G5" s="40" t="s">
        <v>92</v>
      </c>
      <c r="H5" s="11" t="s">
        <v>20</v>
      </c>
      <c r="I5" s="4" t="s">
        <v>82</v>
      </c>
      <c r="J5" s="40" t="s">
        <v>0</v>
      </c>
      <c r="K5" s="40" t="s">
        <v>2</v>
      </c>
      <c r="L5" s="40" t="s">
        <v>3</v>
      </c>
      <c r="M5" s="40" t="s">
        <v>154</v>
      </c>
      <c r="N5" s="14" t="s">
        <v>4</v>
      </c>
      <c r="O5" s="14" t="s">
        <v>5</v>
      </c>
      <c r="P5" s="16" t="s">
        <v>1</v>
      </c>
      <c r="Q5" s="40" t="s">
        <v>8</v>
      </c>
      <c r="R5" s="21"/>
      <c r="S5" s="41"/>
      <c r="T5" s="41"/>
      <c r="U5" s="41"/>
    </row>
    <row r="6" spans="1:23" x14ac:dyDescent="0.25">
      <c r="A6" s="66">
        <v>1432</v>
      </c>
      <c r="B6" s="12">
        <v>1413</v>
      </c>
      <c r="C6" s="12" t="s">
        <v>244</v>
      </c>
      <c r="D6" s="48">
        <v>1800</v>
      </c>
      <c r="E6" s="12">
        <v>600</v>
      </c>
      <c r="F6" s="12">
        <v>39</v>
      </c>
      <c r="G6" s="12">
        <v>100</v>
      </c>
      <c r="H6" s="23">
        <v>39374</v>
      </c>
      <c r="I6" s="12"/>
      <c r="J6" s="12" t="s">
        <v>7</v>
      </c>
      <c r="K6" s="12" t="s">
        <v>7</v>
      </c>
      <c r="L6" s="12" t="s">
        <v>7</v>
      </c>
      <c r="M6" s="12" t="s">
        <v>7</v>
      </c>
      <c r="N6" s="24">
        <v>39374.75</v>
      </c>
      <c r="O6" s="24">
        <v>39494.916666666664</v>
      </c>
      <c r="P6" s="12" t="str">
        <f t="shared" ref="P6:P11" si="0">_xlfn.CONCAT($A$3,".",$B$3,".",$G$3,".",(TEXT(N6,"yymmdd")),".",TEXT(O6,"yymmdd"),".",RIGHT("0000"&amp;A6,4))</f>
        <v>dopp.VI.HKA.071019.080216.1432</v>
      </c>
      <c r="Q6" s="2" t="s">
        <v>47</v>
      </c>
    </row>
    <row r="7" spans="1:23" x14ac:dyDescent="0.25">
      <c r="A7" s="66">
        <v>1432</v>
      </c>
      <c r="B7" s="12">
        <v>1413</v>
      </c>
      <c r="C7" s="12" t="s">
        <v>301</v>
      </c>
      <c r="D7" s="48">
        <v>600</v>
      </c>
      <c r="E7" s="12">
        <v>600</v>
      </c>
      <c r="F7" s="12">
        <v>20</v>
      </c>
      <c r="G7" s="12">
        <v>200</v>
      </c>
      <c r="H7" s="23">
        <v>39502</v>
      </c>
      <c r="I7" s="12"/>
      <c r="J7" s="12" t="s">
        <v>7</v>
      </c>
      <c r="K7" s="12" t="s">
        <v>7</v>
      </c>
      <c r="L7" s="12" t="s">
        <v>7</v>
      </c>
      <c r="M7" s="12" t="s">
        <v>7</v>
      </c>
      <c r="N7" s="24">
        <v>39502.541666666664</v>
      </c>
      <c r="O7" s="24">
        <v>39538.076388888891</v>
      </c>
      <c r="P7" s="12" t="str">
        <f t="shared" si="0"/>
        <v>dopp.VI.HKA.080224.080331.1432</v>
      </c>
      <c r="Q7" s="2" t="s">
        <v>44</v>
      </c>
    </row>
    <row r="8" spans="1:23" x14ac:dyDescent="0.25">
      <c r="A8" s="66">
        <v>1545</v>
      </c>
      <c r="B8" s="12">
        <v>1304</v>
      </c>
      <c r="C8" s="12" t="s">
        <v>302</v>
      </c>
      <c r="D8" s="48">
        <v>1800</v>
      </c>
      <c r="E8" s="12">
        <v>600</v>
      </c>
      <c r="F8" s="12">
        <v>39</v>
      </c>
      <c r="G8" s="12">
        <v>100</v>
      </c>
      <c r="H8" s="23">
        <v>39548</v>
      </c>
      <c r="I8" s="12"/>
      <c r="J8" s="12" t="s">
        <v>7</v>
      </c>
      <c r="K8" s="12" t="s">
        <v>7</v>
      </c>
      <c r="L8" s="12" t="s">
        <v>7</v>
      </c>
      <c r="M8" s="12" t="s">
        <v>7</v>
      </c>
      <c r="N8" s="24">
        <v>39548.75</v>
      </c>
      <c r="O8" s="24">
        <v>39702.479166666664</v>
      </c>
      <c r="P8" s="12" t="str">
        <f t="shared" si="0"/>
        <v>dopp.VI.HKA.080410.080911.1545</v>
      </c>
      <c r="Q8" s="2" t="s">
        <v>44</v>
      </c>
    </row>
    <row r="9" spans="1:23" x14ac:dyDescent="0.25">
      <c r="A9" s="66">
        <v>1545</v>
      </c>
      <c r="B9" s="12">
        <v>1304</v>
      </c>
      <c r="C9" s="12" t="s">
        <v>303</v>
      </c>
      <c r="D9" s="48">
        <v>1800</v>
      </c>
      <c r="E9" s="12">
        <v>600</v>
      </c>
      <c r="F9" s="12">
        <v>39</v>
      </c>
      <c r="G9" s="12">
        <v>100</v>
      </c>
      <c r="H9" s="23">
        <v>39714</v>
      </c>
      <c r="I9" s="12"/>
      <c r="J9" s="12" t="s">
        <v>7</v>
      </c>
      <c r="K9" s="12" t="s">
        <v>7</v>
      </c>
      <c r="L9" s="12" t="s">
        <v>7</v>
      </c>
      <c r="M9" s="12" t="s">
        <v>7</v>
      </c>
      <c r="N9" s="24">
        <v>39714.5625</v>
      </c>
      <c r="O9" s="24">
        <v>39844.458333333336</v>
      </c>
      <c r="P9" s="12" t="str">
        <f t="shared" si="0"/>
        <v>dopp.VI.HKA.080923.090131.1545</v>
      </c>
      <c r="Q9" s="2" t="s">
        <v>46</v>
      </c>
    </row>
    <row r="10" spans="1:23" x14ac:dyDescent="0.25">
      <c r="A10" s="66">
        <v>1531</v>
      </c>
      <c r="B10" s="12">
        <v>1286</v>
      </c>
      <c r="C10" s="12" t="s">
        <v>302</v>
      </c>
      <c r="D10" s="48">
        <v>1800</v>
      </c>
      <c r="E10" s="12">
        <v>600</v>
      </c>
      <c r="F10" s="12">
        <v>40</v>
      </c>
      <c r="G10" s="12">
        <v>100</v>
      </c>
      <c r="H10" s="23">
        <v>39848</v>
      </c>
      <c r="I10" s="12"/>
      <c r="J10" s="12" t="s">
        <v>7</v>
      </c>
      <c r="K10" s="12" t="s">
        <v>7</v>
      </c>
      <c r="L10" s="12" t="s">
        <v>7</v>
      </c>
      <c r="M10" s="12" t="s">
        <v>7</v>
      </c>
      <c r="N10" s="24">
        <v>39848.75</v>
      </c>
      <c r="O10" s="24">
        <v>40004.958333333336</v>
      </c>
      <c r="P10" s="12" t="str">
        <f t="shared" si="0"/>
        <v>dopp.VI.HKA.090204.090710.1531</v>
      </c>
      <c r="Q10" s="2" t="s">
        <v>45</v>
      </c>
    </row>
    <row r="11" spans="1:23" x14ac:dyDescent="0.25">
      <c r="A11" s="66">
        <v>1535</v>
      </c>
      <c r="B11" s="12">
        <v>1287</v>
      </c>
      <c r="C11" s="12" t="s">
        <v>304</v>
      </c>
      <c r="D11" s="48">
        <v>3600</v>
      </c>
      <c r="E11" s="12">
        <v>600</v>
      </c>
      <c r="F11" s="12">
        <v>40</v>
      </c>
      <c r="G11" s="12">
        <v>100</v>
      </c>
      <c r="H11" s="23">
        <v>40034</v>
      </c>
      <c r="I11" s="12"/>
      <c r="J11" s="12" t="s">
        <v>7</v>
      </c>
      <c r="K11" s="12" t="s">
        <v>7</v>
      </c>
      <c r="L11" s="12" t="s">
        <v>7</v>
      </c>
      <c r="M11" s="12" t="s">
        <v>7</v>
      </c>
      <c r="N11" s="24">
        <v>40034.75</v>
      </c>
      <c r="O11" s="24">
        <v>40205.333333333336</v>
      </c>
      <c r="P11" s="12" t="str">
        <f t="shared" si="0"/>
        <v>dopp.VI.HKA.090809.100127.1535</v>
      </c>
      <c r="Q11" s="2" t="s">
        <v>48</v>
      </c>
    </row>
  </sheetData>
  <sortState xmlns:xlrd2="http://schemas.microsoft.com/office/spreadsheetml/2017/richdata2" ref="A6:L11">
    <sortCondition ref="F6:F11"/>
  </sortState>
  <mergeCells count="9">
    <mergeCell ref="P4:Q4"/>
    <mergeCell ref="C2:D2"/>
    <mergeCell ref="A4:J4"/>
    <mergeCell ref="K4:O4"/>
    <mergeCell ref="A1:N1"/>
    <mergeCell ref="O1:P1"/>
    <mergeCell ref="L2:N2"/>
    <mergeCell ref="L3:N3"/>
    <mergeCell ref="C3:D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AEF76-A443-4C8C-8D53-05B44040AFD9}">
  <sheetPr codeName="Sheet8"/>
  <dimension ref="A1:W33"/>
  <sheetViews>
    <sheetView workbookViewId="0">
      <selection activeCell="P6" sqref="P6:P7"/>
    </sheetView>
  </sheetViews>
  <sheetFormatPr defaultRowHeight="15" x14ac:dyDescent="0.25"/>
  <cols>
    <col min="1" max="1" width="11.85546875" customWidth="1"/>
    <col min="2" max="2" width="13.7109375" style="8" customWidth="1"/>
    <col min="3" max="3" width="11" customWidth="1"/>
    <col min="4" max="4" width="14.42578125" style="8" customWidth="1"/>
    <col min="5" max="5" width="13" customWidth="1"/>
    <col min="6" max="6" width="13.85546875" customWidth="1"/>
    <col min="7" max="7" width="13.28515625" customWidth="1"/>
    <col min="8" max="8" width="13.140625" customWidth="1"/>
    <col min="9" max="9" width="14.28515625" customWidth="1"/>
    <col min="10" max="10" width="15.5703125" customWidth="1"/>
    <col min="11" max="11" width="11.85546875" customWidth="1"/>
    <col min="12" max="12" width="11.140625" customWidth="1"/>
    <col min="13" max="13" width="9.28515625" customWidth="1"/>
    <col min="14" max="14" width="15.7109375" customWidth="1"/>
    <col min="15" max="15" width="16.5703125" customWidth="1"/>
    <col min="16" max="16" width="31" customWidth="1"/>
    <col min="17" max="17" width="32.5703125" customWidth="1"/>
    <col min="18" max="18" width="34.85546875" customWidth="1"/>
  </cols>
  <sheetData>
    <row r="1" spans="1:23" s="8" customFormat="1" x14ac:dyDescent="0.25">
      <c r="A1" s="148" t="s">
        <v>147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50"/>
      <c r="O1" s="146" t="s">
        <v>215</v>
      </c>
      <c r="P1" s="147"/>
    </row>
    <row r="2" spans="1:23" s="8" customFormat="1" x14ac:dyDescent="0.25">
      <c r="A2" s="116" t="s">
        <v>150</v>
      </c>
      <c r="B2" s="3" t="s">
        <v>148</v>
      </c>
      <c r="C2" s="153" t="s">
        <v>145</v>
      </c>
      <c r="D2" s="153"/>
      <c r="E2" s="116" t="s">
        <v>398</v>
      </c>
      <c r="F2" s="116" t="s">
        <v>399</v>
      </c>
      <c r="G2" s="116" t="s">
        <v>400</v>
      </c>
      <c r="H2" s="116" t="s">
        <v>401</v>
      </c>
      <c r="I2" s="116" t="s">
        <v>130</v>
      </c>
      <c r="J2" s="116" t="s">
        <v>133</v>
      </c>
      <c r="K2" s="116" t="s">
        <v>134</v>
      </c>
      <c r="L2" s="159" t="s">
        <v>325</v>
      </c>
      <c r="M2" s="160"/>
      <c r="N2" s="161"/>
      <c r="O2" s="34" t="s">
        <v>208</v>
      </c>
      <c r="P2" s="39" t="s">
        <v>209</v>
      </c>
    </row>
    <row r="3" spans="1:23" s="8" customFormat="1" x14ac:dyDescent="0.25">
      <c r="A3" s="19" t="s">
        <v>151</v>
      </c>
      <c r="B3" s="19" t="s">
        <v>149</v>
      </c>
      <c r="C3" s="154" t="s">
        <v>35</v>
      </c>
      <c r="D3" s="155"/>
      <c r="E3" s="117" t="s">
        <v>431</v>
      </c>
      <c r="F3" s="118" t="s">
        <v>334</v>
      </c>
      <c r="G3" s="118" t="s">
        <v>305</v>
      </c>
      <c r="H3" s="118" t="s">
        <v>306</v>
      </c>
      <c r="I3" s="19"/>
      <c r="J3" s="20"/>
      <c r="K3" s="119"/>
      <c r="L3" s="154"/>
      <c r="M3" s="165"/>
      <c r="N3" s="155"/>
      <c r="O3" s="52" t="s">
        <v>326</v>
      </c>
      <c r="P3" s="51" t="s">
        <v>327</v>
      </c>
    </row>
    <row r="4" spans="1:23" s="8" customFormat="1" x14ac:dyDescent="0.25">
      <c r="A4" s="156" t="s">
        <v>152</v>
      </c>
      <c r="B4" s="156"/>
      <c r="C4" s="156"/>
      <c r="D4" s="156"/>
      <c r="E4" s="156"/>
      <c r="F4" s="156"/>
      <c r="G4" s="156"/>
      <c r="H4" s="156"/>
      <c r="I4" s="156"/>
      <c r="J4" s="156"/>
      <c r="K4" s="158" t="s">
        <v>153</v>
      </c>
      <c r="L4" s="158"/>
      <c r="M4" s="158"/>
      <c r="N4" s="158"/>
      <c r="O4" s="158"/>
      <c r="P4" s="151" t="s">
        <v>155</v>
      </c>
      <c r="Q4" s="152"/>
      <c r="R4" s="17"/>
      <c r="S4" s="17"/>
      <c r="T4" s="17"/>
      <c r="U4" s="17"/>
      <c r="V4" s="17"/>
      <c r="W4" s="17"/>
    </row>
    <row r="5" spans="1:23" s="8" customFormat="1" x14ac:dyDescent="0.25">
      <c r="A5" s="40" t="s">
        <v>79</v>
      </c>
      <c r="B5" s="40" t="s">
        <v>83</v>
      </c>
      <c r="C5" s="40" t="s">
        <v>146</v>
      </c>
      <c r="D5" s="40" t="s">
        <v>88</v>
      </c>
      <c r="E5" s="40" t="s">
        <v>118</v>
      </c>
      <c r="F5" s="40" t="s">
        <v>91</v>
      </c>
      <c r="G5" s="40" t="s">
        <v>92</v>
      </c>
      <c r="H5" s="11" t="s">
        <v>20</v>
      </c>
      <c r="I5" s="4" t="s">
        <v>82</v>
      </c>
      <c r="J5" s="40" t="s">
        <v>0</v>
      </c>
      <c r="K5" s="40" t="s">
        <v>2</v>
      </c>
      <c r="L5" s="40" t="s">
        <v>3</v>
      </c>
      <c r="M5" s="40" t="s">
        <v>154</v>
      </c>
      <c r="N5" s="14" t="s">
        <v>4</v>
      </c>
      <c r="O5" s="14" t="s">
        <v>5</v>
      </c>
      <c r="P5" s="16" t="s">
        <v>1</v>
      </c>
      <c r="Q5" s="40" t="s">
        <v>8</v>
      </c>
      <c r="R5" s="21"/>
      <c r="S5" s="41"/>
      <c r="T5" s="41"/>
      <c r="U5" s="41"/>
    </row>
    <row r="6" spans="1:23" x14ac:dyDescent="0.25">
      <c r="A6" s="66">
        <v>1545</v>
      </c>
      <c r="B6" s="12">
        <v>1304</v>
      </c>
      <c r="C6" s="12" t="s">
        <v>307</v>
      </c>
      <c r="D6" s="48">
        <v>300</v>
      </c>
      <c r="E6" s="12">
        <v>600</v>
      </c>
      <c r="F6" s="12">
        <v>20</v>
      </c>
      <c r="G6" s="12">
        <v>100</v>
      </c>
      <c r="H6" s="23">
        <v>38933</v>
      </c>
      <c r="I6" s="12"/>
      <c r="J6" s="12" t="s">
        <v>7</v>
      </c>
      <c r="K6" s="12" t="s">
        <v>7</v>
      </c>
      <c r="L6" s="12" t="s">
        <v>7</v>
      </c>
      <c r="M6" s="12" t="s">
        <v>7</v>
      </c>
      <c r="N6" s="24">
        <v>38933.75</v>
      </c>
      <c r="O6" s="24">
        <v>38953.440972222219</v>
      </c>
      <c r="P6" s="12" t="str">
        <f>_xlfn.CONCAT($A$3,".",$B$3,".",$G$3,".",(TEXT(N6,"yymmdd")),".",TEXT(O6,"yymmdd"),".",RIGHT("0000"&amp;A6,4))</f>
        <v>dopp.VI.HWE.060804.060824.1545</v>
      </c>
      <c r="Q6" t="s">
        <v>32</v>
      </c>
    </row>
    <row r="7" spans="1:23" x14ac:dyDescent="0.25">
      <c r="A7" s="66">
        <v>1545</v>
      </c>
      <c r="B7" s="12">
        <v>1304</v>
      </c>
      <c r="C7" s="12" t="s">
        <v>308</v>
      </c>
      <c r="D7" s="48">
        <v>300</v>
      </c>
      <c r="E7" s="12">
        <v>600</v>
      </c>
      <c r="F7" s="12">
        <v>20</v>
      </c>
      <c r="G7" s="12">
        <v>100</v>
      </c>
      <c r="H7" s="23">
        <v>38953</v>
      </c>
      <c r="I7" s="12"/>
      <c r="J7" s="12" t="s">
        <v>7</v>
      </c>
      <c r="K7" s="12" t="s">
        <v>7</v>
      </c>
      <c r="L7" s="12" t="s">
        <v>7</v>
      </c>
      <c r="M7" s="12" t="s">
        <v>7</v>
      </c>
      <c r="N7" s="24">
        <v>38953.541666666664</v>
      </c>
      <c r="O7" s="24">
        <v>38979.53125</v>
      </c>
      <c r="P7" s="126" t="str">
        <f>_xlfn.CONCAT($A$3,".",$B$3,".",$G$3,".",(TEXT(N7,"yymmdd")),".",TEXT(O7,"yymmdd"),".",RIGHT("0000"&amp;A7,4))</f>
        <v>dopp.VI.HWE.060824.060919.1545</v>
      </c>
      <c r="Q7" t="s">
        <v>31</v>
      </c>
    </row>
    <row r="8" spans="1:23" x14ac:dyDescent="0.25">
      <c r="A8" s="12"/>
      <c r="B8" s="12"/>
      <c r="C8" s="12"/>
      <c r="D8" s="48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23" x14ac:dyDescent="0.25">
      <c r="A9" s="12"/>
      <c r="B9" s="12"/>
      <c r="C9" s="12"/>
      <c r="D9" s="48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23" x14ac:dyDescent="0.25">
      <c r="A10" s="12"/>
      <c r="B10" s="12"/>
      <c r="C10" s="12"/>
      <c r="D10" s="48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23" x14ac:dyDescent="0.25">
      <c r="A11" s="12"/>
      <c r="B11" s="12"/>
      <c r="C11" s="12"/>
      <c r="D11" s="48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23" x14ac:dyDescent="0.25">
      <c r="A12" s="12"/>
      <c r="B12" s="12"/>
      <c r="C12" s="12"/>
      <c r="D12" s="48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23" x14ac:dyDescent="0.25">
      <c r="A13" s="12"/>
      <c r="B13" s="12"/>
      <c r="C13" s="12"/>
      <c r="D13" s="48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23" x14ac:dyDescent="0.25">
      <c r="A14" s="12"/>
      <c r="B14" s="12"/>
      <c r="C14" s="12"/>
      <c r="D14" s="48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23" x14ac:dyDescent="0.25">
      <c r="A15" s="12"/>
      <c r="B15" s="12"/>
      <c r="C15" s="12"/>
      <c r="D15" s="48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23" x14ac:dyDescent="0.25">
      <c r="A16" s="12"/>
      <c r="B16" s="12"/>
      <c r="C16" s="12"/>
      <c r="D16" s="48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5">
      <c r="A17" s="12"/>
      <c r="B17" s="12"/>
      <c r="C17" s="12"/>
      <c r="D17" s="48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16" x14ac:dyDescent="0.25">
      <c r="A18" s="12"/>
      <c r="B18" s="12"/>
      <c r="C18" s="12"/>
      <c r="D18" s="48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16" x14ac:dyDescent="0.25">
      <c r="A19" s="12"/>
      <c r="B19" s="12"/>
      <c r="C19" s="12"/>
      <c r="D19" s="48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1:16" x14ac:dyDescent="0.25">
      <c r="A20" s="12"/>
      <c r="B20" s="12"/>
      <c r="C20" s="12"/>
      <c r="D20" s="48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 x14ac:dyDescent="0.25">
      <c r="A21" s="12"/>
      <c r="B21" s="12"/>
      <c r="C21" s="12"/>
      <c r="D21" s="48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 spans="1:16" x14ac:dyDescent="0.25">
      <c r="A22" s="12"/>
      <c r="B22" s="12"/>
      <c r="C22" s="12"/>
      <c r="D22" s="48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1:16" x14ac:dyDescent="0.25">
      <c r="A23" s="12"/>
      <c r="B23" s="12"/>
      <c r="C23" s="12"/>
      <c r="D23" s="48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spans="1:16" x14ac:dyDescent="0.25">
      <c r="A24" s="12"/>
      <c r="B24" s="12"/>
      <c r="C24" s="12"/>
      <c r="D24" s="48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spans="1:16" x14ac:dyDescent="0.25">
      <c r="A25" s="12"/>
      <c r="B25" s="12"/>
      <c r="C25" s="12"/>
      <c r="D25" s="48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 x14ac:dyDescent="0.25">
      <c r="A26" s="12"/>
      <c r="B26" s="12"/>
      <c r="C26" s="12"/>
      <c r="D26" s="48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 x14ac:dyDescent="0.25">
      <c r="A27" s="12"/>
      <c r="B27" s="12"/>
      <c r="C27" s="12"/>
      <c r="D27" s="48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1:16" x14ac:dyDescent="0.25">
      <c r="A28" s="12"/>
      <c r="B28" s="12"/>
      <c r="C28" s="12"/>
      <c r="D28" s="48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1:16" x14ac:dyDescent="0.25">
      <c r="A29" s="12"/>
      <c r="B29" s="12"/>
      <c r="C29" s="12"/>
      <c r="D29" s="48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1:16" x14ac:dyDescent="0.25">
      <c r="D30" s="47"/>
    </row>
    <row r="31" spans="1:16" x14ac:dyDescent="0.25">
      <c r="D31" s="47"/>
    </row>
    <row r="32" spans="1:16" x14ac:dyDescent="0.25">
      <c r="D32" s="47"/>
    </row>
    <row r="33" spans="4:4" x14ac:dyDescent="0.25">
      <c r="D33" s="47"/>
    </row>
  </sheetData>
  <sortState xmlns:xlrd2="http://schemas.microsoft.com/office/spreadsheetml/2017/richdata2" ref="A6:L7">
    <sortCondition ref="F6:F7"/>
  </sortState>
  <mergeCells count="9">
    <mergeCell ref="A1:N1"/>
    <mergeCell ref="O1:P1"/>
    <mergeCell ref="L2:N2"/>
    <mergeCell ref="L3:N3"/>
    <mergeCell ref="P4:Q4"/>
    <mergeCell ref="C2:D2"/>
    <mergeCell ref="C3:D3"/>
    <mergeCell ref="A4:J4"/>
    <mergeCell ref="K4:O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B88AD-D12F-4431-916B-49FF32B02804}">
  <sheetPr codeName="Sheet9"/>
  <dimension ref="A1:W7"/>
  <sheetViews>
    <sheetView workbookViewId="0">
      <selection activeCell="P6" sqref="P6:P7"/>
    </sheetView>
  </sheetViews>
  <sheetFormatPr defaultRowHeight="15" x14ac:dyDescent="0.25"/>
  <cols>
    <col min="1" max="1" width="11.85546875" customWidth="1"/>
    <col min="2" max="2" width="13.7109375" style="8" customWidth="1"/>
    <col min="3" max="3" width="11" customWidth="1"/>
    <col min="4" max="4" width="14.42578125" style="47" customWidth="1"/>
    <col min="5" max="5" width="13" customWidth="1"/>
    <col min="6" max="6" width="13.85546875" customWidth="1"/>
    <col min="7" max="7" width="13.28515625" customWidth="1"/>
    <col min="8" max="8" width="13.140625" customWidth="1"/>
    <col min="9" max="9" width="14.28515625" customWidth="1"/>
    <col min="10" max="10" width="15.5703125" customWidth="1"/>
    <col min="11" max="11" width="11.85546875" customWidth="1"/>
    <col min="12" max="12" width="11.140625" customWidth="1"/>
    <col min="13" max="13" width="9.28515625" customWidth="1"/>
    <col min="14" max="14" width="15.7109375" customWidth="1"/>
    <col min="15" max="15" width="16.5703125" customWidth="1"/>
    <col min="16" max="16" width="31" customWidth="1"/>
    <col min="17" max="17" width="32.5703125" customWidth="1"/>
    <col min="18" max="18" width="34.85546875" customWidth="1"/>
  </cols>
  <sheetData>
    <row r="1" spans="1:23" s="8" customFormat="1" x14ac:dyDescent="0.25">
      <c r="A1" s="148" t="s">
        <v>147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50"/>
      <c r="O1" s="146" t="s">
        <v>215</v>
      </c>
      <c r="P1" s="147"/>
    </row>
    <row r="2" spans="1:23" s="8" customFormat="1" x14ac:dyDescent="0.25">
      <c r="A2" s="116" t="s">
        <v>150</v>
      </c>
      <c r="B2" s="3" t="s">
        <v>148</v>
      </c>
      <c r="C2" s="153" t="s">
        <v>145</v>
      </c>
      <c r="D2" s="153"/>
      <c r="E2" s="116" t="s">
        <v>398</v>
      </c>
      <c r="F2" s="116" t="s">
        <v>399</v>
      </c>
      <c r="G2" s="116" t="s">
        <v>400</v>
      </c>
      <c r="H2" s="116" t="s">
        <v>401</v>
      </c>
      <c r="I2" s="116" t="s">
        <v>130</v>
      </c>
      <c r="J2" s="116" t="s">
        <v>133</v>
      </c>
      <c r="K2" s="116" t="s">
        <v>134</v>
      </c>
      <c r="L2" s="159" t="s">
        <v>325</v>
      </c>
      <c r="M2" s="160"/>
      <c r="N2" s="161"/>
      <c r="O2" s="34" t="s">
        <v>208</v>
      </c>
      <c r="P2" s="39" t="s">
        <v>209</v>
      </c>
    </row>
    <row r="3" spans="1:23" s="8" customFormat="1" x14ac:dyDescent="0.25">
      <c r="A3" s="19" t="s">
        <v>151</v>
      </c>
      <c r="B3" s="19" t="s">
        <v>149</v>
      </c>
      <c r="C3" s="154" t="s">
        <v>34</v>
      </c>
      <c r="D3" s="155"/>
      <c r="E3" s="117" t="s">
        <v>432</v>
      </c>
      <c r="F3" s="118" t="s">
        <v>335</v>
      </c>
      <c r="G3" s="118" t="s">
        <v>309</v>
      </c>
      <c r="H3" s="118" t="s">
        <v>310</v>
      </c>
      <c r="I3" s="19"/>
      <c r="J3" s="20"/>
      <c r="K3" s="119"/>
      <c r="L3" s="154"/>
      <c r="M3" s="165"/>
      <c r="N3" s="155"/>
      <c r="O3" s="52" t="s">
        <v>326</v>
      </c>
      <c r="P3" s="51" t="s">
        <v>327</v>
      </c>
    </row>
    <row r="4" spans="1:23" s="8" customFormat="1" x14ac:dyDescent="0.25">
      <c r="A4" s="156" t="s">
        <v>152</v>
      </c>
      <c r="B4" s="156"/>
      <c r="C4" s="156"/>
      <c r="D4" s="156"/>
      <c r="E4" s="156"/>
      <c r="F4" s="156"/>
      <c r="G4" s="156"/>
      <c r="H4" s="156"/>
      <c r="I4" s="156"/>
      <c r="J4" s="156"/>
      <c r="K4" s="158" t="s">
        <v>153</v>
      </c>
      <c r="L4" s="158"/>
      <c r="M4" s="158"/>
      <c r="N4" s="158"/>
      <c r="O4" s="158"/>
      <c r="P4" s="151" t="s">
        <v>155</v>
      </c>
      <c r="Q4" s="152"/>
      <c r="R4" s="17"/>
      <c r="S4" s="17"/>
      <c r="T4" s="17"/>
      <c r="U4" s="17"/>
      <c r="V4" s="17"/>
      <c r="W4" s="17"/>
    </row>
    <row r="5" spans="1:23" s="8" customFormat="1" x14ac:dyDescent="0.25">
      <c r="A5" s="40" t="s">
        <v>79</v>
      </c>
      <c r="B5" s="40" t="s">
        <v>83</v>
      </c>
      <c r="C5" s="40" t="s">
        <v>146</v>
      </c>
      <c r="D5" s="40" t="s">
        <v>88</v>
      </c>
      <c r="E5" s="40" t="s">
        <v>118</v>
      </c>
      <c r="F5" s="40" t="s">
        <v>91</v>
      </c>
      <c r="G5" s="40" t="s">
        <v>92</v>
      </c>
      <c r="H5" s="11" t="s">
        <v>20</v>
      </c>
      <c r="I5" s="4" t="s">
        <v>82</v>
      </c>
      <c r="J5" s="40" t="s">
        <v>0</v>
      </c>
      <c r="K5" s="40" t="s">
        <v>2</v>
      </c>
      <c r="L5" s="40" t="s">
        <v>3</v>
      </c>
      <c r="M5" s="40" t="s">
        <v>154</v>
      </c>
      <c r="N5" s="14" t="s">
        <v>4</v>
      </c>
      <c r="O5" s="14" t="s">
        <v>5</v>
      </c>
      <c r="P5" s="16" t="s">
        <v>1</v>
      </c>
      <c r="Q5" s="40" t="s">
        <v>8</v>
      </c>
      <c r="R5" s="21"/>
      <c r="S5" s="41"/>
      <c r="T5" s="41"/>
      <c r="U5" s="41"/>
    </row>
    <row r="6" spans="1:23" x14ac:dyDescent="0.25">
      <c r="A6" s="66">
        <v>1432</v>
      </c>
      <c r="B6" s="12">
        <v>1413</v>
      </c>
      <c r="C6" s="12" t="s">
        <v>311</v>
      </c>
      <c r="D6" s="48">
        <v>300</v>
      </c>
      <c r="E6" s="12">
        <v>600</v>
      </c>
      <c r="F6" s="12">
        <v>20</v>
      </c>
      <c r="G6" s="12">
        <v>100</v>
      </c>
      <c r="H6" s="23">
        <v>38933</v>
      </c>
      <c r="I6" s="12"/>
      <c r="J6" s="12" t="s">
        <v>7</v>
      </c>
      <c r="K6" s="12" t="s">
        <v>7</v>
      </c>
      <c r="L6" s="12" t="s">
        <v>7</v>
      </c>
      <c r="M6" s="12" t="s">
        <v>7</v>
      </c>
      <c r="N6" s="24">
        <v>38933.75</v>
      </c>
      <c r="O6" s="24">
        <v>38953.458333333336</v>
      </c>
      <c r="P6" s="12" t="str">
        <f>_xlfn.CONCAT($A$3,".",$B$3,".",$G$3,".",(TEXT(N6,"yymmdd")),".",TEXT(O6,"yymmdd"),".",RIGHT("0000"&amp;A6,4))</f>
        <v>dopp.VI.HWW.060804.060824.1432</v>
      </c>
      <c r="Q6" t="s">
        <v>33</v>
      </c>
    </row>
    <row r="7" spans="1:23" x14ac:dyDescent="0.25">
      <c r="A7" s="66">
        <v>1432</v>
      </c>
      <c r="B7" s="12">
        <v>1413</v>
      </c>
      <c r="C7" s="12" t="s">
        <v>312</v>
      </c>
      <c r="D7" s="48">
        <v>300</v>
      </c>
      <c r="E7" s="12">
        <v>600</v>
      </c>
      <c r="F7" s="12">
        <v>20</v>
      </c>
      <c r="G7" s="12">
        <v>100</v>
      </c>
      <c r="H7" s="23">
        <v>38953</v>
      </c>
      <c r="I7" s="12"/>
      <c r="J7" s="12" t="s">
        <v>7</v>
      </c>
      <c r="K7" s="12" t="s">
        <v>7</v>
      </c>
      <c r="L7" s="12" t="s">
        <v>7</v>
      </c>
      <c r="M7" s="12" t="s">
        <v>7</v>
      </c>
      <c r="N7" s="24">
        <v>38953.541666666664</v>
      </c>
      <c r="O7" s="24">
        <v>38979.541666666664</v>
      </c>
      <c r="P7" s="126" t="str">
        <f>_xlfn.CONCAT($A$3,".",$B$3,".",$G$3,".",(TEXT(N7,"yymmdd")),".",TEXT(O7,"yymmdd"),".",RIGHT("0000"&amp;A7,4))</f>
        <v>dopp.VI.HWW.060824.060919.1432</v>
      </c>
      <c r="Q7" t="s">
        <v>31</v>
      </c>
    </row>
  </sheetData>
  <sortState xmlns:xlrd2="http://schemas.microsoft.com/office/spreadsheetml/2017/richdata2" ref="A6:L7">
    <sortCondition ref="F6:F7"/>
  </sortState>
  <mergeCells count="9">
    <mergeCell ref="A1:N1"/>
    <mergeCell ref="O1:P1"/>
    <mergeCell ref="L2:N2"/>
    <mergeCell ref="L3:N3"/>
    <mergeCell ref="P4:Q4"/>
    <mergeCell ref="C2:D2"/>
    <mergeCell ref="C3:D3"/>
    <mergeCell ref="A4:J4"/>
    <mergeCell ref="K4:O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E8E1-6745-4ABB-A8E0-7AB0C4989218}">
  <sheetPr codeName="Sheet10"/>
  <dimension ref="A1:W50"/>
  <sheetViews>
    <sheetView workbookViewId="0">
      <selection activeCell="P6" sqref="P6:P10"/>
    </sheetView>
  </sheetViews>
  <sheetFormatPr defaultRowHeight="15" x14ac:dyDescent="0.25"/>
  <cols>
    <col min="1" max="1" width="11.85546875" style="8" customWidth="1"/>
    <col min="2" max="2" width="13.7109375" style="2" customWidth="1"/>
    <col min="3" max="3" width="11" style="8" customWidth="1"/>
    <col min="4" max="4" width="14.42578125" style="2" customWidth="1"/>
    <col min="5" max="5" width="13" style="8" customWidth="1"/>
    <col min="6" max="6" width="13.85546875" style="2" customWidth="1"/>
    <col min="7" max="7" width="13.28515625" style="2" customWidth="1"/>
    <col min="8" max="8" width="13.140625" style="2" customWidth="1"/>
    <col min="9" max="9" width="14.28515625" style="2" customWidth="1"/>
    <col min="10" max="10" width="15.5703125" style="2" customWidth="1"/>
    <col min="11" max="11" width="11.85546875" style="2" customWidth="1"/>
    <col min="12" max="12" width="11.140625" style="2" customWidth="1"/>
    <col min="13" max="13" width="9.28515625" style="2" customWidth="1"/>
    <col min="14" max="14" width="15.7109375" style="2" customWidth="1"/>
    <col min="15" max="15" width="16.5703125" style="2" customWidth="1"/>
    <col min="16" max="16" width="31" style="2" customWidth="1"/>
    <col min="17" max="17" width="32.5703125" style="2" customWidth="1"/>
    <col min="18" max="18" width="34.85546875" style="2" customWidth="1"/>
    <col min="19" max="16384" width="9.140625" style="2"/>
  </cols>
  <sheetData>
    <row r="1" spans="1:23" s="8" customFormat="1" x14ac:dyDescent="0.25">
      <c r="A1" s="148" t="s">
        <v>147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50"/>
      <c r="O1" s="146" t="s">
        <v>215</v>
      </c>
      <c r="P1" s="147"/>
    </row>
    <row r="2" spans="1:23" s="8" customFormat="1" x14ac:dyDescent="0.25">
      <c r="A2" s="116" t="s">
        <v>150</v>
      </c>
      <c r="B2" s="3" t="s">
        <v>148</v>
      </c>
      <c r="C2" s="153" t="s">
        <v>145</v>
      </c>
      <c r="D2" s="153"/>
      <c r="E2" s="116" t="s">
        <v>398</v>
      </c>
      <c r="F2" s="116" t="s">
        <v>399</v>
      </c>
      <c r="G2" s="116" t="s">
        <v>400</v>
      </c>
      <c r="H2" s="116" t="s">
        <v>401</v>
      </c>
      <c r="I2" s="116" t="s">
        <v>130</v>
      </c>
      <c r="J2" s="116" t="s">
        <v>133</v>
      </c>
      <c r="K2" s="116" t="s">
        <v>134</v>
      </c>
      <c r="L2" s="159" t="s">
        <v>325</v>
      </c>
      <c r="M2" s="160"/>
      <c r="N2" s="161"/>
      <c r="O2" s="34" t="s">
        <v>208</v>
      </c>
      <c r="P2" s="39" t="s">
        <v>209</v>
      </c>
    </row>
    <row r="3" spans="1:23" s="8" customFormat="1" x14ac:dyDescent="0.25">
      <c r="A3" s="19" t="s">
        <v>151</v>
      </c>
      <c r="B3" s="19" t="s">
        <v>435</v>
      </c>
      <c r="C3" s="154" t="s">
        <v>313</v>
      </c>
      <c r="D3" s="155"/>
      <c r="E3" s="117" t="s">
        <v>433</v>
      </c>
      <c r="F3" s="120" t="s">
        <v>336</v>
      </c>
      <c r="G3" s="120" t="s">
        <v>314</v>
      </c>
      <c r="H3" s="120" t="s">
        <v>315</v>
      </c>
      <c r="I3" s="117">
        <v>33</v>
      </c>
      <c r="J3" s="117">
        <v>17.824269999999999</v>
      </c>
      <c r="K3" s="117">
        <v>-64.449629599999994</v>
      </c>
      <c r="L3" s="162" t="s">
        <v>434</v>
      </c>
      <c r="M3" s="163"/>
      <c r="N3" s="164"/>
      <c r="O3" s="52" t="s">
        <v>326</v>
      </c>
      <c r="P3" s="51" t="s">
        <v>327</v>
      </c>
    </row>
    <row r="4" spans="1:23" s="8" customFormat="1" x14ac:dyDescent="0.25">
      <c r="A4" s="156" t="s">
        <v>152</v>
      </c>
      <c r="B4" s="156"/>
      <c r="C4" s="156"/>
      <c r="D4" s="156"/>
      <c r="E4" s="156"/>
      <c r="F4" s="156"/>
      <c r="G4" s="156"/>
      <c r="H4" s="156"/>
      <c r="I4" s="156"/>
      <c r="J4" s="156"/>
      <c r="K4" s="158" t="s">
        <v>153</v>
      </c>
      <c r="L4" s="158"/>
      <c r="M4" s="158"/>
      <c r="N4" s="158"/>
      <c r="O4" s="158"/>
      <c r="P4" s="151" t="s">
        <v>155</v>
      </c>
      <c r="Q4" s="152"/>
      <c r="R4" s="17"/>
      <c r="S4" s="17"/>
      <c r="T4" s="17"/>
      <c r="U4" s="17"/>
      <c r="V4" s="17"/>
      <c r="W4" s="17"/>
    </row>
    <row r="5" spans="1:23" s="8" customFormat="1" x14ac:dyDescent="0.25">
      <c r="A5" s="40" t="s">
        <v>79</v>
      </c>
      <c r="B5" s="40" t="s">
        <v>83</v>
      </c>
      <c r="C5" s="40" t="s">
        <v>146</v>
      </c>
      <c r="D5" s="40" t="s">
        <v>88</v>
      </c>
      <c r="E5" s="40" t="s">
        <v>118</v>
      </c>
      <c r="F5" s="40" t="s">
        <v>91</v>
      </c>
      <c r="G5" s="40" t="s">
        <v>92</v>
      </c>
      <c r="H5" s="11" t="s">
        <v>20</v>
      </c>
      <c r="I5" s="4" t="s">
        <v>82</v>
      </c>
      <c r="J5" s="40" t="s">
        <v>0</v>
      </c>
      <c r="K5" s="40" t="s">
        <v>2</v>
      </c>
      <c r="L5" s="40" t="s">
        <v>3</v>
      </c>
      <c r="M5" s="40" t="s">
        <v>154</v>
      </c>
      <c r="N5" s="14" t="s">
        <v>4</v>
      </c>
      <c r="O5" s="14" t="s">
        <v>5</v>
      </c>
      <c r="P5" s="16" t="s">
        <v>1</v>
      </c>
      <c r="Q5" s="40" t="s">
        <v>8</v>
      </c>
      <c r="R5" s="21"/>
      <c r="S5" s="41"/>
      <c r="T5" s="41"/>
      <c r="U5" s="41"/>
    </row>
    <row r="6" spans="1:23" x14ac:dyDescent="0.25">
      <c r="A6" s="66">
        <v>1531</v>
      </c>
      <c r="B6" s="12">
        <v>1286</v>
      </c>
      <c r="C6" s="12" t="s">
        <v>316</v>
      </c>
      <c r="D6" s="12">
        <v>1800</v>
      </c>
      <c r="E6" s="12">
        <v>600</v>
      </c>
      <c r="F6" s="12">
        <v>35</v>
      </c>
      <c r="G6" s="12">
        <v>100</v>
      </c>
      <c r="H6" s="23">
        <v>38676</v>
      </c>
      <c r="I6" s="12"/>
      <c r="J6" s="12" t="s">
        <v>7</v>
      </c>
      <c r="K6" s="12" t="s">
        <v>7</v>
      </c>
      <c r="L6" s="12" t="s">
        <v>7</v>
      </c>
      <c r="M6" s="12" t="s">
        <v>7</v>
      </c>
      <c r="N6" s="24">
        <v>38677.625</v>
      </c>
      <c r="O6" s="24">
        <v>38949.791666666664</v>
      </c>
      <c r="P6" s="12" t="str">
        <f>_xlfn.CONCAT($A$3,".",$B$3,".",$G$3,".",(TEXT(N6,"yymmdd")),".",TEXT(O6,"yymmdd"),".",RIGHT("0000"&amp;A6,4))</f>
        <v>dopp.STJ.LBH.051121.060820.1531</v>
      </c>
      <c r="Q6" s="2" t="s">
        <v>36</v>
      </c>
    </row>
    <row r="7" spans="1:23" x14ac:dyDescent="0.25">
      <c r="A7" s="66">
        <v>1531</v>
      </c>
      <c r="B7" s="12">
        <v>1286</v>
      </c>
      <c r="C7" s="12" t="s">
        <v>316</v>
      </c>
      <c r="D7" s="12">
        <v>1800</v>
      </c>
      <c r="E7" s="12">
        <v>600</v>
      </c>
      <c r="F7" s="12">
        <v>35</v>
      </c>
      <c r="G7" s="12">
        <v>100</v>
      </c>
      <c r="H7" s="23">
        <v>39062</v>
      </c>
      <c r="I7" s="12"/>
      <c r="J7" s="12" t="s">
        <v>7</v>
      </c>
      <c r="K7" s="12" t="s">
        <v>7</v>
      </c>
      <c r="L7" s="12" t="s">
        <v>7</v>
      </c>
      <c r="M7" s="12" t="s">
        <v>7</v>
      </c>
      <c r="N7" s="24">
        <v>39062.75</v>
      </c>
      <c r="O7" s="24">
        <v>39151.583333333336</v>
      </c>
      <c r="P7" s="126" t="str">
        <f t="shared" ref="P7:P10" si="0">_xlfn.CONCAT($A$3,".",$B$3,".",$G$3,".",(TEXT(N7,"yymmdd")),".",TEXT(O7,"yymmdd"),".",RIGHT("0000"&amp;A7,4))</f>
        <v>dopp.STJ.LBH.061211.070310.1531</v>
      </c>
      <c r="Q7" s="2" t="s">
        <v>37</v>
      </c>
    </row>
    <row r="8" spans="1:23" x14ac:dyDescent="0.25">
      <c r="A8" s="66">
        <v>1545</v>
      </c>
      <c r="B8" s="12">
        <v>1304</v>
      </c>
      <c r="C8" s="12" t="s">
        <v>317</v>
      </c>
      <c r="D8" s="12">
        <v>3600</v>
      </c>
      <c r="E8" s="12">
        <v>600</v>
      </c>
      <c r="F8" s="12">
        <v>20</v>
      </c>
      <c r="G8" s="12">
        <v>200</v>
      </c>
      <c r="H8" s="23">
        <v>41653</v>
      </c>
      <c r="I8" s="12"/>
      <c r="J8" s="12" t="s">
        <v>7</v>
      </c>
      <c r="K8" s="12" t="s">
        <v>7</v>
      </c>
      <c r="L8" s="12" t="s">
        <v>7</v>
      </c>
      <c r="M8" s="12" t="s">
        <v>7</v>
      </c>
      <c r="N8" s="24">
        <v>41654.625</v>
      </c>
      <c r="O8" s="24">
        <v>41779.625</v>
      </c>
      <c r="P8" s="126" t="str">
        <f t="shared" si="0"/>
        <v>dopp.STJ.LBH.140115.140520.1545</v>
      </c>
      <c r="Q8" s="2" t="s">
        <v>38</v>
      </c>
    </row>
    <row r="9" spans="1:23" x14ac:dyDescent="0.25">
      <c r="A9" s="66">
        <v>1545</v>
      </c>
      <c r="B9" s="12">
        <v>1304</v>
      </c>
      <c r="C9" s="12" t="s">
        <v>318</v>
      </c>
      <c r="D9" s="12">
        <v>3600</v>
      </c>
      <c r="E9" s="12">
        <v>600</v>
      </c>
      <c r="F9" s="12">
        <v>20</v>
      </c>
      <c r="G9" s="12">
        <v>200</v>
      </c>
      <c r="H9" s="23">
        <v>42033</v>
      </c>
      <c r="I9" s="12"/>
      <c r="J9" s="12" t="s">
        <v>7</v>
      </c>
      <c r="K9" s="12" t="s">
        <v>7</v>
      </c>
      <c r="L9" s="12" t="s">
        <v>7</v>
      </c>
      <c r="M9" s="12" t="s">
        <v>7</v>
      </c>
      <c r="N9" s="24">
        <v>42033.791666666664</v>
      </c>
      <c r="O9" s="24">
        <v>42118.75</v>
      </c>
      <c r="P9" s="126" t="str">
        <f t="shared" si="0"/>
        <v>dopp.STJ.LBH.150129.150424.1545</v>
      </c>
      <c r="Q9" s="2" t="s">
        <v>39</v>
      </c>
    </row>
    <row r="10" spans="1:23" x14ac:dyDescent="0.25">
      <c r="A10" s="66">
        <v>1531</v>
      </c>
      <c r="B10" s="12">
        <v>1286</v>
      </c>
      <c r="C10" s="12" t="s">
        <v>319</v>
      </c>
      <c r="D10" s="12">
        <v>3600</v>
      </c>
      <c r="E10" s="12">
        <v>600</v>
      </c>
      <c r="F10" s="12">
        <v>20</v>
      </c>
      <c r="G10" s="12">
        <v>200</v>
      </c>
      <c r="H10" s="23">
        <v>42831</v>
      </c>
      <c r="I10" s="12"/>
      <c r="J10" s="12" t="s">
        <v>7</v>
      </c>
      <c r="K10" s="12" t="s">
        <v>7</v>
      </c>
      <c r="L10" s="12" t="s">
        <v>7</v>
      </c>
      <c r="M10" s="12" t="s">
        <v>7</v>
      </c>
      <c r="N10" s="24">
        <v>42831.75</v>
      </c>
      <c r="O10" s="24">
        <v>42867.583333333336</v>
      </c>
      <c r="P10" s="126" t="str">
        <f t="shared" si="0"/>
        <v>dopp.STJ.LBH.170406.170512.1531</v>
      </c>
      <c r="Q10" s="2" t="s">
        <v>40</v>
      </c>
    </row>
    <row r="11" spans="1:23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23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23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23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23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23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16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16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1:16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 spans="1:16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1:16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spans="1:16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spans="1:16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1:16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1:16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1:16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6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  <row r="32" spans="1:16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</row>
    <row r="34" spans="1:16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spans="1:16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spans="1:16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spans="1:16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spans="1:16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spans="1:16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6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6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6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6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6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</row>
    <row r="45" spans="1:16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</row>
    <row r="46" spans="1:16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spans="1:16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</row>
    <row r="48" spans="1:16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</row>
    <row r="49" spans="1:16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</row>
  </sheetData>
  <sortState xmlns:xlrd2="http://schemas.microsoft.com/office/spreadsheetml/2017/richdata2" ref="B6:M10">
    <sortCondition ref="G6:G10"/>
  </sortState>
  <mergeCells count="9">
    <mergeCell ref="A1:N1"/>
    <mergeCell ref="O1:P1"/>
    <mergeCell ref="L2:N2"/>
    <mergeCell ref="L3:N3"/>
    <mergeCell ref="P4:Q4"/>
    <mergeCell ref="C2:D2"/>
    <mergeCell ref="C3:D3"/>
    <mergeCell ref="A4:J4"/>
    <mergeCell ref="K4:O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6B430-2A37-4338-9C20-9B8503287F26}">
  <sheetPr codeName="Sheet11"/>
  <dimension ref="A1:W19"/>
  <sheetViews>
    <sheetView workbookViewId="0">
      <selection activeCell="P6" sqref="P6:P7"/>
    </sheetView>
  </sheetViews>
  <sheetFormatPr defaultRowHeight="15" x14ac:dyDescent="0.25"/>
  <cols>
    <col min="1" max="1" width="11.85546875" style="8" customWidth="1"/>
    <col min="2" max="2" width="13.7109375" style="2" customWidth="1"/>
    <col min="3" max="3" width="11" style="8" customWidth="1"/>
    <col min="4" max="4" width="14.42578125" style="2" customWidth="1"/>
    <col min="5" max="5" width="13" style="8" customWidth="1"/>
    <col min="6" max="6" width="13.85546875" style="2" customWidth="1"/>
    <col min="7" max="7" width="13.28515625" style="2" customWidth="1"/>
    <col min="8" max="8" width="13.140625" style="2" customWidth="1"/>
    <col min="9" max="9" width="14.28515625" style="2" customWidth="1"/>
    <col min="10" max="10" width="15.5703125" style="2" customWidth="1"/>
    <col min="11" max="11" width="11.85546875" style="2" customWidth="1"/>
    <col min="12" max="12" width="11.140625" style="2" customWidth="1"/>
    <col min="13" max="13" width="9.28515625" style="2" customWidth="1"/>
    <col min="14" max="14" width="15.7109375" style="2" customWidth="1"/>
    <col min="15" max="15" width="16.5703125" style="2" customWidth="1"/>
    <col min="16" max="16" width="31" style="2" customWidth="1"/>
    <col min="17" max="17" width="32.5703125" style="2" customWidth="1"/>
    <col min="18" max="18" width="34.85546875" style="2" customWidth="1"/>
    <col min="19" max="16384" width="9.140625" style="2"/>
  </cols>
  <sheetData>
    <row r="1" spans="1:23" s="8" customFormat="1" x14ac:dyDescent="0.25">
      <c r="A1" s="148" t="s">
        <v>147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50"/>
      <c r="O1" s="146" t="s">
        <v>215</v>
      </c>
      <c r="P1" s="147"/>
    </row>
    <row r="2" spans="1:23" s="8" customFormat="1" x14ac:dyDescent="0.25">
      <c r="A2" s="116" t="s">
        <v>150</v>
      </c>
      <c r="B2" s="3" t="s">
        <v>148</v>
      </c>
      <c r="C2" s="153" t="s">
        <v>145</v>
      </c>
      <c r="D2" s="153"/>
      <c r="E2" s="116" t="s">
        <v>398</v>
      </c>
      <c r="F2" s="116" t="s">
        <v>399</v>
      </c>
      <c r="G2" s="116" t="s">
        <v>400</v>
      </c>
      <c r="H2" s="116" t="s">
        <v>401</v>
      </c>
      <c r="I2" s="116" t="s">
        <v>130</v>
      </c>
      <c r="J2" s="116" t="s">
        <v>133</v>
      </c>
      <c r="K2" s="116" t="s">
        <v>134</v>
      </c>
      <c r="L2" s="159" t="s">
        <v>325</v>
      </c>
      <c r="M2" s="160"/>
      <c r="N2" s="161"/>
      <c r="O2" s="34" t="s">
        <v>208</v>
      </c>
      <c r="P2" s="39" t="s">
        <v>209</v>
      </c>
    </row>
    <row r="3" spans="1:23" s="8" customFormat="1" x14ac:dyDescent="0.25">
      <c r="A3" s="19" t="s">
        <v>151</v>
      </c>
      <c r="B3" s="19" t="s">
        <v>149</v>
      </c>
      <c r="C3" s="154" t="s">
        <v>41</v>
      </c>
      <c r="D3" s="155"/>
      <c r="E3" s="117" t="s">
        <v>436</v>
      </c>
      <c r="F3" s="12" t="s">
        <v>437</v>
      </c>
      <c r="G3" s="19" t="s">
        <v>320</v>
      </c>
      <c r="H3" s="19" t="s">
        <v>321</v>
      </c>
      <c r="I3" s="117">
        <v>7</v>
      </c>
      <c r="J3" s="19">
        <v>18.37425</v>
      </c>
      <c r="K3" s="19">
        <v>-64.934380000000004</v>
      </c>
      <c r="L3" s="162" t="s">
        <v>438</v>
      </c>
      <c r="M3" s="163"/>
      <c r="N3" s="164"/>
      <c r="O3" s="52" t="s">
        <v>326</v>
      </c>
      <c r="P3" s="51" t="s">
        <v>327</v>
      </c>
    </row>
    <row r="4" spans="1:23" s="8" customFormat="1" x14ac:dyDescent="0.25">
      <c r="A4" s="156" t="s">
        <v>152</v>
      </c>
      <c r="B4" s="156"/>
      <c r="C4" s="156"/>
      <c r="D4" s="156"/>
      <c r="E4" s="156"/>
      <c r="F4" s="156"/>
      <c r="G4" s="156"/>
      <c r="H4" s="156"/>
      <c r="I4" s="156"/>
      <c r="J4" s="156"/>
      <c r="K4" s="158" t="s">
        <v>153</v>
      </c>
      <c r="L4" s="158"/>
      <c r="M4" s="158"/>
      <c r="N4" s="158"/>
      <c r="O4" s="158"/>
      <c r="P4" s="151" t="s">
        <v>155</v>
      </c>
      <c r="Q4" s="152"/>
      <c r="R4" s="17"/>
      <c r="S4" s="17"/>
      <c r="T4" s="17"/>
      <c r="U4" s="17"/>
      <c r="V4" s="17"/>
      <c r="W4" s="17"/>
    </row>
    <row r="5" spans="1:23" s="8" customFormat="1" x14ac:dyDescent="0.25">
      <c r="A5" s="40" t="s">
        <v>79</v>
      </c>
      <c r="B5" s="40" t="s">
        <v>83</v>
      </c>
      <c r="C5" s="40" t="s">
        <v>146</v>
      </c>
      <c r="D5" s="40" t="s">
        <v>88</v>
      </c>
      <c r="E5" s="40" t="s">
        <v>118</v>
      </c>
      <c r="F5" s="40" t="s">
        <v>91</v>
      </c>
      <c r="G5" s="40" t="s">
        <v>92</v>
      </c>
      <c r="H5" s="11" t="s">
        <v>20</v>
      </c>
      <c r="I5" s="4" t="s">
        <v>82</v>
      </c>
      <c r="J5" s="40" t="s">
        <v>0</v>
      </c>
      <c r="K5" s="40" t="s">
        <v>2</v>
      </c>
      <c r="L5" s="40" t="s">
        <v>3</v>
      </c>
      <c r="M5" s="40" t="s">
        <v>154</v>
      </c>
      <c r="N5" s="14" t="s">
        <v>4</v>
      </c>
      <c r="O5" s="14" t="s">
        <v>5</v>
      </c>
      <c r="P5" s="16" t="s">
        <v>1</v>
      </c>
      <c r="Q5" s="40" t="s">
        <v>8</v>
      </c>
      <c r="R5" s="21"/>
      <c r="S5" s="41"/>
      <c r="T5" s="41"/>
      <c r="U5" s="41"/>
    </row>
    <row r="6" spans="1:23" x14ac:dyDescent="0.25">
      <c r="A6" s="66">
        <v>1545</v>
      </c>
      <c r="B6" s="12">
        <v>1304</v>
      </c>
      <c r="C6" s="12" t="s">
        <v>322</v>
      </c>
      <c r="D6" s="12">
        <v>1800</v>
      </c>
      <c r="E6" s="12">
        <v>600</v>
      </c>
      <c r="F6" s="12">
        <v>20</v>
      </c>
      <c r="G6" s="12">
        <v>100</v>
      </c>
      <c r="H6" s="23">
        <v>39054</v>
      </c>
      <c r="I6" s="12"/>
      <c r="J6" s="12" t="s">
        <v>7</v>
      </c>
      <c r="K6" s="12" t="s">
        <v>7</v>
      </c>
      <c r="L6" s="12" t="s">
        <v>7</v>
      </c>
      <c r="M6" s="12" t="s">
        <v>7</v>
      </c>
      <c r="N6" s="24">
        <v>39055.645833333336</v>
      </c>
      <c r="O6" s="24">
        <v>39184.3125</v>
      </c>
      <c r="P6" s="12" t="str">
        <f>_xlfn.CONCAT($A$3,".",$B$3,".",$G$3,".",(TEXT(N6,"yymmdd")),".",TEXT(O6,"yymmdd"),".",RIGHT("0000"&amp;A6,4))</f>
        <v>dopp.VI.MGN.061204.070412.1545</v>
      </c>
      <c r="Q6" s="2" t="s">
        <v>42</v>
      </c>
    </row>
    <row r="7" spans="1:23" x14ac:dyDescent="0.25">
      <c r="A7" s="66">
        <v>1545</v>
      </c>
      <c r="B7" s="12">
        <v>1304</v>
      </c>
      <c r="C7" s="12" t="s">
        <v>323</v>
      </c>
      <c r="D7" s="12">
        <v>3600</v>
      </c>
      <c r="E7" s="12">
        <v>600</v>
      </c>
      <c r="F7" s="12">
        <v>18</v>
      </c>
      <c r="G7" s="12">
        <v>100</v>
      </c>
      <c r="H7" s="23">
        <v>39224</v>
      </c>
      <c r="I7" s="12"/>
      <c r="J7" s="12" t="s">
        <v>7</v>
      </c>
      <c r="K7" s="12" t="s">
        <v>7</v>
      </c>
      <c r="L7" s="12" t="s">
        <v>7</v>
      </c>
      <c r="M7" s="12" t="s">
        <v>7</v>
      </c>
      <c r="N7" s="24">
        <v>39224.75</v>
      </c>
      <c r="O7" s="24">
        <v>39358.583333333336</v>
      </c>
      <c r="P7" s="126" t="str">
        <f>_xlfn.CONCAT($A$3,".",$B$3,".",$G$3,".",(TEXT(N7,"yymmdd")),".",TEXT(O7,"yymmdd"),".",RIGHT("0000"&amp;A7,4))</f>
        <v>dopp.VI.MGN.070522.071003.1545</v>
      </c>
      <c r="Q7" s="2" t="s">
        <v>43</v>
      </c>
    </row>
    <row r="8" spans="1:23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23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23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23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23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23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23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23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23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16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16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</sheetData>
  <sortState xmlns:xlrd2="http://schemas.microsoft.com/office/spreadsheetml/2017/richdata2" ref="B6:M7">
    <sortCondition ref="G6:G7"/>
  </sortState>
  <mergeCells count="9">
    <mergeCell ref="A1:N1"/>
    <mergeCell ref="O1:P1"/>
    <mergeCell ref="L2:N2"/>
    <mergeCell ref="L3:N3"/>
    <mergeCell ref="P4:Q4"/>
    <mergeCell ref="C2:D2"/>
    <mergeCell ref="C3:D3"/>
    <mergeCell ref="A4:J4"/>
    <mergeCell ref="K4:O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340F6-2BE9-4D5F-A20B-A7235FAA32F2}">
  <dimension ref="A1:W27"/>
  <sheetViews>
    <sheetView workbookViewId="0">
      <selection activeCell="D11" sqref="D11"/>
    </sheetView>
  </sheetViews>
  <sheetFormatPr defaultRowHeight="15" x14ac:dyDescent="0.25"/>
  <cols>
    <col min="1" max="1" width="11.85546875" style="8" customWidth="1"/>
    <col min="2" max="2" width="13.7109375" style="8" customWidth="1"/>
    <col min="3" max="3" width="11" style="8" customWidth="1"/>
    <col min="4" max="4" width="14.42578125" style="8" customWidth="1"/>
    <col min="5" max="5" width="13" style="8" customWidth="1"/>
    <col min="6" max="6" width="13.85546875" style="8" customWidth="1"/>
    <col min="7" max="7" width="13.28515625" style="8" customWidth="1"/>
    <col min="8" max="8" width="13.140625" style="8" customWidth="1"/>
    <col min="9" max="9" width="14.28515625" style="8" customWidth="1"/>
    <col min="10" max="10" width="15.5703125" style="8" customWidth="1"/>
    <col min="11" max="11" width="11.85546875" style="8" customWidth="1"/>
    <col min="12" max="12" width="11.140625" style="8" customWidth="1"/>
    <col min="13" max="13" width="9.28515625" style="8" customWidth="1"/>
    <col min="14" max="14" width="15.7109375" style="8" customWidth="1"/>
    <col min="15" max="15" width="16.5703125" style="8" customWidth="1"/>
    <col min="16" max="16" width="31" style="8" customWidth="1"/>
    <col min="17" max="17" width="32.5703125" style="8" customWidth="1"/>
    <col min="18" max="18" width="34.85546875" style="8" customWidth="1"/>
    <col min="19" max="16384" width="9.140625" style="8"/>
  </cols>
  <sheetData>
    <row r="1" spans="1:23" x14ac:dyDescent="0.25">
      <c r="A1" s="148" t="s">
        <v>147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50"/>
      <c r="O1" s="146" t="s">
        <v>215</v>
      </c>
      <c r="P1" s="147"/>
    </row>
    <row r="2" spans="1:23" x14ac:dyDescent="0.25">
      <c r="A2" s="116" t="s">
        <v>150</v>
      </c>
      <c r="B2" s="3" t="s">
        <v>148</v>
      </c>
      <c r="C2" s="153" t="s">
        <v>145</v>
      </c>
      <c r="D2" s="153"/>
      <c r="E2" s="116" t="s">
        <v>398</v>
      </c>
      <c r="F2" s="116" t="s">
        <v>399</v>
      </c>
      <c r="G2" s="116" t="s">
        <v>400</v>
      </c>
      <c r="H2" s="116" t="s">
        <v>401</v>
      </c>
      <c r="I2" s="116" t="s">
        <v>130</v>
      </c>
      <c r="J2" s="116" t="s">
        <v>133</v>
      </c>
      <c r="K2" s="116" t="s">
        <v>134</v>
      </c>
      <c r="L2" s="159" t="s">
        <v>325</v>
      </c>
      <c r="M2" s="160"/>
      <c r="N2" s="161"/>
      <c r="O2" s="34" t="s">
        <v>208</v>
      </c>
      <c r="P2" s="39" t="s">
        <v>209</v>
      </c>
    </row>
    <row r="3" spans="1:23" x14ac:dyDescent="0.25">
      <c r="A3" s="19" t="s">
        <v>151</v>
      </c>
      <c r="B3" s="19" t="s">
        <v>149</v>
      </c>
      <c r="C3" s="154" t="s">
        <v>476</v>
      </c>
      <c r="D3" s="155"/>
      <c r="E3" s="117" t="s">
        <v>441</v>
      </c>
      <c r="F3" s="117" t="s">
        <v>442</v>
      </c>
      <c r="G3" s="117" t="s">
        <v>439</v>
      </c>
      <c r="H3" s="117" t="s">
        <v>440</v>
      </c>
      <c r="I3" s="117" t="s">
        <v>443</v>
      </c>
      <c r="J3" s="117">
        <v>17.636600000000001</v>
      </c>
      <c r="K3" s="117">
        <v>-64.862399999999994</v>
      </c>
      <c r="L3" s="162" t="s">
        <v>444</v>
      </c>
      <c r="M3" s="163"/>
      <c r="N3" s="164"/>
      <c r="O3" s="52" t="s">
        <v>326</v>
      </c>
      <c r="P3" s="51" t="s">
        <v>327</v>
      </c>
    </row>
    <row r="4" spans="1:23" x14ac:dyDescent="0.25">
      <c r="A4" s="156" t="s">
        <v>152</v>
      </c>
      <c r="B4" s="156"/>
      <c r="C4" s="156"/>
      <c r="D4" s="156"/>
      <c r="E4" s="156"/>
      <c r="F4" s="156"/>
      <c r="G4" s="156"/>
      <c r="H4" s="156"/>
      <c r="I4" s="156"/>
      <c r="J4" s="156"/>
      <c r="K4" s="158" t="s">
        <v>153</v>
      </c>
      <c r="L4" s="158"/>
      <c r="M4" s="158"/>
      <c r="N4" s="158"/>
      <c r="O4" s="158"/>
      <c r="P4" s="151" t="s">
        <v>155</v>
      </c>
      <c r="Q4" s="152"/>
      <c r="R4" s="17"/>
      <c r="S4" s="17"/>
      <c r="T4" s="17"/>
      <c r="U4" s="17"/>
      <c r="V4" s="17"/>
      <c r="W4" s="17"/>
    </row>
    <row r="5" spans="1:23" x14ac:dyDescent="0.25">
      <c r="A5" s="40" t="s">
        <v>79</v>
      </c>
      <c r="B5" s="40" t="s">
        <v>83</v>
      </c>
      <c r="C5" s="40" t="s">
        <v>146</v>
      </c>
      <c r="D5" s="40" t="s">
        <v>88</v>
      </c>
      <c r="E5" s="40" t="s">
        <v>118</v>
      </c>
      <c r="F5" s="40" t="s">
        <v>91</v>
      </c>
      <c r="G5" s="40" t="s">
        <v>92</v>
      </c>
      <c r="H5" s="11" t="s">
        <v>20</v>
      </c>
      <c r="I5" s="4" t="s">
        <v>82</v>
      </c>
      <c r="J5" s="40" t="s">
        <v>0</v>
      </c>
      <c r="K5" s="40" t="s">
        <v>2</v>
      </c>
      <c r="L5" s="40" t="s">
        <v>3</v>
      </c>
      <c r="M5" s="40" t="s">
        <v>154</v>
      </c>
      <c r="N5" s="14" t="s">
        <v>4</v>
      </c>
      <c r="O5" s="14" t="s">
        <v>5</v>
      </c>
      <c r="P5" s="16" t="s">
        <v>1</v>
      </c>
      <c r="Q5" s="40" t="s">
        <v>8</v>
      </c>
      <c r="R5" s="21"/>
      <c r="S5" s="41"/>
      <c r="T5" s="41"/>
      <c r="U5" s="41"/>
    </row>
    <row r="6" spans="1:23" s="12" customFormat="1" x14ac:dyDescent="0.25">
      <c r="A6" s="66">
        <v>1545</v>
      </c>
      <c r="B6" s="12">
        <v>1304</v>
      </c>
      <c r="C6" s="12" t="s">
        <v>324</v>
      </c>
      <c r="D6" s="12">
        <v>3600</v>
      </c>
      <c r="E6" s="12">
        <v>600</v>
      </c>
      <c r="F6" s="12">
        <v>20</v>
      </c>
      <c r="G6" s="12">
        <v>200</v>
      </c>
      <c r="H6" s="23">
        <v>42128</v>
      </c>
      <c r="J6" s="12" t="s">
        <v>7</v>
      </c>
      <c r="K6" s="12" t="s">
        <v>7</v>
      </c>
      <c r="L6" s="12" t="s">
        <v>7</v>
      </c>
      <c r="M6" s="12" t="s">
        <v>7</v>
      </c>
      <c r="N6" s="24">
        <v>42129.958333333336</v>
      </c>
      <c r="O6" s="24">
        <v>42279.833333333336</v>
      </c>
      <c r="P6" s="12" t="str">
        <f>_xlfn.CONCAT($A$3,".",$B$3,".",$G$3,".",(TEXT(N6,"yymmdd")),".",TEXT(O6,"yymmdd"),".",RIGHT("0000"&amp;A6,4))</f>
        <v>dopp.VI.MTS.150505.151002.1545</v>
      </c>
      <c r="Q6" s="28" t="s">
        <v>71</v>
      </c>
    </row>
    <row r="7" spans="1:23" s="12" customFormat="1" x14ac:dyDescent="0.25">
      <c r="A7" s="25"/>
      <c r="B7" s="25"/>
      <c r="C7" s="23"/>
      <c r="D7" s="23"/>
      <c r="E7" s="25"/>
      <c r="F7" s="25"/>
      <c r="G7" s="25"/>
      <c r="H7" s="25"/>
      <c r="I7" s="25"/>
      <c r="J7" s="24"/>
      <c r="K7" s="24"/>
      <c r="Q7" s="28"/>
    </row>
    <row r="8" spans="1:23" s="12" customFormat="1" x14ac:dyDescent="0.25">
      <c r="A8" s="25"/>
      <c r="B8" s="25"/>
      <c r="C8" s="23"/>
      <c r="D8" s="23"/>
      <c r="E8" s="25"/>
      <c r="F8" s="25"/>
      <c r="G8" s="25"/>
      <c r="H8" s="25"/>
      <c r="I8" s="25"/>
      <c r="J8" s="24"/>
      <c r="K8" s="24"/>
      <c r="Q8" s="28"/>
    </row>
    <row r="9" spans="1:23" s="12" customFormat="1" x14ac:dyDescent="0.25">
      <c r="A9" s="25"/>
      <c r="B9" s="25"/>
      <c r="C9" s="23"/>
      <c r="D9" s="23"/>
      <c r="E9" s="25"/>
      <c r="F9" s="25"/>
      <c r="G9" s="25"/>
      <c r="H9" s="25"/>
      <c r="I9" s="25"/>
      <c r="J9" s="24"/>
      <c r="K9" s="24"/>
      <c r="Q9" s="28"/>
    </row>
    <row r="10" spans="1:23" s="12" customFormat="1" x14ac:dyDescent="0.25">
      <c r="E10" s="25"/>
      <c r="G10" s="25"/>
      <c r="H10" s="25"/>
      <c r="I10" s="25"/>
      <c r="Q10" s="28"/>
    </row>
    <row r="11" spans="1:23" s="12" customFormat="1" x14ac:dyDescent="0.25">
      <c r="Q11" s="28"/>
    </row>
    <row r="12" spans="1:23" s="12" customFormat="1" x14ac:dyDescent="0.25">
      <c r="Q12" s="28"/>
    </row>
    <row r="13" spans="1:23" s="12" customFormat="1" x14ac:dyDescent="0.25">
      <c r="Q13" s="28"/>
    </row>
    <row r="14" spans="1:23" s="12" customFormat="1" x14ac:dyDescent="0.25">
      <c r="Q14" s="28"/>
    </row>
    <row r="15" spans="1:23" s="12" customFormat="1" x14ac:dyDescent="0.25">
      <c r="Q15" s="28"/>
    </row>
    <row r="16" spans="1:23" s="12" customFormat="1" x14ac:dyDescent="0.25">
      <c r="Q16" s="28"/>
    </row>
    <row r="17" spans="17:17" s="12" customFormat="1" x14ac:dyDescent="0.25">
      <c r="Q17" s="28"/>
    </row>
    <row r="18" spans="17:17" s="12" customFormat="1" x14ac:dyDescent="0.25">
      <c r="Q18" s="28"/>
    </row>
    <row r="19" spans="17:17" s="12" customFormat="1" x14ac:dyDescent="0.25">
      <c r="Q19" s="28"/>
    </row>
    <row r="20" spans="17:17" s="12" customFormat="1" x14ac:dyDescent="0.25">
      <c r="Q20" s="28"/>
    </row>
    <row r="21" spans="17:17" s="12" customFormat="1" x14ac:dyDescent="0.25">
      <c r="Q21" s="28"/>
    </row>
    <row r="22" spans="17:17" s="12" customFormat="1" x14ac:dyDescent="0.25">
      <c r="Q22" s="28"/>
    </row>
    <row r="23" spans="17:17" x14ac:dyDescent="0.25">
      <c r="Q23" s="28"/>
    </row>
    <row r="24" spans="17:17" x14ac:dyDescent="0.25">
      <c r="Q24" s="28"/>
    </row>
    <row r="25" spans="17:17" x14ac:dyDescent="0.25">
      <c r="Q25" s="28"/>
    </row>
    <row r="26" spans="17:17" x14ac:dyDescent="0.25">
      <c r="Q26" s="28"/>
    </row>
    <row r="27" spans="17:17" x14ac:dyDescent="0.25">
      <c r="Q27" s="28"/>
    </row>
  </sheetData>
  <mergeCells count="9">
    <mergeCell ref="A1:N1"/>
    <mergeCell ref="O1:P1"/>
    <mergeCell ref="L2:N2"/>
    <mergeCell ref="L3:N3"/>
    <mergeCell ref="P4:Q4"/>
    <mergeCell ref="C2:D2"/>
    <mergeCell ref="C3:D3"/>
    <mergeCell ref="A4:J4"/>
    <mergeCell ref="K4:O4"/>
  </mergeCells>
  <pageMargins left="0.7" right="0.7" top="0.75" bottom="0.75" header="0.3" footer="0.3"/>
  <pageSetup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5F74B-A16E-4A05-9D06-7AC824FA711D}">
  <sheetPr codeName="Sheet20"/>
  <dimension ref="A1:AB13"/>
  <sheetViews>
    <sheetView workbookViewId="0">
      <selection activeCell="P7" sqref="P6:P7"/>
    </sheetView>
  </sheetViews>
  <sheetFormatPr defaultRowHeight="15" x14ac:dyDescent="0.25"/>
  <cols>
    <col min="1" max="1" width="11.85546875" style="56" customWidth="1"/>
    <col min="2" max="2" width="13.7109375" style="8" customWidth="1"/>
    <col min="3" max="3" width="11" style="2" customWidth="1"/>
    <col min="4" max="4" width="14.42578125" style="47" customWidth="1"/>
    <col min="5" max="5" width="13" style="2" customWidth="1"/>
    <col min="6" max="6" width="13.85546875" style="2" customWidth="1"/>
    <col min="7" max="7" width="13.28515625" style="2" customWidth="1"/>
    <col min="8" max="8" width="13.140625" style="2" customWidth="1"/>
    <col min="9" max="9" width="14.28515625" style="2" customWidth="1"/>
    <col min="10" max="10" width="15.5703125" style="2" customWidth="1"/>
    <col min="11" max="11" width="11.85546875" style="2" customWidth="1"/>
    <col min="12" max="12" width="11.140625" style="2" customWidth="1"/>
    <col min="13" max="13" width="9.28515625" style="2" customWidth="1"/>
    <col min="14" max="14" width="15.7109375" style="2" customWidth="1"/>
    <col min="15" max="15" width="16.5703125" style="2" customWidth="1"/>
    <col min="16" max="16" width="31" style="2" customWidth="1"/>
    <col min="17" max="17" width="32.5703125" style="2" customWidth="1"/>
    <col min="18" max="18" width="34.85546875" style="2" customWidth="1"/>
    <col min="19" max="16384" width="9.140625" style="2"/>
  </cols>
  <sheetData>
    <row r="1" spans="1:28" s="8" customFormat="1" x14ac:dyDescent="0.25">
      <c r="A1" s="148" t="s">
        <v>147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50"/>
      <c r="O1" s="146" t="s">
        <v>215</v>
      </c>
      <c r="P1" s="147"/>
    </row>
    <row r="2" spans="1:28" s="8" customFormat="1" x14ac:dyDescent="0.25">
      <c r="A2" s="116" t="s">
        <v>150</v>
      </c>
      <c r="B2" s="3" t="s">
        <v>148</v>
      </c>
      <c r="C2" s="153" t="s">
        <v>145</v>
      </c>
      <c r="D2" s="153"/>
      <c r="E2" s="116" t="s">
        <v>398</v>
      </c>
      <c r="F2" s="116" t="s">
        <v>399</v>
      </c>
      <c r="G2" s="116" t="s">
        <v>400</v>
      </c>
      <c r="H2" s="116" t="s">
        <v>401</v>
      </c>
      <c r="I2" s="116" t="s">
        <v>130</v>
      </c>
      <c r="J2" s="116" t="s">
        <v>133</v>
      </c>
      <c r="K2" s="116" t="s">
        <v>134</v>
      </c>
      <c r="L2" s="159" t="s">
        <v>325</v>
      </c>
      <c r="M2" s="160"/>
      <c r="N2" s="161"/>
      <c r="O2" s="34" t="s">
        <v>208</v>
      </c>
      <c r="P2" s="39" t="s">
        <v>209</v>
      </c>
    </row>
    <row r="3" spans="1:28" s="8" customFormat="1" x14ac:dyDescent="0.25">
      <c r="A3" s="19" t="s">
        <v>151</v>
      </c>
      <c r="B3" s="19" t="s">
        <v>149</v>
      </c>
      <c r="C3" s="154" t="s">
        <v>447</v>
      </c>
      <c r="D3" s="155"/>
      <c r="E3" s="117" t="s">
        <v>445</v>
      </c>
      <c r="F3" s="118" t="s">
        <v>337</v>
      </c>
      <c r="G3" s="118" t="s">
        <v>338</v>
      </c>
      <c r="H3" s="118" t="s">
        <v>446</v>
      </c>
      <c r="I3" s="19"/>
      <c r="J3" s="20"/>
      <c r="K3" s="119"/>
      <c r="L3" s="154"/>
      <c r="M3" s="165"/>
      <c r="N3" s="155"/>
      <c r="O3" s="52" t="s">
        <v>326</v>
      </c>
      <c r="P3" s="51" t="s">
        <v>327</v>
      </c>
    </row>
    <row r="4" spans="1:28" s="8" customFormat="1" x14ac:dyDescent="0.25">
      <c r="A4" s="156" t="s">
        <v>152</v>
      </c>
      <c r="B4" s="156"/>
      <c r="C4" s="156"/>
      <c r="D4" s="156"/>
      <c r="E4" s="156"/>
      <c r="F4" s="156"/>
      <c r="G4" s="156"/>
      <c r="H4" s="156"/>
      <c r="I4" s="156"/>
      <c r="J4" s="156"/>
      <c r="K4" s="158" t="s">
        <v>153</v>
      </c>
      <c r="L4" s="158"/>
      <c r="M4" s="158"/>
      <c r="N4" s="158"/>
      <c r="O4" s="158"/>
      <c r="P4" s="151" t="s">
        <v>155</v>
      </c>
      <c r="Q4" s="152"/>
    </row>
    <row r="5" spans="1:28" s="8" customFormat="1" x14ac:dyDescent="0.25">
      <c r="A5" s="40" t="s">
        <v>79</v>
      </c>
      <c r="B5" s="40" t="s">
        <v>83</v>
      </c>
      <c r="C5" s="40" t="s">
        <v>146</v>
      </c>
      <c r="D5" s="40" t="s">
        <v>88</v>
      </c>
      <c r="E5" s="40" t="s">
        <v>118</v>
      </c>
      <c r="F5" s="40" t="s">
        <v>91</v>
      </c>
      <c r="G5" s="40" t="s">
        <v>92</v>
      </c>
      <c r="H5" s="11" t="s">
        <v>20</v>
      </c>
      <c r="I5" s="4" t="s">
        <v>82</v>
      </c>
      <c r="J5" s="40" t="s">
        <v>0</v>
      </c>
      <c r="K5" s="40" t="s">
        <v>2</v>
      </c>
      <c r="L5" s="40" t="s">
        <v>3</v>
      </c>
      <c r="M5" s="40" t="s">
        <v>154</v>
      </c>
      <c r="N5" s="14" t="s">
        <v>4</v>
      </c>
      <c r="O5" s="14" t="s">
        <v>5</v>
      </c>
      <c r="P5" s="16" t="s">
        <v>1</v>
      </c>
      <c r="Q5" s="40" t="s">
        <v>8</v>
      </c>
      <c r="R5" s="21"/>
      <c r="S5" s="41"/>
      <c r="T5" s="41"/>
      <c r="U5" s="41"/>
    </row>
    <row r="6" spans="1:28" s="6" customFormat="1" x14ac:dyDescent="0.25">
      <c r="A6" s="111">
        <v>198</v>
      </c>
      <c r="B6" s="25">
        <v>5116</v>
      </c>
      <c r="C6" s="26" t="s">
        <v>339</v>
      </c>
      <c r="D6" s="49">
        <v>1800</v>
      </c>
      <c r="E6" s="25">
        <v>600</v>
      </c>
      <c r="F6" s="25">
        <v>20</v>
      </c>
      <c r="G6" s="25">
        <v>200</v>
      </c>
      <c r="H6" s="26">
        <v>39485</v>
      </c>
      <c r="I6" s="25"/>
      <c r="J6" s="25" t="s">
        <v>7</v>
      </c>
      <c r="K6" s="25" t="s">
        <v>7</v>
      </c>
      <c r="L6" s="25" t="s">
        <v>7</v>
      </c>
      <c r="M6" s="25" t="s">
        <v>7</v>
      </c>
      <c r="N6" s="24">
        <v>39485.75</v>
      </c>
      <c r="O6" s="24">
        <v>39546.458333333336</v>
      </c>
      <c r="P6" s="12" t="str">
        <f>_xlfn.CONCAT($A$3,".",$B$3,".",$G$3,".",(TEXT(N6,"yymmdd")),".",TEXT(O6,"yymmdd"),".",RIGHT("0000"&amp;A6,4))</f>
        <v>dopp.VI.NHS.080207.080408.0198</v>
      </c>
      <c r="Q6" s="8" t="s">
        <v>340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x14ac:dyDescent="0.25">
      <c r="A7" s="111">
        <v>198</v>
      </c>
      <c r="B7" s="25">
        <v>5116</v>
      </c>
      <c r="C7" s="23" t="s">
        <v>342</v>
      </c>
      <c r="D7" s="48">
        <v>1800</v>
      </c>
      <c r="E7" s="25">
        <v>600</v>
      </c>
      <c r="F7" s="25">
        <v>40</v>
      </c>
      <c r="G7" s="25">
        <v>100</v>
      </c>
      <c r="H7" s="23">
        <v>39577</v>
      </c>
      <c r="I7" s="25"/>
      <c r="J7" s="12" t="s">
        <v>7</v>
      </c>
      <c r="K7" s="12" t="s">
        <v>7</v>
      </c>
      <c r="L7" s="12" t="s">
        <v>7</v>
      </c>
      <c r="M7" s="12" t="s">
        <v>7</v>
      </c>
      <c r="N7" s="24">
        <v>39577.666666666664</v>
      </c>
      <c r="O7" s="24">
        <v>39770.458333333336</v>
      </c>
      <c r="P7" s="126" t="str">
        <f>_xlfn.CONCAT($A$3,".",$B$3,".",$G$3,".",(TEXT(N7,"yymmdd")),".",TEXT(O7,"yymmdd"),".",RIGHT("0000"&amp;A7,4))</f>
        <v>dopp.VI.NHS.080509.081118.0198</v>
      </c>
      <c r="Q7" s="8" t="s">
        <v>343</v>
      </c>
    </row>
    <row r="8" spans="1:28" x14ac:dyDescent="0.25">
      <c r="A8" s="54"/>
      <c r="B8" s="25"/>
      <c r="C8" s="23"/>
      <c r="D8" s="48"/>
      <c r="E8" s="25"/>
      <c r="F8" s="25"/>
      <c r="G8" s="25"/>
      <c r="H8" s="25"/>
      <c r="I8" s="25"/>
      <c r="J8" s="24"/>
      <c r="K8" s="24"/>
      <c r="L8" s="12"/>
      <c r="M8" s="12"/>
      <c r="N8" s="12"/>
      <c r="O8" s="12"/>
      <c r="P8" s="12"/>
    </row>
    <row r="9" spans="1:28" x14ac:dyDescent="0.25">
      <c r="A9" s="55"/>
      <c r="B9" s="12"/>
      <c r="C9" s="23"/>
      <c r="D9" s="48"/>
      <c r="E9" s="25"/>
      <c r="F9" s="25"/>
      <c r="G9" s="25"/>
      <c r="H9" s="25"/>
      <c r="I9" s="25"/>
      <c r="J9" s="24"/>
      <c r="K9" s="24"/>
      <c r="L9" s="12"/>
      <c r="M9" s="12"/>
      <c r="N9" s="12"/>
      <c r="O9" s="12"/>
      <c r="P9" s="12"/>
    </row>
    <row r="10" spans="1:28" x14ac:dyDescent="0.25">
      <c r="A10" s="54"/>
      <c r="B10" s="25"/>
      <c r="C10" s="23"/>
      <c r="D10" s="48"/>
      <c r="E10" s="25"/>
      <c r="F10" s="25"/>
      <c r="G10" s="25"/>
      <c r="H10" s="25"/>
      <c r="I10" s="25"/>
      <c r="J10" s="24"/>
      <c r="K10" s="24"/>
      <c r="L10" s="12"/>
      <c r="M10" s="12"/>
      <c r="N10" s="12"/>
      <c r="O10" s="12"/>
      <c r="P10" s="12"/>
    </row>
    <row r="11" spans="1:28" x14ac:dyDescent="0.25">
      <c r="A11" s="54"/>
      <c r="B11" s="25"/>
      <c r="C11" s="23"/>
      <c r="D11" s="48"/>
      <c r="E11" s="25"/>
      <c r="F11" s="25"/>
      <c r="G11" s="25"/>
      <c r="H11" s="25"/>
      <c r="I11" s="25"/>
      <c r="J11" s="24"/>
      <c r="K11" s="24"/>
      <c r="L11" s="12"/>
      <c r="M11" s="12"/>
      <c r="N11" s="12"/>
      <c r="O11" s="12"/>
      <c r="P11" s="12"/>
    </row>
    <row r="12" spans="1:28" x14ac:dyDescent="0.25">
      <c r="A12" s="54"/>
      <c r="B12" s="25"/>
      <c r="C12" s="23"/>
      <c r="D12" s="48"/>
      <c r="E12" s="25"/>
      <c r="F12" s="25"/>
      <c r="G12" s="25"/>
      <c r="H12" s="25"/>
      <c r="I12" s="25"/>
      <c r="J12" s="24"/>
      <c r="K12" s="24"/>
      <c r="L12" s="12"/>
      <c r="M12" s="12"/>
      <c r="N12" s="12"/>
      <c r="O12" s="12"/>
      <c r="P12" s="12"/>
    </row>
    <row r="13" spans="1:28" x14ac:dyDescent="0.25">
      <c r="E13" s="7"/>
      <c r="G13" s="7"/>
      <c r="H13" s="7"/>
      <c r="I13" s="7"/>
    </row>
  </sheetData>
  <mergeCells count="9">
    <mergeCell ref="A1:N1"/>
    <mergeCell ref="O1:P1"/>
    <mergeCell ref="L2:N2"/>
    <mergeCell ref="L3:N3"/>
    <mergeCell ref="A4:J4"/>
    <mergeCell ref="K4:O4"/>
    <mergeCell ref="P4:Q4"/>
    <mergeCell ref="C2:D2"/>
    <mergeCell ref="C3:D3"/>
  </mergeCells>
  <pageMargins left="0.7" right="0.7" top="0.75" bottom="0.75" header="0.3" footer="0.3"/>
  <pageSetup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4E31D-F603-4D0E-A044-F9A472E7B50F}">
  <sheetPr codeName="Sheet14"/>
  <dimension ref="A1:U21"/>
  <sheetViews>
    <sheetView workbookViewId="0">
      <selection activeCell="P7" sqref="P7"/>
    </sheetView>
  </sheetViews>
  <sheetFormatPr defaultRowHeight="15" x14ac:dyDescent="0.25"/>
  <cols>
    <col min="1" max="1" width="11.85546875" style="2" customWidth="1"/>
    <col min="2" max="2" width="13.7109375" style="8" customWidth="1"/>
    <col min="3" max="3" width="11" style="2" customWidth="1"/>
    <col min="4" max="4" width="14.42578125" style="47" customWidth="1"/>
    <col min="5" max="5" width="13" style="2" customWidth="1"/>
    <col min="6" max="6" width="13.85546875" style="2" customWidth="1"/>
    <col min="7" max="7" width="13.28515625" style="2" customWidth="1"/>
    <col min="8" max="8" width="13.140625" style="2" customWidth="1"/>
    <col min="9" max="9" width="14.28515625" style="2" customWidth="1"/>
    <col min="10" max="10" width="15.5703125" style="2" customWidth="1"/>
    <col min="11" max="11" width="11.85546875" style="2" customWidth="1"/>
    <col min="12" max="12" width="11.140625" style="2" customWidth="1"/>
    <col min="13" max="13" width="9.28515625" style="2" customWidth="1"/>
    <col min="14" max="14" width="15.7109375" style="2" customWidth="1"/>
    <col min="15" max="15" width="16.5703125" style="2" customWidth="1"/>
    <col min="16" max="16" width="31" style="2" customWidth="1"/>
    <col min="17" max="17" width="32.5703125" style="2" customWidth="1"/>
    <col min="18" max="18" width="34.85546875" style="2" customWidth="1"/>
    <col min="19" max="16384" width="9.140625" style="2"/>
  </cols>
  <sheetData>
    <row r="1" spans="1:21" s="8" customFormat="1" x14ac:dyDescent="0.25">
      <c r="A1" s="148" t="s">
        <v>147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50"/>
      <c r="O1" s="146" t="s">
        <v>215</v>
      </c>
      <c r="P1" s="147"/>
    </row>
    <row r="2" spans="1:21" s="8" customFormat="1" x14ac:dyDescent="0.25">
      <c r="A2" s="116" t="s">
        <v>150</v>
      </c>
      <c r="B2" s="3" t="s">
        <v>148</v>
      </c>
      <c r="C2" s="153" t="s">
        <v>145</v>
      </c>
      <c r="D2" s="153"/>
      <c r="E2" s="116" t="s">
        <v>398</v>
      </c>
      <c r="F2" s="116" t="s">
        <v>399</v>
      </c>
      <c r="G2" s="116" t="s">
        <v>400</v>
      </c>
      <c r="H2" s="116" t="s">
        <v>401</v>
      </c>
      <c r="I2" s="116" t="s">
        <v>130</v>
      </c>
      <c r="J2" s="116" t="s">
        <v>133</v>
      </c>
      <c r="K2" s="116" t="s">
        <v>134</v>
      </c>
      <c r="L2" s="159" t="s">
        <v>325</v>
      </c>
      <c r="M2" s="160"/>
      <c r="N2" s="161"/>
      <c r="O2" s="34" t="s">
        <v>208</v>
      </c>
      <c r="P2" s="39" t="s">
        <v>209</v>
      </c>
    </row>
    <row r="3" spans="1:21" s="8" customFormat="1" x14ac:dyDescent="0.25">
      <c r="A3" s="19" t="s">
        <v>151</v>
      </c>
      <c r="B3" s="19" t="s">
        <v>149</v>
      </c>
      <c r="C3" s="154" t="s">
        <v>49</v>
      </c>
      <c r="D3" s="155"/>
      <c r="E3" s="123" t="s">
        <v>448</v>
      </c>
      <c r="F3" s="123" t="s">
        <v>346</v>
      </c>
      <c r="G3" s="123" t="s">
        <v>345</v>
      </c>
      <c r="H3" s="123" t="s">
        <v>449</v>
      </c>
      <c r="J3" s="19">
        <v>18.283429999999999</v>
      </c>
      <c r="K3" s="20">
        <v>-65.100669999999994</v>
      </c>
      <c r="L3" s="154"/>
      <c r="M3" s="165"/>
      <c r="N3" s="155"/>
      <c r="O3" s="52" t="s">
        <v>326</v>
      </c>
      <c r="P3" s="51" t="s">
        <v>327</v>
      </c>
    </row>
    <row r="4" spans="1:21" s="8" customFormat="1" x14ac:dyDescent="0.25">
      <c r="A4" s="156" t="s">
        <v>152</v>
      </c>
      <c r="B4" s="156"/>
      <c r="C4" s="156"/>
      <c r="D4" s="156"/>
      <c r="E4" s="156"/>
      <c r="F4" s="156"/>
      <c r="G4" s="156"/>
      <c r="H4" s="156"/>
      <c r="I4" s="156"/>
      <c r="J4" s="156"/>
      <c r="K4" s="158" t="s">
        <v>153</v>
      </c>
      <c r="L4" s="158"/>
      <c r="M4" s="158"/>
      <c r="N4" s="158"/>
      <c r="O4" s="158"/>
      <c r="P4" s="151" t="s">
        <v>155</v>
      </c>
      <c r="Q4" s="152"/>
    </row>
    <row r="5" spans="1:21" s="8" customFormat="1" x14ac:dyDescent="0.25">
      <c r="A5" s="40" t="s">
        <v>79</v>
      </c>
      <c r="B5" s="40" t="s">
        <v>83</v>
      </c>
      <c r="C5" s="40" t="s">
        <v>146</v>
      </c>
      <c r="D5" s="50" t="s">
        <v>88</v>
      </c>
      <c r="E5" s="40" t="s">
        <v>118</v>
      </c>
      <c r="F5" s="40" t="s">
        <v>91</v>
      </c>
      <c r="G5" s="40" t="s">
        <v>92</v>
      </c>
      <c r="H5" s="11" t="s">
        <v>20</v>
      </c>
      <c r="I5" s="4" t="s">
        <v>82</v>
      </c>
      <c r="J5" s="40" t="s">
        <v>0</v>
      </c>
      <c r="K5" s="40" t="s">
        <v>2</v>
      </c>
      <c r="L5" s="40" t="s">
        <v>3</v>
      </c>
      <c r="M5" s="40" t="s">
        <v>154</v>
      </c>
      <c r="N5" s="14" t="s">
        <v>4</v>
      </c>
      <c r="O5" s="14" t="s">
        <v>5</v>
      </c>
      <c r="P5" s="16" t="s">
        <v>1</v>
      </c>
      <c r="Q5" s="40" t="s">
        <v>8</v>
      </c>
      <c r="R5" s="21"/>
      <c r="S5" s="41"/>
      <c r="T5" s="41"/>
      <c r="U5" s="41"/>
    </row>
    <row r="6" spans="1:21" x14ac:dyDescent="0.25">
      <c r="A6" s="66">
        <v>1551</v>
      </c>
      <c r="B6" s="12">
        <v>1303</v>
      </c>
      <c r="C6" s="12" t="s">
        <v>344</v>
      </c>
      <c r="D6" s="48">
        <v>3600</v>
      </c>
      <c r="E6" s="12">
        <v>600</v>
      </c>
      <c r="F6" s="12">
        <v>30</v>
      </c>
      <c r="G6" s="12">
        <v>100</v>
      </c>
      <c r="H6" s="23">
        <v>42626</v>
      </c>
      <c r="I6" s="12"/>
      <c r="J6" s="12" t="s">
        <v>7</v>
      </c>
      <c r="K6" s="12" t="s">
        <v>7</v>
      </c>
      <c r="L6" s="12" t="s">
        <v>7</v>
      </c>
      <c r="M6" s="12" t="s">
        <v>7</v>
      </c>
      <c r="N6" s="24">
        <v>42626.708333333336</v>
      </c>
      <c r="O6" s="24">
        <v>42778.875</v>
      </c>
      <c r="P6" s="12" t="str">
        <f>_xlfn.CONCAT($A$3,".",$B$3,".",$G$3,".",(TEXT(N6,"yymmdd")),".",TEXT(O6,"yymmdd"),".",RIGHT("0000"&amp;A6,4))</f>
        <v>dopp.VI.SAR.160913.170212.1551</v>
      </c>
      <c r="Q6" s="8" t="s">
        <v>50</v>
      </c>
    </row>
    <row r="7" spans="1:21" x14ac:dyDescent="0.25">
      <c r="A7" s="12"/>
      <c r="B7" s="12"/>
      <c r="C7" s="23"/>
      <c r="D7" s="48"/>
      <c r="E7" s="12"/>
      <c r="F7" s="12"/>
      <c r="G7" s="12"/>
      <c r="H7" s="12"/>
      <c r="I7" s="12"/>
      <c r="J7" s="24"/>
      <c r="K7" s="24"/>
      <c r="L7" s="12"/>
      <c r="M7" s="12"/>
      <c r="N7" s="12"/>
      <c r="O7" s="12"/>
      <c r="P7" s="12"/>
    </row>
    <row r="8" spans="1:21" x14ac:dyDescent="0.25">
      <c r="A8" s="12"/>
      <c r="B8" s="12"/>
      <c r="C8" s="12"/>
      <c r="D8" s="48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21" x14ac:dyDescent="0.25">
      <c r="A9" s="12"/>
      <c r="B9" s="12"/>
      <c r="C9" s="12"/>
      <c r="D9" s="48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21" x14ac:dyDescent="0.25">
      <c r="A10" s="12"/>
      <c r="B10" s="12"/>
      <c r="C10" s="12"/>
      <c r="D10" s="48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21" x14ac:dyDescent="0.25">
      <c r="A11" s="12"/>
      <c r="B11" s="12"/>
      <c r="C11" s="12"/>
      <c r="D11" s="48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21" x14ac:dyDescent="0.25">
      <c r="A12" s="12"/>
      <c r="B12" s="12"/>
      <c r="C12" s="12"/>
      <c r="D12" s="48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21" x14ac:dyDescent="0.25">
      <c r="A13" s="12"/>
      <c r="B13" s="12"/>
      <c r="C13" s="12"/>
      <c r="D13" s="48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21" x14ac:dyDescent="0.25">
      <c r="A14" s="12"/>
      <c r="B14" s="12"/>
      <c r="C14" s="12"/>
      <c r="D14" s="48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21" x14ac:dyDescent="0.25">
      <c r="A15" s="12"/>
      <c r="B15" s="12"/>
      <c r="C15" s="12"/>
      <c r="D15" s="48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21" x14ac:dyDescent="0.25">
      <c r="A16" s="12"/>
      <c r="B16" s="12"/>
      <c r="C16" s="12"/>
      <c r="D16" s="48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5">
      <c r="A17" s="12"/>
      <c r="B17" s="12"/>
      <c r="C17" s="12"/>
      <c r="D17" s="48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16" x14ac:dyDescent="0.25">
      <c r="A18" s="12"/>
      <c r="B18" s="12"/>
      <c r="C18" s="12"/>
      <c r="D18" s="48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16" x14ac:dyDescent="0.25">
      <c r="A19" s="12"/>
      <c r="B19" s="12"/>
      <c r="C19" s="12"/>
      <c r="D19" s="48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1:16" x14ac:dyDescent="0.25">
      <c r="A20" s="12"/>
      <c r="B20" s="12"/>
      <c r="C20" s="12"/>
      <c r="D20" s="48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 x14ac:dyDescent="0.25">
      <c r="A21" s="12"/>
      <c r="B21" s="12"/>
      <c r="C21" s="12"/>
      <c r="D21" s="48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</row>
  </sheetData>
  <mergeCells count="9">
    <mergeCell ref="A1:N1"/>
    <mergeCell ref="O1:P1"/>
    <mergeCell ref="L2:N2"/>
    <mergeCell ref="L3:N3"/>
    <mergeCell ref="A4:J4"/>
    <mergeCell ref="K4:O4"/>
    <mergeCell ref="P4:Q4"/>
    <mergeCell ref="C2:D2"/>
    <mergeCell ref="C3:D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8F608-27DA-41E8-B2C7-65E0BA0F1237}">
  <sheetPr codeName="Sheet16"/>
  <dimension ref="A1:U122"/>
  <sheetViews>
    <sheetView workbookViewId="0">
      <selection activeCell="P11" sqref="P11"/>
    </sheetView>
  </sheetViews>
  <sheetFormatPr defaultRowHeight="15" x14ac:dyDescent="0.25"/>
  <cols>
    <col min="1" max="1" width="11.85546875" style="8" customWidth="1"/>
    <col min="2" max="2" width="13.7109375" style="2" customWidth="1"/>
    <col min="3" max="3" width="11" style="8" customWidth="1"/>
    <col min="4" max="4" width="14.42578125" style="2" customWidth="1"/>
    <col min="5" max="5" width="13" style="8" customWidth="1"/>
    <col min="6" max="6" width="13.85546875" style="2" customWidth="1"/>
    <col min="7" max="7" width="13.28515625" style="2" customWidth="1"/>
    <col min="8" max="8" width="13.140625" style="2" customWidth="1"/>
    <col min="9" max="9" width="14.28515625" style="2" customWidth="1"/>
    <col min="10" max="10" width="15.5703125" style="2" customWidth="1"/>
    <col min="11" max="11" width="11.85546875" style="2" customWidth="1"/>
    <col min="12" max="12" width="11.140625" style="2" customWidth="1"/>
    <col min="13" max="13" width="9.28515625" style="2" customWidth="1"/>
    <col min="14" max="14" width="15.7109375" style="2" customWidth="1"/>
    <col min="15" max="15" width="16.5703125" style="2" customWidth="1"/>
    <col min="16" max="16" width="31" style="2" customWidth="1"/>
    <col min="17" max="17" width="32.5703125" style="2" customWidth="1"/>
    <col min="18" max="18" width="34.85546875" style="2" customWidth="1"/>
    <col min="19" max="16384" width="9.140625" style="2"/>
  </cols>
  <sheetData>
    <row r="1" spans="1:21" s="8" customFormat="1" x14ac:dyDescent="0.25">
      <c r="A1" s="148" t="s">
        <v>147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50"/>
      <c r="O1" s="146" t="s">
        <v>215</v>
      </c>
      <c r="P1" s="147"/>
    </row>
    <row r="2" spans="1:21" s="8" customFormat="1" x14ac:dyDescent="0.25">
      <c r="A2" s="116" t="s">
        <v>150</v>
      </c>
      <c r="B2" s="3" t="s">
        <v>148</v>
      </c>
      <c r="C2" s="153" t="s">
        <v>145</v>
      </c>
      <c r="D2" s="153"/>
      <c r="E2" s="116" t="s">
        <v>398</v>
      </c>
      <c r="F2" s="116" t="s">
        <v>399</v>
      </c>
      <c r="G2" s="116" t="s">
        <v>400</v>
      </c>
      <c r="H2" s="116" t="s">
        <v>401</v>
      </c>
      <c r="I2" s="116" t="s">
        <v>130</v>
      </c>
      <c r="J2" s="116" t="s">
        <v>133</v>
      </c>
      <c r="K2" s="116" t="s">
        <v>134</v>
      </c>
      <c r="L2" s="159" t="s">
        <v>325</v>
      </c>
      <c r="M2" s="160"/>
      <c r="N2" s="161"/>
      <c r="O2" s="34" t="s">
        <v>208</v>
      </c>
      <c r="P2" s="39" t="s">
        <v>209</v>
      </c>
    </row>
    <row r="3" spans="1:21" s="8" customFormat="1" x14ac:dyDescent="0.25">
      <c r="A3" s="19" t="s">
        <v>151</v>
      </c>
      <c r="B3" s="19" t="s">
        <v>149</v>
      </c>
      <c r="C3" s="154" t="s">
        <v>55</v>
      </c>
      <c r="D3" s="155"/>
      <c r="E3" s="117" t="s">
        <v>474</v>
      </c>
      <c r="F3" s="126" t="s">
        <v>475</v>
      </c>
      <c r="G3" s="126" t="s">
        <v>472</v>
      </c>
      <c r="H3" s="126" t="s">
        <v>473</v>
      </c>
      <c r="I3" s="117">
        <v>21</v>
      </c>
      <c r="J3" s="117">
        <v>18.26267</v>
      </c>
      <c r="K3" s="117">
        <v>-64.872370000000004</v>
      </c>
      <c r="L3" s="162" t="s">
        <v>450</v>
      </c>
      <c r="M3" s="163"/>
      <c r="N3" s="164"/>
      <c r="O3" s="52" t="s">
        <v>326</v>
      </c>
      <c r="P3" s="51" t="s">
        <v>327</v>
      </c>
    </row>
    <row r="4" spans="1:21" s="8" customFormat="1" x14ac:dyDescent="0.25">
      <c r="A4" s="156" t="s">
        <v>152</v>
      </c>
      <c r="B4" s="156"/>
      <c r="C4" s="156"/>
      <c r="D4" s="156"/>
      <c r="E4" s="156"/>
      <c r="F4" s="156"/>
      <c r="G4" s="156"/>
      <c r="H4" s="156"/>
      <c r="I4" s="156"/>
      <c r="J4" s="156"/>
      <c r="K4" s="158" t="s">
        <v>153</v>
      </c>
      <c r="L4" s="158"/>
      <c r="M4" s="158"/>
      <c r="N4" s="158"/>
      <c r="O4" s="158"/>
      <c r="P4" s="151" t="s">
        <v>155</v>
      </c>
      <c r="Q4" s="152"/>
    </row>
    <row r="5" spans="1:21" s="8" customFormat="1" x14ac:dyDescent="0.25">
      <c r="A5" s="40" t="s">
        <v>79</v>
      </c>
      <c r="B5" s="40" t="s">
        <v>83</v>
      </c>
      <c r="C5" s="40" t="s">
        <v>146</v>
      </c>
      <c r="D5" s="50" t="s">
        <v>88</v>
      </c>
      <c r="E5" s="40" t="s">
        <v>118</v>
      </c>
      <c r="F5" s="40" t="s">
        <v>91</v>
      </c>
      <c r="G5" s="40" t="s">
        <v>92</v>
      </c>
      <c r="H5" s="11" t="s">
        <v>20</v>
      </c>
      <c r="I5" s="4" t="s">
        <v>82</v>
      </c>
      <c r="J5" s="40" t="s">
        <v>0</v>
      </c>
      <c r="K5" s="40" t="s">
        <v>2</v>
      </c>
      <c r="L5" s="40" t="s">
        <v>3</v>
      </c>
      <c r="M5" s="40" t="s">
        <v>154</v>
      </c>
      <c r="N5" s="14" t="s">
        <v>4</v>
      </c>
      <c r="O5" s="14" t="s">
        <v>5</v>
      </c>
      <c r="P5" s="16" t="s">
        <v>1</v>
      </c>
      <c r="Q5" s="40" t="s">
        <v>8</v>
      </c>
      <c r="R5" s="21"/>
      <c r="S5" s="41"/>
      <c r="T5" s="41"/>
      <c r="U5" s="41"/>
    </row>
    <row r="6" spans="1:21" s="115" customFormat="1" x14ac:dyDescent="0.25">
      <c r="A6" s="66">
        <v>1545</v>
      </c>
      <c r="B6" s="112">
        <v>1304</v>
      </c>
      <c r="C6" s="112" t="s">
        <v>293</v>
      </c>
      <c r="D6" s="112">
        <v>300</v>
      </c>
      <c r="E6" s="112">
        <v>600</v>
      </c>
      <c r="F6" s="112">
        <v>25</v>
      </c>
      <c r="G6" s="112">
        <v>100</v>
      </c>
      <c r="H6" s="113">
        <v>41125</v>
      </c>
      <c r="I6" s="112"/>
      <c r="J6" s="112" t="s">
        <v>7</v>
      </c>
      <c r="K6" s="112" t="s">
        <v>7</v>
      </c>
      <c r="L6" s="112" t="s">
        <v>7</v>
      </c>
      <c r="M6" s="112" t="s">
        <v>7</v>
      </c>
      <c r="N6" s="114">
        <v>41125</v>
      </c>
      <c r="O6" s="114">
        <v>41140.663854166669</v>
      </c>
      <c r="P6" s="112" t="str">
        <f>_xlfn.CONCAT($A$3,".",$B$3,".",$G$3,".",(TEXT(N6,"yymmdd")),".",TEXT(O6,"yymmdd"),".",RIGHT("0000"&amp;A6,4))</f>
        <v>dopp.VI.SCP.120804.120819.1545</v>
      </c>
      <c r="Q6" s="115" t="s">
        <v>347</v>
      </c>
    </row>
    <row r="7" spans="1:21" x14ac:dyDescent="0.25">
      <c r="A7" s="66">
        <v>1535</v>
      </c>
      <c r="B7" s="12">
        <v>1287</v>
      </c>
      <c r="C7" s="12" t="s">
        <v>348</v>
      </c>
      <c r="D7" s="12">
        <v>300</v>
      </c>
      <c r="E7" s="25">
        <v>600</v>
      </c>
      <c r="F7" s="12">
        <v>24</v>
      </c>
      <c r="G7" s="25">
        <v>100</v>
      </c>
      <c r="H7" s="23">
        <v>41153</v>
      </c>
      <c r="I7" s="12"/>
      <c r="J7" s="25" t="s">
        <v>7</v>
      </c>
      <c r="K7" s="25" t="s">
        <v>7</v>
      </c>
      <c r="L7" s="25" t="s">
        <v>7</v>
      </c>
      <c r="M7" s="25" t="s">
        <v>7</v>
      </c>
      <c r="N7" s="24">
        <v>41153.75</v>
      </c>
      <c r="O7" s="24">
        <v>41167.288807870369</v>
      </c>
      <c r="P7" s="112" t="str">
        <f t="shared" ref="P7" si="0">_xlfn.CONCAT($A$3,".",$B$3,".",$G$3,".",(TEXT(N7,"yymmdd")),".",TEXT(O7,"yymmdd"),".",RIGHT("0000"&amp;A7,4))</f>
        <v>dopp.VI.SCP.120901.120915.1535</v>
      </c>
      <c r="Q7" s="8" t="s">
        <v>349</v>
      </c>
    </row>
    <row r="8" spans="1:2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12"/>
      <c r="Q8" s="8"/>
    </row>
    <row r="9" spans="1:2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8"/>
    </row>
    <row r="10" spans="1:2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2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21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2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21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21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21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16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16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1:16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 spans="1:16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1:16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spans="1:16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spans="1:16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1:16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1:16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1:16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6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  <row r="32" spans="1:16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</row>
    <row r="34" spans="1:16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spans="1:16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spans="1:16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spans="1:16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spans="1:16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spans="1:16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6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6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6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6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6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</row>
    <row r="45" spans="1:16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</row>
    <row r="46" spans="1:16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spans="1:16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</row>
    <row r="48" spans="1:16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</row>
    <row r="49" spans="1:16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</row>
    <row r="51" spans="1:16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</row>
    <row r="52" spans="1:16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pans="1:16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spans="1:16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</row>
    <row r="55" spans="1:16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spans="1:16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1:16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</row>
    <row r="58" spans="1:16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</row>
    <row r="59" spans="1:16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</row>
    <row r="60" spans="1:16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</row>
    <row r="61" spans="1:16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spans="1:16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spans="1:16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</row>
    <row r="64" spans="1:16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spans="1:16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</row>
    <row r="66" spans="1:16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</row>
    <row r="67" spans="1:16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</row>
    <row r="68" spans="1:16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</row>
    <row r="69" spans="1:16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</row>
    <row r="70" spans="1:16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</row>
    <row r="71" spans="1:16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</row>
    <row r="72" spans="1:16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</row>
    <row r="73" spans="1:16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</row>
    <row r="74" spans="1:16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</row>
    <row r="75" spans="1:16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</row>
    <row r="76" spans="1:16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</row>
    <row r="77" spans="1:16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</row>
    <row r="78" spans="1:16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</row>
    <row r="79" spans="1:16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</row>
    <row r="80" spans="1:16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</row>
    <row r="81" spans="1:16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</row>
    <row r="82" spans="1:16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</row>
    <row r="83" spans="1:16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</row>
    <row r="84" spans="1:16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</row>
    <row r="85" spans="1:16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</row>
    <row r="86" spans="1:16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</row>
    <row r="87" spans="1:16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</row>
    <row r="88" spans="1:16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</row>
    <row r="89" spans="1:16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</row>
    <row r="90" spans="1:16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</row>
    <row r="91" spans="1:16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</row>
    <row r="92" spans="1:16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</row>
    <row r="93" spans="1:16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</row>
    <row r="94" spans="1:16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</row>
    <row r="95" spans="1:16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</row>
    <row r="96" spans="1:16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</row>
    <row r="97" spans="1:16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</row>
    <row r="98" spans="1:16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</row>
    <row r="99" spans="1:16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</row>
    <row r="100" spans="1:16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</row>
    <row r="101" spans="1:16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</row>
    <row r="102" spans="1:16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</row>
    <row r="103" spans="1:16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</row>
    <row r="104" spans="1:16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</row>
    <row r="105" spans="1:16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</row>
    <row r="106" spans="1:16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</row>
    <row r="107" spans="1:16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</row>
    <row r="108" spans="1:16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</row>
    <row r="109" spans="1:16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</row>
    <row r="110" spans="1:16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</row>
    <row r="111" spans="1:16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</row>
    <row r="112" spans="1:16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</row>
    <row r="113" spans="1:16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</row>
    <row r="114" spans="1:16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</row>
    <row r="115" spans="1:16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</row>
    <row r="116" spans="1:16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</row>
    <row r="117" spans="1:16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</row>
    <row r="118" spans="1:16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</row>
    <row r="119" spans="1:16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</row>
    <row r="120" spans="1:16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</row>
    <row r="121" spans="1:16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</row>
    <row r="122" spans="1:16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</row>
  </sheetData>
  <mergeCells count="9">
    <mergeCell ref="A1:N1"/>
    <mergeCell ref="O1:P1"/>
    <mergeCell ref="L2:N2"/>
    <mergeCell ref="L3:N3"/>
    <mergeCell ref="A4:J4"/>
    <mergeCell ref="K4:O4"/>
    <mergeCell ref="P4:Q4"/>
    <mergeCell ref="C2:D2"/>
    <mergeCell ref="C3:D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6657-DB7D-4981-A19F-A06A8152039E}">
  <sheetPr codeName="Sheet21"/>
  <dimension ref="A1:U127"/>
  <sheetViews>
    <sheetView workbookViewId="0">
      <selection activeCell="P12" sqref="P12"/>
    </sheetView>
  </sheetViews>
  <sheetFormatPr defaultRowHeight="15" x14ac:dyDescent="0.25"/>
  <cols>
    <col min="1" max="1" width="11.85546875" style="56" customWidth="1"/>
    <col min="2" max="2" width="13.7109375" style="8" customWidth="1"/>
    <col min="3" max="3" width="11" style="2" customWidth="1"/>
    <col min="4" max="4" width="14.42578125" style="47" customWidth="1"/>
    <col min="5" max="5" width="13" style="2" customWidth="1"/>
    <col min="6" max="6" width="13.85546875" style="2" customWidth="1"/>
    <col min="7" max="7" width="13.28515625" style="2" customWidth="1"/>
    <col min="8" max="8" width="13.140625" style="2" customWidth="1"/>
    <col min="9" max="9" width="14.28515625" style="2" customWidth="1"/>
    <col min="10" max="10" width="15.5703125" style="2" customWidth="1"/>
    <col min="11" max="11" width="11.85546875" style="2" customWidth="1"/>
    <col min="12" max="12" width="11.140625" style="2" customWidth="1"/>
    <col min="13" max="13" width="9.28515625" style="2" customWidth="1"/>
    <col min="14" max="14" width="15.7109375" style="2" customWidth="1"/>
    <col min="15" max="15" width="16.5703125" style="2" customWidth="1"/>
    <col min="16" max="16" width="31" style="2" customWidth="1"/>
    <col min="17" max="17" width="32.5703125" style="2" customWidth="1"/>
    <col min="18" max="18" width="34.85546875" style="2" customWidth="1"/>
    <col min="19" max="16384" width="9.140625" style="2"/>
  </cols>
  <sheetData>
    <row r="1" spans="1:21" s="8" customFormat="1" x14ac:dyDescent="0.25">
      <c r="A1" s="148" t="s">
        <v>147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50"/>
      <c r="O1" s="146" t="s">
        <v>215</v>
      </c>
      <c r="P1" s="147"/>
    </row>
    <row r="2" spans="1:21" s="8" customFormat="1" x14ac:dyDescent="0.25">
      <c r="A2" s="116" t="s">
        <v>150</v>
      </c>
      <c r="B2" s="3" t="s">
        <v>148</v>
      </c>
      <c r="C2" s="153" t="s">
        <v>145</v>
      </c>
      <c r="D2" s="153"/>
      <c r="E2" s="116" t="s">
        <v>398</v>
      </c>
      <c r="F2" s="116" t="s">
        <v>399</v>
      </c>
      <c r="G2" s="116" t="s">
        <v>400</v>
      </c>
      <c r="H2" s="116" t="s">
        <v>401</v>
      </c>
      <c r="I2" s="116" t="s">
        <v>130</v>
      </c>
      <c r="J2" s="116" t="s">
        <v>133</v>
      </c>
      <c r="K2" s="116" t="s">
        <v>134</v>
      </c>
      <c r="L2" s="159" t="s">
        <v>325</v>
      </c>
      <c r="M2" s="160"/>
      <c r="N2" s="161"/>
      <c r="O2" s="34" t="s">
        <v>208</v>
      </c>
      <c r="P2" s="39" t="s">
        <v>209</v>
      </c>
    </row>
    <row r="3" spans="1:21" s="8" customFormat="1" x14ac:dyDescent="0.25">
      <c r="A3" s="19" t="s">
        <v>151</v>
      </c>
      <c r="B3" s="19" t="s">
        <v>149</v>
      </c>
      <c r="C3" s="154" t="s">
        <v>357</v>
      </c>
      <c r="D3" s="155"/>
      <c r="E3" s="117" t="s">
        <v>451</v>
      </c>
      <c r="F3" s="118" t="s">
        <v>359</v>
      </c>
      <c r="G3" s="118" t="s">
        <v>358</v>
      </c>
      <c r="H3" s="118" t="s">
        <v>452</v>
      </c>
      <c r="I3" s="19"/>
      <c r="J3" s="20"/>
      <c r="K3" s="119"/>
      <c r="L3" s="154"/>
      <c r="M3" s="165"/>
      <c r="N3" s="155"/>
      <c r="O3" s="52" t="s">
        <v>326</v>
      </c>
      <c r="P3" s="51" t="s">
        <v>327</v>
      </c>
    </row>
    <row r="4" spans="1:21" s="8" customFormat="1" x14ac:dyDescent="0.25">
      <c r="A4" s="156" t="s">
        <v>152</v>
      </c>
      <c r="B4" s="156"/>
      <c r="C4" s="156"/>
      <c r="D4" s="156"/>
      <c r="E4" s="156"/>
      <c r="F4" s="156"/>
      <c r="G4" s="156"/>
      <c r="H4" s="156"/>
      <c r="I4" s="156"/>
      <c r="J4" s="156"/>
      <c r="K4" s="158" t="s">
        <v>153</v>
      </c>
      <c r="L4" s="158"/>
      <c r="M4" s="158"/>
      <c r="N4" s="158"/>
      <c r="O4" s="158"/>
      <c r="P4" s="151" t="s">
        <v>155</v>
      </c>
      <c r="Q4" s="152"/>
    </row>
    <row r="5" spans="1:21" s="8" customFormat="1" x14ac:dyDescent="0.25">
      <c r="A5" s="53" t="s">
        <v>81</v>
      </c>
      <c r="B5" s="40" t="s">
        <v>341</v>
      </c>
      <c r="C5" s="40" t="s">
        <v>146</v>
      </c>
      <c r="D5" s="50" t="s">
        <v>88</v>
      </c>
      <c r="E5" s="40" t="s">
        <v>118</v>
      </c>
      <c r="F5" s="40" t="s">
        <v>91</v>
      </c>
      <c r="G5" s="40" t="s">
        <v>92</v>
      </c>
      <c r="H5" s="11" t="s">
        <v>20</v>
      </c>
      <c r="I5" s="4" t="s">
        <v>82</v>
      </c>
      <c r="J5" s="40" t="s">
        <v>0</v>
      </c>
      <c r="K5" s="40" t="s">
        <v>2</v>
      </c>
      <c r="L5" s="40" t="s">
        <v>3</v>
      </c>
      <c r="M5" s="40" t="s">
        <v>154</v>
      </c>
      <c r="N5" s="14" t="s">
        <v>4</v>
      </c>
      <c r="O5" s="14" t="s">
        <v>5</v>
      </c>
      <c r="P5" s="16" t="s">
        <v>1</v>
      </c>
      <c r="Q5" s="40" t="s">
        <v>8</v>
      </c>
      <c r="R5" s="21"/>
      <c r="S5" s="41"/>
      <c r="T5" s="41"/>
      <c r="U5" s="41"/>
    </row>
    <row r="6" spans="1:21" s="6" customFormat="1" x14ac:dyDescent="0.25">
      <c r="A6" s="111">
        <v>552</v>
      </c>
      <c r="B6" s="25">
        <v>5408</v>
      </c>
      <c r="C6" s="12" t="s">
        <v>356</v>
      </c>
      <c r="D6" s="48">
        <v>1800</v>
      </c>
      <c r="E6" s="25">
        <v>1000</v>
      </c>
      <c r="F6" s="25">
        <v>25</v>
      </c>
      <c r="G6" s="25">
        <v>100</v>
      </c>
      <c r="H6" s="26">
        <v>39500</v>
      </c>
      <c r="I6" s="25"/>
      <c r="J6" s="25" t="s">
        <v>7</v>
      </c>
      <c r="K6" s="25" t="s">
        <v>7</v>
      </c>
      <c r="L6" s="25" t="s">
        <v>7</v>
      </c>
      <c r="M6" s="25" t="s">
        <v>7</v>
      </c>
      <c r="N6" s="24">
        <v>39500.75</v>
      </c>
      <c r="O6" s="24">
        <v>39539.602847222224</v>
      </c>
      <c r="P6" s="12" t="str">
        <f>_xlfn.CONCAT($A$3,".",$B$3,".",$G$3,".",(TEXT(N6,"yymmdd")),".",TEXT(O6,"yymmdd"),".",RIGHT("0000"&amp;A6,4))</f>
        <v>dopp.VI.SHS.080222.080401.0552</v>
      </c>
      <c r="Q6" s="7" t="s">
        <v>64</v>
      </c>
    </row>
    <row r="7" spans="1:21" x14ac:dyDescent="0.25">
      <c r="A7" s="111">
        <v>552</v>
      </c>
      <c r="B7" s="25">
        <v>5408</v>
      </c>
      <c r="C7" s="12" t="s">
        <v>360</v>
      </c>
      <c r="D7" s="48">
        <v>1800</v>
      </c>
      <c r="E7" s="25">
        <v>1000</v>
      </c>
      <c r="F7" s="25">
        <v>25</v>
      </c>
      <c r="G7" s="25">
        <v>100</v>
      </c>
      <c r="H7" s="23">
        <v>39540</v>
      </c>
      <c r="I7" s="12"/>
      <c r="J7" s="25" t="s">
        <v>7</v>
      </c>
      <c r="K7" s="25" t="s">
        <v>7</v>
      </c>
      <c r="L7" s="25" t="s">
        <v>7</v>
      </c>
      <c r="M7" s="25" t="s">
        <v>7</v>
      </c>
      <c r="N7" s="24">
        <v>39540.75</v>
      </c>
      <c r="O7" s="24">
        <v>39629.333333333336</v>
      </c>
      <c r="P7" s="126" t="str">
        <f t="shared" ref="P7:P10" si="0">_xlfn.CONCAT($A$3,".",$B$3,".",$G$3,".",(TEXT(N7,"yymmdd")),".",TEXT(O7,"yymmdd"),".",RIGHT("0000"&amp;A7,4))</f>
        <v>dopp.VI.SHS.080402.080630.0552</v>
      </c>
      <c r="Q7" s="2" t="s">
        <v>66</v>
      </c>
    </row>
    <row r="8" spans="1:21" x14ac:dyDescent="0.25">
      <c r="A8" s="111">
        <v>552</v>
      </c>
      <c r="B8" s="25">
        <v>5408</v>
      </c>
      <c r="C8" s="12" t="s">
        <v>361</v>
      </c>
      <c r="D8" s="48">
        <v>1800</v>
      </c>
      <c r="E8" s="25">
        <v>1000</v>
      </c>
      <c r="F8" s="25">
        <v>25</v>
      </c>
      <c r="G8" s="25">
        <v>100</v>
      </c>
      <c r="H8" s="23">
        <v>39631</v>
      </c>
      <c r="I8" s="25"/>
      <c r="J8" s="25" t="s">
        <v>7</v>
      </c>
      <c r="K8" s="25" t="s">
        <v>7</v>
      </c>
      <c r="L8" s="25" t="s">
        <v>7</v>
      </c>
      <c r="M8" s="25" t="s">
        <v>7</v>
      </c>
      <c r="N8" s="24">
        <v>39632.395833333336</v>
      </c>
      <c r="O8" s="24">
        <v>39714.479166666664</v>
      </c>
      <c r="P8" s="126" t="str">
        <f t="shared" si="0"/>
        <v>dopp.VI.SHS.080703.080923.0552</v>
      </c>
      <c r="Q8" s="8" t="s">
        <v>67</v>
      </c>
    </row>
    <row r="9" spans="1:21" x14ac:dyDescent="0.25">
      <c r="A9" s="111">
        <v>552</v>
      </c>
      <c r="B9" s="25">
        <v>5408</v>
      </c>
      <c r="C9" s="58">
        <v>44103</v>
      </c>
      <c r="D9" s="48">
        <v>1800</v>
      </c>
      <c r="E9" s="12">
        <v>1000</v>
      </c>
      <c r="F9" s="25">
        <v>25</v>
      </c>
      <c r="G9" s="25">
        <v>100</v>
      </c>
      <c r="H9" s="23">
        <v>39720</v>
      </c>
      <c r="I9" s="12"/>
      <c r="J9" s="12" t="s">
        <v>7</v>
      </c>
      <c r="K9" s="12" t="s">
        <v>7</v>
      </c>
      <c r="L9" s="12" t="s">
        <v>7</v>
      </c>
      <c r="M9" s="12" t="s">
        <v>7</v>
      </c>
      <c r="N9" s="24">
        <v>39720.666666666664</v>
      </c>
      <c r="O9" s="24">
        <v>39834.395833333336</v>
      </c>
      <c r="P9" s="126" t="str">
        <f t="shared" si="0"/>
        <v>dopp.VI.SHS.080929.090121.0552</v>
      </c>
      <c r="Q9" s="7" t="s">
        <v>65</v>
      </c>
    </row>
    <row r="10" spans="1:21" x14ac:dyDescent="0.25">
      <c r="A10" s="111">
        <v>552</v>
      </c>
      <c r="B10" s="25">
        <v>5408</v>
      </c>
      <c r="C10" s="58">
        <v>43852</v>
      </c>
      <c r="D10" s="48">
        <v>1800</v>
      </c>
      <c r="E10" s="25">
        <v>1000</v>
      </c>
      <c r="F10" s="25">
        <v>25</v>
      </c>
      <c r="G10" s="25">
        <v>100</v>
      </c>
      <c r="H10" s="23">
        <v>39835</v>
      </c>
      <c r="I10" s="25"/>
      <c r="J10" s="25" t="s">
        <v>7</v>
      </c>
      <c r="K10" s="25" t="s">
        <v>7</v>
      </c>
      <c r="L10" s="25" t="s">
        <v>7</v>
      </c>
      <c r="M10" s="25" t="s">
        <v>7</v>
      </c>
      <c r="N10" s="24">
        <v>39835.75</v>
      </c>
      <c r="O10" s="24">
        <v>39941.666666666664</v>
      </c>
      <c r="P10" s="126" t="str">
        <f t="shared" si="0"/>
        <v>dopp.VI.SHS.090122.090508.0552</v>
      </c>
      <c r="Q10" s="57">
        <v>39835</v>
      </c>
    </row>
    <row r="11" spans="1:21" x14ac:dyDescent="0.25">
      <c r="A11" s="54"/>
      <c r="B11" s="25"/>
      <c r="C11" s="23"/>
      <c r="D11" s="48"/>
      <c r="E11" s="25"/>
      <c r="F11" s="25"/>
      <c r="G11" s="25"/>
      <c r="H11" s="25"/>
      <c r="I11" s="25"/>
      <c r="J11" s="24"/>
      <c r="K11" s="24"/>
      <c r="L11" s="25"/>
      <c r="M11" s="12"/>
      <c r="N11" s="12"/>
      <c r="O11" s="12"/>
      <c r="P11" s="12"/>
    </row>
    <row r="12" spans="1:21" x14ac:dyDescent="0.25">
      <c r="A12" s="54"/>
      <c r="B12" s="25"/>
      <c r="C12" s="23"/>
      <c r="D12" s="48"/>
      <c r="E12" s="25"/>
      <c r="F12" s="25"/>
      <c r="G12" s="25"/>
      <c r="H12" s="25"/>
      <c r="I12" s="25"/>
      <c r="J12" s="24"/>
      <c r="K12" s="24"/>
      <c r="L12" s="25"/>
      <c r="M12" s="12"/>
      <c r="N12" s="12"/>
      <c r="O12" s="12"/>
      <c r="P12" s="12"/>
    </row>
    <row r="13" spans="1:21" x14ac:dyDescent="0.25">
      <c r="A13" s="55"/>
      <c r="B13" s="12"/>
      <c r="C13" s="12"/>
      <c r="D13" s="48"/>
      <c r="E13" s="25"/>
      <c r="F13" s="12"/>
      <c r="G13" s="25"/>
      <c r="H13" s="25"/>
      <c r="I13" s="25"/>
      <c r="J13" s="12"/>
      <c r="K13" s="12"/>
      <c r="L13" s="25"/>
      <c r="M13" s="12"/>
      <c r="N13" s="12"/>
      <c r="O13" s="12"/>
      <c r="P13" s="12"/>
    </row>
    <row r="14" spans="1:21" x14ac:dyDescent="0.25">
      <c r="A14" s="55"/>
      <c r="B14" s="12"/>
      <c r="C14" s="12"/>
      <c r="D14" s="48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21" x14ac:dyDescent="0.25">
      <c r="A15" s="55"/>
      <c r="B15" s="12"/>
      <c r="C15" s="12"/>
      <c r="D15" s="48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21" x14ac:dyDescent="0.25">
      <c r="A16" s="55"/>
      <c r="B16" s="12"/>
      <c r="C16" s="12"/>
      <c r="D16" s="48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5">
      <c r="A17" s="55"/>
      <c r="B17" s="12"/>
      <c r="C17" s="12"/>
      <c r="D17" s="48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16" x14ac:dyDescent="0.25">
      <c r="A18" s="55"/>
      <c r="B18" s="12"/>
      <c r="C18" s="12"/>
      <c r="D18" s="48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16" x14ac:dyDescent="0.25">
      <c r="A19" s="55"/>
      <c r="B19" s="12"/>
      <c r="C19" s="12"/>
      <c r="D19" s="48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1:16" x14ac:dyDescent="0.25">
      <c r="A20" s="55"/>
      <c r="B20" s="12"/>
      <c r="C20" s="12"/>
      <c r="D20" s="48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 x14ac:dyDescent="0.25">
      <c r="A21" s="55"/>
      <c r="B21" s="12"/>
      <c r="C21" s="12"/>
      <c r="D21" s="48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 spans="1:16" x14ac:dyDescent="0.25">
      <c r="A22" s="55"/>
      <c r="B22" s="12"/>
      <c r="C22" s="12"/>
      <c r="D22" s="48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1:16" x14ac:dyDescent="0.25">
      <c r="A23" s="55"/>
      <c r="B23" s="12"/>
      <c r="C23" s="12"/>
      <c r="D23" s="48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spans="1:16" x14ac:dyDescent="0.25">
      <c r="A24" s="55"/>
      <c r="B24" s="12"/>
      <c r="C24" s="12"/>
      <c r="D24" s="48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spans="1:16" x14ac:dyDescent="0.25">
      <c r="A25" s="55"/>
      <c r="B25" s="12"/>
      <c r="C25" s="12"/>
      <c r="D25" s="48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 x14ac:dyDescent="0.25">
      <c r="A26" s="55"/>
      <c r="B26" s="12"/>
      <c r="C26" s="12"/>
      <c r="D26" s="48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 x14ac:dyDescent="0.25">
      <c r="A27" s="55"/>
      <c r="B27" s="12"/>
      <c r="C27" s="12"/>
      <c r="D27" s="48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1:16" x14ac:dyDescent="0.25">
      <c r="A28" s="55"/>
      <c r="B28" s="12"/>
      <c r="C28" s="12"/>
      <c r="D28" s="48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1:16" x14ac:dyDescent="0.25">
      <c r="A29" s="55"/>
      <c r="B29" s="12"/>
      <c r="C29" s="12"/>
      <c r="D29" s="48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1:16" x14ac:dyDescent="0.25">
      <c r="A30" s="55"/>
      <c r="B30" s="12"/>
      <c r="C30" s="12"/>
      <c r="D30" s="48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6" x14ac:dyDescent="0.25">
      <c r="A31" s="55"/>
      <c r="B31" s="12"/>
      <c r="C31" s="12"/>
      <c r="D31" s="48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  <row r="32" spans="1:16" x14ac:dyDescent="0.25">
      <c r="A32" s="55"/>
      <c r="B32" s="12"/>
      <c r="C32" s="12"/>
      <c r="D32" s="48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 x14ac:dyDescent="0.25">
      <c r="A33" s="55"/>
      <c r="B33" s="12"/>
      <c r="C33" s="12"/>
      <c r="D33" s="48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</row>
    <row r="34" spans="1:16" x14ac:dyDescent="0.25">
      <c r="A34" s="55"/>
      <c r="B34" s="12"/>
      <c r="C34" s="12"/>
      <c r="D34" s="48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spans="1:16" x14ac:dyDescent="0.25">
      <c r="A35" s="55"/>
      <c r="B35" s="12"/>
      <c r="C35" s="12"/>
      <c r="D35" s="48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spans="1:16" x14ac:dyDescent="0.25">
      <c r="A36" s="55"/>
      <c r="B36" s="12"/>
      <c r="C36" s="12"/>
      <c r="D36" s="48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spans="1:16" x14ac:dyDescent="0.25">
      <c r="A37" s="55"/>
      <c r="B37" s="12"/>
      <c r="C37" s="12"/>
      <c r="D37" s="48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spans="1:16" x14ac:dyDescent="0.25">
      <c r="A38" s="55"/>
      <c r="B38" s="12"/>
      <c r="C38" s="12"/>
      <c r="D38" s="48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spans="1:16" x14ac:dyDescent="0.25">
      <c r="A39" s="55"/>
      <c r="B39" s="12"/>
      <c r="C39" s="12"/>
      <c r="D39" s="48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6" x14ac:dyDescent="0.25">
      <c r="A40" s="55"/>
      <c r="B40" s="12"/>
      <c r="C40" s="12"/>
      <c r="D40" s="48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6" x14ac:dyDescent="0.25">
      <c r="A41" s="55"/>
      <c r="B41" s="12"/>
      <c r="C41" s="12"/>
      <c r="D41" s="48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6" x14ac:dyDescent="0.25">
      <c r="A42" s="55"/>
      <c r="B42" s="12"/>
      <c r="C42" s="12"/>
      <c r="D42" s="48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6" x14ac:dyDescent="0.25">
      <c r="A43" s="55"/>
      <c r="B43" s="12"/>
      <c r="C43" s="12"/>
      <c r="D43" s="48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6" x14ac:dyDescent="0.25">
      <c r="A44" s="55"/>
      <c r="B44" s="12"/>
      <c r="C44" s="12"/>
      <c r="D44" s="48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</row>
    <row r="45" spans="1:16" x14ac:dyDescent="0.25">
      <c r="A45" s="55"/>
      <c r="B45" s="12"/>
      <c r="C45" s="12"/>
      <c r="D45" s="48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</row>
    <row r="46" spans="1:16" x14ac:dyDescent="0.25">
      <c r="A46" s="55"/>
      <c r="B46" s="12"/>
      <c r="C46" s="12"/>
      <c r="D46" s="48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spans="1:16" x14ac:dyDescent="0.25">
      <c r="A47" s="55"/>
      <c r="B47" s="12"/>
      <c r="C47" s="12"/>
      <c r="D47" s="48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</row>
    <row r="48" spans="1:16" x14ac:dyDescent="0.25">
      <c r="A48" s="55"/>
      <c r="B48" s="12"/>
      <c r="C48" s="12"/>
      <c r="D48" s="48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</row>
    <row r="49" spans="1:16" x14ac:dyDescent="0.25">
      <c r="A49" s="55"/>
      <c r="B49" s="12"/>
      <c r="C49" s="12"/>
      <c r="D49" s="48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 x14ac:dyDescent="0.25">
      <c r="A50" s="55"/>
      <c r="B50" s="12"/>
      <c r="C50" s="12"/>
      <c r="D50" s="48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</row>
    <row r="51" spans="1:16" x14ac:dyDescent="0.25">
      <c r="A51" s="55"/>
      <c r="B51" s="12"/>
      <c r="C51" s="12"/>
      <c r="D51" s="48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</row>
    <row r="52" spans="1:16" x14ac:dyDescent="0.25">
      <c r="A52" s="55"/>
      <c r="B52" s="12"/>
      <c r="C52" s="12"/>
      <c r="D52" s="48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pans="1:16" x14ac:dyDescent="0.25">
      <c r="A53" s="55"/>
      <c r="B53" s="12"/>
      <c r="C53" s="12"/>
      <c r="D53" s="48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spans="1:16" x14ac:dyDescent="0.25">
      <c r="A54" s="55"/>
      <c r="B54" s="12"/>
      <c r="C54" s="12"/>
      <c r="D54" s="48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</row>
    <row r="55" spans="1:16" x14ac:dyDescent="0.25">
      <c r="A55" s="55"/>
      <c r="B55" s="12"/>
      <c r="C55" s="12"/>
      <c r="D55" s="48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spans="1:16" x14ac:dyDescent="0.25">
      <c r="A56" s="55"/>
      <c r="B56" s="12"/>
      <c r="C56" s="12"/>
      <c r="D56" s="48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1:16" x14ac:dyDescent="0.25">
      <c r="A57" s="55"/>
      <c r="B57" s="12"/>
      <c r="C57" s="12"/>
      <c r="D57" s="48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</row>
    <row r="58" spans="1:16" x14ac:dyDescent="0.25">
      <c r="A58" s="55"/>
      <c r="B58" s="12"/>
      <c r="C58" s="12"/>
      <c r="D58" s="48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</row>
    <row r="59" spans="1:16" x14ac:dyDescent="0.25">
      <c r="A59" s="55"/>
      <c r="B59" s="12"/>
      <c r="C59" s="12"/>
      <c r="D59" s="48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</row>
    <row r="60" spans="1:16" x14ac:dyDescent="0.25">
      <c r="A60" s="55"/>
      <c r="B60" s="12"/>
      <c r="C60" s="12"/>
      <c r="D60" s="48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</row>
    <row r="61" spans="1:16" x14ac:dyDescent="0.25">
      <c r="A61" s="55"/>
      <c r="B61" s="12"/>
      <c r="C61" s="12"/>
      <c r="D61" s="48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spans="1:16" x14ac:dyDescent="0.25">
      <c r="A62" s="55"/>
      <c r="B62" s="12"/>
      <c r="C62" s="12"/>
      <c r="D62" s="48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spans="1:16" x14ac:dyDescent="0.25">
      <c r="A63" s="55"/>
      <c r="B63" s="12"/>
      <c r="C63" s="12"/>
      <c r="D63" s="48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</row>
    <row r="64" spans="1:16" x14ac:dyDescent="0.25">
      <c r="A64" s="55"/>
      <c r="B64" s="12"/>
      <c r="C64" s="12"/>
      <c r="D64" s="48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spans="1:16" x14ac:dyDescent="0.25">
      <c r="A65" s="55"/>
      <c r="B65" s="12"/>
      <c r="C65" s="12"/>
      <c r="D65" s="48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</row>
    <row r="66" spans="1:16" x14ac:dyDescent="0.25">
      <c r="A66" s="55"/>
      <c r="B66" s="12"/>
      <c r="C66" s="12"/>
      <c r="D66" s="48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</row>
    <row r="67" spans="1:16" x14ac:dyDescent="0.25">
      <c r="A67" s="55"/>
      <c r="B67" s="12"/>
      <c r="C67" s="12"/>
      <c r="D67" s="48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</row>
    <row r="68" spans="1:16" x14ac:dyDescent="0.25">
      <c r="A68" s="55"/>
      <c r="B68" s="12"/>
      <c r="C68" s="12"/>
      <c r="D68" s="48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</row>
    <row r="69" spans="1:16" x14ac:dyDescent="0.25">
      <c r="A69" s="55"/>
      <c r="B69" s="12"/>
      <c r="C69" s="12"/>
      <c r="D69" s="48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</row>
    <row r="70" spans="1:16" x14ac:dyDescent="0.25">
      <c r="A70" s="55"/>
      <c r="B70" s="12"/>
      <c r="C70" s="12"/>
      <c r="D70" s="48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</row>
    <row r="71" spans="1:16" x14ac:dyDescent="0.25">
      <c r="A71" s="55"/>
      <c r="B71" s="12"/>
      <c r="C71" s="12"/>
      <c r="D71" s="48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</row>
    <row r="72" spans="1:16" x14ac:dyDescent="0.25">
      <c r="A72" s="55"/>
      <c r="B72" s="12"/>
      <c r="C72" s="12"/>
      <c r="D72" s="48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</row>
    <row r="73" spans="1:16" x14ac:dyDescent="0.25">
      <c r="A73" s="55"/>
      <c r="B73" s="12"/>
      <c r="C73" s="12"/>
      <c r="D73" s="48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</row>
    <row r="74" spans="1:16" x14ac:dyDescent="0.25">
      <c r="A74" s="55"/>
      <c r="B74" s="12"/>
      <c r="C74" s="12"/>
      <c r="D74" s="48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</row>
    <row r="75" spans="1:16" x14ac:dyDescent="0.25">
      <c r="A75" s="55"/>
      <c r="B75" s="12"/>
      <c r="C75" s="12"/>
      <c r="D75" s="48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</row>
    <row r="76" spans="1:16" x14ac:dyDescent="0.25">
      <c r="A76" s="55"/>
      <c r="B76" s="12"/>
      <c r="C76" s="12"/>
      <c r="D76" s="48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</row>
    <row r="77" spans="1:16" x14ac:dyDescent="0.25">
      <c r="A77" s="55"/>
      <c r="B77" s="12"/>
      <c r="C77" s="12"/>
      <c r="D77" s="48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</row>
    <row r="78" spans="1:16" x14ac:dyDescent="0.25">
      <c r="A78" s="55"/>
      <c r="B78" s="12"/>
      <c r="C78" s="12"/>
      <c r="D78" s="48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</row>
    <row r="79" spans="1:16" x14ac:dyDescent="0.25">
      <c r="A79" s="55"/>
      <c r="B79" s="12"/>
      <c r="C79" s="12"/>
      <c r="D79" s="48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</row>
    <row r="80" spans="1:16" x14ac:dyDescent="0.25">
      <c r="A80" s="55"/>
      <c r="B80" s="12"/>
      <c r="C80" s="12"/>
      <c r="D80" s="48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</row>
    <row r="81" spans="1:16" x14ac:dyDescent="0.25">
      <c r="A81" s="55"/>
      <c r="B81" s="12"/>
      <c r="C81" s="12"/>
      <c r="D81" s="48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</row>
    <row r="82" spans="1:16" x14ac:dyDescent="0.25">
      <c r="A82" s="55"/>
      <c r="B82" s="12"/>
      <c r="C82" s="12"/>
      <c r="D82" s="48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</row>
    <row r="83" spans="1:16" x14ac:dyDescent="0.25">
      <c r="A83" s="55"/>
      <c r="B83" s="12"/>
      <c r="C83" s="12"/>
      <c r="D83" s="48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</row>
    <row r="84" spans="1:16" x14ac:dyDescent="0.25">
      <c r="A84" s="55"/>
      <c r="B84" s="12"/>
      <c r="C84" s="12"/>
      <c r="D84" s="48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</row>
    <row r="85" spans="1:16" x14ac:dyDescent="0.25">
      <c r="A85" s="55"/>
      <c r="B85" s="12"/>
      <c r="C85" s="12"/>
      <c r="D85" s="48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</row>
    <row r="86" spans="1:16" x14ac:dyDescent="0.25">
      <c r="A86" s="55"/>
      <c r="B86" s="12"/>
      <c r="C86" s="12"/>
      <c r="D86" s="48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</row>
    <row r="87" spans="1:16" x14ac:dyDescent="0.25">
      <c r="A87" s="55"/>
      <c r="B87" s="12"/>
      <c r="C87" s="12"/>
      <c r="D87" s="48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</row>
    <row r="88" spans="1:16" x14ac:dyDescent="0.25">
      <c r="A88" s="55"/>
      <c r="B88" s="12"/>
      <c r="C88" s="12"/>
      <c r="D88" s="48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</row>
    <row r="89" spans="1:16" x14ac:dyDescent="0.25">
      <c r="A89" s="55"/>
      <c r="B89" s="12"/>
      <c r="C89" s="12"/>
      <c r="D89" s="48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</row>
    <row r="90" spans="1:16" x14ac:dyDescent="0.25">
      <c r="A90" s="55"/>
      <c r="B90" s="12"/>
      <c r="C90" s="12"/>
      <c r="D90" s="48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</row>
    <row r="91" spans="1:16" x14ac:dyDescent="0.25">
      <c r="A91" s="55"/>
      <c r="B91" s="12"/>
      <c r="C91" s="12"/>
      <c r="D91" s="48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</row>
    <row r="92" spans="1:16" x14ac:dyDescent="0.25">
      <c r="A92" s="55"/>
      <c r="B92" s="12"/>
      <c r="C92" s="12"/>
      <c r="D92" s="48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</row>
    <row r="93" spans="1:16" x14ac:dyDescent="0.25">
      <c r="A93" s="55"/>
      <c r="B93" s="12"/>
      <c r="C93" s="12"/>
      <c r="D93" s="48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</row>
    <row r="94" spans="1:16" x14ac:dyDescent="0.25">
      <c r="A94" s="55"/>
      <c r="B94" s="12"/>
      <c r="C94" s="12"/>
      <c r="D94" s="48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</row>
    <row r="95" spans="1:16" x14ac:dyDescent="0.25">
      <c r="A95" s="55"/>
      <c r="B95" s="12"/>
      <c r="C95" s="12"/>
      <c r="D95" s="48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</row>
    <row r="96" spans="1:16" x14ac:dyDescent="0.25">
      <c r="A96" s="55"/>
      <c r="B96" s="12"/>
      <c r="C96" s="12"/>
      <c r="D96" s="48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</row>
    <row r="97" spans="1:16" x14ac:dyDescent="0.25">
      <c r="A97" s="55"/>
      <c r="B97" s="12"/>
      <c r="C97" s="12"/>
      <c r="D97" s="48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</row>
    <row r="98" spans="1:16" x14ac:dyDescent="0.25">
      <c r="A98" s="55"/>
      <c r="B98" s="12"/>
      <c r="C98" s="12"/>
      <c r="D98" s="48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</row>
    <row r="99" spans="1:16" x14ac:dyDescent="0.25">
      <c r="A99" s="55"/>
      <c r="B99" s="12"/>
      <c r="C99" s="12"/>
      <c r="D99" s="48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</row>
    <row r="100" spans="1:16" x14ac:dyDescent="0.25">
      <c r="A100" s="55"/>
      <c r="B100" s="12"/>
      <c r="C100" s="12"/>
      <c r="D100" s="48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</row>
    <row r="101" spans="1:16" x14ac:dyDescent="0.25">
      <c r="A101" s="55"/>
      <c r="B101" s="12"/>
      <c r="C101" s="12"/>
      <c r="D101" s="48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</row>
    <row r="102" spans="1:16" x14ac:dyDescent="0.25">
      <c r="A102" s="55"/>
      <c r="B102" s="12"/>
      <c r="C102" s="12"/>
      <c r="D102" s="48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</row>
    <row r="103" spans="1:16" x14ac:dyDescent="0.25">
      <c r="A103" s="55"/>
      <c r="B103" s="12"/>
      <c r="C103" s="12"/>
      <c r="D103" s="48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</row>
    <row r="104" spans="1:16" x14ac:dyDescent="0.25">
      <c r="A104" s="55"/>
      <c r="B104" s="12"/>
      <c r="C104" s="12"/>
      <c r="D104" s="48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</row>
    <row r="105" spans="1:16" x14ac:dyDescent="0.25">
      <c r="A105" s="55"/>
      <c r="B105" s="12"/>
      <c r="C105" s="12"/>
      <c r="D105" s="48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</row>
    <row r="106" spans="1:16" x14ac:dyDescent="0.25">
      <c r="A106" s="55"/>
      <c r="B106" s="12"/>
      <c r="C106" s="12"/>
      <c r="D106" s="48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</row>
    <row r="107" spans="1:16" x14ac:dyDescent="0.25">
      <c r="A107" s="55"/>
      <c r="B107" s="12"/>
      <c r="C107" s="12"/>
      <c r="D107" s="48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</row>
    <row r="108" spans="1:16" x14ac:dyDescent="0.25">
      <c r="A108" s="55"/>
      <c r="B108" s="12"/>
      <c r="C108" s="12"/>
      <c r="D108" s="48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</row>
    <row r="109" spans="1:16" x14ac:dyDescent="0.25">
      <c r="A109" s="55"/>
      <c r="B109" s="12"/>
      <c r="C109" s="12"/>
      <c r="D109" s="48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</row>
    <row r="110" spans="1:16" x14ac:dyDescent="0.25">
      <c r="A110" s="55"/>
      <c r="B110" s="12"/>
      <c r="C110" s="12"/>
      <c r="D110" s="48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</row>
    <row r="111" spans="1:16" x14ac:dyDescent="0.25">
      <c r="A111" s="55"/>
      <c r="B111" s="12"/>
      <c r="C111" s="12"/>
      <c r="D111" s="48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</row>
    <row r="112" spans="1:16" x14ac:dyDescent="0.25">
      <c r="A112" s="55"/>
      <c r="B112" s="12"/>
      <c r="C112" s="12"/>
      <c r="D112" s="48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</row>
    <row r="113" spans="1:16" x14ac:dyDescent="0.25">
      <c r="A113" s="55"/>
      <c r="B113" s="12"/>
      <c r="C113" s="12"/>
      <c r="D113" s="48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</row>
    <row r="114" spans="1:16" x14ac:dyDescent="0.25">
      <c r="A114" s="55"/>
      <c r="B114" s="12"/>
      <c r="C114" s="12"/>
      <c r="D114" s="48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</row>
    <row r="115" spans="1:16" x14ac:dyDescent="0.25">
      <c r="A115" s="55"/>
      <c r="B115" s="12"/>
      <c r="C115" s="12"/>
      <c r="D115" s="48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</row>
    <row r="116" spans="1:16" x14ac:dyDescent="0.25">
      <c r="A116" s="55"/>
      <c r="B116" s="12"/>
      <c r="C116" s="12"/>
      <c r="D116" s="48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</row>
    <row r="117" spans="1:16" x14ac:dyDescent="0.25">
      <c r="A117" s="55"/>
      <c r="B117" s="12"/>
      <c r="C117" s="12"/>
      <c r="D117" s="48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</row>
    <row r="118" spans="1:16" x14ac:dyDescent="0.25">
      <c r="A118" s="55"/>
      <c r="B118" s="12"/>
      <c r="C118" s="12"/>
      <c r="D118" s="48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</row>
    <row r="119" spans="1:16" x14ac:dyDescent="0.25">
      <c r="A119" s="55"/>
      <c r="B119" s="12"/>
      <c r="C119" s="12"/>
      <c r="D119" s="48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</row>
    <row r="120" spans="1:16" x14ac:dyDescent="0.25">
      <c r="A120" s="55"/>
      <c r="B120" s="12"/>
      <c r="C120" s="12"/>
      <c r="D120" s="48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</row>
    <row r="121" spans="1:16" x14ac:dyDescent="0.25">
      <c r="A121" s="55"/>
      <c r="B121" s="12"/>
      <c r="C121" s="12"/>
      <c r="D121" s="48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</row>
    <row r="122" spans="1:16" x14ac:dyDescent="0.25">
      <c r="A122" s="55"/>
      <c r="B122" s="12"/>
      <c r="C122" s="12"/>
      <c r="D122" s="48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</row>
    <row r="123" spans="1:16" x14ac:dyDescent="0.25">
      <c r="A123" s="55"/>
      <c r="B123" s="12"/>
      <c r="C123" s="12"/>
      <c r="D123" s="48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</row>
    <row r="124" spans="1:16" x14ac:dyDescent="0.25">
      <c r="A124" s="55"/>
      <c r="B124" s="12"/>
      <c r="C124" s="12"/>
      <c r="D124" s="48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</row>
    <row r="125" spans="1:16" x14ac:dyDescent="0.25">
      <c r="A125" s="55"/>
      <c r="B125" s="12"/>
      <c r="C125" s="12"/>
      <c r="D125" s="48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</row>
    <row r="126" spans="1:16" x14ac:dyDescent="0.25">
      <c r="A126" s="55"/>
      <c r="B126" s="12"/>
      <c r="C126" s="12"/>
      <c r="D126" s="48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</row>
    <row r="127" spans="1:16" x14ac:dyDescent="0.25">
      <c r="A127" s="55"/>
      <c r="B127" s="12"/>
      <c r="C127" s="12"/>
      <c r="D127" s="48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</row>
  </sheetData>
  <sortState xmlns:xlrd2="http://schemas.microsoft.com/office/spreadsheetml/2017/richdata2" ref="A6:M10">
    <sortCondition ref="C6:C10"/>
  </sortState>
  <mergeCells count="9">
    <mergeCell ref="A1:N1"/>
    <mergeCell ref="O1:P1"/>
    <mergeCell ref="L2:N2"/>
    <mergeCell ref="L3:N3"/>
    <mergeCell ref="A4:J4"/>
    <mergeCell ref="K4:O4"/>
    <mergeCell ref="P4:Q4"/>
    <mergeCell ref="C2:D2"/>
    <mergeCell ref="C3:D3"/>
  </mergeCells>
  <pageMargins left="0.7" right="0.7" top="0.75" bottom="0.75" header="0.3" footer="0.3"/>
  <pageSetup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9CC53-E005-4B84-8D91-A9D4169E996E}">
  <sheetPr codeName="Sheet13"/>
  <dimension ref="A1:U10"/>
  <sheetViews>
    <sheetView workbookViewId="0">
      <selection activeCell="P6" sqref="P6"/>
    </sheetView>
  </sheetViews>
  <sheetFormatPr defaultRowHeight="15" x14ac:dyDescent="0.25"/>
  <cols>
    <col min="1" max="1" width="11.85546875" style="2" customWidth="1"/>
    <col min="2" max="2" width="13.7109375" style="8" customWidth="1"/>
    <col min="3" max="3" width="11" style="2" customWidth="1"/>
    <col min="4" max="4" width="14.42578125" style="8" customWidth="1"/>
    <col min="5" max="5" width="13" style="2" customWidth="1"/>
    <col min="6" max="6" width="13.85546875" style="2" customWidth="1"/>
    <col min="7" max="7" width="13.28515625" style="2" customWidth="1"/>
    <col min="8" max="8" width="13.140625" style="2" customWidth="1"/>
    <col min="9" max="9" width="14.28515625" style="2" customWidth="1"/>
    <col min="10" max="10" width="15.5703125" style="2" customWidth="1"/>
    <col min="11" max="11" width="11.85546875" style="2" customWidth="1"/>
    <col min="12" max="12" width="11.140625" style="2" customWidth="1"/>
    <col min="13" max="13" width="9.28515625" style="2" customWidth="1"/>
    <col min="14" max="14" width="15.7109375" style="2" customWidth="1"/>
    <col min="15" max="15" width="16.5703125" style="2" customWidth="1"/>
    <col min="16" max="16" width="31" style="2" customWidth="1"/>
    <col min="17" max="17" width="32.5703125" style="2" customWidth="1"/>
    <col min="18" max="18" width="34.85546875" style="2" customWidth="1"/>
    <col min="19" max="16384" width="9.140625" style="2"/>
  </cols>
  <sheetData>
    <row r="1" spans="1:21" s="8" customFormat="1" x14ac:dyDescent="0.25">
      <c r="A1" s="148" t="s">
        <v>147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50"/>
      <c r="O1" s="146" t="s">
        <v>215</v>
      </c>
      <c r="P1" s="147"/>
    </row>
    <row r="2" spans="1:21" s="8" customFormat="1" x14ac:dyDescent="0.25">
      <c r="A2" s="116" t="s">
        <v>150</v>
      </c>
      <c r="B2" s="3" t="s">
        <v>148</v>
      </c>
      <c r="C2" s="153" t="s">
        <v>145</v>
      </c>
      <c r="D2" s="153"/>
      <c r="E2" s="116" t="s">
        <v>398</v>
      </c>
      <c r="F2" s="116" t="s">
        <v>399</v>
      </c>
      <c r="G2" s="116" t="s">
        <v>400</v>
      </c>
      <c r="H2" s="116" t="s">
        <v>401</v>
      </c>
      <c r="I2" s="116" t="s">
        <v>130</v>
      </c>
      <c r="J2" s="116" t="s">
        <v>133</v>
      </c>
      <c r="K2" s="116" t="s">
        <v>134</v>
      </c>
      <c r="L2" s="159" t="s">
        <v>325</v>
      </c>
      <c r="M2" s="160"/>
      <c r="N2" s="161"/>
      <c r="O2" s="34" t="s">
        <v>208</v>
      </c>
      <c r="P2" s="39" t="s">
        <v>209</v>
      </c>
    </row>
    <row r="3" spans="1:21" s="8" customFormat="1" x14ac:dyDescent="0.25">
      <c r="A3" s="19" t="s">
        <v>151</v>
      </c>
      <c r="B3" s="19" t="s">
        <v>461</v>
      </c>
      <c r="C3" s="154" t="s">
        <v>70</v>
      </c>
      <c r="D3" s="165"/>
      <c r="E3" s="117" t="s">
        <v>453</v>
      </c>
      <c r="F3" s="124" t="s">
        <v>365</v>
      </c>
      <c r="G3" s="125" t="s">
        <v>364</v>
      </c>
      <c r="H3" s="125" t="s">
        <v>366</v>
      </c>
      <c r="I3" s="19"/>
      <c r="J3" s="20"/>
      <c r="K3" s="119"/>
      <c r="L3" s="154"/>
      <c r="M3" s="165"/>
      <c r="N3" s="155"/>
      <c r="O3" s="52" t="s">
        <v>326</v>
      </c>
      <c r="P3" s="51" t="s">
        <v>327</v>
      </c>
    </row>
    <row r="4" spans="1:21" s="8" customFormat="1" x14ac:dyDescent="0.25">
      <c r="A4" s="156" t="s">
        <v>152</v>
      </c>
      <c r="B4" s="156"/>
      <c r="C4" s="156"/>
      <c r="D4" s="156"/>
      <c r="E4" s="156"/>
      <c r="F4" s="156"/>
      <c r="G4" s="156"/>
      <c r="H4" s="156"/>
      <c r="I4" s="156"/>
      <c r="J4" s="156"/>
      <c r="K4" s="158" t="s">
        <v>153</v>
      </c>
      <c r="L4" s="158"/>
      <c r="M4" s="158"/>
      <c r="N4" s="158"/>
      <c r="O4" s="158"/>
      <c r="P4" s="151" t="s">
        <v>155</v>
      </c>
      <c r="Q4" s="152"/>
    </row>
    <row r="5" spans="1:21" s="8" customFormat="1" x14ac:dyDescent="0.25">
      <c r="A5" s="53" t="s">
        <v>81</v>
      </c>
      <c r="B5" s="40" t="s">
        <v>341</v>
      </c>
      <c r="C5" s="40" t="s">
        <v>146</v>
      </c>
      <c r="D5" s="50" t="s">
        <v>88</v>
      </c>
      <c r="E5" s="40" t="s">
        <v>118</v>
      </c>
      <c r="F5" s="40" t="s">
        <v>91</v>
      </c>
      <c r="G5" s="40" t="s">
        <v>92</v>
      </c>
      <c r="H5" s="11" t="s">
        <v>20</v>
      </c>
      <c r="I5" s="4" t="s">
        <v>82</v>
      </c>
      <c r="J5" s="40" t="s">
        <v>0</v>
      </c>
      <c r="K5" s="40" t="s">
        <v>2</v>
      </c>
      <c r="L5" s="40" t="s">
        <v>3</v>
      </c>
      <c r="M5" s="40" t="s">
        <v>154</v>
      </c>
      <c r="N5" s="14" t="s">
        <v>4</v>
      </c>
      <c r="O5" s="14" t="s">
        <v>5</v>
      </c>
      <c r="P5" s="16" t="s">
        <v>1</v>
      </c>
      <c r="Q5" s="40" t="s">
        <v>8</v>
      </c>
      <c r="R5" s="21"/>
      <c r="S5" s="41"/>
      <c r="T5" s="41"/>
      <c r="U5" s="41"/>
    </row>
    <row r="6" spans="1:21" s="6" customFormat="1" x14ac:dyDescent="0.25">
      <c r="A6" s="111">
        <v>1545</v>
      </c>
      <c r="B6" s="25">
        <v>1304</v>
      </c>
      <c r="C6" s="12" t="s">
        <v>362</v>
      </c>
      <c r="D6" s="48">
        <v>1800</v>
      </c>
      <c r="E6" s="25">
        <v>600</v>
      </c>
      <c r="F6" s="25">
        <v>37</v>
      </c>
      <c r="G6" s="25">
        <v>100</v>
      </c>
      <c r="H6" s="26">
        <v>38698</v>
      </c>
      <c r="I6" s="25"/>
      <c r="J6" s="25" t="s">
        <v>7</v>
      </c>
      <c r="K6" s="25" t="s">
        <v>7</v>
      </c>
      <c r="L6" s="25" t="s">
        <v>7</v>
      </c>
      <c r="M6" s="25" t="s">
        <v>7</v>
      </c>
      <c r="N6" s="5">
        <v>38699.708333333336</v>
      </c>
      <c r="O6" s="5">
        <v>38760.4375</v>
      </c>
      <c r="P6" s="12" t="str">
        <f>_xlfn.CONCAT($A$3,".",$B$3,".",$G$3,".",(TEXT(N6,"yymmdd")),".",TEXT(O6,"yymmdd"),".",RIGHT("0000"&amp;A6,4))</f>
        <v>dopp.NL.SNA.051213.060212.1545</v>
      </c>
      <c r="Q6" s="7" t="s">
        <v>363</v>
      </c>
    </row>
    <row r="7" spans="1:21" x14ac:dyDescent="0.25">
      <c r="A7" s="9"/>
      <c r="B7" s="9"/>
      <c r="C7" s="1"/>
      <c r="D7" s="1"/>
      <c r="J7" s="5"/>
      <c r="K7" s="5"/>
      <c r="Q7" s="8"/>
    </row>
    <row r="8" spans="1:21" x14ac:dyDescent="0.25">
      <c r="A8" s="9"/>
      <c r="B8" s="9"/>
    </row>
    <row r="10" spans="1:21" x14ac:dyDescent="0.25">
      <c r="C10" s="8"/>
    </row>
  </sheetData>
  <mergeCells count="9">
    <mergeCell ref="A4:J4"/>
    <mergeCell ref="K4:O4"/>
    <mergeCell ref="P4:Q4"/>
    <mergeCell ref="C2:D2"/>
    <mergeCell ref="A1:N1"/>
    <mergeCell ref="O1:P1"/>
    <mergeCell ref="L2:N2"/>
    <mergeCell ref="L3:N3"/>
    <mergeCell ref="C3:D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E4255-4B76-42E8-A3B7-F414E583D5BE}">
  <sheetPr codeName="Sheet15"/>
  <dimension ref="A1:U62"/>
  <sheetViews>
    <sheetView workbookViewId="0">
      <selection activeCell="P12" sqref="P12"/>
    </sheetView>
  </sheetViews>
  <sheetFormatPr defaultRowHeight="15" x14ac:dyDescent="0.25"/>
  <cols>
    <col min="1" max="1" width="11.85546875" style="8" customWidth="1"/>
    <col min="2" max="2" width="13.7109375" style="2" customWidth="1"/>
    <col min="3" max="3" width="11" style="8" customWidth="1"/>
    <col min="4" max="4" width="14.42578125" style="2" customWidth="1"/>
    <col min="5" max="5" width="13" style="8" customWidth="1"/>
    <col min="6" max="6" width="13.85546875" style="2" customWidth="1"/>
    <col min="7" max="7" width="13.28515625" style="2" customWidth="1"/>
    <col min="8" max="8" width="13.140625" style="2" customWidth="1"/>
    <col min="9" max="9" width="14.28515625" style="2" customWidth="1"/>
    <col min="10" max="10" width="15.5703125" style="2" customWidth="1"/>
    <col min="11" max="11" width="11.85546875" style="2" customWidth="1"/>
    <col min="12" max="12" width="11.140625" style="2" customWidth="1"/>
    <col min="13" max="13" width="9.28515625" style="2" customWidth="1"/>
    <col min="14" max="14" width="15.7109375" style="2" customWidth="1"/>
    <col min="15" max="15" width="16.5703125" style="2" customWidth="1"/>
    <col min="16" max="16" width="31" style="2" customWidth="1"/>
    <col min="17" max="17" width="32.5703125" style="2" customWidth="1"/>
    <col min="18" max="18" width="34.85546875" style="2" customWidth="1"/>
    <col min="19" max="16384" width="9.140625" style="2"/>
  </cols>
  <sheetData>
    <row r="1" spans="1:21" s="8" customFormat="1" x14ac:dyDescent="0.25">
      <c r="A1" s="148" t="s">
        <v>147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50"/>
      <c r="O1" s="146" t="s">
        <v>215</v>
      </c>
      <c r="P1" s="147"/>
    </row>
    <row r="2" spans="1:21" s="8" customFormat="1" x14ac:dyDescent="0.25">
      <c r="A2" s="116" t="s">
        <v>150</v>
      </c>
      <c r="B2" s="3" t="s">
        <v>148</v>
      </c>
      <c r="C2" s="153" t="s">
        <v>145</v>
      </c>
      <c r="D2" s="153"/>
      <c r="E2" s="116" t="s">
        <v>398</v>
      </c>
      <c r="F2" s="116" t="s">
        <v>399</v>
      </c>
      <c r="G2" s="116" t="s">
        <v>400</v>
      </c>
      <c r="H2" s="116" t="s">
        <v>401</v>
      </c>
      <c r="I2" s="116" t="s">
        <v>130</v>
      </c>
      <c r="J2" s="116" t="s">
        <v>133</v>
      </c>
      <c r="K2" s="116" t="s">
        <v>134</v>
      </c>
      <c r="L2" s="159" t="s">
        <v>325</v>
      </c>
      <c r="M2" s="160"/>
      <c r="N2" s="161"/>
      <c r="O2" s="34" t="s">
        <v>208</v>
      </c>
      <c r="P2" s="39" t="s">
        <v>209</v>
      </c>
    </row>
    <row r="3" spans="1:21" s="8" customFormat="1" x14ac:dyDescent="0.25">
      <c r="A3" s="19" t="s">
        <v>151</v>
      </c>
      <c r="B3" s="19" t="s">
        <v>149</v>
      </c>
      <c r="C3" s="154" t="s">
        <v>454</v>
      </c>
      <c r="D3" s="155"/>
      <c r="E3" s="117" t="s">
        <v>455</v>
      </c>
      <c r="F3" s="124" t="s">
        <v>456</v>
      </c>
      <c r="G3" s="124" t="s">
        <v>350</v>
      </c>
      <c r="H3" s="124" t="s">
        <v>351</v>
      </c>
      <c r="I3" s="117">
        <v>20</v>
      </c>
      <c r="J3" s="117">
        <v>18.29467</v>
      </c>
      <c r="K3" s="117">
        <v>-64.867500000000007</v>
      </c>
      <c r="L3" s="162" t="s">
        <v>457</v>
      </c>
      <c r="M3" s="163"/>
      <c r="N3" s="164"/>
      <c r="O3" s="52" t="s">
        <v>326</v>
      </c>
      <c r="P3" s="51" t="s">
        <v>327</v>
      </c>
    </row>
    <row r="4" spans="1:21" s="8" customFormat="1" x14ac:dyDescent="0.25">
      <c r="A4" s="156" t="s">
        <v>152</v>
      </c>
      <c r="B4" s="156"/>
      <c r="C4" s="156"/>
      <c r="D4" s="156"/>
      <c r="E4" s="156"/>
      <c r="F4" s="156"/>
      <c r="G4" s="156"/>
      <c r="H4" s="156"/>
      <c r="I4" s="156"/>
      <c r="J4" s="156"/>
      <c r="K4" s="158" t="s">
        <v>153</v>
      </c>
      <c r="L4" s="158"/>
      <c r="M4" s="158"/>
      <c r="N4" s="158"/>
      <c r="O4" s="158"/>
      <c r="P4" s="151" t="s">
        <v>155</v>
      </c>
      <c r="Q4" s="152"/>
    </row>
    <row r="5" spans="1:21" s="8" customFormat="1" x14ac:dyDescent="0.25">
      <c r="A5" s="40" t="s">
        <v>79</v>
      </c>
      <c r="B5" s="40" t="s">
        <v>83</v>
      </c>
      <c r="C5" s="40" t="s">
        <v>146</v>
      </c>
      <c r="D5" s="50" t="s">
        <v>88</v>
      </c>
      <c r="E5" s="40" t="s">
        <v>118</v>
      </c>
      <c r="F5" s="40" t="s">
        <v>91</v>
      </c>
      <c r="G5" s="40" t="s">
        <v>92</v>
      </c>
      <c r="H5" s="11" t="s">
        <v>20</v>
      </c>
      <c r="I5" s="4" t="s">
        <v>82</v>
      </c>
      <c r="J5" s="40" t="s">
        <v>0</v>
      </c>
      <c r="K5" s="40" t="s">
        <v>2</v>
      </c>
      <c r="L5" s="40" t="s">
        <v>3</v>
      </c>
      <c r="M5" s="40" t="s">
        <v>154</v>
      </c>
      <c r="N5" s="14" t="s">
        <v>4</v>
      </c>
      <c r="O5" s="14" t="s">
        <v>5</v>
      </c>
      <c r="P5" s="16" t="s">
        <v>1</v>
      </c>
      <c r="Q5" s="40" t="s">
        <v>8</v>
      </c>
      <c r="R5" s="21"/>
      <c r="S5" s="41"/>
      <c r="T5" s="41"/>
      <c r="U5" s="41"/>
    </row>
    <row r="6" spans="1:21" x14ac:dyDescent="0.25">
      <c r="A6" s="66">
        <v>1551</v>
      </c>
      <c r="B6" s="12">
        <v>1303</v>
      </c>
      <c r="C6" s="12" t="s">
        <v>352</v>
      </c>
      <c r="D6" s="12">
        <v>3600</v>
      </c>
      <c r="E6" s="12">
        <v>600</v>
      </c>
      <c r="F6" s="12">
        <v>20</v>
      </c>
      <c r="G6" s="12">
        <v>200</v>
      </c>
      <c r="H6" s="23">
        <v>42235</v>
      </c>
      <c r="I6" s="12"/>
      <c r="J6" s="12" t="s">
        <v>7</v>
      </c>
      <c r="K6" s="12" t="s">
        <v>7</v>
      </c>
      <c r="L6" s="12" t="s">
        <v>7</v>
      </c>
      <c r="M6" s="12" t="s">
        <v>7</v>
      </c>
      <c r="N6" s="24">
        <v>42235.708333333336</v>
      </c>
      <c r="O6" s="24">
        <v>42388.583333333336</v>
      </c>
      <c r="P6" s="12" t="str">
        <f>_xlfn.CONCAT($A$3,".",$B$3,".",$G$3,".",(TEXT(N6,"yymmdd")),".",TEXT(O6,"yymmdd"),".",RIGHT("0000"&amp;A6,4))</f>
        <v>dopp.VI.SHR.150819.160119.1551</v>
      </c>
      <c r="Q6" s="2" t="s">
        <v>52</v>
      </c>
    </row>
    <row r="7" spans="1:21" x14ac:dyDescent="0.25">
      <c r="A7" s="66">
        <v>1531</v>
      </c>
      <c r="B7" s="12">
        <v>1286</v>
      </c>
      <c r="C7" s="12" t="s">
        <v>353</v>
      </c>
      <c r="D7" s="12">
        <v>3600</v>
      </c>
      <c r="E7" s="12">
        <v>600</v>
      </c>
      <c r="F7" s="12">
        <v>20</v>
      </c>
      <c r="G7" s="12">
        <v>200</v>
      </c>
      <c r="H7" s="23">
        <v>42388</v>
      </c>
      <c r="I7" s="12"/>
      <c r="J7" s="12" t="s">
        <v>7</v>
      </c>
      <c r="K7" s="12" t="s">
        <v>7</v>
      </c>
      <c r="L7" s="12" t="s">
        <v>7</v>
      </c>
      <c r="M7" s="12" t="s">
        <v>7</v>
      </c>
      <c r="N7" s="24">
        <v>42388.666666666664</v>
      </c>
      <c r="O7" s="24">
        <v>42521.583333333336</v>
      </c>
      <c r="P7" s="126" t="str">
        <f t="shared" ref="P7:P9" si="0">_xlfn.CONCAT($A$3,".",$B$3,".",$G$3,".",(TEXT(N7,"yymmdd")),".",TEXT(O7,"yymmdd"),".",RIGHT("0000"&amp;A7,4))</f>
        <v>dopp.VI.SHR.160119.160531.1531</v>
      </c>
      <c r="Q7" s="2" t="s">
        <v>53</v>
      </c>
    </row>
    <row r="8" spans="1:21" x14ac:dyDescent="0.25">
      <c r="A8" s="66">
        <v>1432</v>
      </c>
      <c r="B8" s="12">
        <v>1413</v>
      </c>
      <c r="C8" s="12" t="s">
        <v>354</v>
      </c>
      <c r="D8" s="12">
        <v>3600</v>
      </c>
      <c r="E8" s="12">
        <v>600</v>
      </c>
      <c r="F8" s="12">
        <v>20</v>
      </c>
      <c r="G8" s="12">
        <v>200</v>
      </c>
      <c r="H8" s="23">
        <v>42521</v>
      </c>
      <c r="I8" s="12"/>
      <c r="J8" s="12" t="s">
        <v>7</v>
      </c>
      <c r="K8" s="12" t="s">
        <v>7</v>
      </c>
      <c r="L8" s="12" t="s">
        <v>7</v>
      </c>
      <c r="M8" s="12" t="s">
        <v>7</v>
      </c>
      <c r="N8" s="24">
        <v>42521.666666666664</v>
      </c>
      <c r="O8" s="24">
        <v>42701.25</v>
      </c>
      <c r="P8" s="126" t="str">
        <f t="shared" si="0"/>
        <v>dopp.VI.SHR.160531.161127.1432</v>
      </c>
      <c r="Q8" s="2" t="s">
        <v>51</v>
      </c>
    </row>
    <row r="9" spans="1:21" x14ac:dyDescent="0.25">
      <c r="A9" s="66">
        <v>1514</v>
      </c>
      <c r="B9" s="12">
        <v>1318</v>
      </c>
      <c r="C9" s="12" t="s">
        <v>355</v>
      </c>
      <c r="D9" s="12">
        <v>3600</v>
      </c>
      <c r="E9" s="12">
        <v>600</v>
      </c>
      <c r="F9" s="12">
        <v>20</v>
      </c>
      <c r="G9" s="12">
        <v>200</v>
      </c>
      <c r="H9" s="23">
        <v>42713</v>
      </c>
      <c r="I9" s="12"/>
      <c r="J9" s="12" t="s">
        <v>7</v>
      </c>
      <c r="K9" s="12" t="s">
        <v>7</v>
      </c>
      <c r="L9" s="12" t="s">
        <v>7</v>
      </c>
      <c r="M9" s="12" t="s">
        <v>7</v>
      </c>
      <c r="N9" s="24">
        <v>42713.75</v>
      </c>
      <c r="O9" s="24">
        <v>42754.708333333336</v>
      </c>
      <c r="P9" s="126" t="str">
        <f t="shared" si="0"/>
        <v>dopp.VI.SHR.161209.170119.1514</v>
      </c>
      <c r="Q9" s="2" t="s">
        <v>54</v>
      </c>
    </row>
    <row r="10" spans="1:2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2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21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2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21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21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21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16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16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1:16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 spans="1:16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1:16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spans="1:16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spans="1:16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1:16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1:16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1:16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6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  <row r="32" spans="1:16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</row>
    <row r="34" spans="1:16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spans="1:16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spans="1:16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spans="1:16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spans="1:16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spans="1:16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6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6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6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6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6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</row>
    <row r="45" spans="1:16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</row>
    <row r="46" spans="1:16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spans="1:16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</row>
    <row r="48" spans="1:16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</row>
    <row r="49" spans="1:16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</row>
    <row r="51" spans="1:16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</row>
    <row r="52" spans="1:16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pans="1:16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spans="1:16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</row>
    <row r="55" spans="1:16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spans="1:16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1:16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</row>
    <row r="58" spans="1:16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</row>
    <row r="59" spans="1:16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</row>
    <row r="60" spans="1:16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</row>
    <row r="61" spans="1:16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spans="1:16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</sheetData>
  <sortState xmlns:xlrd2="http://schemas.microsoft.com/office/spreadsheetml/2017/richdata2" ref="B6:M9">
    <sortCondition ref="D6:D9"/>
  </sortState>
  <mergeCells count="9">
    <mergeCell ref="A1:N1"/>
    <mergeCell ref="O1:P1"/>
    <mergeCell ref="L2:N2"/>
    <mergeCell ref="L3:N3"/>
    <mergeCell ref="A4:J4"/>
    <mergeCell ref="K4:O4"/>
    <mergeCell ref="P4:Q4"/>
    <mergeCell ref="C2:D2"/>
    <mergeCell ref="C3:D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AD6EC-E535-4E59-BAB1-25A643775CDD}">
  <sheetPr codeName="Sheet17"/>
  <dimension ref="A1:V90"/>
  <sheetViews>
    <sheetView workbookViewId="0">
      <selection activeCell="P12" sqref="P12"/>
    </sheetView>
  </sheetViews>
  <sheetFormatPr defaultRowHeight="15" x14ac:dyDescent="0.25"/>
  <cols>
    <col min="1" max="1" width="11.85546875" style="8" customWidth="1"/>
    <col min="2" max="2" width="13.7109375" style="2" customWidth="1"/>
    <col min="3" max="3" width="11" style="8" customWidth="1"/>
    <col min="4" max="4" width="14.42578125" style="47" customWidth="1"/>
    <col min="5" max="5" width="13" style="8" customWidth="1"/>
    <col min="6" max="6" width="13.85546875" style="2" customWidth="1"/>
    <col min="7" max="7" width="13.28515625" style="2" customWidth="1"/>
    <col min="8" max="8" width="13.140625" style="2" customWidth="1"/>
    <col min="9" max="9" width="14.28515625" style="2" customWidth="1"/>
    <col min="10" max="10" width="15.5703125" style="2" customWidth="1"/>
    <col min="11" max="11" width="11.85546875" style="2" customWidth="1"/>
    <col min="12" max="12" width="11.140625" style="2" customWidth="1"/>
    <col min="13" max="13" width="9.28515625" style="2" customWidth="1"/>
    <col min="14" max="14" width="15.7109375" style="2" customWidth="1"/>
    <col min="15" max="15" width="16.5703125" style="2" customWidth="1"/>
    <col min="16" max="16" width="31" style="2" customWidth="1"/>
    <col min="17" max="17" width="32.5703125" style="2" customWidth="1"/>
    <col min="18" max="18" width="34.85546875" style="2" customWidth="1"/>
    <col min="19" max="16384" width="9.140625" style="2"/>
  </cols>
  <sheetData>
    <row r="1" spans="1:22" s="8" customFormat="1" x14ac:dyDescent="0.25">
      <c r="A1" s="148" t="s">
        <v>147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50"/>
      <c r="O1" s="146" t="s">
        <v>215</v>
      </c>
      <c r="P1" s="147"/>
    </row>
    <row r="2" spans="1:22" s="8" customFormat="1" x14ac:dyDescent="0.25">
      <c r="A2" s="116" t="s">
        <v>150</v>
      </c>
      <c r="B2" s="3" t="s">
        <v>148</v>
      </c>
      <c r="C2" s="153" t="s">
        <v>145</v>
      </c>
      <c r="D2" s="153"/>
      <c r="E2" s="116" t="s">
        <v>398</v>
      </c>
      <c r="F2" s="116" t="s">
        <v>399</v>
      </c>
      <c r="G2" s="116" t="s">
        <v>400</v>
      </c>
      <c r="H2" s="116" t="s">
        <v>401</v>
      </c>
      <c r="I2" s="116" t="s">
        <v>130</v>
      </c>
      <c r="J2" s="116" t="s">
        <v>133</v>
      </c>
      <c r="K2" s="116" t="s">
        <v>134</v>
      </c>
      <c r="L2" s="159" t="s">
        <v>325</v>
      </c>
      <c r="M2" s="160"/>
      <c r="N2" s="161"/>
      <c r="O2" s="34" t="s">
        <v>208</v>
      </c>
      <c r="P2" s="39" t="s">
        <v>209</v>
      </c>
    </row>
    <row r="3" spans="1:22" s="8" customFormat="1" x14ac:dyDescent="0.25">
      <c r="A3" s="19" t="s">
        <v>151</v>
      </c>
      <c r="B3" s="19" t="s">
        <v>149</v>
      </c>
      <c r="C3" s="154" t="s">
        <v>459</v>
      </c>
      <c r="D3" s="155"/>
      <c r="E3" s="117" t="s">
        <v>458</v>
      </c>
      <c r="F3" s="118" t="s">
        <v>368</v>
      </c>
      <c r="G3" s="118" t="s">
        <v>367</v>
      </c>
      <c r="H3" s="118" t="s">
        <v>369</v>
      </c>
      <c r="I3" s="19"/>
      <c r="J3" s="20"/>
      <c r="K3" s="119"/>
      <c r="L3" s="154"/>
      <c r="M3" s="165"/>
      <c r="N3" s="155"/>
      <c r="O3" s="52" t="s">
        <v>326</v>
      </c>
      <c r="P3" s="51" t="s">
        <v>327</v>
      </c>
    </row>
    <row r="4" spans="1:22" s="8" customFormat="1" x14ac:dyDescent="0.25">
      <c r="A4" s="156" t="s">
        <v>152</v>
      </c>
      <c r="B4" s="156"/>
      <c r="C4" s="156"/>
      <c r="D4" s="156"/>
      <c r="E4" s="156"/>
      <c r="F4" s="156"/>
      <c r="G4" s="156"/>
      <c r="H4" s="156"/>
      <c r="I4" s="156"/>
      <c r="J4" s="156"/>
      <c r="K4" s="158" t="s">
        <v>153</v>
      </c>
      <c r="L4" s="158"/>
      <c r="M4" s="158"/>
      <c r="N4" s="158"/>
      <c r="O4" s="158"/>
      <c r="P4" s="151" t="s">
        <v>155</v>
      </c>
      <c r="Q4" s="152"/>
    </row>
    <row r="5" spans="1:22" s="8" customFormat="1" x14ac:dyDescent="0.25">
      <c r="A5" s="53" t="s">
        <v>81</v>
      </c>
      <c r="B5" s="40" t="s">
        <v>341</v>
      </c>
      <c r="C5" s="40" t="s">
        <v>146</v>
      </c>
      <c r="D5" s="50" t="s">
        <v>88</v>
      </c>
      <c r="E5" s="40" t="s">
        <v>118</v>
      </c>
      <c r="F5" s="40" t="s">
        <v>91</v>
      </c>
      <c r="G5" s="40" t="s">
        <v>92</v>
      </c>
      <c r="H5" s="11" t="s">
        <v>20</v>
      </c>
      <c r="I5" s="4" t="s">
        <v>82</v>
      </c>
      <c r="J5" s="40" t="s">
        <v>0</v>
      </c>
      <c r="K5" s="40" t="s">
        <v>2</v>
      </c>
      <c r="L5" s="40" t="s">
        <v>3</v>
      </c>
      <c r="M5" s="40" t="s">
        <v>154</v>
      </c>
      <c r="N5" s="14" t="s">
        <v>4</v>
      </c>
      <c r="O5" s="14" t="s">
        <v>5</v>
      </c>
      <c r="P5" s="16" t="s">
        <v>1</v>
      </c>
      <c r="Q5" s="40" t="s">
        <v>8</v>
      </c>
    </row>
    <row r="6" spans="1:22" s="6" customFormat="1" x14ac:dyDescent="0.25">
      <c r="A6" s="66">
        <v>1514</v>
      </c>
      <c r="B6" s="12">
        <v>1318</v>
      </c>
      <c r="C6" s="12" t="s">
        <v>370</v>
      </c>
      <c r="D6" s="48">
        <v>3600</v>
      </c>
      <c r="E6" s="25">
        <v>600</v>
      </c>
      <c r="F6" s="25">
        <v>13</v>
      </c>
      <c r="G6" s="25">
        <v>150</v>
      </c>
      <c r="H6" s="23">
        <v>39169</v>
      </c>
      <c r="I6" s="12"/>
      <c r="J6" s="25" t="s">
        <v>7</v>
      </c>
      <c r="K6" s="25" t="s">
        <v>7</v>
      </c>
      <c r="L6" s="25" t="s">
        <v>7</v>
      </c>
      <c r="M6" s="25" t="s">
        <v>7</v>
      </c>
      <c r="N6" s="24">
        <v>39169.541666666664</v>
      </c>
      <c r="O6" s="24">
        <v>39333.625</v>
      </c>
      <c r="P6" s="12" t="str">
        <f>_xlfn.CONCAT($A$3,".",$B$3,".",$G$3,".",(TEXT(N6,"yymmdd")),".",TEXT(O6,"yymmdd"),".",RIGHT("0000"&amp;A6,4))</f>
        <v>dopp.VI.TKT.070328.070908.1514</v>
      </c>
      <c r="Q6" s="8" t="s">
        <v>78</v>
      </c>
      <c r="R6" s="8"/>
      <c r="S6" s="8"/>
      <c r="T6" s="8"/>
      <c r="U6" s="8"/>
      <c r="V6" s="8"/>
    </row>
    <row r="7" spans="1:22" x14ac:dyDescent="0.25">
      <c r="A7" s="66">
        <v>1535</v>
      </c>
      <c r="B7" s="12">
        <v>1287</v>
      </c>
      <c r="C7" s="12" t="s">
        <v>371</v>
      </c>
      <c r="D7" s="48">
        <v>3600</v>
      </c>
      <c r="E7" s="25">
        <v>600</v>
      </c>
      <c r="F7" s="12">
        <v>15</v>
      </c>
      <c r="G7" s="12">
        <v>100</v>
      </c>
      <c r="H7" s="23">
        <v>39681</v>
      </c>
      <c r="I7" s="12"/>
      <c r="J7" s="12" t="s">
        <v>7</v>
      </c>
      <c r="K7" s="12" t="s">
        <v>7</v>
      </c>
      <c r="L7" s="12" t="s">
        <v>7</v>
      </c>
      <c r="M7" s="12" t="s">
        <v>7</v>
      </c>
      <c r="N7" s="24">
        <v>39681.75</v>
      </c>
      <c r="O7" s="24">
        <v>39876.5</v>
      </c>
      <c r="P7" s="126" t="str">
        <f t="shared" ref="P7:P8" si="0">_xlfn.CONCAT($A$3,".",$B$3,".",$G$3,".",(TEXT(N7,"yymmdd")),".",TEXT(O7,"yymmdd"),".",RIGHT("0000"&amp;A7,4))</f>
        <v>dopp.VI.TKT.080821.090304.1535</v>
      </c>
      <c r="Q7" s="2" t="s">
        <v>57</v>
      </c>
      <c r="S7" s="8"/>
      <c r="T7" s="8"/>
      <c r="U7" s="8"/>
      <c r="V7" s="8"/>
    </row>
    <row r="8" spans="1:22" x14ac:dyDescent="0.25">
      <c r="A8" s="66">
        <v>1514</v>
      </c>
      <c r="B8" s="12">
        <v>1318</v>
      </c>
      <c r="C8" s="12" t="s">
        <v>372</v>
      </c>
      <c r="D8" s="48">
        <v>3600</v>
      </c>
      <c r="E8" s="25">
        <v>600</v>
      </c>
      <c r="F8" s="25">
        <v>18</v>
      </c>
      <c r="G8" s="25">
        <v>100</v>
      </c>
      <c r="H8" s="26">
        <v>39962</v>
      </c>
      <c r="I8" s="12"/>
      <c r="J8" s="25" t="s">
        <v>7</v>
      </c>
      <c r="K8" s="25" t="s">
        <v>7</v>
      </c>
      <c r="L8" s="25" t="s">
        <v>7</v>
      </c>
      <c r="M8" s="25" t="s">
        <v>7</v>
      </c>
      <c r="N8" s="24">
        <v>39962.75</v>
      </c>
      <c r="O8" s="24">
        <v>40192.416666666664</v>
      </c>
      <c r="P8" s="126" t="str">
        <f t="shared" si="0"/>
        <v>dopp.VI.TKT.090529.100114.1514</v>
      </c>
      <c r="Q8" s="7" t="s">
        <v>56</v>
      </c>
      <c r="S8" s="8"/>
      <c r="T8" s="8"/>
      <c r="U8" s="8"/>
      <c r="V8" s="8"/>
    </row>
    <row r="9" spans="1:22" x14ac:dyDescent="0.25">
      <c r="A9" s="12"/>
      <c r="B9" s="12"/>
      <c r="C9" s="12"/>
      <c r="D9" s="48"/>
      <c r="E9" s="23"/>
      <c r="F9" s="12"/>
      <c r="G9" s="25"/>
      <c r="H9" s="12"/>
      <c r="I9" s="12"/>
      <c r="J9" s="12"/>
      <c r="K9" s="12"/>
      <c r="L9" s="12"/>
      <c r="M9" s="12"/>
      <c r="N9" s="12"/>
      <c r="O9" s="12"/>
      <c r="P9" s="12"/>
      <c r="T9" s="8"/>
      <c r="U9" s="8"/>
      <c r="V9" s="8"/>
    </row>
    <row r="10" spans="1:22" x14ac:dyDescent="0.25">
      <c r="A10" s="12"/>
      <c r="B10" s="12"/>
      <c r="C10" s="12"/>
      <c r="D10" s="48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22" x14ac:dyDescent="0.25">
      <c r="A11" s="12"/>
      <c r="B11" s="12"/>
      <c r="C11" s="12"/>
      <c r="D11" s="48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22" x14ac:dyDescent="0.25">
      <c r="A12" s="12"/>
      <c r="B12" s="12"/>
      <c r="C12" s="12"/>
      <c r="D12" s="48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22" x14ac:dyDescent="0.25">
      <c r="A13" s="12"/>
      <c r="B13" s="12"/>
      <c r="C13" s="12"/>
      <c r="D13" s="48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22" x14ac:dyDescent="0.25">
      <c r="A14" s="12"/>
      <c r="B14" s="12"/>
      <c r="C14" s="12"/>
      <c r="D14" s="48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22" x14ac:dyDescent="0.25">
      <c r="A15" s="12"/>
      <c r="B15" s="12"/>
      <c r="C15" s="12"/>
      <c r="D15" s="48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22" x14ac:dyDescent="0.25">
      <c r="A16" s="12"/>
      <c r="B16" s="12"/>
      <c r="C16" s="12"/>
      <c r="D16" s="48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5">
      <c r="A17" s="12"/>
      <c r="B17" s="12"/>
      <c r="C17" s="12"/>
      <c r="D17" s="48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16" x14ac:dyDescent="0.25">
      <c r="A18" s="12"/>
      <c r="B18" s="12"/>
      <c r="C18" s="12"/>
      <c r="D18" s="48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16" x14ac:dyDescent="0.25">
      <c r="A19" s="12"/>
      <c r="B19" s="12"/>
      <c r="C19" s="12"/>
      <c r="D19" s="48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1:16" x14ac:dyDescent="0.25">
      <c r="A20" s="12"/>
      <c r="B20" s="12"/>
      <c r="C20" s="12"/>
      <c r="D20" s="48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 x14ac:dyDescent="0.25">
      <c r="A21" s="12"/>
      <c r="B21" s="12"/>
      <c r="C21" s="12"/>
      <c r="D21" s="48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 spans="1:16" x14ac:dyDescent="0.25">
      <c r="A22" s="12"/>
      <c r="B22" s="12"/>
      <c r="C22" s="12"/>
      <c r="D22" s="48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1:16" x14ac:dyDescent="0.25">
      <c r="A23" s="12"/>
      <c r="B23" s="12"/>
      <c r="C23" s="12"/>
      <c r="D23" s="48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spans="1:16" x14ac:dyDescent="0.25">
      <c r="A24" s="12"/>
      <c r="B24" s="12"/>
      <c r="C24" s="12"/>
      <c r="D24" s="48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spans="1:16" x14ac:dyDescent="0.25">
      <c r="A25" s="12"/>
      <c r="B25" s="12"/>
      <c r="C25" s="12"/>
      <c r="D25" s="48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 x14ac:dyDescent="0.25">
      <c r="A26" s="12"/>
      <c r="B26" s="12"/>
      <c r="C26" s="12"/>
      <c r="D26" s="48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 x14ac:dyDescent="0.25">
      <c r="A27" s="12"/>
      <c r="B27" s="12"/>
      <c r="C27" s="12"/>
      <c r="D27" s="48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1:16" x14ac:dyDescent="0.25">
      <c r="A28" s="12"/>
      <c r="B28" s="12"/>
      <c r="C28" s="12"/>
      <c r="D28" s="48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1:16" x14ac:dyDescent="0.25">
      <c r="A29" s="12"/>
      <c r="B29" s="12"/>
      <c r="C29" s="12"/>
      <c r="D29" s="48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1:16" x14ac:dyDescent="0.25">
      <c r="A30" s="12"/>
      <c r="B30" s="12"/>
      <c r="C30" s="12"/>
      <c r="D30" s="48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6" x14ac:dyDescent="0.25">
      <c r="A31" s="12"/>
      <c r="B31" s="12"/>
      <c r="C31" s="12"/>
      <c r="D31" s="48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  <row r="32" spans="1:16" x14ac:dyDescent="0.25">
      <c r="A32" s="12"/>
      <c r="B32" s="12"/>
      <c r="C32" s="12"/>
      <c r="D32" s="48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 x14ac:dyDescent="0.25">
      <c r="A33" s="12"/>
      <c r="B33" s="12"/>
      <c r="C33" s="12"/>
      <c r="D33" s="48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</row>
    <row r="34" spans="1:16" x14ac:dyDescent="0.25">
      <c r="A34" s="12"/>
      <c r="B34" s="12"/>
      <c r="C34" s="12"/>
      <c r="D34" s="48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spans="1:16" x14ac:dyDescent="0.25">
      <c r="A35" s="12"/>
      <c r="B35" s="12"/>
      <c r="C35" s="12"/>
      <c r="D35" s="48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spans="1:16" x14ac:dyDescent="0.25">
      <c r="A36" s="12"/>
      <c r="B36" s="12"/>
      <c r="C36" s="12"/>
      <c r="D36" s="48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spans="1:16" x14ac:dyDescent="0.25">
      <c r="A37" s="12"/>
      <c r="B37" s="12"/>
      <c r="C37" s="12"/>
      <c r="D37" s="48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spans="1:16" x14ac:dyDescent="0.25">
      <c r="A38" s="12"/>
      <c r="B38" s="12"/>
      <c r="C38" s="12"/>
      <c r="D38" s="48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spans="1:16" x14ac:dyDescent="0.25">
      <c r="A39" s="12"/>
      <c r="B39" s="12"/>
      <c r="C39" s="12"/>
      <c r="D39" s="48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6" x14ac:dyDescent="0.25">
      <c r="A40" s="12"/>
      <c r="B40" s="12"/>
      <c r="C40" s="12"/>
      <c r="D40" s="48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6" x14ac:dyDescent="0.25">
      <c r="A41" s="12"/>
      <c r="B41" s="12"/>
      <c r="C41" s="12"/>
      <c r="D41" s="48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6" x14ac:dyDescent="0.25">
      <c r="A42" s="12"/>
      <c r="B42" s="12"/>
      <c r="C42" s="12"/>
      <c r="D42" s="48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6" x14ac:dyDescent="0.25">
      <c r="A43" s="12"/>
      <c r="B43" s="12"/>
      <c r="C43" s="12"/>
      <c r="D43" s="48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6" x14ac:dyDescent="0.25">
      <c r="A44" s="12"/>
      <c r="B44" s="12"/>
      <c r="C44" s="12"/>
      <c r="D44" s="48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</row>
    <row r="45" spans="1:16" x14ac:dyDescent="0.25">
      <c r="A45" s="12"/>
      <c r="B45" s="12"/>
      <c r="C45" s="12"/>
      <c r="D45" s="48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</row>
    <row r="46" spans="1:16" x14ac:dyDescent="0.25">
      <c r="A46" s="12"/>
      <c r="B46" s="12"/>
      <c r="C46" s="12"/>
      <c r="D46" s="48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spans="1:16" x14ac:dyDescent="0.25">
      <c r="A47" s="12"/>
      <c r="B47" s="12"/>
      <c r="C47" s="12"/>
      <c r="D47" s="48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</row>
    <row r="48" spans="1:16" x14ac:dyDescent="0.25">
      <c r="A48" s="12"/>
      <c r="B48" s="12"/>
      <c r="C48" s="12"/>
      <c r="D48" s="48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</row>
    <row r="49" spans="1:16" x14ac:dyDescent="0.25">
      <c r="A49" s="12"/>
      <c r="B49" s="12"/>
      <c r="C49" s="12"/>
      <c r="D49" s="48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 x14ac:dyDescent="0.25">
      <c r="A50" s="12"/>
      <c r="B50" s="12"/>
      <c r="C50" s="12"/>
      <c r="D50" s="48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</row>
    <row r="51" spans="1:16" x14ac:dyDescent="0.25">
      <c r="A51" s="12"/>
      <c r="B51" s="12"/>
      <c r="C51" s="12"/>
      <c r="D51" s="48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</row>
    <row r="52" spans="1:16" x14ac:dyDescent="0.25">
      <c r="A52" s="12"/>
      <c r="B52" s="12"/>
      <c r="C52" s="12"/>
      <c r="D52" s="48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pans="1:16" x14ac:dyDescent="0.25">
      <c r="A53" s="12"/>
      <c r="B53" s="12"/>
      <c r="C53" s="12"/>
      <c r="D53" s="48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spans="1:16" x14ac:dyDescent="0.25">
      <c r="A54" s="12"/>
      <c r="B54" s="12"/>
      <c r="C54" s="12"/>
      <c r="D54" s="48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</row>
    <row r="55" spans="1:16" x14ac:dyDescent="0.25">
      <c r="A55" s="12"/>
      <c r="B55" s="12"/>
      <c r="C55" s="12"/>
      <c r="D55" s="48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spans="1:16" x14ac:dyDescent="0.25">
      <c r="A56" s="12"/>
      <c r="B56" s="12"/>
      <c r="C56" s="12"/>
      <c r="D56" s="48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1:16" x14ac:dyDescent="0.25">
      <c r="A57" s="12"/>
      <c r="B57" s="12"/>
      <c r="C57" s="12"/>
      <c r="D57" s="48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</row>
    <row r="58" spans="1:16" x14ac:dyDescent="0.25">
      <c r="A58" s="12"/>
      <c r="B58" s="12"/>
      <c r="C58" s="12"/>
      <c r="D58" s="48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</row>
    <row r="59" spans="1:16" x14ac:dyDescent="0.25">
      <c r="A59" s="12"/>
      <c r="B59" s="12"/>
      <c r="C59" s="12"/>
      <c r="D59" s="48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</row>
    <row r="60" spans="1:16" x14ac:dyDescent="0.25">
      <c r="A60" s="12"/>
      <c r="B60" s="12"/>
      <c r="C60" s="12"/>
      <c r="D60" s="48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</row>
    <row r="61" spans="1:16" x14ac:dyDescent="0.25">
      <c r="A61" s="12"/>
      <c r="B61" s="12"/>
      <c r="C61" s="12"/>
      <c r="D61" s="48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spans="1:16" x14ac:dyDescent="0.25">
      <c r="A62" s="12"/>
      <c r="B62" s="12"/>
      <c r="C62" s="12"/>
      <c r="D62" s="48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spans="1:16" x14ac:dyDescent="0.25">
      <c r="A63" s="12"/>
      <c r="B63" s="12"/>
      <c r="C63" s="12"/>
      <c r="D63" s="48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</row>
    <row r="64" spans="1:16" x14ac:dyDescent="0.25">
      <c r="A64" s="12"/>
      <c r="B64" s="12"/>
      <c r="C64" s="12"/>
      <c r="D64" s="48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spans="1:16" x14ac:dyDescent="0.25">
      <c r="A65" s="12"/>
      <c r="B65" s="12"/>
      <c r="C65" s="12"/>
      <c r="D65" s="48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</row>
    <row r="66" spans="1:16" x14ac:dyDescent="0.25">
      <c r="A66" s="12"/>
      <c r="B66" s="12"/>
      <c r="C66" s="12"/>
      <c r="D66" s="48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</row>
    <row r="67" spans="1:16" x14ac:dyDescent="0.25">
      <c r="A67" s="12"/>
      <c r="B67" s="12"/>
      <c r="C67" s="12"/>
      <c r="D67" s="48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</row>
    <row r="68" spans="1:16" x14ac:dyDescent="0.25">
      <c r="A68" s="12"/>
      <c r="B68" s="12"/>
      <c r="C68" s="12"/>
      <c r="D68" s="48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</row>
    <row r="69" spans="1:16" x14ac:dyDescent="0.25">
      <c r="A69" s="12"/>
      <c r="B69" s="12"/>
      <c r="C69" s="12"/>
      <c r="D69" s="48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</row>
    <row r="70" spans="1:16" x14ac:dyDescent="0.25">
      <c r="A70" s="12"/>
      <c r="B70" s="12"/>
      <c r="C70" s="12"/>
      <c r="D70" s="48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</row>
    <row r="71" spans="1:16" x14ac:dyDescent="0.25">
      <c r="A71" s="12"/>
      <c r="B71" s="12"/>
      <c r="C71" s="12"/>
      <c r="D71" s="48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</row>
    <row r="72" spans="1:16" x14ac:dyDescent="0.25">
      <c r="A72" s="12"/>
      <c r="B72" s="12"/>
      <c r="C72" s="12"/>
      <c r="D72" s="48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</row>
    <row r="73" spans="1:16" x14ac:dyDescent="0.25">
      <c r="A73" s="12"/>
      <c r="B73" s="12"/>
      <c r="C73" s="12"/>
      <c r="D73" s="48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</row>
    <row r="74" spans="1:16" x14ac:dyDescent="0.25">
      <c r="A74" s="12"/>
      <c r="B74" s="12"/>
      <c r="C74" s="12"/>
      <c r="D74" s="48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</row>
    <row r="75" spans="1:16" x14ac:dyDescent="0.25">
      <c r="A75" s="12"/>
      <c r="B75" s="12"/>
      <c r="C75" s="12"/>
      <c r="D75" s="48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</row>
    <row r="76" spans="1:16" x14ac:dyDescent="0.25">
      <c r="A76" s="12"/>
      <c r="B76" s="12"/>
      <c r="C76" s="12"/>
      <c r="D76" s="48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</row>
    <row r="77" spans="1:16" x14ac:dyDescent="0.25">
      <c r="A77" s="12"/>
      <c r="B77" s="12"/>
      <c r="C77" s="12"/>
      <c r="D77" s="48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</row>
    <row r="78" spans="1:16" x14ac:dyDescent="0.25">
      <c r="A78" s="12"/>
      <c r="B78" s="12"/>
      <c r="C78" s="12"/>
      <c r="D78" s="48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</row>
    <row r="79" spans="1:16" x14ac:dyDescent="0.25">
      <c r="A79" s="12"/>
      <c r="B79" s="12"/>
      <c r="C79" s="12"/>
      <c r="D79" s="48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</row>
    <row r="80" spans="1:16" x14ac:dyDescent="0.25">
      <c r="A80" s="12"/>
      <c r="B80" s="12"/>
      <c r="C80" s="12"/>
      <c r="D80" s="48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</row>
    <row r="81" spans="1:16" x14ac:dyDescent="0.25">
      <c r="A81" s="12"/>
      <c r="B81" s="12"/>
      <c r="C81" s="12"/>
      <c r="D81" s="48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</row>
    <row r="82" spans="1:16" x14ac:dyDescent="0.25">
      <c r="A82" s="12"/>
      <c r="B82" s="12"/>
      <c r="C82" s="12"/>
      <c r="D82" s="48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</row>
    <row r="83" spans="1:16" x14ac:dyDescent="0.25">
      <c r="A83" s="12"/>
      <c r="B83" s="12"/>
      <c r="C83" s="12"/>
      <c r="D83" s="48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</row>
    <row r="84" spans="1:16" x14ac:dyDescent="0.25">
      <c r="A84" s="12"/>
      <c r="B84" s="12"/>
      <c r="C84" s="12"/>
      <c r="D84" s="48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</row>
    <row r="85" spans="1:16" x14ac:dyDescent="0.25">
      <c r="A85" s="12"/>
      <c r="B85" s="12"/>
      <c r="C85" s="12"/>
      <c r="D85" s="48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</row>
    <row r="86" spans="1:16" x14ac:dyDescent="0.25">
      <c r="A86" s="12"/>
      <c r="B86" s="12"/>
      <c r="C86" s="12"/>
      <c r="D86" s="48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</row>
    <row r="87" spans="1:16" x14ac:dyDescent="0.25">
      <c r="A87" s="12"/>
      <c r="B87" s="12"/>
      <c r="C87" s="12"/>
      <c r="D87" s="48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</row>
    <row r="88" spans="1:16" x14ac:dyDescent="0.25">
      <c r="A88" s="12"/>
      <c r="B88" s="12"/>
      <c r="C88" s="12"/>
      <c r="D88" s="48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</row>
    <row r="89" spans="1:16" x14ac:dyDescent="0.25">
      <c r="A89" s="12"/>
      <c r="B89" s="12"/>
      <c r="C89" s="12"/>
      <c r="D89" s="48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</row>
    <row r="90" spans="1:16" x14ac:dyDescent="0.25">
      <c r="A90" s="12"/>
      <c r="B90" s="12"/>
      <c r="C90" s="12"/>
      <c r="D90" s="48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</row>
  </sheetData>
  <sortState xmlns:xlrd2="http://schemas.microsoft.com/office/spreadsheetml/2017/richdata2" ref="B6:M8">
    <sortCondition ref="D6:D8"/>
  </sortState>
  <mergeCells count="9">
    <mergeCell ref="A1:N1"/>
    <mergeCell ref="O1:P1"/>
    <mergeCell ref="L2:N2"/>
    <mergeCell ref="L3:N3"/>
    <mergeCell ref="A4:J4"/>
    <mergeCell ref="K4:O4"/>
    <mergeCell ref="P4:Q4"/>
    <mergeCell ref="C2:D2"/>
    <mergeCell ref="C3:D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C7758-5DFF-4C7C-9714-984C78547F45}">
  <sheetPr codeName="Sheet18"/>
  <dimension ref="A1:Q18"/>
  <sheetViews>
    <sheetView workbookViewId="0">
      <selection activeCell="P6" sqref="P6:P8"/>
    </sheetView>
  </sheetViews>
  <sheetFormatPr defaultRowHeight="15" x14ac:dyDescent="0.25"/>
  <cols>
    <col min="1" max="1" width="11.85546875" style="2" customWidth="1"/>
    <col min="2" max="2" width="13.7109375" style="8" customWidth="1"/>
    <col min="3" max="3" width="11" style="2" customWidth="1"/>
    <col min="4" max="4" width="14.42578125" style="47" customWidth="1"/>
    <col min="5" max="5" width="13" style="2" customWidth="1"/>
    <col min="6" max="6" width="13.85546875" style="2" customWidth="1"/>
    <col min="7" max="7" width="13.28515625" style="2" customWidth="1"/>
    <col min="8" max="8" width="13.140625" style="2" customWidth="1"/>
    <col min="9" max="9" width="14.28515625" style="2" customWidth="1"/>
    <col min="10" max="10" width="15.5703125" style="2" customWidth="1"/>
    <col min="11" max="11" width="11.85546875" style="2" customWidth="1"/>
    <col min="12" max="12" width="11.140625" style="2" customWidth="1"/>
    <col min="13" max="13" width="9.28515625" style="2" customWidth="1"/>
    <col min="14" max="14" width="15.7109375" style="2" customWidth="1"/>
    <col min="15" max="15" width="16.5703125" style="2" customWidth="1"/>
    <col min="16" max="16" width="31" style="2" customWidth="1"/>
    <col min="17" max="17" width="32.5703125" style="2" customWidth="1"/>
    <col min="18" max="18" width="34.85546875" style="2" customWidth="1"/>
    <col min="19" max="16384" width="9.140625" style="2"/>
  </cols>
  <sheetData>
    <row r="1" spans="1:17" s="8" customFormat="1" x14ac:dyDescent="0.25">
      <c r="A1" s="148" t="s">
        <v>147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50"/>
      <c r="O1" s="146" t="s">
        <v>215</v>
      </c>
      <c r="P1" s="147"/>
    </row>
    <row r="2" spans="1:17" s="8" customFormat="1" x14ac:dyDescent="0.25">
      <c r="A2" s="116" t="s">
        <v>150</v>
      </c>
      <c r="B2" s="3" t="s">
        <v>148</v>
      </c>
      <c r="C2" s="153" t="s">
        <v>145</v>
      </c>
      <c r="D2" s="153"/>
      <c r="E2" s="116" t="s">
        <v>398</v>
      </c>
      <c r="F2" s="116" t="s">
        <v>399</v>
      </c>
      <c r="G2" s="116" t="s">
        <v>400</v>
      </c>
      <c r="H2" s="116" t="s">
        <v>401</v>
      </c>
      <c r="I2" s="116" t="s">
        <v>130</v>
      </c>
      <c r="J2" s="116" t="s">
        <v>133</v>
      </c>
      <c r="K2" s="116" t="s">
        <v>134</v>
      </c>
      <c r="L2" s="159" t="s">
        <v>325</v>
      </c>
      <c r="M2" s="160"/>
      <c r="N2" s="161"/>
      <c r="O2" s="34" t="s">
        <v>208</v>
      </c>
      <c r="P2" s="39" t="s">
        <v>209</v>
      </c>
    </row>
    <row r="3" spans="1:17" s="8" customFormat="1" x14ac:dyDescent="0.25">
      <c r="A3" s="19" t="s">
        <v>151</v>
      </c>
      <c r="B3" s="19" t="s">
        <v>149</v>
      </c>
      <c r="C3" s="154" t="s">
        <v>58</v>
      </c>
      <c r="D3" s="155"/>
      <c r="E3" s="117" t="s">
        <v>460</v>
      </c>
      <c r="F3" s="118" t="s">
        <v>376</v>
      </c>
      <c r="G3" s="118" t="s">
        <v>377</v>
      </c>
      <c r="H3" s="118" t="s">
        <v>378</v>
      </c>
      <c r="I3" s="19"/>
      <c r="J3" s="20"/>
      <c r="K3" s="119"/>
      <c r="L3" s="154"/>
      <c r="M3" s="165"/>
      <c r="N3" s="155"/>
      <c r="O3" s="52" t="s">
        <v>326</v>
      </c>
      <c r="P3" s="51" t="s">
        <v>327</v>
      </c>
    </row>
    <row r="4" spans="1:17" s="8" customFormat="1" x14ac:dyDescent="0.25">
      <c r="A4" s="156" t="s">
        <v>152</v>
      </c>
      <c r="B4" s="156"/>
      <c r="C4" s="156"/>
      <c r="D4" s="156"/>
      <c r="E4" s="156"/>
      <c r="F4" s="156"/>
      <c r="G4" s="156"/>
      <c r="H4" s="156"/>
      <c r="I4" s="156"/>
      <c r="J4" s="156"/>
      <c r="K4" s="158" t="s">
        <v>153</v>
      </c>
      <c r="L4" s="158"/>
      <c r="M4" s="158"/>
      <c r="N4" s="158"/>
      <c r="O4" s="158"/>
      <c r="P4" s="151" t="s">
        <v>155</v>
      </c>
      <c r="Q4" s="152"/>
    </row>
    <row r="5" spans="1:17" s="8" customFormat="1" x14ac:dyDescent="0.25">
      <c r="A5" s="53" t="s">
        <v>81</v>
      </c>
      <c r="B5" s="40" t="s">
        <v>374</v>
      </c>
      <c r="C5" s="40" t="s">
        <v>146</v>
      </c>
      <c r="D5" s="50" t="s">
        <v>88</v>
      </c>
      <c r="E5" s="40" t="s">
        <v>118</v>
      </c>
      <c r="F5" s="40" t="s">
        <v>91</v>
      </c>
      <c r="G5" s="40" t="s">
        <v>92</v>
      </c>
      <c r="H5" s="11" t="s">
        <v>20</v>
      </c>
      <c r="I5" s="4" t="s">
        <v>82</v>
      </c>
      <c r="J5" s="40" t="s">
        <v>0</v>
      </c>
      <c r="K5" s="40" t="s">
        <v>2</v>
      </c>
      <c r="L5" s="40" t="s">
        <v>3</v>
      </c>
      <c r="M5" s="40" t="s">
        <v>154</v>
      </c>
      <c r="N5" s="14" t="s">
        <v>4</v>
      </c>
      <c r="O5" s="14" t="s">
        <v>5</v>
      </c>
      <c r="P5" s="16" t="s">
        <v>1</v>
      </c>
      <c r="Q5" s="40" t="s">
        <v>8</v>
      </c>
    </row>
    <row r="6" spans="1:17" s="6" customFormat="1" x14ac:dyDescent="0.25">
      <c r="A6" s="66">
        <v>2051</v>
      </c>
      <c r="B6" s="25">
        <v>1754</v>
      </c>
      <c r="C6" s="23" t="s">
        <v>373</v>
      </c>
      <c r="D6" s="48">
        <v>300</v>
      </c>
      <c r="E6" s="12">
        <v>2000</v>
      </c>
      <c r="F6" s="25">
        <v>20</v>
      </c>
      <c r="G6" s="12">
        <v>50</v>
      </c>
      <c r="H6" s="23">
        <v>38933</v>
      </c>
      <c r="I6" s="12"/>
      <c r="J6" s="25" t="s">
        <v>7</v>
      </c>
      <c r="K6" s="25" t="s">
        <v>7</v>
      </c>
      <c r="L6" s="25" t="s">
        <v>7</v>
      </c>
      <c r="M6" s="25" t="s">
        <v>7</v>
      </c>
      <c r="N6" s="24">
        <v>38933.75</v>
      </c>
      <c r="O6" s="24">
        <v>38953.506944444445</v>
      </c>
      <c r="P6" s="12" t="str">
        <f>_xlfn.CONCAT($A$3,".",$B$3,".",$G$3,".",(TEXT(N6,"yymmdd")),".",TEXT(O6,"yymmdd"),".",RIGHT("0000"&amp;A6,4))</f>
        <v>dopp.VI.TUR.060804.060824.2051</v>
      </c>
      <c r="Q6" s="7" t="s">
        <v>44</v>
      </c>
    </row>
    <row r="7" spans="1:17" x14ac:dyDescent="0.25">
      <c r="A7" s="66">
        <v>1888</v>
      </c>
      <c r="B7" s="25">
        <v>1951</v>
      </c>
      <c r="C7" s="26" t="s">
        <v>373</v>
      </c>
      <c r="D7" s="49">
        <v>300</v>
      </c>
      <c r="E7" s="25">
        <v>2000</v>
      </c>
      <c r="F7" s="25">
        <v>20</v>
      </c>
      <c r="G7" s="25">
        <v>50</v>
      </c>
      <c r="H7" s="26">
        <v>39640</v>
      </c>
      <c r="I7" s="25"/>
      <c r="J7" s="25" t="s">
        <v>7</v>
      </c>
      <c r="K7" s="25" t="s">
        <v>7</v>
      </c>
      <c r="L7" s="25" t="s">
        <v>7</v>
      </c>
      <c r="M7" s="25" t="s">
        <v>7</v>
      </c>
      <c r="N7" s="24">
        <v>39640.583333333336</v>
      </c>
      <c r="O7" s="24">
        <v>39666.510416666664</v>
      </c>
      <c r="P7" s="126" t="str">
        <f t="shared" ref="P7:P8" si="0">_xlfn.CONCAT($A$3,".",$B$3,".",$G$3,".",(TEXT(N7,"yymmdd")),".",TEXT(O7,"yymmdd"),".",RIGHT("0000"&amp;A7,4))</f>
        <v>dopp.VI.TUR.080711.080806.1888</v>
      </c>
      <c r="Q7" s="7" t="s">
        <v>44</v>
      </c>
    </row>
    <row r="8" spans="1:17" x14ac:dyDescent="0.25">
      <c r="A8" s="66">
        <v>1888</v>
      </c>
      <c r="B8" s="25">
        <v>1951</v>
      </c>
      <c r="C8" s="23" t="s">
        <v>375</v>
      </c>
      <c r="D8" s="48">
        <v>600</v>
      </c>
      <c r="E8" s="25">
        <v>2000</v>
      </c>
      <c r="F8" s="25">
        <v>20</v>
      </c>
      <c r="G8" s="25">
        <v>50</v>
      </c>
      <c r="H8" s="23">
        <v>39666</v>
      </c>
      <c r="I8" s="25"/>
      <c r="J8" s="25" t="s">
        <v>7</v>
      </c>
      <c r="K8" s="25" t="s">
        <v>7</v>
      </c>
      <c r="L8" s="25" t="s">
        <v>7</v>
      </c>
      <c r="M8" s="25" t="s">
        <v>7</v>
      </c>
      <c r="N8" s="24">
        <v>39666.583333333336</v>
      </c>
      <c r="O8" s="24">
        <v>39696.416666666664</v>
      </c>
      <c r="P8" s="126" t="str">
        <f t="shared" si="0"/>
        <v>dopp.VI.TUR.080806.080905.1888</v>
      </c>
      <c r="Q8" s="8" t="s">
        <v>59</v>
      </c>
    </row>
    <row r="9" spans="1:17" x14ac:dyDescent="0.25">
      <c r="A9" s="12"/>
      <c r="B9" s="12"/>
      <c r="C9" s="12"/>
      <c r="D9" s="48"/>
      <c r="E9" s="12"/>
      <c r="F9" s="25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7" x14ac:dyDescent="0.25">
      <c r="A10" s="12"/>
      <c r="B10" s="12"/>
      <c r="C10" s="12"/>
      <c r="D10" s="48"/>
      <c r="E10" s="12"/>
      <c r="F10" s="25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7" x14ac:dyDescent="0.25">
      <c r="A11" s="12"/>
      <c r="B11" s="12"/>
      <c r="C11" s="12"/>
      <c r="D11" s="48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7" x14ac:dyDescent="0.25">
      <c r="A12" s="12"/>
      <c r="B12" s="12"/>
      <c r="C12" s="12"/>
      <c r="D12" s="48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7" x14ac:dyDescent="0.25">
      <c r="A13" s="12"/>
      <c r="B13" s="12"/>
      <c r="C13" s="12"/>
      <c r="D13" s="48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7" x14ac:dyDescent="0.25">
      <c r="A14" s="12"/>
      <c r="B14" s="12"/>
      <c r="C14" s="12"/>
      <c r="D14" s="48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17" x14ac:dyDescent="0.25">
      <c r="A15" s="12"/>
      <c r="B15" s="12"/>
      <c r="C15" s="12"/>
      <c r="D15" s="48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17" x14ac:dyDescent="0.25">
      <c r="A16" s="12"/>
      <c r="B16" s="12"/>
      <c r="C16" s="12"/>
      <c r="D16" s="48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5">
      <c r="A17" s="12"/>
      <c r="B17" s="12"/>
      <c r="C17" s="12"/>
      <c r="D17" s="48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16" x14ac:dyDescent="0.25">
      <c r="A18" s="12"/>
      <c r="B18" s="12"/>
      <c r="C18" s="12"/>
      <c r="D18" s="48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</sheetData>
  <sortState xmlns:xlrd2="http://schemas.microsoft.com/office/spreadsheetml/2017/richdata2" ref="A6:Q8">
    <sortCondition ref="N6:N8"/>
  </sortState>
  <mergeCells count="9">
    <mergeCell ref="A1:N1"/>
    <mergeCell ref="O1:P1"/>
    <mergeCell ref="L2:N2"/>
    <mergeCell ref="L3:N3"/>
    <mergeCell ref="A4:J4"/>
    <mergeCell ref="K4:O4"/>
    <mergeCell ref="P4:Q4"/>
    <mergeCell ref="C2:D2"/>
    <mergeCell ref="C3:D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ACC3C-05BF-4CC5-868F-966B25B7DD75}">
  <sheetPr codeName="Sheet19"/>
  <dimension ref="A1:Q114"/>
  <sheetViews>
    <sheetView workbookViewId="0">
      <selection activeCell="P6" sqref="P6:P11"/>
    </sheetView>
  </sheetViews>
  <sheetFormatPr defaultRowHeight="15" x14ac:dyDescent="0.25"/>
  <cols>
    <col min="1" max="1" width="11.85546875" style="2" customWidth="1"/>
    <col min="2" max="2" width="13.7109375" style="47" customWidth="1"/>
    <col min="3" max="3" width="11" style="8" customWidth="1"/>
    <col min="4" max="4" width="14.42578125" style="2" customWidth="1"/>
    <col min="5" max="5" width="13" style="2" customWidth="1"/>
    <col min="6" max="6" width="13.85546875" style="2" customWidth="1"/>
    <col min="7" max="7" width="13.28515625" style="2" customWidth="1"/>
    <col min="8" max="8" width="13.140625" style="2" customWidth="1"/>
    <col min="9" max="9" width="14.28515625" style="2" customWidth="1"/>
    <col min="10" max="10" width="15.5703125" style="2" customWidth="1"/>
    <col min="11" max="11" width="11.85546875" style="2" customWidth="1"/>
    <col min="12" max="12" width="11.140625" style="2" customWidth="1"/>
    <col min="13" max="13" width="9.28515625" style="2" customWidth="1"/>
    <col min="14" max="14" width="15.7109375" style="2" customWidth="1"/>
    <col min="15" max="15" width="16.5703125" style="2" customWidth="1"/>
    <col min="16" max="16" width="31" style="2" customWidth="1"/>
    <col min="17" max="17" width="32.5703125" style="2" customWidth="1"/>
    <col min="18" max="18" width="34.85546875" style="2" customWidth="1"/>
    <col min="19" max="16384" width="9.140625" style="2"/>
  </cols>
  <sheetData>
    <row r="1" spans="1:17" s="8" customFormat="1" x14ac:dyDescent="0.25">
      <c r="A1" s="148" t="s">
        <v>147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50"/>
      <c r="O1" s="146" t="s">
        <v>215</v>
      </c>
      <c r="P1" s="147"/>
    </row>
    <row r="2" spans="1:17" s="8" customFormat="1" x14ac:dyDescent="0.25">
      <c r="A2" s="116" t="s">
        <v>150</v>
      </c>
      <c r="B2" s="3" t="s">
        <v>148</v>
      </c>
      <c r="C2" s="153" t="s">
        <v>145</v>
      </c>
      <c r="D2" s="153"/>
      <c r="E2" s="116" t="s">
        <v>398</v>
      </c>
      <c r="F2" s="116" t="s">
        <v>399</v>
      </c>
      <c r="G2" s="116" t="s">
        <v>400</v>
      </c>
      <c r="H2" s="116" t="s">
        <v>401</v>
      </c>
      <c r="I2" s="116" t="s">
        <v>130</v>
      </c>
      <c r="J2" s="116" t="s">
        <v>133</v>
      </c>
      <c r="K2" s="116" t="s">
        <v>134</v>
      </c>
      <c r="L2" s="159" t="s">
        <v>325</v>
      </c>
      <c r="M2" s="160"/>
      <c r="N2" s="161"/>
      <c r="O2" s="34" t="s">
        <v>208</v>
      </c>
      <c r="P2" s="39" t="s">
        <v>209</v>
      </c>
    </row>
    <row r="3" spans="1:17" s="8" customFormat="1" x14ac:dyDescent="0.25">
      <c r="A3" s="19" t="s">
        <v>151</v>
      </c>
      <c r="B3" s="19" t="s">
        <v>379</v>
      </c>
      <c r="C3" s="154" t="s">
        <v>6</v>
      </c>
      <c r="D3" s="155"/>
      <c r="E3" s="117" t="s">
        <v>462</v>
      </c>
      <c r="F3" s="118" t="s">
        <v>380</v>
      </c>
      <c r="G3" s="118" t="s">
        <v>381</v>
      </c>
      <c r="H3" s="118" t="s">
        <v>382</v>
      </c>
      <c r="I3" s="19"/>
      <c r="J3" s="20"/>
      <c r="K3" s="119"/>
      <c r="L3" s="162" t="s">
        <v>463</v>
      </c>
      <c r="M3" s="163"/>
      <c r="N3" s="164"/>
      <c r="O3" s="52" t="s">
        <v>326</v>
      </c>
      <c r="P3" s="51" t="s">
        <v>327</v>
      </c>
    </row>
    <row r="4" spans="1:17" s="8" customFormat="1" x14ac:dyDescent="0.25">
      <c r="A4" s="156" t="s">
        <v>152</v>
      </c>
      <c r="B4" s="156"/>
      <c r="C4" s="156"/>
      <c r="D4" s="156"/>
      <c r="E4" s="156"/>
      <c r="F4" s="156"/>
      <c r="G4" s="156"/>
      <c r="H4" s="156"/>
      <c r="I4" s="156"/>
      <c r="J4" s="156"/>
      <c r="K4" s="158" t="s">
        <v>153</v>
      </c>
      <c r="L4" s="158"/>
      <c r="M4" s="158"/>
      <c r="N4" s="158"/>
      <c r="O4" s="158"/>
      <c r="P4" s="151" t="s">
        <v>155</v>
      </c>
      <c r="Q4" s="152"/>
    </row>
    <row r="5" spans="1:17" s="8" customFormat="1" x14ac:dyDescent="0.25">
      <c r="A5" s="53" t="s">
        <v>81</v>
      </c>
      <c r="B5" s="50" t="s">
        <v>374</v>
      </c>
      <c r="C5" s="40" t="s">
        <v>146</v>
      </c>
      <c r="D5" s="50" t="s">
        <v>88</v>
      </c>
      <c r="E5" s="40" t="s">
        <v>118</v>
      </c>
      <c r="F5" s="40" t="s">
        <v>91</v>
      </c>
      <c r="G5" s="40" t="s">
        <v>92</v>
      </c>
      <c r="H5" s="11" t="s">
        <v>20</v>
      </c>
      <c r="I5" s="4" t="s">
        <v>82</v>
      </c>
      <c r="J5" s="40" t="s">
        <v>0</v>
      </c>
      <c r="K5" s="40" t="s">
        <v>2</v>
      </c>
      <c r="L5" s="40" t="s">
        <v>3</v>
      </c>
      <c r="M5" s="40" t="s">
        <v>154</v>
      </c>
      <c r="N5" s="14" t="s">
        <v>4</v>
      </c>
      <c r="O5" s="14" t="s">
        <v>5</v>
      </c>
      <c r="P5" s="16" t="s">
        <v>1</v>
      </c>
      <c r="Q5" s="40" t="s">
        <v>8</v>
      </c>
    </row>
    <row r="6" spans="1:17" s="6" customFormat="1" x14ac:dyDescent="0.25">
      <c r="A6" s="25">
        <v>1545</v>
      </c>
      <c r="B6" s="49">
        <v>1304</v>
      </c>
      <c r="C6" s="26" t="s">
        <v>383</v>
      </c>
      <c r="D6" s="25">
        <v>3600</v>
      </c>
      <c r="E6" s="25">
        <v>600</v>
      </c>
      <c r="F6" s="25">
        <v>30</v>
      </c>
      <c r="G6" s="25">
        <v>100</v>
      </c>
      <c r="H6" s="26">
        <v>40242</v>
      </c>
      <c r="I6" s="24"/>
      <c r="J6" s="25" t="s">
        <v>7</v>
      </c>
      <c r="K6" s="25" t="s">
        <v>7</v>
      </c>
      <c r="L6" s="25" t="s">
        <v>7</v>
      </c>
      <c r="M6" s="25" t="s">
        <v>7</v>
      </c>
      <c r="N6" s="24">
        <v>40242.916666666664</v>
      </c>
      <c r="O6" s="24">
        <v>40392.833333333336</v>
      </c>
      <c r="P6" s="12" t="str">
        <f>_xlfn.CONCAT($A$3,".",$B$3,".",$G$3,".",(TEXT(N6,"yymmdd")),".",TEXT(O6,"yymmdd"),".",RIGHT("0000"&amp;A6,4))</f>
        <v>dopp.PR.VQZ.100305.100802.1545</v>
      </c>
      <c r="Q6" s="7" t="s">
        <v>62</v>
      </c>
    </row>
    <row r="7" spans="1:17" x14ac:dyDescent="0.25">
      <c r="A7" s="25">
        <v>1531</v>
      </c>
      <c r="B7" s="48">
        <v>1286</v>
      </c>
      <c r="C7" s="23" t="s">
        <v>385</v>
      </c>
      <c r="D7" s="25">
        <v>3600</v>
      </c>
      <c r="E7" s="25">
        <v>600</v>
      </c>
      <c r="F7" s="25">
        <v>30</v>
      </c>
      <c r="G7" s="25">
        <v>100</v>
      </c>
      <c r="H7" s="23">
        <v>40242</v>
      </c>
      <c r="I7" s="24"/>
      <c r="J7" s="25" t="s">
        <v>7</v>
      </c>
      <c r="K7" s="25" t="s">
        <v>7</v>
      </c>
      <c r="L7" s="25" t="s">
        <v>7</v>
      </c>
      <c r="M7" s="25" t="s">
        <v>7</v>
      </c>
      <c r="N7" s="24">
        <v>40243.708333333336</v>
      </c>
      <c r="O7" s="24">
        <v>40392.666666666664</v>
      </c>
      <c r="P7" s="126" t="str">
        <f t="shared" ref="P7:P11" si="0">_xlfn.CONCAT($A$3,".",$B$3,".",$G$3,".",(TEXT(N7,"yymmdd")),".",TEXT(O7,"yymmdd"),".",RIGHT("0000"&amp;A7,4))</f>
        <v>dopp.PR.VQZ.100306.100802.1531</v>
      </c>
      <c r="Q7" s="7" t="s">
        <v>62</v>
      </c>
    </row>
    <row r="8" spans="1:17" x14ac:dyDescent="0.25">
      <c r="A8" s="25">
        <v>1535</v>
      </c>
      <c r="B8" s="48">
        <v>1287</v>
      </c>
      <c r="C8" s="23" t="s">
        <v>384</v>
      </c>
      <c r="D8" s="25">
        <v>3600</v>
      </c>
      <c r="E8" s="25">
        <v>600</v>
      </c>
      <c r="F8" s="25">
        <v>30</v>
      </c>
      <c r="G8" s="25">
        <v>100</v>
      </c>
      <c r="H8" s="23">
        <v>40243</v>
      </c>
      <c r="I8" s="24"/>
      <c r="J8" s="25" t="s">
        <v>7</v>
      </c>
      <c r="K8" s="25" t="s">
        <v>7</v>
      </c>
      <c r="L8" s="25" t="s">
        <v>7</v>
      </c>
      <c r="M8" s="25" t="s">
        <v>7</v>
      </c>
      <c r="N8" s="24">
        <v>40243.541666666664</v>
      </c>
      <c r="O8" s="24">
        <v>40392.875</v>
      </c>
      <c r="P8" s="126" t="str">
        <f t="shared" si="0"/>
        <v>dopp.PR.VQZ.100306.100802.1535</v>
      </c>
      <c r="Q8" s="7" t="s">
        <v>62</v>
      </c>
    </row>
    <row r="9" spans="1:17" x14ac:dyDescent="0.25">
      <c r="A9" s="25">
        <v>1545</v>
      </c>
      <c r="B9" s="48">
        <v>1304</v>
      </c>
      <c r="C9" s="23" t="s">
        <v>386</v>
      </c>
      <c r="D9" s="25">
        <v>3600</v>
      </c>
      <c r="E9" s="25">
        <v>600</v>
      </c>
      <c r="F9" s="25">
        <v>30</v>
      </c>
      <c r="G9" s="25">
        <v>100</v>
      </c>
      <c r="H9" s="23">
        <v>40392</v>
      </c>
      <c r="I9" s="24"/>
      <c r="J9" s="25" t="s">
        <v>7</v>
      </c>
      <c r="K9" s="25" t="s">
        <v>7</v>
      </c>
      <c r="L9" s="25" t="s">
        <v>7</v>
      </c>
      <c r="M9" s="25" t="s">
        <v>7</v>
      </c>
      <c r="N9" s="24">
        <v>40392.916666666664</v>
      </c>
      <c r="O9" s="24">
        <v>40551.583333333336</v>
      </c>
      <c r="P9" s="126" t="str">
        <f t="shared" si="0"/>
        <v>dopp.PR.VQZ.100802.110108.1545</v>
      </c>
      <c r="Q9" s="7" t="s">
        <v>61</v>
      </c>
    </row>
    <row r="10" spans="1:17" x14ac:dyDescent="0.25">
      <c r="A10" s="25">
        <v>1545</v>
      </c>
      <c r="B10" s="48">
        <v>1304</v>
      </c>
      <c r="C10" s="23" t="s">
        <v>387</v>
      </c>
      <c r="D10" s="25">
        <v>3600</v>
      </c>
      <c r="E10" s="25">
        <v>600</v>
      </c>
      <c r="F10" s="25">
        <v>30</v>
      </c>
      <c r="G10" s="25">
        <v>100</v>
      </c>
      <c r="H10" s="23">
        <v>40591</v>
      </c>
      <c r="I10" s="24"/>
      <c r="J10" s="25" t="s">
        <v>7</v>
      </c>
      <c r="K10" s="25" t="s">
        <v>7</v>
      </c>
      <c r="L10" s="25" t="s">
        <v>7</v>
      </c>
      <c r="M10" s="25" t="s">
        <v>7</v>
      </c>
      <c r="N10" s="24">
        <v>40591.791666666664</v>
      </c>
      <c r="O10" s="24">
        <v>40654.208333333336</v>
      </c>
      <c r="P10" s="126" t="str">
        <f t="shared" si="0"/>
        <v>dopp.PR.VQZ.110217.110421.1545</v>
      </c>
      <c r="Q10" s="8" t="s">
        <v>77</v>
      </c>
    </row>
    <row r="11" spans="1:17" x14ac:dyDescent="0.25">
      <c r="A11" s="25">
        <v>1531</v>
      </c>
      <c r="B11" s="48">
        <v>1286</v>
      </c>
      <c r="C11" s="23" t="s">
        <v>390</v>
      </c>
      <c r="D11" s="25">
        <v>3600</v>
      </c>
      <c r="E11" s="25">
        <v>600</v>
      </c>
      <c r="F11" s="25">
        <v>30</v>
      </c>
      <c r="G11" s="25">
        <v>100</v>
      </c>
      <c r="H11" s="23">
        <v>40591</v>
      </c>
      <c r="I11" s="24"/>
      <c r="J11" s="25" t="s">
        <v>7</v>
      </c>
      <c r="K11" s="25" t="s">
        <v>7</v>
      </c>
      <c r="L11" s="25" t="s">
        <v>7</v>
      </c>
      <c r="M11" s="25" t="s">
        <v>7</v>
      </c>
      <c r="N11" s="24">
        <v>40592.666666666664</v>
      </c>
      <c r="O11" s="24">
        <v>40655.583333333336</v>
      </c>
      <c r="P11" s="126" t="str">
        <f t="shared" si="0"/>
        <v>dopp.PR.VQZ.110218.110422.1531</v>
      </c>
      <c r="Q11" s="8" t="s">
        <v>76</v>
      </c>
    </row>
    <row r="12" spans="1:17" x14ac:dyDescent="0.25">
      <c r="A12" s="12"/>
      <c r="B12" s="48"/>
      <c r="C12" s="12"/>
      <c r="D12" s="25"/>
      <c r="E12" s="25"/>
      <c r="F12" s="25"/>
      <c r="G12" s="25"/>
      <c r="H12" s="25"/>
      <c r="I12" s="12"/>
      <c r="J12" s="25"/>
      <c r="K12" s="25"/>
      <c r="L12" s="25"/>
      <c r="M12" s="25"/>
      <c r="N12" s="12"/>
      <c r="O12" s="12"/>
      <c r="P12" s="12"/>
      <c r="Q12" s="8"/>
    </row>
    <row r="13" spans="1:17" x14ac:dyDescent="0.25">
      <c r="A13" s="12"/>
      <c r="B13" s="48"/>
      <c r="C13" s="12"/>
      <c r="D13" s="25"/>
      <c r="E13" s="25"/>
      <c r="F13" s="25"/>
      <c r="G13" s="25"/>
      <c r="H13" s="12"/>
      <c r="I13" s="12"/>
      <c r="J13" s="12"/>
      <c r="K13" s="12"/>
      <c r="L13" s="12"/>
      <c r="M13" s="12"/>
      <c r="N13" s="12"/>
      <c r="O13" s="12"/>
      <c r="P13" s="12"/>
    </row>
    <row r="14" spans="1:17" x14ac:dyDescent="0.25">
      <c r="A14" s="12"/>
      <c r="B14" s="48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17" x14ac:dyDescent="0.25">
      <c r="A15" s="12"/>
      <c r="B15" s="48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17" x14ac:dyDescent="0.25">
      <c r="A16" s="12"/>
      <c r="B16" s="48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5">
      <c r="A17" s="12"/>
      <c r="B17" s="48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16" x14ac:dyDescent="0.25">
      <c r="A18" s="12"/>
      <c r="B18" s="48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16" x14ac:dyDescent="0.25">
      <c r="A19" s="12"/>
      <c r="B19" s="48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1:16" x14ac:dyDescent="0.25">
      <c r="A20" s="12"/>
      <c r="B20" s="48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 x14ac:dyDescent="0.25">
      <c r="A21" s="12"/>
      <c r="B21" s="48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 spans="1:16" x14ac:dyDescent="0.25">
      <c r="A22" s="12"/>
      <c r="B22" s="48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1:16" x14ac:dyDescent="0.25">
      <c r="A23" s="12"/>
      <c r="B23" s="48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spans="1:16" x14ac:dyDescent="0.25">
      <c r="A24" s="12"/>
      <c r="B24" s="48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spans="1:16" x14ac:dyDescent="0.25">
      <c r="A25" s="12"/>
      <c r="B25" s="48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 x14ac:dyDescent="0.25">
      <c r="A26" s="12"/>
      <c r="B26" s="48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 x14ac:dyDescent="0.25">
      <c r="A27" s="12"/>
      <c r="B27" s="48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1:16" x14ac:dyDescent="0.25">
      <c r="A28" s="12"/>
      <c r="B28" s="48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1:16" x14ac:dyDescent="0.25">
      <c r="A29" s="12"/>
      <c r="B29" s="48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1:16" x14ac:dyDescent="0.25">
      <c r="A30" s="12"/>
      <c r="B30" s="48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6" x14ac:dyDescent="0.25">
      <c r="A31" s="12"/>
      <c r="B31" s="48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  <row r="32" spans="1:16" x14ac:dyDescent="0.25">
      <c r="A32" s="12"/>
      <c r="B32" s="48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 x14ac:dyDescent="0.25">
      <c r="A33" s="12"/>
      <c r="B33" s="48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</row>
    <row r="34" spans="1:16" x14ac:dyDescent="0.25">
      <c r="A34" s="12"/>
      <c r="B34" s="48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spans="1:16" x14ac:dyDescent="0.25">
      <c r="A35" s="12"/>
      <c r="B35" s="48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spans="1:16" x14ac:dyDescent="0.25">
      <c r="A36" s="12"/>
      <c r="B36" s="48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spans="1:16" x14ac:dyDescent="0.25">
      <c r="A37" s="12"/>
      <c r="B37" s="48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spans="1:16" x14ac:dyDescent="0.25">
      <c r="A38" s="12"/>
      <c r="B38" s="48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spans="1:16" x14ac:dyDescent="0.25">
      <c r="A39" s="12"/>
      <c r="B39" s="48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6" x14ac:dyDescent="0.25">
      <c r="A40" s="12"/>
      <c r="B40" s="48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6" x14ac:dyDescent="0.25">
      <c r="A41" s="12"/>
      <c r="B41" s="48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6" x14ac:dyDescent="0.25">
      <c r="A42" s="12"/>
      <c r="B42" s="48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6" x14ac:dyDescent="0.25">
      <c r="A43" s="12"/>
      <c r="B43" s="48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6" x14ac:dyDescent="0.25">
      <c r="A44" s="12"/>
      <c r="B44" s="48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</row>
    <row r="45" spans="1:16" x14ac:dyDescent="0.25">
      <c r="A45" s="12"/>
      <c r="B45" s="48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</row>
    <row r="46" spans="1:16" x14ac:dyDescent="0.25">
      <c r="A46" s="12"/>
      <c r="B46" s="48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spans="1:16" x14ac:dyDescent="0.25">
      <c r="A47" s="12"/>
      <c r="B47" s="48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</row>
    <row r="48" spans="1:16" x14ac:dyDescent="0.25">
      <c r="A48" s="12"/>
      <c r="B48" s="48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</row>
    <row r="49" spans="1:16" x14ac:dyDescent="0.25">
      <c r="A49" s="12"/>
      <c r="B49" s="48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 x14ac:dyDescent="0.25">
      <c r="A50" s="12"/>
      <c r="B50" s="48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</row>
    <row r="51" spans="1:16" x14ac:dyDescent="0.25">
      <c r="A51" s="12"/>
      <c r="B51" s="48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</row>
    <row r="52" spans="1:16" x14ac:dyDescent="0.25">
      <c r="A52" s="12"/>
      <c r="B52" s="48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pans="1:16" x14ac:dyDescent="0.25">
      <c r="A53" s="12"/>
      <c r="B53" s="48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spans="1:16" x14ac:dyDescent="0.25">
      <c r="A54" s="12"/>
      <c r="B54" s="48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</row>
    <row r="55" spans="1:16" x14ac:dyDescent="0.25">
      <c r="A55" s="12"/>
      <c r="B55" s="48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spans="1:16" x14ac:dyDescent="0.25">
      <c r="A56" s="12"/>
      <c r="B56" s="48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1:16" x14ac:dyDescent="0.25">
      <c r="A57" s="12"/>
      <c r="B57" s="48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</row>
    <row r="58" spans="1:16" x14ac:dyDescent="0.25">
      <c r="A58" s="12"/>
      <c r="B58" s="48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</row>
    <row r="59" spans="1:16" x14ac:dyDescent="0.25">
      <c r="A59" s="12"/>
      <c r="B59" s="48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</row>
    <row r="60" spans="1:16" x14ac:dyDescent="0.25">
      <c r="A60" s="12"/>
      <c r="B60" s="48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</row>
    <row r="61" spans="1:16" x14ac:dyDescent="0.25">
      <c r="A61" s="12"/>
      <c r="B61" s="48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spans="1:16" x14ac:dyDescent="0.25">
      <c r="A62" s="12"/>
      <c r="B62" s="48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spans="1:16" x14ac:dyDescent="0.25">
      <c r="A63" s="12"/>
      <c r="B63" s="48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</row>
    <row r="64" spans="1:16" x14ac:dyDescent="0.25">
      <c r="A64" s="12"/>
      <c r="B64" s="48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spans="1:16" x14ac:dyDescent="0.25">
      <c r="A65" s="12"/>
      <c r="B65" s="48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</row>
    <row r="66" spans="1:16" x14ac:dyDescent="0.25">
      <c r="A66" s="12"/>
      <c r="B66" s="48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</row>
    <row r="67" spans="1:16" x14ac:dyDescent="0.25">
      <c r="A67" s="12"/>
      <c r="B67" s="48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</row>
    <row r="68" spans="1:16" x14ac:dyDescent="0.25">
      <c r="A68" s="12"/>
      <c r="B68" s="48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</row>
    <row r="69" spans="1:16" x14ac:dyDescent="0.25">
      <c r="A69" s="12"/>
      <c r="B69" s="48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</row>
    <row r="70" spans="1:16" x14ac:dyDescent="0.25">
      <c r="A70" s="12"/>
      <c r="B70" s="48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</row>
    <row r="71" spans="1:16" x14ac:dyDescent="0.25">
      <c r="A71" s="12"/>
      <c r="B71" s="48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</row>
    <row r="72" spans="1:16" x14ac:dyDescent="0.25">
      <c r="A72" s="12"/>
      <c r="B72" s="48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</row>
    <row r="73" spans="1:16" x14ac:dyDescent="0.25">
      <c r="A73" s="12"/>
      <c r="B73" s="48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</row>
    <row r="74" spans="1:16" x14ac:dyDescent="0.25">
      <c r="A74" s="12"/>
      <c r="B74" s="48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</row>
    <row r="75" spans="1:16" x14ac:dyDescent="0.25">
      <c r="A75" s="12"/>
      <c r="B75" s="48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</row>
    <row r="76" spans="1:16" x14ac:dyDescent="0.25">
      <c r="A76" s="12"/>
      <c r="B76" s="48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</row>
    <row r="77" spans="1:16" x14ac:dyDescent="0.25">
      <c r="A77" s="12"/>
      <c r="B77" s="48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</row>
    <row r="78" spans="1:16" x14ac:dyDescent="0.25">
      <c r="A78" s="12"/>
      <c r="B78" s="48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</row>
    <row r="79" spans="1:16" x14ac:dyDescent="0.25">
      <c r="A79" s="12"/>
      <c r="B79" s="48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</row>
    <row r="80" spans="1:16" x14ac:dyDescent="0.25">
      <c r="A80" s="12"/>
      <c r="B80" s="48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</row>
    <row r="81" spans="1:16" x14ac:dyDescent="0.25">
      <c r="A81" s="12"/>
      <c r="B81" s="48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</row>
    <row r="82" spans="1:16" x14ac:dyDescent="0.25">
      <c r="A82" s="12"/>
      <c r="B82" s="48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</row>
    <row r="83" spans="1:16" x14ac:dyDescent="0.25">
      <c r="A83" s="12"/>
      <c r="B83" s="48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</row>
    <row r="84" spans="1:16" x14ac:dyDescent="0.25">
      <c r="A84" s="12"/>
      <c r="B84" s="48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</row>
    <row r="85" spans="1:16" x14ac:dyDescent="0.25">
      <c r="A85" s="12"/>
      <c r="B85" s="48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</row>
    <row r="86" spans="1:16" x14ac:dyDescent="0.25">
      <c r="A86" s="12"/>
      <c r="B86" s="48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</row>
    <row r="87" spans="1:16" x14ac:dyDescent="0.25">
      <c r="A87" s="12"/>
      <c r="B87" s="48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</row>
    <row r="88" spans="1:16" x14ac:dyDescent="0.25">
      <c r="A88" s="12"/>
      <c r="B88" s="48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</row>
    <row r="89" spans="1:16" x14ac:dyDescent="0.25">
      <c r="A89" s="12"/>
      <c r="B89" s="48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</row>
    <row r="90" spans="1:16" x14ac:dyDescent="0.25">
      <c r="A90" s="12"/>
      <c r="B90" s="48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</row>
    <row r="91" spans="1:16" x14ac:dyDescent="0.25">
      <c r="A91" s="12"/>
      <c r="B91" s="48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</row>
    <row r="92" spans="1:16" x14ac:dyDescent="0.25">
      <c r="A92" s="12"/>
      <c r="B92" s="48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</row>
    <row r="93" spans="1:16" x14ac:dyDescent="0.25">
      <c r="A93" s="12"/>
      <c r="B93" s="48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</row>
    <row r="94" spans="1:16" x14ac:dyDescent="0.25">
      <c r="A94" s="12"/>
      <c r="B94" s="48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</row>
    <row r="95" spans="1:16" x14ac:dyDescent="0.25">
      <c r="A95" s="12"/>
      <c r="B95" s="48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</row>
    <row r="96" spans="1:16" x14ac:dyDescent="0.25">
      <c r="A96" s="12"/>
      <c r="B96" s="48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</row>
    <row r="97" spans="1:16" x14ac:dyDescent="0.25">
      <c r="A97" s="12"/>
      <c r="B97" s="48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</row>
    <row r="98" spans="1:16" x14ac:dyDescent="0.25">
      <c r="A98" s="12"/>
      <c r="B98" s="48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</row>
    <row r="99" spans="1:16" x14ac:dyDescent="0.25">
      <c r="A99" s="12"/>
      <c r="B99" s="48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</row>
    <row r="100" spans="1:16" x14ac:dyDescent="0.25">
      <c r="A100" s="12"/>
      <c r="B100" s="48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</row>
    <row r="101" spans="1:16" x14ac:dyDescent="0.25">
      <c r="A101" s="12"/>
      <c r="B101" s="48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</row>
    <row r="102" spans="1:16" x14ac:dyDescent="0.25">
      <c r="A102" s="12"/>
      <c r="B102" s="48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</row>
    <row r="103" spans="1:16" x14ac:dyDescent="0.25">
      <c r="A103" s="12"/>
      <c r="B103" s="48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</row>
    <row r="104" spans="1:16" x14ac:dyDescent="0.25">
      <c r="A104" s="12"/>
      <c r="B104" s="48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</row>
    <row r="105" spans="1:16" x14ac:dyDescent="0.25">
      <c r="A105" s="12"/>
      <c r="B105" s="48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</row>
    <row r="106" spans="1:16" x14ac:dyDescent="0.25">
      <c r="A106" s="12"/>
      <c r="B106" s="48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</row>
    <row r="107" spans="1:16" x14ac:dyDescent="0.25">
      <c r="A107" s="12"/>
      <c r="B107" s="48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</row>
    <row r="108" spans="1:16" x14ac:dyDescent="0.25">
      <c r="A108" s="12"/>
      <c r="B108" s="48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</row>
    <row r="109" spans="1:16" x14ac:dyDescent="0.25">
      <c r="A109" s="12"/>
      <c r="B109" s="48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</row>
    <row r="110" spans="1:16" x14ac:dyDescent="0.25">
      <c r="A110" s="12"/>
      <c r="B110" s="48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</row>
    <row r="111" spans="1:16" x14ac:dyDescent="0.25">
      <c r="A111" s="12"/>
      <c r="B111" s="48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</row>
    <row r="112" spans="1:16" x14ac:dyDescent="0.25">
      <c r="A112" s="12"/>
      <c r="B112" s="48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</row>
    <row r="113" spans="1:16" x14ac:dyDescent="0.25">
      <c r="A113" s="12"/>
      <c r="B113" s="48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</row>
    <row r="114" spans="1:16" x14ac:dyDescent="0.25">
      <c r="A114" s="12"/>
      <c r="B114" s="48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</row>
  </sheetData>
  <sortState xmlns:xlrd2="http://schemas.microsoft.com/office/spreadsheetml/2017/richdata2" ref="A6:Q11">
    <sortCondition ref="P6:P11"/>
  </sortState>
  <mergeCells count="9">
    <mergeCell ref="A1:N1"/>
    <mergeCell ref="O1:P1"/>
    <mergeCell ref="L2:N2"/>
    <mergeCell ref="L3:N3"/>
    <mergeCell ref="A4:J4"/>
    <mergeCell ref="K4:O4"/>
    <mergeCell ref="P4:Q4"/>
    <mergeCell ref="C2:D2"/>
    <mergeCell ref="C3:D3"/>
  </mergeCells>
  <pageMargins left="0.7" right="0.7" top="0.75" bottom="0.75" header="0.3" footer="0.3"/>
  <pageSetup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1487B-D5D9-41D8-B0C2-2D1668FE2AF4}">
  <dimension ref="A1:Q32"/>
  <sheetViews>
    <sheetView workbookViewId="0">
      <selection activeCell="P17" sqref="P17"/>
    </sheetView>
  </sheetViews>
  <sheetFormatPr defaultRowHeight="15" x14ac:dyDescent="0.25"/>
  <cols>
    <col min="1" max="1" width="11.85546875" style="8" customWidth="1"/>
    <col min="2" max="2" width="13.7109375" style="47" customWidth="1"/>
    <col min="3" max="3" width="11" style="8" customWidth="1"/>
    <col min="4" max="4" width="14.42578125" style="8" customWidth="1"/>
    <col min="5" max="5" width="13" style="8" customWidth="1"/>
    <col min="6" max="6" width="13.85546875" style="8" customWidth="1"/>
    <col min="7" max="7" width="13.28515625" style="8" customWidth="1"/>
    <col min="8" max="8" width="13.140625" style="1" customWidth="1"/>
    <col min="9" max="9" width="14.28515625" style="8" customWidth="1"/>
    <col min="10" max="10" width="15.5703125" style="8" customWidth="1"/>
    <col min="11" max="11" width="11.85546875" style="8" customWidth="1"/>
    <col min="12" max="12" width="11.140625" style="8" customWidth="1"/>
    <col min="13" max="13" width="9.28515625" style="8" customWidth="1"/>
    <col min="14" max="14" width="15.7109375" style="5" customWidth="1"/>
    <col min="15" max="15" width="16.5703125" style="5" customWidth="1"/>
    <col min="16" max="16" width="31" style="8" customWidth="1"/>
    <col min="17" max="17" width="32.5703125" style="8" customWidth="1"/>
    <col min="18" max="18" width="34.85546875" style="8" customWidth="1"/>
    <col min="19" max="16384" width="9.140625" style="8"/>
  </cols>
  <sheetData>
    <row r="1" spans="1:17" x14ac:dyDescent="0.25">
      <c r="A1" s="148" t="s">
        <v>147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50"/>
      <c r="O1" s="146" t="s">
        <v>215</v>
      </c>
      <c r="P1" s="147"/>
    </row>
    <row r="2" spans="1:17" x14ac:dyDescent="0.25">
      <c r="A2" s="116" t="s">
        <v>150</v>
      </c>
      <c r="B2" s="3" t="s">
        <v>148</v>
      </c>
      <c r="C2" s="153" t="s">
        <v>145</v>
      </c>
      <c r="D2" s="153"/>
      <c r="E2" s="116" t="s">
        <v>398</v>
      </c>
      <c r="F2" s="116" t="s">
        <v>399</v>
      </c>
      <c r="G2" s="116" t="s">
        <v>400</v>
      </c>
      <c r="H2" s="116" t="s">
        <v>401</v>
      </c>
      <c r="I2" s="116" t="s">
        <v>130</v>
      </c>
      <c r="J2" s="116" t="s">
        <v>133</v>
      </c>
      <c r="K2" s="116" t="s">
        <v>134</v>
      </c>
      <c r="L2" s="159" t="s">
        <v>325</v>
      </c>
      <c r="M2" s="160"/>
      <c r="N2" s="161"/>
      <c r="O2" s="34" t="s">
        <v>208</v>
      </c>
      <c r="P2" s="39" t="s">
        <v>209</v>
      </c>
    </row>
    <row r="3" spans="1:17" x14ac:dyDescent="0.25">
      <c r="A3" s="19" t="s">
        <v>151</v>
      </c>
      <c r="B3" s="19" t="s">
        <v>379</v>
      </c>
      <c r="C3" s="154" t="s">
        <v>6</v>
      </c>
      <c r="D3" s="155"/>
      <c r="E3" s="117" t="s">
        <v>462</v>
      </c>
      <c r="F3" s="118" t="s">
        <v>380</v>
      </c>
      <c r="G3" s="118" t="s">
        <v>381</v>
      </c>
      <c r="H3" s="118" t="s">
        <v>382</v>
      </c>
      <c r="I3" s="121"/>
      <c r="J3" s="121"/>
      <c r="K3" s="121"/>
      <c r="L3" s="162" t="s">
        <v>463</v>
      </c>
      <c r="M3" s="163"/>
      <c r="N3" s="164"/>
      <c r="O3" s="52" t="s">
        <v>326</v>
      </c>
      <c r="P3" s="51" t="s">
        <v>327</v>
      </c>
    </row>
    <row r="4" spans="1:17" x14ac:dyDescent="0.25">
      <c r="A4" s="156" t="s">
        <v>152</v>
      </c>
      <c r="B4" s="156"/>
      <c r="C4" s="156"/>
      <c r="D4" s="156"/>
      <c r="E4" s="156"/>
      <c r="F4" s="156"/>
      <c r="G4" s="156"/>
      <c r="H4" s="156"/>
      <c r="I4" s="156"/>
      <c r="J4" s="156"/>
      <c r="K4" s="158" t="s">
        <v>153</v>
      </c>
      <c r="L4" s="158"/>
      <c r="M4" s="158"/>
      <c r="N4" s="158"/>
      <c r="O4" s="158"/>
      <c r="P4" s="151" t="s">
        <v>155</v>
      </c>
      <c r="Q4" s="152"/>
    </row>
    <row r="5" spans="1:17" x14ac:dyDescent="0.25">
      <c r="A5" s="53" t="s">
        <v>81</v>
      </c>
      <c r="B5" s="50" t="s">
        <v>374</v>
      </c>
      <c r="C5" s="40" t="s">
        <v>146</v>
      </c>
      <c r="D5" s="50" t="s">
        <v>88</v>
      </c>
      <c r="E5" s="40" t="s">
        <v>118</v>
      </c>
      <c r="F5" s="40" t="s">
        <v>91</v>
      </c>
      <c r="G5" s="40" t="s">
        <v>92</v>
      </c>
      <c r="H5" s="61" t="s">
        <v>20</v>
      </c>
      <c r="I5" s="4" t="s">
        <v>82</v>
      </c>
      <c r="J5" s="40" t="s">
        <v>0</v>
      </c>
      <c r="K5" s="40" t="s">
        <v>2</v>
      </c>
      <c r="L5" s="40" t="s">
        <v>3</v>
      </c>
      <c r="M5" s="40" t="s">
        <v>154</v>
      </c>
      <c r="N5" s="63" t="s">
        <v>4</v>
      </c>
      <c r="O5" s="63" t="s">
        <v>5</v>
      </c>
      <c r="P5" s="16" t="s">
        <v>1</v>
      </c>
      <c r="Q5" s="40" t="s">
        <v>8</v>
      </c>
    </row>
    <row r="6" spans="1:17" s="6" customFormat="1" x14ac:dyDescent="0.25">
      <c r="A6" s="25">
        <v>1432</v>
      </c>
      <c r="B6" s="48">
        <v>1413</v>
      </c>
      <c r="C6" s="23" t="s">
        <v>391</v>
      </c>
      <c r="D6" s="12">
        <v>3600</v>
      </c>
      <c r="E6" s="25">
        <v>600</v>
      </c>
      <c r="F6" s="12">
        <v>30</v>
      </c>
      <c r="G6" s="12">
        <v>100</v>
      </c>
      <c r="H6" s="23">
        <v>40243</v>
      </c>
      <c r="I6" s="24"/>
      <c r="J6" s="24" t="s">
        <v>7</v>
      </c>
      <c r="K6" s="24" t="s">
        <v>7</v>
      </c>
      <c r="L6" s="24" t="s">
        <v>7</v>
      </c>
      <c r="M6" s="24" t="s">
        <v>7</v>
      </c>
      <c r="N6" s="24">
        <v>40243.791666666664</v>
      </c>
      <c r="O6" s="24">
        <v>40393.583333333336</v>
      </c>
      <c r="P6" s="12" t="str">
        <f>_xlfn.CONCAT($A$3,".",$B$3,".",$G$3,".",(TEXT(N6,"yymmdd")),".",TEXT(O6,"yymmdd"),".",RIGHT("0000"&amp;A6,4))</f>
        <v>dopp.PR.VQZ.100306.100803.1432</v>
      </c>
      <c r="Q6" s="29" t="s">
        <v>62</v>
      </c>
    </row>
    <row r="7" spans="1:17" x14ac:dyDescent="0.25">
      <c r="A7" s="25">
        <v>6907</v>
      </c>
      <c r="B7" s="48">
        <v>4027</v>
      </c>
      <c r="C7" s="23" t="s">
        <v>392</v>
      </c>
      <c r="D7" s="12">
        <v>3600</v>
      </c>
      <c r="E7" s="25">
        <v>600</v>
      </c>
      <c r="F7" s="12">
        <v>35</v>
      </c>
      <c r="G7" s="12">
        <v>100</v>
      </c>
      <c r="H7" s="26">
        <v>40251</v>
      </c>
      <c r="I7" s="24"/>
      <c r="J7" s="24" t="s">
        <v>7</v>
      </c>
      <c r="K7" s="24" t="s">
        <v>7</v>
      </c>
      <c r="L7" s="24" t="s">
        <v>7</v>
      </c>
      <c r="M7" s="24" t="s">
        <v>7</v>
      </c>
      <c r="N7" s="24">
        <v>40251.583333333336</v>
      </c>
      <c r="O7" s="24">
        <v>40393.833333333336</v>
      </c>
      <c r="P7" s="126" t="str">
        <f t="shared" ref="P7:P13" si="0">_xlfn.CONCAT($A$3,".",$B$3,".",$G$3,".",(TEXT(N7,"yymmdd")),".",TEXT(O7,"yymmdd"),".",RIGHT("0000"&amp;A7,4))</f>
        <v>dopp.PR.VQZ.100314.100803.6907</v>
      </c>
      <c r="Q7" s="28" t="s">
        <v>62</v>
      </c>
    </row>
    <row r="8" spans="1:17" x14ac:dyDescent="0.25">
      <c r="A8" s="25">
        <v>5698</v>
      </c>
      <c r="B8" s="48">
        <v>4030</v>
      </c>
      <c r="C8" s="23" t="s">
        <v>393</v>
      </c>
      <c r="D8" s="12">
        <v>3600</v>
      </c>
      <c r="E8" s="25">
        <v>600</v>
      </c>
      <c r="F8" s="12">
        <v>35</v>
      </c>
      <c r="G8" s="12">
        <v>100</v>
      </c>
      <c r="H8" s="26">
        <v>40251</v>
      </c>
      <c r="I8" s="24"/>
      <c r="J8" s="24" t="s">
        <v>7</v>
      </c>
      <c r="K8" s="24" t="s">
        <v>7</v>
      </c>
      <c r="L8" s="24" t="s">
        <v>7</v>
      </c>
      <c r="M8" s="24" t="s">
        <v>7</v>
      </c>
      <c r="N8" s="24">
        <v>40251.666666666664</v>
      </c>
      <c r="O8" s="24">
        <v>40394.541666666664</v>
      </c>
      <c r="P8" s="126" t="str">
        <f t="shared" si="0"/>
        <v>dopp.PR.VQZ.100314.100804.5698</v>
      </c>
      <c r="Q8" s="28" t="s">
        <v>62</v>
      </c>
    </row>
    <row r="9" spans="1:17" x14ac:dyDescent="0.25">
      <c r="A9" s="25">
        <v>1535</v>
      </c>
      <c r="B9" s="49">
        <v>1287</v>
      </c>
      <c r="C9" s="26" t="s">
        <v>394</v>
      </c>
      <c r="D9" s="12">
        <v>3600</v>
      </c>
      <c r="E9" s="25">
        <v>600</v>
      </c>
      <c r="F9" s="12">
        <v>35</v>
      </c>
      <c r="G9" s="12">
        <v>100</v>
      </c>
      <c r="H9" s="26">
        <v>40393</v>
      </c>
      <c r="I9" s="24"/>
      <c r="J9" s="24" t="s">
        <v>7</v>
      </c>
      <c r="K9" s="24" t="s">
        <v>7</v>
      </c>
      <c r="L9" s="24" t="s">
        <v>7</v>
      </c>
      <c r="M9" s="24" t="s">
        <v>7</v>
      </c>
      <c r="N9" s="24">
        <v>40393.625</v>
      </c>
      <c r="O9" s="24">
        <v>40552.125</v>
      </c>
      <c r="P9" s="126" t="str">
        <f t="shared" si="0"/>
        <v>dopp.PR.VQZ.100803.110109.1535</v>
      </c>
      <c r="Q9" s="29" t="s">
        <v>60</v>
      </c>
    </row>
    <row r="10" spans="1:17" x14ac:dyDescent="0.25">
      <c r="A10" s="25">
        <v>5698</v>
      </c>
      <c r="B10" s="48">
        <v>4030</v>
      </c>
      <c r="C10" s="23" t="s">
        <v>396</v>
      </c>
      <c r="D10" s="12">
        <v>3600</v>
      </c>
      <c r="E10" s="25">
        <v>600</v>
      </c>
      <c r="F10" s="12">
        <v>30</v>
      </c>
      <c r="G10" s="12">
        <v>100</v>
      </c>
      <c r="H10" s="26">
        <v>40394</v>
      </c>
      <c r="I10" s="24"/>
      <c r="J10" s="24" t="s">
        <v>7</v>
      </c>
      <c r="K10" s="24" t="s">
        <v>7</v>
      </c>
      <c r="L10" s="24" t="s">
        <v>7</v>
      </c>
      <c r="M10" s="24" t="s">
        <v>7</v>
      </c>
      <c r="N10" s="24">
        <v>40394.708333333336</v>
      </c>
      <c r="O10" s="24">
        <v>40592.708333333336</v>
      </c>
      <c r="P10" s="126" t="str">
        <f t="shared" si="0"/>
        <v>dopp.PR.VQZ.100804.110218.5698</v>
      </c>
      <c r="Q10" s="28" t="s">
        <v>61</v>
      </c>
    </row>
    <row r="11" spans="1:17" x14ac:dyDescent="0.25">
      <c r="A11" s="25">
        <v>6907</v>
      </c>
      <c r="B11" s="48">
        <v>4027</v>
      </c>
      <c r="C11" s="23" t="s">
        <v>395</v>
      </c>
      <c r="D11" s="12">
        <v>3600</v>
      </c>
      <c r="E11" s="25">
        <v>600</v>
      </c>
      <c r="F11" s="12">
        <v>35</v>
      </c>
      <c r="G11" s="12">
        <v>100</v>
      </c>
      <c r="H11" s="26">
        <v>40394</v>
      </c>
      <c r="I11" s="24"/>
      <c r="J11" s="24" t="s">
        <v>7</v>
      </c>
      <c r="K11" s="24" t="s">
        <v>7</v>
      </c>
      <c r="L11" s="24" t="s">
        <v>7</v>
      </c>
      <c r="M11" s="24" t="s">
        <v>7</v>
      </c>
      <c r="N11" s="24">
        <v>40394.583333333336</v>
      </c>
      <c r="O11" s="24">
        <v>40592.75</v>
      </c>
      <c r="P11" s="126" t="str">
        <f t="shared" si="0"/>
        <v>dopp.PR.VQZ.100804.110218.6907</v>
      </c>
      <c r="Q11" s="28" t="s">
        <v>61</v>
      </c>
    </row>
    <row r="12" spans="1:17" s="59" customFormat="1" x14ac:dyDescent="0.25">
      <c r="A12" s="59">
        <v>1551</v>
      </c>
      <c r="B12" s="59">
        <v>1303</v>
      </c>
      <c r="C12" s="59" t="s">
        <v>388</v>
      </c>
      <c r="D12" s="59">
        <v>3600</v>
      </c>
      <c r="E12" s="59">
        <v>600</v>
      </c>
      <c r="F12" s="59">
        <v>30</v>
      </c>
      <c r="G12" s="59">
        <v>100</v>
      </c>
      <c r="H12" s="62">
        <v>40591</v>
      </c>
      <c r="J12" s="59" t="s">
        <v>7</v>
      </c>
      <c r="K12" s="59" t="s">
        <v>7</v>
      </c>
      <c r="L12" s="59" t="s">
        <v>7</v>
      </c>
      <c r="M12" s="59" t="s">
        <v>7</v>
      </c>
      <c r="N12" s="64">
        <v>40591.833333333336</v>
      </c>
      <c r="O12" s="64">
        <v>40655.666666666664</v>
      </c>
      <c r="P12" s="126" t="str">
        <f t="shared" si="0"/>
        <v>dopp.PR.VQZ.110217.110422.1551</v>
      </c>
      <c r="Q12" s="60" t="s">
        <v>389</v>
      </c>
    </row>
    <row r="13" spans="1:17" x14ac:dyDescent="0.25">
      <c r="A13" s="25">
        <v>5698</v>
      </c>
      <c r="B13" s="48">
        <v>4030</v>
      </c>
      <c r="C13" s="23" t="s">
        <v>397</v>
      </c>
      <c r="D13" s="12">
        <v>3600</v>
      </c>
      <c r="E13" s="25">
        <v>600</v>
      </c>
      <c r="F13" s="12">
        <v>35</v>
      </c>
      <c r="G13" s="12">
        <v>100</v>
      </c>
      <c r="H13" s="26">
        <v>40592</v>
      </c>
      <c r="I13" s="24"/>
      <c r="J13" s="24" t="s">
        <v>7</v>
      </c>
      <c r="K13" s="24" t="s">
        <v>7</v>
      </c>
      <c r="L13" s="24" t="s">
        <v>7</v>
      </c>
      <c r="M13" s="24" t="s">
        <v>7</v>
      </c>
      <c r="N13" s="24">
        <v>40592.791666666664</v>
      </c>
      <c r="O13" s="24">
        <v>40656.583333333336</v>
      </c>
      <c r="P13" s="126" t="str">
        <f t="shared" si="0"/>
        <v>dopp.PR.VQZ.110218.110423.5698</v>
      </c>
      <c r="Q13" s="28" t="s">
        <v>63</v>
      </c>
    </row>
    <row r="14" spans="1:17" x14ac:dyDescent="0.25">
      <c r="A14" s="12"/>
      <c r="B14" s="48"/>
      <c r="C14" s="12"/>
      <c r="D14" s="12"/>
      <c r="E14" s="12"/>
      <c r="F14" s="25"/>
      <c r="G14" s="25"/>
      <c r="H14" s="26"/>
      <c r="I14" s="12"/>
      <c r="J14" s="12"/>
      <c r="K14" s="12"/>
      <c r="L14" s="12"/>
      <c r="M14" s="12"/>
      <c r="N14" s="24"/>
      <c r="O14" s="24"/>
      <c r="P14" s="12"/>
      <c r="Q14" s="28"/>
    </row>
    <row r="15" spans="1:17" x14ac:dyDescent="0.25">
      <c r="A15" s="12"/>
      <c r="B15" s="48"/>
      <c r="C15" s="12"/>
      <c r="D15" s="12"/>
      <c r="E15" s="12"/>
      <c r="F15" s="12"/>
      <c r="G15" s="12"/>
      <c r="H15" s="23"/>
      <c r="I15" s="23"/>
      <c r="J15" s="12"/>
      <c r="K15" s="12"/>
      <c r="L15" s="12"/>
      <c r="M15" s="12"/>
      <c r="N15" s="24"/>
      <c r="O15" s="24"/>
      <c r="P15" s="12"/>
      <c r="Q15" s="28"/>
    </row>
    <row r="16" spans="1:17" x14ac:dyDescent="0.25">
      <c r="A16" s="12"/>
      <c r="B16" s="48"/>
      <c r="C16" s="12"/>
      <c r="D16" s="12"/>
      <c r="E16" s="12"/>
      <c r="F16" s="12"/>
      <c r="G16" s="12"/>
      <c r="H16" s="23"/>
      <c r="I16" s="12"/>
      <c r="J16" s="12"/>
      <c r="K16" s="12"/>
      <c r="L16" s="12"/>
      <c r="M16" s="12"/>
      <c r="N16" s="24"/>
      <c r="O16" s="24"/>
      <c r="P16" s="12"/>
      <c r="Q16" s="28"/>
    </row>
    <row r="17" spans="1:17" x14ac:dyDescent="0.25">
      <c r="A17" s="12"/>
      <c r="B17" s="48"/>
      <c r="C17" s="12"/>
      <c r="D17" s="12"/>
      <c r="E17" s="12"/>
      <c r="F17" s="12"/>
      <c r="G17" s="12"/>
      <c r="H17" s="23"/>
      <c r="I17" s="12"/>
      <c r="J17" s="12"/>
      <c r="K17" s="12"/>
      <c r="L17" s="12"/>
      <c r="M17" s="12"/>
      <c r="N17" s="24"/>
      <c r="O17" s="24"/>
      <c r="P17" s="12"/>
      <c r="Q17" s="28"/>
    </row>
    <row r="18" spans="1:17" x14ac:dyDescent="0.25">
      <c r="A18" s="12"/>
      <c r="B18" s="48"/>
      <c r="C18" s="12"/>
      <c r="D18" s="12"/>
      <c r="E18" s="12"/>
      <c r="F18" s="12"/>
      <c r="G18" s="12"/>
      <c r="H18" s="23"/>
      <c r="I18" s="12"/>
      <c r="J18" s="12"/>
      <c r="K18" s="12"/>
      <c r="L18" s="12"/>
      <c r="M18" s="12"/>
      <c r="N18" s="24"/>
      <c r="O18" s="24"/>
      <c r="P18" s="12"/>
      <c r="Q18" s="28"/>
    </row>
    <row r="19" spans="1:17" x14ac:dyDescent="0.25">
      <c r="A19" s="12"/>
      <c r="B19" s="48"/>
      <c r="C19" s="12"/>
      <c r="D19" s="12"/>
      <c r="E19" s="12"/>
      <c r="F19" s="12"/>
      <c r="G19" s="12"/>
      <c r="H19" s="23"/>
      <c r="I19" s="12"/>
      <c r="J19" s="12"/>
      <c r="K19" s="12"/>
      <c r="L19" s="12"/>
      <c r="M19" s="12"/>
      <c r="N19" s="24"/>
      <c r="O19" s="24"/>
      <c r="P19" s="12"/>
      <c r="Q19" s="28"/>
    </row>
    <row r="20" spans="1:17" x14ac:dyDescent="0.25">
      <c r="A20" s="12"/>
      <c r="B20" s="48"/>
      <c r="C20" s="12"/>
      <c r="D20" s="12"/>
      <c r="E20" s="12"/>
      <c r="F20" s="12"/>
      <c r="G20" s="12"/>
      <c r="H20" s="23"/>
      <c r="I20" s="12"/>
      <c r="J20" s="12"/>
      <c r="K20" s="12"/>
      <c r="L20" s="12"/>
      <c r="M20" s="12"/>
      <c r="N20" s="24"/>
      <c r="O20" s="24"/>
      <c r="P20" s="12"/>
      <c r="Q20" s="28"/>
    </row>
    <row r="21" spans="1:17" x14ac:dyDescent="0.25">
      <c r="A21" s="12"/>
      <c r="B21" s="48"/>
      <c r="C21" s="12"/>
      <c r="D21" s="12"/>
      <c r="E21" s="12"/>
      <c r="F21" s="12"/>
      <c r="G21" s="12"/>
      <c r="H21" s="23"/>
      <c r="I21" s="12"/>
      <c r="J21" s="12"/>
      <c r="K21" s="12"/>
      <c r="L21" s="12"/>
      <c r="M21" s="12"/>
      <c r="N21" s="24"/>
      <c r="O21" s="24"/>
      <c r="P21" s="12"/>
      <c r="Q21" s="28"/>
    </row>
    <row r="22" spans="1:17" x14ac:dyDescent="0.25">
      <c r="A22" s="12"/>
      <c r="B22" s="48"/>
      <c r="C22" s="12"/>
      <c r="D22" s="12"/>
      <c r="E22" s="12"/>
      <c r="F22" s="12"/>
      <c r="G22" s="12"/>
      <c r="H22" s="23"/>
      <c r="I22" s="12"/>
      <c r="J22" s="12"/>
      <c r="K22" s="12"/>
      <c r="L22" s="12"/>
      <c r="M22" s="12"/>
      <c r="N22" s="24"/>
      <c r="O22" s="24"/>
      <c r="P22" s="12"/>
      <c r="Q22" s="28"/>
    </row>
    <row r="23" spans="1:17" x14ac:dyDescent="0.25">
      <c r="A23" s="12"/>
      <c r="B23" s="48"/>
      <c r="C23" s="12"/>
      <c r="D23" s="12"/>
      <c r="E23" s="12"/>
      <c r="F23" s="12"/>
      <c r="G23" s="12"/>
      <c r="H23" s="23"/>
      <c r="I23" s="12"/>
      <c r="J23" s="12"/>
      <c r="K23" s="12"/>
      <c r="L23" s="12"/>
      <c r="M23" s="12"/>
      <c r="N23" s="24"/>
      <c r="O23" s="24"/>
      <c r="P23" s="12"/>
      <c r="Q23" s="28"/>
    </row>
    <row r="24" spans="1:17" x14ac:dyDescent="0.25">
      <c r="A24" s="12"/>
      <c r="B24" s="48"/>
      <c r="C24" s="12"/>
      <c r="D24" s="12"/>
      <c r="E24" s="12"/>
      <c r="F24" s="12"/>
      <c r="G24" s="12"/>
      <c r="H24" s="23"/>
      <c r="I24" s="12"/>
      <c r="J24" s="12"/>
      <c r="K24" s="12"/>
      <c r="L24" s="12"/>
      <c r="M24" s="12"/>
      <c r="N24" s="24"/>
      <c r="O24" s="24"/>
      <c r="P24" s="12"/>
      <c r="Q24" s="28"/>
    </row>
    <row r="25" spans="1:17" x14ac:dyDescent="0.25">
      <c r="A25" s="12"/>
      <c r="B25" s="48"/>
      <c r="C25" s="12"/>
      <c r="D25" s="12"/>
      <c r="E25" s="12"/>
      <c r="F25" s="12"/>
      <c r="G25" s="12"/>
      <c r="H25" s="23"/>
      <c r="I25" s="12"/>
      <c r="J25" s="12"/>
      <c r="K25" s="12"/>
      <c r="L25" s="12"/>
      <c r="M25" s="12"/>
      <c r="N25" s="24"/>
      <c r="O25" s="24"/>
      <c r="P25" s="12"/>
      <c r="Q25" s="28"/>
    </row>
    <row r="26" spans="1:17" x14ac:dyDescent="0.25">
      <c r="A26" s="12"/>
      <c r="B26" s="48"/>
      <c r="C26" s="12"/>
      <c r="D26" s="12"/>
      <c r="E26" s="12"/>
      <c r="F26" s="12"/>
      <c r="G26" s="12"/>
      <c r="H26" s="23"/>
      <c r="I26" s="12"/>
      <c r="J26" s="12"/>
      <c r="K26" s="12"/>
      <c r="L26" s="12"/>
      <c r="M26" s="12"/>
      <c r="N26" s="24"/>
      <c r="O26" s="24"/>
      <c r="P26" s="12"/>
      <c r="Q26" s="28"/>
    </row>
    <row r="27" spans="1:17" x14ac:dyDescent="0.25">
      <c r="A27" s="12"/>
      <c r="B27" s="48"/>
      <c r="C27" s="12"/>
      <c r="D27" s="12"/>
      <c r="E27" s="12"/>
      <c r="F27" s="12"/>
      <c r="G27" s="12"/>
      <c r="H27" s="23"/>
      <c r="I27" s="12"/>
      <c r="J27" s="12"/>
      <c r="K27" s="12"/>
      <c r="L27" s="12"/>
      <c r="M27" s="12"/>
      <c r="N27" s="24"/>
      <c r="O27" s="24"/>
      <c r="P27" s="12"/>
      <c r="Q27" s="28"/>
    </row>
    <row r="28" spans="1:17" x14ac:dyDescent="0.25">
      <c r="A28" s="12"/>
      <c r="B28" s="48"/>
      <c r="C28" s="12"/>
      <c r="D28" s="12"/>
      <c r="E28" s="12"/>
      <c r="F28" s="12"/>
      <c r="G28" s="12"/>
      <c r="H28" s="23"/>
      <c r="I28" s="12"/>
      <c r="J28" s="12"/>
      <c r="K28" s="12"/>
      <c r="L28" s="12"/>
      <c r="M28" s="12"/>
      <c r="N28" s="24"/>
      <c r="O28" s="24"/>
      <c r="P28" s="12"/>
      <c r="Q28" s="28"/>
    </row>
    <row r="29" spans="1:17" x14ac:dyDescent="0.25">
      <c r="A29" s="12"/>
      <c r="B29" s="48"/>
      <c r="C29" s="12"/>
      <c r="D29" s="12"/>
      <c r="E29" s="12"/>
      <c r="F29" s="12"/>
      <c r="G29" s="12"/>
      <c r="H29" s="23"/>
      <c r="I29" s="12"/>
      <c r="J29" s="12"/>
      <c r="K29" s="12"/>
      <c r="L29" s="12"/>
      <c r="M29" s="12"/>
      <c r="N29" s="24"/>
      <c r="O29" s="24"/>
      <c r="P29" s="12"/>
      <c r="Q29" s="28"/>
    </row>
    <row r="30" spans="1:17" x14ac:dyDescent="0.25">
      <c r="A30" s="12"/>
      <c r="B30" s="48"/>
      <c r="C30" s="12"/>
      <c r="D30" s="12"/>
      <c r="E30" s="12"/>
      <c r="F30" s="12"/>
      <c r="G30" s="12"/>
      <c r="H30" s="23"/>
      <c r="I30" s="12"/>
      <c r="J30" s="12"/>
      <c r="K30" s="12"/>
      <c r="L30" s="12"/>
      <c r="M30" s="12"/>
      <c r="N30" s="24"/>
      <c r="O30" s="24"/>
      <c r="P30" s="12"/>
      <c r="Q30" s="12"/>
    </row>
    <row r="31" spans="1:17" x14ac:dyDescent="0.25">
      <c r="A31" s="12"/>
      <c r="B31" s="48"/>
      <c r="C31" s="12"/>
      <c r="D31" s="12"/>
      <c r="E31" s="12"/>
      <c r="F31" s="12"/>
      <c r="G31" s="12"/>
      <c r="H31" s="23"/>
      <c r="I31" s="12"/>
      <c r="J31" s="12"/>
      <c r="K31" s="12"/>
      <c r="L31" s="12"/>
      <c r="M31" s="12"/>
      <c r="N31" s="24"/>
      <c r="O31" s="24"/>
      <c r="P31" s="12"/>
      <c r="Q31" s="12"/>
    </row>
    <row r="32" spans="1:17" x14ac:dyDescent="0.25">
      <c r="A32" s="12"/>
      <c r="B32" s="48"/>
      <c r="C32" s="12"/>
      <c r="D32" s="12"/>
      <c r="E32" s="12"/>
      <c r="F32" s="12"/>
      <c r="G32" s="12"/>
      <c r="H32" s="23"/>
      <c r="I32" s="12"/>
      <c r="J32" s="12"/>
      <c r="K32" s="12"/>
      <c r="L32" s="12"/>
      <c r="M32" s="12"/>
      <c r="N32" s="24"/>
      <c r="O32" s="24"/>
      <c r="P32" s="12"/>
      <c r="Q32" s="12"/>
    </row>
  </sheetData>
  <sortState xmlns:xlrd2="http://schemas.microsoft.com/office/spreadsheetml/2017/richdata2" ref="A6:Q13">
    <sortCondition ref="P6:P13"/>
  </sortState>
  <mergeCells count="9">
    <mergeCell ref="A1:N1"/>
    <mergeCell ref="O1:P1"/>
    <mergeCell ref="L2:N2"/>
    <mergeCell ref="L3:N3"/>
    <mergeCell ref="A4:J4"/>
    <mergeCell ref="K4:O4"/>
    <mergeCell ref="P4:Q4"/>
    <mergeCell ref="C2:D2"/>
    <mergeCell ref="C3:D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1</vt:i4>
      </vt:variant>
    </vt:vector>
  </HeadingPairs>
  <TitlesOfParts>
    <vt:vector size="30" baseType="lpstr">
      <vt:lpstr>BPT</vt:lpstr>
      <vt:lpstr>BWR</vt:lpstr>
      <vt:lpstr>CSH</vt:lpstr>
      <vt:lpstr>CRN</vt:lpstr>
      <vt:lpstr>FLC</vt:lpstr>
      <vt:lpstr>FC1</vt:lpstr>
      <vt:lpstr>FC2</vt:lpstr>
      <vt:lpstr>FC3</vt:lpstr>
      <vt:lpstr>GKD</vt:lpstr>
      <vt:lpstr>GKT</vt:lpstr>
      <vt:lpstr>GKE</vt:lpstr>
      <vt:lpstr>GKY</vt:lpstr>
      <vt:lpstr>HBE</vt:lpstr>
      <vt:lpstr>HKA</vt:lpstr>
      <vt:lpstr>HWE</vt:lpstr>
      <vt:lpstr>HWW</vt:lpstr>
      <vt:lpstr>LBH</vt:lpstr>
      <vt:lpstr>MGN</vt:lpstr>
      <vt:lpstr>MSX</vt:lpstr>
      <vt:lpstr>NHS</vt:lpstr>
      <vt:lpstr>SAR</vt:lpstr>
      <vt:lpstr>SCP</vt:lpstr>
      <vt:lpstr>SHS</vt:lpstr>
      <vt:lpstr>SNA</vt:lpstr>
      <vt:lpstr>SHR</vt:lpstr>
      <vt:lpstr>TKT</vt:lpstr>
      <vt:lpstr>TUR</vt:lpstr>
      <vt:lpstr>VQZ(VS#)</vt:lpstr>
      <vt:lpstr>VQZ(VP#)</vt:lpstr>
      <vt:lpstr>HBE!OLE_LINK1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Breton</dc:creator>
  <cp:lastModifiedBy>Athena</cp:lastModifiedBy>
  <dcterms:created xsi:type="dcterms:W3CDTF">2020-03-09T19:51:09Z</dcterms:created>
  <dcterms:modified xsi:type="dcterms:W3CDTF">2020-07-21T20:41:51Z</dcterms:modified>
</cp:coreProperties>
</file>