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cdp-fuzzy-journey\"/>
    </mc:Choice>
  </mc:AlternateContent>
  <xr:revisionPtr revIDLastSave="0" documentId="13_ncr:1_{F12C28C5-4878-4D91-9F04-E050133A0717}" xr6:coauthVersionLast="44" xr6:coauthVersionMax="44" xr10:uidLastSave="{00000000-0000-0000-0000-000000000000}"/>
  <bookViews>
    <workbookView xWindow="0" yWindow="8205" windowWidth="28440" windowHeight="7305" tabRatio="883" firstSheet="2" activeTab="29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LC" sheetId="41" r:id="rId5"/>
    <sheet name="FC1" sheetId="10" r:id="rId6"/>
    <sheet name="FC2" sheetId="6" r:id="rId7"/>
    <sheet name="FC3" sheetId="11" r:id="rId8"/>
    <sheet name="GKB" sheetId="44" r:id="rId9"/>
    <sheet name="GKD" sheetId="45" r:id="rId10"/>
    <sheet name="GKT" sheetId="47" r:id="rId11"/>
    <sheet name="GKE" sheetId="46" r:id="rId12"/>
    <sheet name="GKY" sheetId="48" r:id="rId13"/>
    <sheet name="HBE" sheetId="34" r:id="rId14"/>
    <sheet name="HKA" sheetId="17" r:id="rId15"/>
    <sheet name="HWE" sheetId="12" r:id="rId16"/>
    <sheet name="HWW" sheetId="13" r:id="rId17"/>
    <sheet name="LBH" sheetId="15" r:id="rId18"/>
    <sheet name="MGN" sheetId="16" r:id="rId19"/>
    <sheet name="MSX" sheetId="39" r:id="rId20"/>
    <sheet name="NHS" sheetId="30" r:id="rId21"/>
    <sheet name="SAR" sheetId="19" r:id="rId22"/>
    <sheet name="SCP" sheetId="21" r:id="rId23"/>
    <sheet name="SHS" sheetId="32" r:id="rId24"/>
    <sheet name="SNA" sheetId="18" r:id="rId25"/>
    <sheet name="SHR" sheetId="20" r:id="rId26"/>
    <sheet name="TKT" sheetId="22" r:id="rId27"/>
    <sheet name="TUR" sheetId="26" r:id="rId28"/>
    <sheet name="VQZ(VS#)" sheetId="27" r:id="rId29"/>
    <sheet name="VQZ(VP#)" sheetId="43" r:id="rId30"/>
  </sheets>
  <definedNames>
    <definedName name="OLE_LINK1" localSheetId="13">HBE!$K$48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44" l="1"/>
  <c r="P6" i="44"/>
  <c r="P8" i="34"/>
  <c r="P7" i="1"/>
  <c r="P12" i="43" l="1"/>
  <c r="P30" i="34" l="1"/>
  <c r="P16" i="48"/>
  <c r="P7" i="43" l="1"/>
  <c r="P8" i="43"/>
  <c r="P9" i="43"/>
  <c r="P11" i="43"/>
  <c r="P10" i="43"/>
  <c r="P13" i="43"/>
  <c r="P6" i="43"/>
  <c r="P11" i="27"/>
  <c r="P8" i="27"/>
  <c r="P7" i="27"/>
  <c r="P9" i="27"/>
  <c r="P10" i="27"/>
  <c r="P6" i="27"/>
  <c r="P7" i="26"/>
  <c r="P8" i="26"/>
  <c r="P6" i="26"/>
  <c r="P7" i="22"/>
  <c r="P8" i="22"/>
  <c r="P6" i="22"/>
  <c r="P7" i="20"/>
  <c r="P8" i="20"/>
  <c r="P9" i="20"/>
  <c r="P6" i="20"/>
  <c r="P6" i="18"/>
  <c r="P7" i="32"/>
  <c r="P8" i="32"/>
  <c r="P9" i="32"/>
  <c r="P10" i="32"/>
  <c r="P6" i="32"/>
  <c r="P7" i="21"/>
  <c r="P6" i="21"/>
  <c r="P6" i="19"/>
  <c r="P7" i="30"/>
  <c r="P6" i="30"/>
  <c r="P6" i="39"/>
  <c r="P7" i="16"/>
  <c r="P6" i="16"/>
  <c r="P7" i="15"/>
  <c r="P8" i="15"/>
  <c r="P9" i="15"/>
  <c r="P10" i="15"/>
  <c r="P6" i="15"/>
  <c r="P7" i="13"/>
  <c r="P6" i="13"/>
  <c r="P7" i="12"/>
  <c r="P6" i="12"/>
  <c r="P8" i="17"/>
  <c r="P9" i="17"/>
  <c r="P10" i="17"/>
  <c r="P11" i="17"/>
  <c r="P7" i="17"/>
  <c r="P6" i="17"/>
  <c r="P7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6" i="34"/>
  <c r="P7" i="48"/>
  <c r="P8" i="48"/>
  <c r="P9" i="48"/>
  <c r="P10" i="48"/>
  <c r="P11" i="48"/>
  <c r="P12" i="48"/>
  <c r="P13" i="48"/>
  <c r="P14" i="48"/>
  <c r="P15" i="48"/>
  <c r="P17" i="48"/>
  <c r="P6" i="48"/>
  <c r="P6" i="47"/>
  <c r="P7" i="47"/>
  <c r="P8" i="47"/>
  <c r="P9" i="47"/>
  <c r="P10" i="47"/>
  <c r="P11" i="47"/>
  <c r="P12" i="47"/>
  <c r="P13" i="47"/>
  <c r="P14" i="47"/>
  <c r="P15" i="47"/>
  <c r="P16" i="47"/>
  <c r="P7" i="45"/>
  <c r="P8" i="45"/>
  <c r="P9" i="45"/>
  <c r="P6" i="45"/>
  <c r="P7" i="44"/>
  <c r="P8" i="44"/>
  <c r="P9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7" i="11"/>
  <c r="P6" i="11"/>
  <c r="P7" i="6"/>
  <c r="P6" i="6"/>
  <c r="P7" i="10"/>
  <c r="P6" i="10"/>
  <c r="P7" i="41"/>
  <c r="P8" i="41"/>
  <c r="P6" i="41"/>
  <c r="P7" i="5"/>
  <c r="P8" i="5"/>
  <c r="P6" i="5"/>
  <c r="P7" i="4"/>
  <c r="P8" i="4"/>
  <c r="P6" i="4"/>
  <c r="P6" i="3"/>
  <c r="P8" i="1"/>
  <c r="P9" i="1"/>
  <c r="P10" i="1"/>
  <c r="P11" i="1"/>
  <c r="P12" i="1"/>
  <c r="P6" i="1"/>
</calcChain>
</file>

<file path=xl/sharedStrings.xml><?xml version="1.0" encoding="utf-8"?>
<sst xmlns="http://schemas.openxmlformats.org/spreadsheetml/2006/main" count="2215" uniqueCount="446">
  <si>
    <t>Log File?</t>
  </si>
  <si>
    <t>FileName</t>
  </si>
  <si>
    <t>Retrieved?</t>
  </si>
  <si>
    <t>Offloaded?</t>
  </si>
  <si>
    <t>Clean Start</t>
  </si>
  <si>
    <t>Clean End</t>
  </si>
  <si>
    <t>Black Point</t>
  </si>
  <si>
    <t>Y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</si>
  <si>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</si>
  <si>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</si>
  <si>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</si>
  <si>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</si>
  <si>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</si>
  <si>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</si>
  <si>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</si>
  <si>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</si>
  <si>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</si>
  <si>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</si>
  <si>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</si>
  <si>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</si>
  <si>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</si>
  <si>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</si>
  <si>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</si>
  <si>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</si>
  <si>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</si>
  <si>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</si>
  <si>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</si>
  <si>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Second Deployment French Cap. Station FC1 Offshore Shelf Edge. Battery 0001.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</si>
  <si>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</si>
  <si>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</si>
  <si>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</si>
  <si>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</si>
  <si>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</si>
  <si>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</si>
  <si>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</si>
  <si>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</si>
  <si>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</si>
  <si>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</si>
  <si>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</si>
  <si>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</si>
  <si>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</si>
  <si>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</si>
  <si>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</si>
  <si>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</si>
  <si>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</si>
  <si>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</si>
  <si>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</si>
  <si>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</si>
  <si>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</si>
  <si>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</si>
  <si>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</si>
  <si>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</si>
  <si>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</si>
  <si>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</si>
  <si>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</si>
  <si>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</si>
  <si>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Seahorse Cottage Shoal Cig</t>
  </si>
  <si>
    <t>South Capella</t>
  </si>
  <si>
    <t>Tektite</t>
  </si>
  <si>
    <t xml:space="preserve">Viers Tektite site </t>
  </si>
  <si>
    <t>Viers Tektite site</t>
  </si>
  <si>
    <t>Turtle Point</t>
  </si>
  <si>
    <t>deployment 2 Turtle Point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</si>
  <si>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</si>
  <si>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</si>
  <si>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</si>
  <si>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</si>
  <si>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North Side AWAC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</si>
  <si>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</si>
  <si>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</si>
  <si>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</si>
  <si>
    <t>third deployment of 1MHz AWAC Southside 25 meters target depth 84 feet. 4 hour</t>
  </si>
  <si>
    <t>Hind Bank</t>
  </si>
  <si>
    <t>New alkaline battery installed 3/10/06</t>
  </si>
  <si>
    <t>Saba Netherland Antilles</t>
  </si>
  <si>
    <t>Mutton Snapper STX</t>
  </si>
  <si>
    <t>Mutton Snapper STX deployment by Rick Nemeth on May 4th 2015</t>
  </si>
  <si>
    <t>Flat Cay</t>
  </si>
  <si>
    <t>ADCP deployment to Flat Cay 3/17/16 - Robert Brewer in charge</t>
  </si>
  <si>
    <t>ADCP Ciguatera Flat Cay Deployment 8/19/2015</t>
  </si>
  <si>
    <t>Flat Cay Ciguatera deployment 12/14/2015</t>
  </si>
  <si>
    <t>3 deployment of Vieques Sound / Virgin Passage Transport Study. ADCP Mooring VS2</t>
  </si>
  <si>
    <t>3 deployment of Vieques Sound / Virgin Passage Transport Study. ADCP Mooring VS3</t>
  </si>
  <si>
    <t xml:space="preserve">new battery volts = 12. Viers Tektite site </t>
  </si>
  <si>
    <t>AQD</t>
  </si>
  <si>
    <t>MCD 166 Hillock Site A</t>
  </si>
  <si>
    <t>AQD/WPR</t>
  </si>
  <si>
    <t>Dep. End/Swap</t>
  </si>
  <si>
    <t>AQP</t>
  </si>
  <si>
    <t>new lithium battery installed 9/16 volt=11.3</t>
  </si>
  <si>
    <t>Aqua Pro ver. 1.31</t>
  </si>
  <si>
    <t>Hind Bank Dec 1, 2011. Battery 0014 60 min inter</t>
  </si>
  <si>
    <t>Hind Bank May 24 2011 first deployment post repair. Battery 0014 60 min inter</t>
  </si>
  <si>
    <t>Interval (sec)</t>
  </si>
  <si>
    <t>time set to UTC</t>
  </si>
  <si>
    <t>Hind Bank December 14th deployment 60 minute interval. Time set to UTC.</t>
  </si>
  <si>
    <t>Cell #</t>
  </si>
  <si>
    <t>Cell Size (cm)</t>
  </si>
  <si>
    <t>deployed 5/3/07</t>
  </si>
  <si>
    <t xml:space="preserve">New litium - Ion rechargable battery. Aquapro Ver 1.27. 90 day deployment = Jan </t>
  </si>
  <si>
    <t>N/A</t>
  </si>
  <si>
    <t>Deployed 2/27/08-TBS</t>
  </si>
  <si>
    <t>STX labeled ADCP</t>
  </si>
  <si>
    <t>Swapping out regular Hind Bank Site 600 kHz ADCP Rick Nemeth and Shaun Kadison</t>
  </si>
  <si>
    <t>Time in GMT</t>
  </si>
  <si>
    <t>Rick and Shaun to swap out the Hind Bank ADCP on 4/18/18</t>
  </si>
  <si>
    <t>1/22/2009. ADCP 1551</t>
  </si>
  <si>
    <t>Hind Bank ADCP 1/17/2017 1:00 pm</t>
  </si>
  <si>
    <t>MOST DATA IS MISSING</t>
  </si>
  <si>
    <t>Hind Band Deployment December 2014</t>
  </si>
  <si>
    <t>ACDP deployment to Hind Bank - Shaun Kadison leading</t>
  </si>
  <si>
    <t>Deployed 1/18/07 18:00</t>
  </si>
  <si>
    <t>Hind Bank Deployment March 25th 2014 at 2PM GMT</t>
  </si>
  <si>
    <t>Hind Bank Traditional site swap by Rick Nemeth and Shaun Kadison on 12/12/17</t>
  </si>
  <si>
    <t>Deployment planned for November 24, 2013 at Hind Bank.</t>
  </si>
  <si>
    <t>Hind Bank ADCP swap out Tyler Smith</t>
  </si>
  <si>
    <t>Hind Bank swap performed by Sarah H. on July 17, 2019</t>
  </si>
  <si>
    <t>New alkaline battery installed 8/15/06. Aquapro Ver 1.27. 90 day deployment.</t>
  </si>
  <si>
    <t>Site: HindBank, Depth: 41m (135�). Start: Mar 21, 2019. 14:00 GMT. Dr. Nem</t>
  </si>
  <si>
    <t>Deployment by Rick et al. to swap out HInd Bank on Saturday August 9 at 2 PM GM</t>
  </si>
  <si>
    <t>Hind Bank ADCP deployment Dec. 10, 2015</t>
  </si>
  <si>
    <t>Hind Bank ADCP deployed on May 19, 2015 by Rick Nemeth</t>
  </si>
  <si>
    <t>Grammanik Bank</t>
  </si>
  <si>
    <t>Grammanik Bank Deep</t>
  </si>
  <si>
    <t>Grammanik Bank Tiger</t>
  </si>
  <si>
    <t>Grammanik Bank East</t>
  </si>
  <si>
    <t>New lithium battery install 9/16</t>
  </si>
  <si>
    <t>Freq. (KHz)</t>
  </si>
  <si>
    <t>Grammanik Bank deployment March 21st 2014 6PM GMT</t>
  </si>
  <si>
    <t xml:space="preserve">Site: Grammanik Bank, Depth: 44m (145�). Start: Jan 26, 2019. 14:00 GMT. Dr. Nem </t>
  </si>
  <si>
    <t xml:space="preserve">First deployment after replacing internal harness. </t>
  </si>
  <si>
    <t>ACDP deployment to Grammanik Bank - Shaun Kadison leading</t>
  </si>
  <si>
    <t>New Alkaline battery installed 6/13/06. 92 day delpoyment</t>
  </si>
  <si>
    <t>time set to UTC - SPAG Deployment</t>
  </si>
  <si>
    <t>Grammanik Bank Deployment December 2014</t>
  </si>
  <si>
    <t>Grammanik Bank ADCP swap by Rick Nemeth and Shaun Kadison in June, verify date</t>
  </si>
  <si>
    <t>Grammanik Bank deployment by Rick Nemeth on 2/3/17</t>
  </si>
  <si>
    <t>Grammanik Bank traditional site swap on July 11, 2017 by Shaun Kadison</t>
  </si>
  <si>
    <t>Grammanik Bank ADCP Deployment 9/20/2016 8:00</t>
  </si>
  <si>
    <t>Grammanik Bank Traditional site swap  Rick Nemeth and Shaun Kadison on 12/12/17</t>
  </si>
  <si>
    <t>GKB</t>
  </si>
  <si>
    <t>GB</t>
  </si>
  <si>
    <t>Depth</t>
  </si>
  <si>
    <t>HBE</t>
  </si>
  <si>
    <t>HB</t>
  </si>
  <si>
    <t>Lat</t>
  </si>
  <si>
    <t>Lon</t>
  </si>
  <si>
    <t>Grammanik Bank deployed on Nov 14, 2013.</t>
  </si>
  <si>
    <t>Grammanik Bank ADCP deployment Dec. 10, 2015</t>
  </si>
  <si>
    <t>Grammanik Bank ADCP deployed on May 19, 2015 by Rick Nemeth</t>
  </si>
  <si>
    <t>Grammanik Bank swap by Rick and Shaun on 4/18/18</t>
  </si>
  <si>
    <t>3 Letter Name</t>
  </si>
  <si>
    <t>2 Letter Name</t>
  </si>
  <si>
    <t>GKD</t>
  </si>
  <si>
    <t>GD</t>
  </si>
  <si>
    <t>Grammanik Bank Deep site being swapped out by Rick Nemeth and crew on May 7 2019</t>
  </si>
  <si>
    <t xml:space="preserve">Rick and Shaun deployment to Grammanik Bank Deep site 70m on Jan 31 2018 400kHz </t>
  </si>
  <si>
    <t xml:space="preserve">Swapping out Grammanik Bank Deep site 400kHZ ADCP Rick Nemeth on Oct 26, 2018 </t>
  </si>
  <si>
    <t>Grammanik Bank Deep Site 70 m, new location deployed by Rick Nemeth on 2/14/17</t>
  </si>
  <si>
    <t>GKE</t>
  </si>
  <si>
    <t>GE</t>
  </si>
  <si>
    <t>Long Location Name</t>
  </si>
  <si>
    <t>Dep. Name</t>
  </si>
  <si>
    <t>Global Location Information</t>
  </si>
  <si>
    <t>State/Province</t>
  </si>
  <si>
    <t>VI</t>
  </si>
  <si>
    <t>Instrument</t>
  </si>
  <si>
    <t>dopp</t>
  </si>
  <si>
    <t>Stage 1: Deployment Process &amp; Settings (Must Be Filled During Deployment Process)</t>
  </si>
  <si>
    <t>Stage 2: Offloading &amp; Clean Up</t>
  </si>
  <si>
    <t>Cleaned?</t>
  </si>
  <si>
    <t>Stage 3: Archive &amp; Final Comments</t>
  </si>
  <si>
    <t>hindbk</t>
  </si>
  <si>
    <t>GramBK</t>
  </si>
  <si>
    <t>GBJu06</t>
  </si>
  <si>
    <t>GB2</t>
  </si>
  <si>
    <t>GBJa08</t>
  </si>
  <si>
    <t xml:space="preserve">Lithium- Ion rechargable battery ID = 0033. Aquapro Ver 1.27. 92 day deployment. Grammanik Bnk_SPAG_ Jan2508_Apr2308 </t>
  </si>
  <si>
    <t>YF826</t>
  </si>
  <si>
    <t>YB411</t>
  </si>
  <si>
    <t>spag06</t>
  </si>
  <si>
    <t>GB0113</t>
  </si>
  <si>
    <t>GB0413</t>
  </si>
  <si>
    <t>GB1113</t>
  </si>
  <si>
    <t>GB0314</t>
  </si>
  <si>
    <t>GB1214</t>
  </si>
  <si>
    <t>GB0515</t>
  </si>
  <si>
    <t>GB1215</t>
  </si>
  <si>
    <t>GB0316</t>
  </si>
  <si>
    <t>GB0916</t>
  </si>
  <si>
    <t>GB0217</t>
  </si>
  <si>
    <t>GB0717</t>
  </si>
  <si>
    <t>GB1217</t>
  </si>
  <si>
    <t>GB0418</t>
  </si>
  <si>
    <t>GB0618</t>
  </si>
  <si>
    <t>GB0119</t>
  </si>
  <si>
    <t>mar06</t>
  </si>
  <si>
    <t>Aug06</t>
  </si>
  <si>
    <t>HBOc06</t>
  </si>
  <si>
    <t>HBja07</t>
  </si>
  <si>
    <t>HBMa07</t>
  </si>
  <si>
    <t>hb8270</t>
  </si>
  <si>
    <t>HB1207</t>
  </si>
  <si>
    <t>HB0208</t>
  </si>
  <si>
    <t>HB0808</t>
  </si>
  <si>
    <t>HB0122</t>
  </si>
  <si>
    <t>HBaug</t>
  </si>
  <si>
    <t>HBJN10</t>
  </si>
  <si>
    <t>HBMY11</t>
  </si>
  <si>
    <t>HB8212</t>
  </si>
  <si>
    <t>HB0928</t>
  </si>
  <si>
    <t>HB1212</t>
  </si>
  <si>
    <t>HB0413</t>
  </si>
  <si>
    <t>HB1113</t>
  </si>
  <si>
    <t>HB0314</t>
  </si>
  <si>
    <t>HB0814</t>
  </si>
  <si>
    <t>HB1214</t>
  </si>
  <si>
    <t>HB0515</t>
  </si>
  <si>
    <t>HB0815</t>
  </si>
  <si>
    <t>HB1215</t>
  </si>
  <si>
    <t>HB0316</t>
  </si>
  <si>
    <t>HB0117</t>
  </si>
  <si>
    <t>HB0617</t>
  </si>
  <si>
    <t>Rick Nemeth going out to swap the Hind Bank AQD on June 28, 2017. "Recovered By Manufacturer"</t>
  </si>
  <si>
    <t>Bad Data</t>
  </si>
  <si>
    <t>Important Note</t>
  </si>
  <si>
    <t>HB1217</t>
  </si>
  <si>
    <t>HB0418</t>
  </si>
  <si>
    <t>HB0918</t>
  </si>
  <si>
    <t>HB0319</t>
  </si>
  <si>
    <t>HB0719</t>
  </si>
  <si>
    <t>Deployment Data Highlights</t>
  </si>
  <si>
    <t>GBD217</t>
  </si>
  <si>
    <t>GBD118</t>
  </si>
  <si>
    <t>GD1018</t>
  </si>
  <si>
    <t>GBD519</t>
  </si>
  <si>
    <t>GKT</t>
  </si>
  <si>
    <t>GT</t>
  </si>
  <si>
    <t>new lithium battery installed 9/16</t>
  </si>
  <si>
    <t>tiger</t>
  </si>
  <si>
    <t>hind3</t>
  </si>
  <si>
    <t>TiOc08</t>
  </si>
  <si>
    <t>1 meter cells. 200days. Lithium Ion #0032 - ADCP #1413</t>
  </si>
  <si>
    <t>GBank</t>
  </si>
  <si>
    <t>Deployed 5/25/05 started at 18:00. New alkaline batteris installed. deployment c.</t>
  </si>
  <si>
    <t>TiJu06</t>
  </si>
  <si>
    <t>New Alkaline battery installed 6/13/06. 92 day delpoyment - Sept 14 target retri</t>
  </si>
  <si>
    <t>TiJa07</t>
  </si>
  <si>
    <t>TiMa07</t>
  </si>
  <si>
    <t>TR1178</t>
  </si>
  <si>
    <t>Tigre January 17, 2008</t>
  </si>
  <si>
    <t>TiAUG</t>
  </si>
  <si>
    <t>Aqua Pro ver. 1.31. Tiger_Aug11_2009_40Meters</t>
  </si>
  <si>
    <t>GBJL08</t>
  </si>
  <si>
    <t>TiOc06</t>
  </si>
  <si>
    <t>New lithium - Ion rechargable battery. Aquapro Ver 1.27. 90 day deployment = Jan</t>
  </si>
  <si>
    <t>TiMa09</t>
  </si>
  <si>
    <t>ti8270</t>
  </si>
  <si>
    <t>TiAp08</t>
  </si>
  <si>
    <t>1.5 meter cells. 180 days. Lithium Ion #0020 - ADCP #1531</t>
  </si>
  <si>
    <t>MCDoct</t>
  </si>
  <si>
    <t>Grammanik Bank Yellow Fin</t>
  </si>
  <si>
    <t>GKY</t>
  </si>
  <si>
    <t>GY</t>
  </si>
  <si>
    <t>10 minute profile intervals. 4/11/11. GB_Yellowfin SPAG_April4_Jun1_2011</t>
  </si>
  <si>
    <t>Grammanik Bank Yellow Fin SPAG august 26, 2010. GB_Yellowfin SPAG_Aug26_2010_Mar_12_2011</t>
  </si>
  <si>
    <t>SPAG Deployment 196 days @ 100% battery. GB_YellowFin_Spag_ Jan6_Jul27_2010</t>
  </si>
  <si>
    <t>YF1024</t>
  </si>
  <si>
    <t>Yellow Fin SPAG on Grammanik Bank. 200 day deployment 10/24/2008. GB_YellowFin_Spag_Oct_08_May09</t>
  </si>
  <si>
    <t>GB1_03</t>
  </si>
  <si>
    <t>Clock set to GMT. SPAG site. GB1_Yellowfin_SPAG_Feb17_Aug12_2012_p</t>
  </si>
  <si>
    <t>GB1_02</t>
  </si>
  <si>
    <t>September 28, 2011 SPAG- GB1. Repaired instrument 1 Battery 0142 6/2010 UVI. Repaired instrument 1 Battery 0142 6/2010 UVI. GB_Yellowfin_SPAG_Sep28_Feb16_2012</t>
  </si>
  <si>
    <t>YF0509</t>
  </si>
  <si>
    <t>Yellow Fin SPAG on Grammanik Bank. 200 day deployment 05/08/2009. GB_YellowFin_Spag_May_Nov_2009_p</t>
  </si>
  <si>
    <t>New rechargable #0026 battery install 3/2/06. GB_YellowFin_Spag_MarMay_2007</t>
  </si>
  <si>
    <t>June 3, 2011 SPAG. Repaired instrument 1. GB_Yellowfin_SPAG_Jun3_Sept27_2011</t>
  </si>
  <si>
    <t>time set to UTC - SPAG Deployment. GB_Yellowfin_SPAG_13Jan13Apr</t>
  </si>
  <si>
    <t>GB0815</t>
  </si>
  <si>
    <t>Grammanik Bank ADCP swap out Tyler Smith August 6 2015</t>
  </si>
  <si>
    <t>BPT</t>
  </si>
  <si>
    <t>BP</t>
  </si>
  <si>
    <t>BP20M</t>
  </si>
  <si>
    <t>BlackP</t>
  </si>
  <si>
    <t>bp20m</t>
  </si>
  <si>
    <t>BP0815</t>
  </si>
  <si>
    <t>BP0116</t>
  </si>
  <si>
    <t>BP0516</t>
  </si>
  <si>
    <t>Brewers Bay</t>
  </si>
  <si>
    <t>BWR</t>
  </si>
  <si>
    <t>BB</t>
  </si>
  <si>
    <t>BP15M</t>
  </si>
  <si>
    <t>BB0615</t>
  </si>
  <si>
    <t>CSH</t>
  </si>
  <si>
    <t>CS</t>
  </si>
  <si>
    <t>CS0514</t>
  </si>
  <si>
    <t>CS0914</t>
  </si>
  <si>
    <t>CS0415</t>
  </si>
  <si>
    <t>CRN</t>
  </si>
  <si>
    <t>CB</t>
  </si>
  <si>
    <t>CB0716</t>
  </si>
  <si>
    <t>CRNBAY</t>
  </si>
  <si>
    <t>CRB123</t>
  </si>
  <si>
    <t>FLC</t>
  </si>
  <si>
    <t>FC</t>
  </si>
  <si>
    <t>FC0815</t>
  </si>
  <si>
    <t>FC1215</t>
  </si>
  <si>
    <t>FC0316</t>
  </si>
  <si>
    <t>FC1</t>
  </si>
  <si>
    <t>F1</t>
  </si>
  <si>
    <t>French Cap Transect 1</t>
  </si>
  <si>
    <t>FC1_01</t>
  </si>
  <si>
    <t>FC1_02</t>
  </si>
  <si>
    <t>French Cap Transect 2</t>
  </si>
  <si>
    <t>FC2</t>
  </si>
  <si>
    <t>F2</t>
  </si>
  <si>
    <t>FC2_01</t>
  </si>
  <si>
    <t>FC2_02</t>
  </si>
  <si>
    <t>French Cap Transect 3</t>
  </si>
  <si>
    <t>FC3</t>
  </si>
  <si>
    <t>F3</t>
  </si>
  <si>
    <t>FC3_01</t>
  </si>
  <si>
    <t>FC3_03</t>
  </si>
  <si>
    <t>HKA</t>
  </si>
  <si>
    <t>HA</t>
  </si>
  <si>
    <t>166FB8</t>
  </si>
  <si>
    <t>mcd166</t>
  </si>
  <si>
    <t>mcd923</t>
  </si>
  <si>
    <t>166Aug</t>
  </si>
  <si>
    <t>HWE</t>
  </si>
  <si>
    <t>HE</t>
  </si>
  <si>
    <t>hawkea</t>
  </si>
  <si>
    <t>HawkEa</t>
  </si>
  <si>
    <t>HWW</t>
  </si>
  <si>
    <t>HW</t>
  </si>
  <si>
    <t>hawkWe</t>
  </si>
  <si>
    <t>HawkWe</t>
  </si>
  <si>
    <t>Lang Bank Red Hind FSA</t>
  </si>
  <si>
    <t>LBH</t>
  </si>
  <si>
    <t>LH</t>
  </si>
  <si>
    <t>STXLan</t>
  </si>
  <si>
    <t>LB0114</t>
  </si>
  <si>
    <t>LB0115</t>
  </si>
  <si>
    <t>LB0417</t>
  </si>
  <si>
    <t>MGN</t>
  </si>
  <si>
    <t>MB</t>
  </si>
  <si>
    <t>Megan</t>
  </si>
  <si>
    <t>MB5227</t>
  </si>
  <si>
    <t>MSX</t>
  </si>
  <si>
    <t>MS0515</t>
  </si>
  <si>
    <t>MS</t>
  </si>
  <si>
    <t>Location Description</t>
  </si>
  <si>
    <t>Good Data</t>
  </si>
  <si>
    <t>NC Archived</t>
  </si>
  <si>
    <t>4 Letter Name</t>
  </si>
  <si>
    <t>BKPT</t>
  </si>
  <si>
    <t>BWRB</t>
  </si>
  <si>
    <t>CGSH</t>
  </si>
  <si>
    <t>CRNB</t>
  </si>
  <si>
    <t>FLTC</t>
  </si>
  <si>
    <t>FCT1</t>
  </si>
  <si>
    <t>FCT2</t>
  </si>
  <si>
    <t>FCT3</t>
  </si>
  <si>
    <t>GKBK</t>
  </si>
  <si>
    <t>GKBD</t>
  </si>
  <si>
    <t>GKBT</t>
  </si>
  <si>
    <t>GKBE</t>
  </si>
  <si>
    <t>GKBY</t>
  </si>
  <si>
    <t>HDBE</t>
  </si>
  <si>
    <t>HKSA</t>
  </si>
  <si>
    <t>HWNE</t>
  </si>
  <si>
    <t>HWNW</t>
  </si>
  <si>
    <t>LBRH</t>
  </si>
  <si>
    <t>MGNB</t>
  </si>
  <si>
    <t>MSRX</t>
  </si>
  <si>
    <t>NRHS</t>
  </si>
  <si>
    <t>NHS</t>
  </si>
  <si>
    <t>NS</t>
  </si>
  <si>
    <t>NS0207</t>
  </si>
  <si>
    <t>North Side AWAC deploymnet. Double Battery Pack</t>
  </si>
  <si>
    <t>AQP/WAV</t>
  </si>
  <si>
    <t>nsma98</t>
  </si>
  <si>
    <t>(No Comment)</t>
  </si>
  <si>
    <t>SR0916</t>
  </si>
  <si>
    <t>SAR</t>
  </si>
  <si>
    <t>SARK</t>
  </si>
  <si>
    <t>SR</t>
  </si>
  <si>
    <t>SCP</t>
  </si>
  <si>
    <t>SHCP</t>
  </si>
  <si>
    <t>SC</t>
  </si>
  <si>
    <t xml:space="preserve">Second Deployment French Cap. Station FC2 Midshelf. Battery 0021 </t>
  </si>
  <si>
    <t>SCap</t>
  </si>
  <si>
    <t>Second Spawning Deployment S Capela.  Station S Capela.  Station S Capela.</t>
  </si>
  <si>
    <t>SHR</t>
  </si>
  <si>
    <t>SEHR</t>
  </si>
  <si>
    <t>SH</t>
  </si>
  <si>
    <t>SH0815</t>
  </si>
  <si>
    <t>SH0116</t>
  </si>
  <si>
    <t>SH0516</t>
  </si>
  <si>
    <t>SH1216</t>
  </si>
  <si>
    <t>Fe2208</t>
  </si>
  <si>
    <t>South Side</t>
  </si>
  <si>
    <t>SHS</t>
  </si>
  <si>
    <t>STHS</t>
  </si>
  <si>
    <t>SS</t>
  </si>
  <si>
    <t>Ap0208</t>
  </si>
  <si>
    <t>Jul208</t>
  </si>
  <si>
    <t>SabaNV</t>
  </si>
  <si>
    <t>New lithium battery install 11/21/2005.  v=11.4</t>
  </si>
  <si>
    <t>SNA</t>
  </si>
  <si>
    <t>SNLA</t>
  </si>
  <si>
    <t>SA</t>
  </si>
  <si>
    <t>TKT</t>
  </si>
  <si>
    <t>TEKT</t>
  </si>
  <si>
    <t>TT</t>
  </si>
  <si>
    <t>vier28</t>
  </si>
  <si>
    <t>SJ0821</t>
  </si>
  <si>
    <t>SJ0509</t>
  </si>
  <si>
    <t>turtle</t>
  </si>
  <si>
    <t>AQP/WAV/ASP</t>
  </si>
  <si>
    <t>turt02</t>
  </si>
  <si>
    <t>TURP</t>
  </si>
  <si>
    <t>TUR</t>
  </si>
  <si>
    <t>TP</t>
  </si>
  <si>
    <t>PR</t>
  </si>
  <si>
    <t>Viequez</t>
  </si>
  <si>
    <t>VEQZ</t>
  </si>
  <si>
    <t>VQZ</t>
  </si>
  <si>
    <t>VQ</t>
  </si>
  <si>
    <t>VS1_01</t>
  </si>
  <si>
    <t>VS2_01</t>
  </si>
  <si>
    <t>VS</t>
  </si>
  <si>
    <t>VS3_01</t>
  </si>
  <si>
    <t>VS2_02</t>
  </si>
  <si>
    <t>VS3_03</t>
  </si>
  <si>
    <t>VP1_03</t>
  </si>
  <si>
    <t>3 deployment of Vieques Sound / Virgin Passage Transport Study.  ADCP Mooring VP1</t>
  </si>
  <si>
    <t>VS2_03</t>
  </si>
  <si>
    <t>VP</t>
  </si>
  <si>
    <t>VP1_01</t>
  </si>
  <si>
    <t>VP3_01</t>
  </si>
  <si>
    <t>VP2_01</t>
  </si>
  <si>
    <t>VP1_02</t>
  </si>
  <si>
    <t>VP2_02</t>
  </si>
  <si>
    <t>VP3_02</t>
  </si>
  <si>
    <t>VP3_03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</si>
</sst>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m/d/yy\ h:mm;@"/>
    <numFmt numFmtId="166" formatCode="m/d/yyyy;@"/>
    <numFmt numFmtId="167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6B68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4" borderId="0" applyNumberFormat="0" applyBorder="0" applyAlignment="0" applyProtection="0"/>
    <xf numFmtId="0" fontId="4" fillId="5" borderId="5" applyNumberFormat="0" applyFont="0" applyAlignment="0" applyProtection="0"/>
    <xf numFmtId="0" fontId="6" fillId="9" borderId="0" applyNumberFormat="0" applyBorder="0" applyAlignment="0" applyProtection="0"/>
    <xf numFmtId="0" fontId="4" fillId="10" borderId="0" applyNumberFormat="0" applyBorder="0" applyAlignment="0" applyProtection="0"/>
  </cellStyleXfs>
  <cellXfs count="157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22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 applyFont="1" applyFill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0" fillId="0" borderId="0" xfId="0" applyNumberForma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/>
    <xf numFmtId="0" fontId="0" fillId="0" borderId="0" xfId="0" applyBorder="1" applyAlignme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49" fontId="0" fillId="0" borderId="0" xfId="0" applyNumberFormat="1" applyAlignment="1">
      <alignment horizontal="center" vertical="center"/>
    </xf>
    <xf numFmtId="0" fontId="5" fillId="4" borderId="0" xfId="2"/>
    <xf numFmtId="166" fontId="0" fillId="0" borderId="0" xfId="0" applyNumberFormat="1" applyBorder="1"/>
    <xf numFmtId="0" fontId="5" fillId="4" borderId="1" xfId="2" applyBorder="1" applyAlignment="1">
      <alignment horizontal="center"/>
    </xf>
    <xf numFmtId="0" fontId="5" fillId="4" borderId="0" xfId="2" applyAlignment="1">
      <alignment horizontal="center"/>
    </xf>
    <xf numFmtId="14" fontId="5" fillId="4" borderId="0" xfId="2" applyNumberFormat="1" applyAlignment="1">
      <alignment horizontal="center"/>
    </xf>
    <xf numFmtId="22" fontId="5" fillId="4" borderId="0" xfId="2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5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" fillId="4" borderId="0" xfId="2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6" fillId="9" borderId="1" xfId="4" applyBorder="1" applyAlignment="1">
      <alignment horizontal="center"/>
    </xf>
    <xf numFmtId="0" fontId="4" fillId="10" borderId="1" xfId="5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6" fillId="9" borderId="3" xfId="4" applyBorder="1" applyAlignment="1">
      <alignment horizontal="center"/>
    </xf>
    <xf numFmtId="0" fontId="0" fillId="0" borderId="1" xfId="0" applyBorder="1" applyAlignment="1"/>
    <xf numFmtId="167" fontId="1" fillId="2" borderId="1" xfId="0" applyNumberFormat="1" applyFont="1" applyFill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5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1" fillId="2" borderId="1" xfId="0" applyNumberFormat="1" applyFont="1" applyFill="1" applyBorder="1"/>
    <xf numFmtId="0" fontId="0" fillId="0" borderId="8" xfId="0" applyNumberFormat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3" fillId="0" borderId="0" xfId="1" applyNumberFormat="1" applyAlignment="1">
      <alignment horizontal="center"/>
    </xf>
    <xf numFmtId="22" fontId="5" fillId="4" borderId="1" xfId="2" applyNumberFormat="1" applyBorder="1" applyAlignment="1">
      <alignment horizontal="center"/>
    </xf>
    <xf numFmtId="22" fontId="0" fillId="5" borderId="1" xfId="3" applyNumberFormat="1" applyFont="1" applyBorder="1" applyAlignment="1">
      <alignment horizontal="center"/>
    </xf>
    <xf numFmtId="22" fontId="6" fillId="9" borderId="1" xfId="4" applyNumberFormat="1" applyBorder="1" applyAlignment="1">
      <alignment horizontal="center"/>
    </xf>
    <xf numFmtId="22" fontId="4" fillId="10" borderId="1" xfId="5" applyNumberFormat="1" applyBorder="1" applyAlignment="1">
      <alignment horizontal="center" vertical="top"/>
    </xf>
    <xf numFmtId="22" fontId="1" fillId="2" borderId="1" xfId="0" applyNumberFormat="1" applyFont="1" applyFill="1" applyBorder="1" applyAlignment="1">
      <alignment horizontal="center"/>
    </xf>
    <xf numFmtId="22" fontId="3" fillId="0" borderId="0" xfId="1" applyNumberForma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2" fontId="1" fillId="8" borderId="2" xfId="0" applyNumberFormat="1" applyFont="1" applyFill="1" applyBorder="1" applyAlignment="1">
      <alignment horizontal="center"/>
    </xf>
    <xf numFmtId="22" fontId="1" fillId="8" borderId="4" xfId="0" applyNumberFormat="1" applyFont="1" applyFill="1" applyBorder="1" applyAlignment="1">
      <alignment horizontal="center"/>
    </xf>
    <xf numFmtId="0" fontId="6" fillId="9" borderId="0" xfId="4" applyAlignment="1">
      <alignment horizontal="center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  <xf numFmtId="2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2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 vertic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22" fontId="0" fillId="11" borderId="0" xfId="0" applyNumberFormat="1" applyFill="1"/>
    <xf numFmtId="22" fontId="0" fillId="11" borderId="0" xfId="0" applyNumberFormat="1" applyFill="1" applyAlignment="1">
      <alignment horizontal="center" vertical="center"/>
    </xf>
    <xf numFmtId="0" fontId="0" fillId="11" borderId="0" xfId="3" applyFont="1" applyFill="1" applyBorder="1" applyAlignment="1">
      <alignment horizontal="center"/>
    </xf>
    <xf numFmtId="14" fontId="0" fillId="11" borderId="0" xfId="3" applyNumberFormat="1" applyFont="1" applyFill="1" applyBorder="1" applyAlignment="1">
      <alignment horizontal="center"/>
    </xf>
    <xf numFmtId="22" fontId="0" fillId="11" borderId="0" xfId="3" applyNumberFormat="1" applyFont="1" applyFill="1" applyBorder="1" applyAlignment="1">
      <alignment horizontal="center"/>
    </xf>
    <xf numFmtId="0" fontId="0" fillId="11" borderId="5" xfId="3" applyFont="1" applyFill="1" applyAlignment="1">
      <alignment horizontal="center"/>
    </xf>
    <xf numFmtId="0" fontId="0" fillId="11" borderId="0" xfId="3" applyFont="1" applyFill="1" applyBorder="1" applyAlignment="1">
      <alignment horizontal="left"/>
    </xf>
    <xf numFmtId="22" fontId="0" fillId="12" borderId="0" xfId="0" applyNumberFormat="1" applyFill="1" applyAlignment="1">
      <alignment horizontal="center" vertical="top"/>
    </xf>
    <xf numFmtId="22" fontId="0" fillId="12" borderId="0" xfId="0" applyNumberFormat="1" applyFill="1"/>
    <xf numFmtId="166" fontId="0" fillId="12" borderId="0" xfId="0" applyNumberFormat="1" applyFill="1" applyAlignment="1">
      <alignment horizontal="center" vertical="center"/>
    </xf>
    <xf numFmtId="22" fontId="0" fillId="12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66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2" fontId="0" fillId="13" borderId="0" xfId="0" applyNumberFormat="1" applyFill="1" applyAlignment="1">
      <alignment horizontal="center" vertical="center"/>
    </xf>
    <xf numFmtId="0" fontId="0" fillId="13" borderId="0" xfId="0" applyFill="1"/>
    <xf numFmtId="49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2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13" borderId="5" xfId="3" applyFont="1" applyFill="1" applyAlignment="1">
      <alignment horizontal="center" vertical="center"/>
    </xf>
    <xf numFmtId="49" fontId="0" fillId="13" borderId="5" xfId="3" applyNumberFormat="1" applyFont="1" applyFill="1" applyAlignment="1">
      <alignment horizontal="center" vertical="center"/>
    </xf>
    <xf numFmtId="166" fontId="0" fillId="13" borderId="5" xfId="3" applyNumberFormat="1" applyFont="1" applyFill="1" applyAlignment="1">
      <alignment horizontal="center" vertical="center"/>
    </xf>
    <xf numFmtId="22" fontId="0" fillId="13" borderId="5" xfId="3" applyNumberFormat="1" applyFont="1" applyFill="1" applyAlignment="1">
      <alignment horizontal="center" vertical="center"/>
    </xf>
    <xf numFmtId="0" fontId="0" fillId="13" borderId="5" xfId="3" applyFont="1" applyFill="1" applyAlignment="1">
      <alignment horizontal="left" vertical="center"/>
    </xf>
    <xf numFmtId="0" fontId="5" fillId="11" borderId="0" xfId="2" applyFill="1" applyAlignment="1">
      <alignment horizontal="center"/>
    </xf>
    <xf numFmtId="14" fontId="5" fillId="11" borderId="0" xfId="2" applyNumberFormat="1" applyFill="1" applyAlignment="1">
      <alignment horizontal="center"/>
    </xf>
    <xf numFmtId="22" fontId="5" fillId="11" borderId="0" xfId="2" applyNumberFormat="1" applyFill="1" applyAlignment="1">
      <alignment horizontal="center"/>
    </xf>
    <xf numFmtId="0" fontId="5" fillId="11" borderId="0" xfId="2" applyFill="1" applyAlignment="1">
      <alignment horizontal="left"/>
    </xf>
    <xf numFmtId="0" fontId="5" fillId="11" borderId="0" xfId="2" applyFill="1"/>
    <xf numFmtId="0" fontId="5" fillId="6" borderId="0" xfId="2" applyFill="1" applyAlignment="1">
      <alignment horizontal="center" vertical="center"/>
    </xf>
    <xf numFmtId="49" fontId="5" fillId="6" borderId="0" xfId="2" applyNumberFormat="1" applyFill="1" applyAlignment="1">
      <alignment horizontal="center" vertical="center"/>
    </xf>
    <xf numFmtId="166" fontId="5" fillId="6" borderId="0" xfId="2" applyNumberFormat="1" applyFill="1" applyAlignment="1">
      <alignment horizontal="center" vertical="center"/>
    </xf>
    <xf numFmtId="22" fontId="5" fillId="6" borderId="0" xfId="2" applyNumberFormat="1" applyFill="1" applyAlignment="1">
      <alignment horizontal="center" vertical="center"/>
    </xf>
    <xf numFmtId="0" fontId="5" fillId="6" borderId="0" xfId="2" applyFill="1" applyAlignment="1">
      <alignment horizontal="left" vertical="center"/>
    </xf>
    <xf numFmtId="167" fontId="6" fillId="9" borderId="0" xfId="4" applyNumberFormat="1" applyAlignment="1">
      <alignment horizontal="center"/>
    </xf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22" fontId="7" fillId="0" borderId="0" xfId="0" applyNumberFormat="1" applyFont="1" applyFill="1" applyAlignment="1">
      <alignment horizontal="center"/>
    </xf>
    <xf numFmtId="0" fontId="7" fillId="0" borderId="0" xfId="0" applyFont="1" applyFill="1"/>
  </cellXfs>
  <cellStyles count="6">
    <cellStyle name="40% - Accent5" xfId="5" builtinId="47"/>
    <cellStyle name="Bad" xfId="2" builtinId="27"/>
    <cellStyle name="Good" xfId="4" builtinId="26"/>
    <cellStyle name="Normal" xfId="0" builtinId="0"/>
    <cellStyle name="Normal 2" xfId="1" xr:uid="{3BCCAA14-234A-47D1-8B38-B66DDDAFB457}"/>
    <cellStyle name="Note" xfId="3" builtinId="10"/>
  </cellStyles>
  <dxfs count="0"/>
  <tableStyles count="0" defaultTableStyle="TableStyleMedium2" defaultPivotStyle="PivotStyleLight16"/>
  <colors>
    <mruColors>
      <color rgb="FFF86B6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W42"/>
  <sheetViews>
    <sheetView workbookViewId="0">
      <selection activeCell="J15" sqref="J15"/>
    </sheetView>
  </sheetViews>
  <sheetFormatPr defaultRowHeight="15" x14ac:dyDescent="0.25"/>
  <cols>
    <col min="1" max="1" width="11.85546875" style="8" customWidth="1"/>
    <col min="2" max="2" width="13.7109375" customWidth="1"/>
    <col min="3" max="3" width="11" style="8" customWidth="1"/>
    <col min="4" max="4" width="14.42578125" customWidth="1"/>
    <col min="5" max="5" width="13" style="8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87" t="s">
        <v>351</v>
      </c>
      <c r="L2" s="88"/>
      <c r="M2" s="89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6</v>
      </c>
      <c r="D3" s="83"/>
      <c r="E3" s="12" t="s">
        <v>355</v>
      </c>
      <c r="F3" s="19" t="s">
        <v>280</v>
      </c>
      <c r="G3" s="19" t="s">
        <v>281</v>
      </c>
      <c r="H3" s="19"/>
      <c r="I3" s="20"/>
      <c r="J3" s="53"/>
      <c r="K3" s="82"/>
      <c r="L3" s="90"/>
      <c r="M3" s="83"/>
      <c r="N3" s="54" t="s">
        <v>352</v>
      </c>
      <c r="O3" s="52" t="s">
        <v>353</v>
      </c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5" t="s">
        <v>169</v>
      </c>
      <c r="L4" s="85"/>
      <c r="M4" s="85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99">
        <v>1432</v>
      </c>
      <c r="B6" s="12">
        <v>1413</v>
      </c>
      <c r="C6" s="12" t="s">
        <v>282</v>
      </c>
      <c r="D6" s="12">
        <v>1800</v>
      </c>
      <c r="E6" s="43">
        <v>600</v>
      </c>
      <c r="F6" s="12">
        <v>20</v>
      </c>
      <c r="G6" s="12">
        <v>100</v>
      </c>
      <c r="H6" s="23">
        <v>39024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39024.75</v>
      </c>
      <c r="O6" s="24">
        <v>39042.666666666664</v>
      </c>
      <c r="P6" s="12" t="str">
        <f>_xlfn.CONCAT($A$3,".",$B$3,".",$F$3,".",(TEXT(N6,"yymmdd")),".",TEXT(O6,"yymmdd"),".",RIGHT("0000"&amp;A6,4))</f>
        <v>dopp.VI.BPT.061103.061121.1432</v>
      </c>
      <c r="Q6" s="28" t="s">
        <v>12</v>
      </c>
    </row>
    <row r="7" spans="1:23" s="12" customFormat="1" x14ac:dyDescent="0.25">
      <c r="A7" s="99">
        <v>1545</v>
      </c>
      <c r="B7" s="12">
        <v>1304</v>
      </c>
      <c r="C7" s="12" t="s">
        <v>291</v>
      </c>
      <c r="D7" s="12">
        <v>1800</v>
      </c>
      <c r="E7" s="43">
        <v>600</v>
      </c>
      <c r="F7" s="12">
        <v>15</v>
      </c>
      <c r="G7" s="12">
        <v>100</v>
      </c>
      <c r="H7" s="23">
        <v>39024</v>
      </c>
      <c r="J7" s="12" t="s">
        <v>7</v>
      </c>
      <c r="K7" s="12" t="s">
        <v>7</v>
      </c>
      <c r="L7" s="12" t="s">
        <v>7</v>
      </c>
      <c r="M7" s="12" t="s">
        <v>7</v>
      </c>
      <c r="N7" s="24">
        <v>39024.75</v>
      </c>
      <c r="O7" s="24">
        <v>39042.666666666664</v>
      </c>
      <c r="P7" s="12" t="str">
        <f>_xlfn.CONCAT($A$3,".",$B$3,".",$F$3,".",(TEXT(N7,"yymmdd")),".",TEXT(O7,"yymmdd"),".",RIGHT("0000"&amp;A7,4))</f>
        <v>dopp.VI.BPT.061103.061121.1545</v>
      </c>
      <c r="Q7" s="28" t="s">
        <v>15</v>
      </c>
    </row>
    <row r="8" spans="1:23" s="12" customFormat="1" x14ac:dyDescent="0.25">
      <c r="A8" s="99">
        <v>1432</v>
      </c>
      <c r="B8" s="12">
        <v>1413</v>
      </c>
      <c r="C8" s="12" t="s">
        <v>283</v>
      </c>
      <c r="D8" s="12">
        <v>1800</v>
      </c>
      <c r="E8" s="43">
        <v>600</v>
      </c>
      <c r="F8" s="12">
        <v>20</v>
      </c>
      <c r="G8" s="12">
        <v>100</v>
      </c>
      <c r="H8" s="23">
        <v>39050</v>
      </c>
      <c r="J8" s="12" t="s">
        <v>7</v>
      </c>
      <c r="K8" s="12" t="s">
        <v>7</v>
      </c>
      <c r="L8" s="12" t="s">
        <v>7</v>
      </c>
      <c r="M8" s="12" t="s">
        <v>7</v>
      </c>
      <c r="N8" s="24">
        <v>39050.75</v>
      </c>
      <c r="O8" s="24">
        <v>39142.541666666664</v>
      </c>
      <c r="P8" s="12" t="str">
        <f>_xlfn.CONCAT($A$3,".",$B$3,".",$F$3,".",(TEXT(N8,"yymmdd")),".",TEXT(O8,"yymmdd"),".",RIGHT("0000"&amp;A8,4))</f>
        <v>dopp.VI.BPT.061129.070301.1432</v>
      </c>
      <c r="Q8" s="28" t="s">
        <v>9</v>
      </c>
    </row>
    <row r="9" spans="1:23" s="12" customFormat="1" x14ac:dyDescent="0.25">
      <c r="A9" s="99">
        <v>1531</v>
      </c>
      <c r="B9" s="12">
        <v>1286</v>
      </c>
      <c r="C9" s="12" t="s">
        <v>284</v>
      </c>
      <c r="D9" s="12">
        <v>3600</v>
      </c>
      <c r="E9" s="43">
        <v>600</v>
      </c>
      <c r="F9" s="12">
        <v>20</v>
      </c>
      <c r="G9" s="12">
        <v>100</v>
      </c>
      <c r="H9" s="23">
        <v>39191</v>
      </c>
      <c r="J9" s="12" t="s">
        <v>7</v>
      </c>
      <c r="K9" s="12" t="s">
        <v>7</v>
      </c>
      <c r="L9" s="12" t="s">
        <v>7</v>
      </c>
      <c r="M9" s="12" t="s">
        <v>7</v>
      </c>
      <c r="N9" s="24">
        <v>39191.75</v>
      </c>
      <c r="O9" s="24">
        <v>39329.416666666664</v>
      </c>
      <c r="P9" s="12" t="str">
        <f>_xlfn.CONCAT($A$3,".",$B$3,".",$F$3,".",(TEXT(N9,"yymmdd")),".",TEXT(O9,"yymmdd"),".",RIGHT("0000"&amp;A9,4))</f>
        <v>dopp.VI.BPT.070419.070904.1531</v>
      </c>
      <c r="Q9" s="28" t="s">
        <v>10</v>
      </c>
    </row>
    <row r="10" spans="1:23" s="12" customFormat="1" x14ac:dyDescent="0.25">
      <c r="A10" s="99">
        <v>1531</v>
      </c>
      <c r="B10" s="12">
        <v>1286</v>
      </c>
      <c r="C10" s="12" t="s">
        <v>285</v>
      </c>
      <c r="D10" s="12">
        <v>3600</v>
      </c>
      <c r="E10" s="43">
        <v>600</v>
      </c>
      <c r="F10" s="12">
        <v>20</v>
      </c>
      <c r="G10" s="12">
        <v>200</v>
      </c>
      <c r="H10" s="23">
        <v>42235</v>
      </c>
      <c r="J10" s="12" t="s">
        <v>7</v>
      </c>
      <c r="K10" s="12" t="s">
        <v>7</v>
      </c>
      <c r="L10" s="12" t="s">
        <v>7</v>
      </c>
      <c r="M10" s="12" t="s">
        <v>7</v>
      </c>
      <c r="N10" s="24">
        <v>42235.75</v>
      </c>
      <c r="O10" s="24">
        <v>42383.625</v>
      </c>
      <c r="P10" s="12" t="str">
        <f>_xlfn.CONCAT($A$3,".",$B$3,".",$F$3,".",(TEXT(N10,"yymmdd")),".",TEXT(O10,"yymmdd"),".",RIGHT("0000"&amp;A10,4))</f>
        <v>dopp.VI.BPT.150819.160114.1531</v>
      </c>
      <c r="Q10" s="28" t="s">
        <v>13</v>
      </c>
    </row>
    <row r="11" spans="1:23" s="12" customFormat="1" x14ac:dyDescent="0.25">
      <c r="A11" s="99">
        <v>1432</v>
      </c>
      <c r="B11" s="12">
        <v>1413</v>
      </c>
      <c r="C11" s="12" t="s">
        <v>286</v>
      </c>
      <c r="D11" s="12">
        <v>3600</v>
      </c>
      <c r="E11" s="43">
        <v>600</v>
      </c>
      <c r="F11" s="12">
        <v>15</v>
      </c>
      <c r="G11" s="12">
        <v>200</v>
      </c>
      <c r="H11" s="23">
        <v>42383</v>
      </c>
      <c r="J11" s="12" t="s">
        <v>7</v>
      </c>
      <c r="K11" s="12" t="s">
        <v>7</v>
      </c>
      <c r="L11" s="12" t="s">
        <v>7</v>
      </c>
      <c r="M11" s="12" t="s">
        <v>7</v>
      </c>
      <c r="N11" s="24">
        <v>42383.666666666664</v>
      </c>
      <c r="O11" s="24">
        <v>42516.625</v>
      </c>
      <c r="P11" s="12" t="str">
        <f>_xlfn.CONCAT($A$3,".",$B$3,".",$F$3,".",(TEXT(N11,"yymmdd")),".",TEXT(O11,"yymmdd"),".",RIGHT("0000"&amp;A11,4))</f>
        <v>dopp.VI.BPT.160114.160526.1432</v>
      </c>
      <c r="Q11" s="28" t="s">
        <v>11</v>
      </c>
    </row>
    <row r="12" spans="1:23" s="12" customFormat="1" x14ac:dyDescent="0.25">
      <c r="A12" s="99">
        <v>1535</v>
      </c>
      <c r="B12" s="12">
        <v>1287</v>
      </c>
      <c r="C12" s="12" t="s">
        <v>287</v>
      </c>
      <c r="D12" s="12">
        <v>3600</v>
      </c>
      <c r="E12" s="43">
        <v>600</v>
      </c>
      <c r="F12" s="12">
        <v>15</v>
      </c>
      <c r="G12" s="12">
        <v>200</v>
      </c>
      <c r="H12" s="23">
        <v>42516</v>
      </c>
      <c r="J12" s="12" t="s">
        <v>7</v>
      </c>
      <c r="K12" s="12" t="s">
        <v>7</v>
      </c>
      <c r="L12" s="12" t="s">
        <v>7</v>
      </c>
      <c r="M12" s="12" t="s">
        <v>7</v>
      </c>
      <c r="N12" s="24">
        <v>42516.708333333336</v>
      </c>
      <c r="O12" s="24">
        <v>42633.75</v>
      </c>
      <c r="P12" s="12" t="str">
        <f>_xlfn.CONCAT($A$3,".",$B$3,".",$F$3,".",(TEXT(N12,"yymmdd")),".",TEXT(O12,"yymmdd"),".",RIGHT("0000"&amp;A12,4))</f>
        <v>dopp.VI.BPT.160526.160920.1535</v>
      </c>
      <c r="Q12" s="28" t="s">
        <v>14</v>
      </c>
    </row>
    <row r="13" spans="1:23" s="12" customFormat="1" x14ac:dyDescent="0.25">
      <c r="E13" s="43"/>
      <c r="Q13" s="28"/>
    </row>
    <row r="14" spans="1:23" s="12" customFormat="1" x14ac:dyDescent="0.25">
      <c r="E14" s="43"/>
      <c r="Q14" s="28"/>
    </row>
    <row r="15" spans="1:23" s="12" customFormat="1" x14ac:dyDescent="0.25">
      <c r="E15" s="43"/>
      <c r="Q15" s="28"/>
    </row>
    <row r="16" spans="1:23" s="12" customFormat="1" x14ac:dyDescent="0.25">
      <c r="E16" s="43"/>
      <c r="Q16" s="28"/>
    </row>
    <row r="17" spans="2:17" s="12" customFormat="1" x14ac:dyDescent="0.25">
      <c r="E17" s="43"/>
      <c r="Q17" s="28"/>
    </row>
    <row r="18" spans="2:17" s="12" customFormat="1" x14ac:dyDescent="0.25">
      <c r="E18" s="43"/>
      <c r="Q18" s="28"/>
    </row>
    <row r="19" spans="2:17" s="12" customFormat="1" x14ac:dyDescent="0.25">
      <c r="E19" s="43"/>
      <c r="Q19" s="28"/>
    </row>
    <row r="20" spans="2:17" s="12" customFormat="1" x14ac:dyDescent="0.25">
      <c r="E20" s="43"/>
      <c r="Q20" s="28"/>
    </row>
    <row r="21" spans="2:17" s="12" customFormat="1" x14ac:dyDescent="0.25">
      <c r="E21" s="43"/>
      <c r="Q21" s="28"/>
    </row>
    <row r="22" spans="2:17" s="12" customFormat="1" x14ac:dyDescent="0.25">
      <c r="E22" s="43"/>
      <c r="Q22" s="28"/>
    </row>
    <row r="23" spans="2:17" s="12" customFormat="1" x14ac:dyDescent="0.25">
      <c r="E23" s="43"/>
      <c r="Q23" s="28"/>
    </row>
    <row r="24" spans="2:17" x14ac:dyDescent="0.25">
      <c r="B24" s="2"/>
      <c r="E24" s="42"/>
      <c r="F24" s="2"/>
      <c r="G24" s="2"/>
      <c r="H24" s="2"/>
      <c r="I24" s="2"/>
      <c r="J24" s="2"/>
      <c r="Q24" s="28"/>
    </row>
    <row r="25" spans="2:17" x14ac:dyDescent="0.25">
      <c r="B25" s="2"/>
      <c r="E25" s="42"/>
      <c r="F25" s="2"/>
      <c r="G25" s="2"/>
      <c r="H25" s="2"/>
      <c r="I25" s="2"/>
      <c r="J25" s="2"/>
      <c r="Q25" s="28"/>
    </row>
    <row r="26" spans="2:17" x14ac:dyDescent="0.25">
      <c r="B26" s="2"/>
      <c r="E26" s="42"/>
      <c r="F26" s="2"/>
      <c r="G26" s="2"/>
      <c r="H26" s="2"/>
      <c r="I26" s="2"/>
      <c r="J26" s="2"/>
      <c r="Q26" s="28"/>
    </row>
    <row r="27" spans="2:17" x14ac:dyDescent="0.25">
      <c r="B27" s="2"/>
      <c r="E27" s="42"/>
      <c r="F27" s="2"/>
      <c r="G27" s="2"/>
      <c r="H27" s="2"/>
      <c r="I27" s="2"/>
      <c r="J27" s="2"/>
      <c r="Q27" s="28"/>
    </row>
    <row r="28" spans="2:17" x14ac:dyDescent="0.25">
      <c r="B28" s="2"/>
      <c r="E28" s="42"/>
      <c r="F28" s="2"/>
      <c r="G28" s="2"/>
      <c r="H28" s="2"/>
      <c r="I28" s="2"/>
      <c r="J28" s="2"/>
      <c r="Q28" s="28"/>
    </row>
    <row r="29" spans="2:17" x14ac:dyDescent="0.25">
      <c r="B29" s="2"/>
      <c r="E29" s="42"/>
      <c r="F29" s="2"/>
      <c r="G29" s="2"/>
      <c r="H29" s="2"/>
      <c r="I29" s="2"/>
      <c r="J29" s="2"/>
      <c r="Q29" s="28"/>
    </row>
    <row r="30" spans="2:17" x14ac:dyDescent="0.25">
      <c r="B30" s="2"/>
      <c r="E30" s="42"/>
      <c r="F30" s="2"/>
      <c r="G30" s="2"/>
      <c r="H30" s="2"/>
      <c r="I30" s="2"/>
      <c r="J30" s="2"/>
      <c r="Q30" s="28"/>
    </row>
    <row r="31" spans="2:17" x14ac:dyDescent="0.25">
      <c r="B31" s="2"/>
      <c r="E31" s="42"/>
      <c r="F31" s="2"/>
      <c r="G31" s="2"/>
      <c r="H31" s="2"/>
      <c r="I31" s="2"/>
      <c r="J31" s="2"/>
      <c r="Q31" s="28"/>
    </row>
    <row r="32" spans="2:17" x14ac:dyDescent="0.25">
      <c r="B32" s="2"/>
      <c r="E32" s="42"/>
      <c r="F32" s="2"/>
      <c r="G32" s="2"/>
      <c r="H32" s="2"/>
      <c r="I32" s="2"/>
      <c r="J32" s="2"/>
      <c r="Q32" s="28"/>
    </row>
    <row r="33" spans="2:17" x14ac:dyDescent="0.25">
      <c r="B33" s="2"/>
      <c r="E33" s="42"/>
      <c r="F33" s="2"/>
      <c r="G33" s="2"/>
      <c r="H33" s="2"/>
      <c r="I33" s="2"/>
      <c r="J33" s="2"/>
      <c r="Q33" s="28"/>
    </row>
    <row r="34" spans="2:17" x14ac:dyDescent="0.25">
      <c r="B34" s="2"/>
      <c r="E34" s="42"/>
      <c r="F34" s="2"/>
      <c r="G34" s="2"/>
      <c r="H34" s="2"/>
      <c r="I34" s="2"/>
      <c r="J34" s="2"/>
      <c r="Q34" s="28"/>
    </row>
    <row r="35" spans="2:17" x14ac:dyDescent="0.25">
      <c r="B35" s="2"/>
      <c r="E35" s="42"/>
      <c r="F35" s="2"/>
      <c r="G35" s="2"/>
      <c r="H35" s="2"/>
      <c r="I35" s="2"/>
      <c r="J35" s="2"/>
      <c r="Q35" s="28"/>
    </row>
    <row r="36" spans="2:17" x14ac:dyDescent="0.25">
      <c r="B36" s="2"/>
      <c r="E36" s="42"/>
      <c r="F36" s="2"/>
      <c r="G36" s="2"/>
      <c r="H36" s="2"/>
      <c r="I36" s="2"/>
      <c r="J36" s="2"/>
      <c r="Q36" s="28"/>
    </row>
    <row r="37" spans="2:17" x14ac:dyDescent="0.25">
      <c r="B37" s="2"/>
      <c r="F37" s="2"/>
      <c r="G37" s="2"/>
      <c r="H37" s="2"/>
      <c r="I37" s="2"/>
      <c r="J37" s="2"/>
      <c r="Q37" s="28"/>
    </row>
    <row r="38" spans="2:17" x14ac:dyDescent="0.25">
      <c r="B38" s="2"/>
      <c r="F38" s="2"/>
      <c r="G38" s="2"/>
      <c r="H38" s="2"/>
      <c r="I38" s="2"/>
      <c r="J38" s="2"/>
      <c r="Q38" s="28"/>
    </row>
    <row r="39" spans="2:17" x14ac:dyDescent="0.25">
      <c r="B39" s="2"/>
      <c r="F39" s="2"/>
      <c r="G39" s="2"/>
      <c r="H39" s="2"/>
      <c r="I39" s="2"/>
      <c r="J39" s="2"/>
      <c r="Q39" s="28"/>
    </row>
    <row r="40" spans="2:17" x14ac:dyDescent="0.25">
      <c r="B40" s="2"/>
      <c r="F40" s="2"/>
      <c r="G40" s="2"/>
      <c r="H40" s="2"/>
      <c r="I40" s="2"/>
      <c r="J40" s="2"/>
      <c r="Q40" s="28"/>
    </row>
    <row r="41" spans="2:17" x14ac:dyDescent="0.25">
      <c r="B41" s="2"/>
      <c r="F41" s="2"/>
      <c r="G41" s="2"/>
      <c r="H41" s="2"/>
      <c r="I41" s="2"/>
      <c r="J41" s="2"/>
      <c r="Q41" s="28"/>
    </row>
    <row r="42" spans="2:17" x14ac:dyDescent="0.25">
      <c r="J42" s="2"/>
    </row>
  </sheetData>
  <sortState xmlns:xlrd2="http://schemas.microsoft.com/office/spreadsheetml/2017/richdata2" ref="A6:Q12">
    <sortCondition ref="P6:P12"/>
  </sortState>
  <mergeCells count="9">
    <mergeCell ref="P4:Q4"/>
    <mergeCell ref="N1:O1"/>
    <mergeCell ref="A1:M1"/>
    <mergeCell ref="C2:D2"/>
    <mergeCell ref="C3:D3"/>
    <mergeCell ref="A4:J4"/>
    <mergeCell ref="K4:O4"/>
    <mergeCell ref="K2:M2"/>
    <mergeCell ref="K3:M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322-026B-42E8-925C-E6D902BDD06C}">
  <dimension ref="A1:W18"/>
  <sheetViews>
    <sheetView workbookViewId="0">
      <selection activeCell="H13" sqref="H13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123</v>
      </c>
      <c r="D3" s="83"/>
      <c r="E3" s="12" t="s">
        <v>364</v>
      </c>
      <c r="F3" s="19" t="s">
        <v>153</v>
      </c>
      <c r="G3" s="19" t="s">
        <v>154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1535</v>
      </c>
      <c r="B6" s="12">
        <v>1287</v>
      </c>
      <c r="C6" s="12" t="s">
        <v>232</v>
      </c>
      <c r="D6" s="12">
        <v>3600</v>
      </c>
      <c r="E6" s="12">
        <v>600</v>
      </c>
      <c r="F6" s="12">
        <v>20</v>
      </c>
      <c r="G6" s="12">
        <v>200</v>
      </c>
      <c r="H6" s="23">
        <v>42780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42780.75</v>
      </c>
      <c r="O6" s="24">
        <v>42894.625</v>
      </c>
      <c r="P6" s="12" t="str">
        <f>_xlfn.CONCAT($A$3,".",$B$3,".",$F$3,".",(TEXT(N6,"yymmdd")),".",TEXT(O6,"yymmdd"),".",RIGHT("0000"&amp;A6,4))</f>
        <v>dopp.VI.GKD.170214.170608.1535</v>
      </c>
      <c r="Q6" s="8" t="s">
        <v>158</v>
      </c>
    </row>
    <row r="7" spans="1:23" x14ac:dyDescent="0.25">
      <c r="A7" s="99">
        <v>13311</v>
      </c>
      <c r="B7" s="12">
        <v>8781</v>
      </c>
      <c r="C7" s="12" t="s">
        <v>233</v>
      </c>
      <c r="D7" s="12">
        <v>3600</v>
      </c>
      <c r="E7" s="12">
        <v>400</v>
      </c>
      <c r="F7" s="12">
        <v>35</v>
      </c>
      <c r="G7" s="12">
        <v>200</v>
      </c>
      <c r="H7" s="23">
        <v>43131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43131.708333333336</v>
      </c>
      <c r="O7" s="24">
        <v>43351.166666666664</v>
      </c>
      <c r="P7" s="12" t="str">
        <f>_xlfn.CONCAT($A$3,".",$B$3,".",$F$3,".",(TEXT(N7,"yymmdd")),".",TEXT(O7,"yymmdd"),".",RIGHT("0000"&amp;A7,4))</f>
        <v>dopp.VI.GKD.180131.180908.3311</v>
      </c>
      <c r="Q7" s="8" t="s">
        <v>156</v>
      </c>
    </row>
    <row r="8" spans="1:23" x14ac:dyDescent="0.25">
      <c r="A8" s="99">
        <v>13466</v>
      </c>
      <c r="B8" s="12">
        <v>9073</v>
      </c>
      <c r="C8" s="12" t="s">
        <v>234</v>
      </c>
      <c r="D8" s="12">
        <v>3600</v>
      </c>
      <c r="E8" s="12">
        <v>400</v>
      </c>
      <c r="F8" s="12">
        <v>35</v>
      </c>
      <c r="G8" s="12">
        <v>200</v>
      </c>
      <c r="H8" s="23">
        <v>43399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43399.791666666664</v>
      </c>
      <c r="O8" s="24">
        <v>43593.791666666664</v>
      </c>
      <c r="P8" s="12" t="str">
        <f>_xlfn.CONCAT($A$3,".",$B$3,".",$F$3,".",(TEXT(N8,"yymmdd")),".",TEXT(O8,"yymmdd"),".",RIGHT("0000"&amp;A8,4))</f>
        <v>dopp.VI.GKD.181026.190508.3466</v>
      </c>
      <c r="Q8" s="8" t="s">
        <v>157</v>
      </c>
    </row>
    <row r="9" spans="1:23" x14ac:dyDescent="0.25">
      <c r="A9" s="99">
        <v>13311</v>
      </c>
      <c r="B9" s="12">
        <v>8781</v>
      </c>
      <c r="C9" s="12" t="s">
        <v>235</v>
      </c>
      <c r="D9" s="12">
        <v>3600</v>
      </c>
      <c r="E9" s="12">
        <v>400</v>
      </c>
      <c r="F9" s="12">
        <v>35</v>
      </c>
      <c r="G9" s="12">
        <v>200</v>
      </c>
      <c r="H9" s="23">
        <v>43592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43593.833333333336</v>
      </c>
      <c r="O9" s="24">
        <v>43853.708333333336</v>
      </c>
      <c r="P9" s="12" t="str">
        <f>_xlfn.CONCAT($A$3,".",$B$3,".",$F$3,".",(TEXT(N9,"yymmdd")),".",TEXT(O9,"yymmdd"),".",RIGHT("0000"&amp;A9,4))</f>
        <v>dopp.VI.GKD.190508.200123.3311</v>
      </c>
      <c r="Q9" s="8" t="s">
        <v>155</v>
      </c>
    </row>
    <row r="18" spans="5:6" x14ac:dyDescent="0.25">
      <c r="E18" s="15"/>
      <c r="F18" s="15"/>
    </row>
  </sheetData>
  <sortState xmlns:xlrd2="http://schemas.microsoft.com/office/spreadsheetml/2017/richdata2" ref="A6:L9">
    <sortCondition ref="K6:K9"/>
  </sortState>
  <mergeCells count="9">
    <mergeCell ref="N1:O1"/>
    <mergeCell ref="A1:M1"/>
    <mergeCell ref="K2:M2"/>
    <mergeCell ref="K3:M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3C33-78A3-4633-B6D4-4B0AE561CB08}">
  <dimension ref="A1:W22"/>
  <sheetViews>
    <sheetView workbookViewId="0">
      <selection activeCell="P6" sqref="P6:P16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124</v>
      </c>
      <c r="D3" s="83"/>
      <c r="E3" s="12" t="s">
        <v>365</v>
      </c>
      <c r="F3" s="19" t="s">
        <v>236</v>
      </c>
      <c r="G3" s="19" t="s">
        <v>237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05" customFormat="1" x14ac:dyDescent="0.25">
      <c r="A6" s="105">
        <v>1551</v>
      </c>
      <c r="B6" s="105">
        <v>1303</v>
      </c>
      <c r="C6" s="105" t="s">
        <v>239</v>
      </c>
      <c r="D6" s="105">
        <v>1800</v>
      </c>
      <c r="E6" s="105">
        <v>600</v>
      </c>
      <c r="F6" s="105">
        <v>45</v>
      </c>
      <c r="G6" s="105">
        <v>100</v>
      </c>
      <c r="H6" s="106">
        <v>38614</v>
      </c>
      <c r="J6" s="105" t="s">
        <v>7</v>
      </c>
      <c r="K6" s="105" t="s">
        <v>7</v>
      </c>
      <c r="L6" s="105" t="s">
        <v>7</v>
      </c>
      <c r="M6" s="105" t="s">
        <v>7</v>
      </c>
      <c r="N6" s="120">
        <v>38614.75</v>
      </c>
      <c r="O6" s="120">
        <v>38776.416666666664</v>
      </c>
      <c r="P6" s="105" t="str">
        <f>_xlfn.CONCAT($A$3,".",$B$3,".",$F$3,".",(TEXT(N6,"yymmdd")),".",TEXT(O6,"yymmdd"),".",RIGHT("0000"&amp;A6,4))</f>
        <v>dopp.VI.GKT.050919.060228.1551</v>
      </c>
      <c r="Q6" s="109" t="s">
        <v>238</v>
      </c>
    </row>
    <row r="7" spans="1:23" s="105" customFormat="1" x14ac:dyDescent="0.25">
      <c r="A7" s="105">
        <v>1551</v>
      </c>
      <c r="B7" s="105">
        <v>1303</v>
      </c>
      <c r="C7" s="105" t="s">
        <v>245</v>
      </c>
      <c r="D7" s="105">
        <v>1800</v>
      </c>
      <c r="E7" s="105">
        <v>600</v>
      </c>
      <c r="F7" s="105">
        <v>24</v>
      </c>
      <c r="G7" s="105">
        <v>150</v>
      </c>
      <c r="H7" s="106">
        <v>38882</v>
      </c>
      <c r="J7" s="105" t="s">
        <v>7</v>
      </c>
      <c r="K7" s="105" t="s">
        <v>7</v>
      </c>
      <c r="L7" s="105" t="s">
        <v>7</v>
      </c>
      <c r="M7" s="105" t="s">
        <v>7</v>
      </c>
      <c r="N7" s="107">
        <v>38882.75</v>
      </c>
      <c r="O7" s="107">
        <v>38981.625</v>
      </c>
      <c r="P7" s="105" t="str">
        <f>_xlfn.CONCAT($A$3,".",$B$3,".",$F$3,".",(TEXT(N7,"yymmdd")),".",TEXT(O7,"yymmdd"),".",RIGHT("0000"&amp;A7,4))</f>
        <v>dopp.VI.GKT.060614.060921.1551</v>
      </c>
      <c r="Q7" s="109" t="s">
        <v>246</v>
      </c>
    </row>
    <row r="8" spans="1:23" s="105" customFormat="1" x14ac:dyDescent="0.25">
      <c r="A8" s="105">
        <v>1551</v>
      </c>
      <c r="B8" s="105">
        <v>1303</v>
      </c>
      <c r="C8" s="105" t="s">
        <v>254</v>
      </c>
      <c r="D8" s="105">
        <v>1800</v>
      </c>
      <c r="E8" s="105">
        <v>600</v>
      </c>
      <c r="F8" s="105">
        <v>24</v>
      </c>
      <c r="G8" s="105">
        <v>150</v>
      </c>
      <c r="H8" s="106">
        <v>39001</v>
      </c>
      <c r="J8" s="105" t="s">
        <v>7</v>
      </c>
      <c r="K8" s="105" t="s">
        <v>7</v>
      </c>
      <c r="L8" s="105" t="s">
        <v>7</v>
      </c>
      <c r="M8" s="105" t="s">
        <v>7</v>
      </c>
      <c r="N8" s="120">
        <v>39001.75</v>
      </c>
      <c r="O8" s="120">
        <v>39072.895833333336</v>
      </c>
      <c r="P8" s="105" t="str">
        <f>_xlfn.CONCAT($A$3,".",$B$3,".",$F$3,".",(TEXT(N8,"yymmdd")),".",TEXT(O8,"yymmdd"),".",RIGHT("0000"&amp;A8,4))</f>
        <v>dopp.VI.GKT.061011.061221.1551</v>
      </c>
      <c r="Q8" s="109" t="s">
        <v>255</v>
      </c>
    </row>
    <row r="9" spans="1:23" s="105" customFormat="1" x14ac:dyDescent="0.25">
      <c r="A9" s="105">
        <v>1551</v>
      </c>
      <c r="B9" s="105">
        <v>1303</v>
      </c>
      <c r="C9" s="105" t="s">
        <v>247</v>
      </c>
      <c r="D9" s="105">
        <v>1800</v>
      </c>
      <c r="E9" s="105">
        <v>600</v>
      </c>
      <c r="F9" s="105">
        <v>24</v>
      </c>
      <c r="G9" s="105">
        <v>150</v>
      </c>
      <c r="H9" s="106">
        <v>39100</v>
      </c>
      <c r="J9" s="105" t="s">
        <v>7</v>
      </c>
      <c r="K9" s="105" t="s">
        <v>7</v>
      </c>
      <c r="L9" s="105" t="s">
        <v>7</v>
      </c>
      <c r="M9" s="105" t="s">
        <v>7</v>
      </c>
      <c r="N9" s="107">
        <v>39100.75</v>
      </c>
      <c r="O9" s="107">
        <v>39189.625</v>
      </c>
      <c r="P9" s="105" t="str">
        <f>_xlfn.CONCAT($A$3,".",$B$3,".",$F$3,".",(TEXT(N9,"yymmdd")),".",TEXT(O9,"yymmdd"),".",RIGHT("0000"&amp;A9,4))</f>
        <v>dopp.VI.GKT.070118.070417.1551</v>
      </c>
      <c r="Q9" s="109" t="s">
        <v>111</v>
      </c>
    </row>
    <row r="10" spans="1:23" s="105" customFormat="1" x14ac:dyDescent="0.25">
      <c r="A10" s="105">
        <v>1551</v>
      </c>
      <c r="B10" s="105">
        <v>1303</v>
      </c>
      <c r="C10" s="105" t="s">
        <v>248</v>
      </c>
      <c r="D10" s="105">
        <v>1800</v>
      </c>
      <c r="E10" s="105">
        <v>600</v>
      </c>
      <c r="F10" s="105">
        <v>24</v>
      </c>
      <c r="G10" s="105">
        <v>150</v>
      </c>
      <c r="H10" s="106">
        <v>39205</v>
      </c>
      <c r="J10" s="105" t="s">
        <v>7</v>
      </c>
      <c r="K10" s="105" t="s">
        <v>7</v>
      </c>
      <c r="L10" s="105" t="s">
        <v>7</v>
      </c>
      <c r="M10" s="105" t="s">
        <v>7</v>
      </c>
      <c r="N10" s="107">
        <v>39205.541666666664</v>
      </c>
      <c r="O10" s="107">
        <v>39289</v>
      </c>
      <c r="P10" s="105" t="str">
        <f>_xlfn.CONCAT($A$3,".",$B$3,".",$F$3,".",(TEXT(N10,"yymmdd")),".",TEXT(O10,"yymmdd"),".",RIGHT("0000"&amp;A10,4))</f>
        <v>dopp.VI.GKT.070503.070726.1551</v>
      </c>
      <c r="Q10" s="109" t="s">
        <v>100</v>
      </c>
    </row>
    <row r="11" spans="1:23" s="105" customFormat="1" x14ac:dyDescent="0.25">
      <c r="A11" s="105">
        <v>1551</v>
      </c>
      <c r="B11" s="105">
        <v>1303</v>
      </c>
      <c r="C11" s="105" t="s">
        <v>257</v>
      </c>
      <c r="D11" s="105">
        <v>1800</v>
      </c>
      <c r="E11" s="105">
        <v>600</v>
      </c>
      <c r="F11" s="105">
        <v>24</v>
      </c>
      <c r="G11" s="105">
        <v>150</v>
      </c>
      <c r="H11" s="106">
        <v>39321</v>
      </c>
      <c r="J11" s="105" t="s">
        <v>7</v>
      </c>
      <c r="K11" s="105" t="s">
        <v>7</v>
      </c>
      <c r="L11" s="105" t="s">
        <v>7</v>
      </c>
      <c r="M11" s="105" t="s">
        <v>7</v>
      </c>
      <c r="N11" s="121">
        <v>39321.75</v>
      </c>
      <c r="O11" s="121">
        <v>39375.916666666664</v>
      </c>
      <c r="P11" s="105" t="str">
        <f>_xlfn.CONCAT($A$3,".",$B$3,".",$F$3,".",(TEXT(N11,"yymmdd")),".",TEXT(O11,"yymmdd"),".",RIGHT("0000"&amp;A11,4))</f>
        <v>dopp.VI.GKT.070827.071020.1551</v>
      </c>
      <c r="Q11" s="109" t="s">
        <v>100</v>
      </c>
    </row>
    <row r="12" spans="1:23" s="105" customFormat="1" x14ac:dyDescent="0.25">
      <c r="A12" s="105">
        <v>1551</v>
      </c>
      <c r="B12" s="105">
        <v>1303</v>
      </c>
      <c r="C12" s="105" t="s">
        <v>249</v>
      </c>
      <c r="D12" s="105">
        <v>1800</v>
      </c>
      <c r="E12" s="105">
        <v>600</v>
      </c>
      <c r="F12" s="105">
        <v>24</v>
      </c>
      <c r="G12" s="105">
        <v>150</v>
      </c>
      <c r="H12" s="106">
        <v>39464</v>
      </c>
      <c r="J12" s="105" t="s">
        <v>7</v>
      </c>
      <c r="K12" s="105" t="s">
        <v>7</v>
      </c>
      <c r="L12" s="105" t="s">
        <v>7</v>
      </c>
      <c r="M12" s="105" t="s">
        <v>7</v>
      </c>
      <c r="N12" s="107">
        <v>39464.541666666664</v>
      </c>
      <c r="O12" s="107">
        <v>39546.75</v>
      </c>
      <c r="P12" s="105" t="str">
        <f>_xlfn.CONCAT($A$3,".",$B$3,".",$F$3,".",(TEXT(N12,"yymmdd")),".",TEXT(O12,"yymmdd"),".",RIGHT("0000"&amp;A12,4))</f>
        <v>dopp.VI.GKT.080117.080408.1551</v>
      </c>
      <c r="Q12" s="109" t="s">
        <v>250</v>
      </c>
    </row>
    <row r="13" spans="1:23" s="105" customFormat="1" x14ac:dyDescent="0.25">
      <c r="A13" s="108">
        <v>1531</v>
      </c>
      <c r="B13" s="108">
        <v>1286</v>
      </c>
      <c r="C13" s="108" t="s">
        <v>258</v>
      </c>
      <c r="D13" s="108">
        <v>3600</v>
      </c>
      <c r="E13" s="108">
        <v>600</v>
      </c>
      <c r="F13" s="108">
        <v>24</v>
      </c>
      <c r="G13" s="108">
        <v>150</v>
      </c>
      <c r="H13" s="110">
        <v>39548</v>
      </c>
      <c r="I13" s="108"/>
      <c r="J13" s="105" t="s">
        <v>7</v>
      </c>
      <c r="K13" s="105" t="s">
        <v>7</v>
      </c>
      <c r="L13" s="105" t="s">
        <v>7</v>
      </c>
      <c r="M13" s="105" t="s">
        <v>7</v>
      </c>
      <c r="N13" s="121">
        <v>39548.75</v>
      </c>
      <c r="O13" s="121">
        <v>39653.458333333336</v>
      </c>
      <c r="P13" s="105" t="str">
        <f>_xlfn.CONCAT($A$3,".",$B$3,".",$F$3,".",(TEXT(N13,"yymmdd")),".",TEXT(O13,"yymmdd"),".",RIGHT("0000"&amp;A13,4))</f>
        <v>dopp.VI.GKT.080410.080724.1531</v>
      </c>
      <c r="Q13" s="111" t="s">
        <v>259</v>
      </c>
    </row>
    <row r="14" spans="1:23" s="105" customFormat="1" x14ac:dyDescent="0.25">
      <c r="A14" s="105">
        <v>1432</v>
      </c>
      <c r="B14" s="105">
        <v>1413</v>
      </c>
      <c r="C14" s="105" t="s">
        <v>241</v>
      </c>
      <c r="D14" s="105">
        <v>3600</v>
      </c>
      <c r="E14" s="105">
        <v>600</v>
      </c>
      <c r="F14" s="105">
        <v>36</v>
      </c>
      <c r="G14" s="105">
        <v>100</v>
      </c>
      <c r="H14" s="106">
        <v>39728</v>
      </c>
      <c r="J14" s="105" t="s">
        <v>7</v>
      </c>
      <c r="K14" s="105" t="s">
        <v>7</v>
      </c>
      <c r="L14" s="105" t="s">
        <v>7</v>
      </c>
      <c r="M14" s="105" t="s">
        <v>7</v>
      </c>
      <c r="N14" s="107">
        <v>39728.75</v>
      </c>
      <c r="O14" s="107">
        <v>39914.458333333336</v>
      </c>
      <c r="P14" s="105" t="str">
        <f>_xlfn.CONCAT($A$3,".",$B$3,".",$F$3,".",(TEXT(N14,"yymmdd")),".",TEXT(O14,"yymmdd"),".",RIGHT("0000"&amp;A14,4))</f>
        <v>dopp.VI.GKT.081007.090411.1432</v>
      </c>
      <c r="Q14" s="109" t="s">
        <v>242</v>
      </c>
    </row>
    <row r="15" spans="1:23" s="105" customFormat="1" x14ac:dyDescent="0.25">
      <c r="A15" s="105">
        <v>1545</v>
      </c>
      <c r="B15" s="105">
        <v>1304</v>
      </c>
      <c r="C15" s="105" t="s">
        <v>256</v>
      </c>
      <c r="D15" s="105">
        <v>3600</v>
      </c>
      <c r="E15" s="105">
        <v>600</v>
      </c>
      <c r="F15" s="105">
        <v>36</v>
      </c>
      <c r="G15" s="105">
        <v>100</v>
      </c>
      <c r="H15" s="106">
        <v>39941</v>
      </c>
      <c r="J15" s="105" t="s">
        <v>7</v>
      </c>
      <c r="K15" s="105" t="s">
        <v>7</v>
      </c>
      <c r="L15" s="105" t="s">
        <v>7</v>
      </c>
      <c r="M15" s="105" t="s">
        <v>7</v>
      </c>
      <c r="N15" s="121">
        <v>39941.75</v>
      </c>
      <c r="O15" s="121">
        <v>40036.583333333336</v>
      </c>
      <c r="P15" s="105" t="str">
        <f>_xlfn.CONCAT($A$3,".",$B$3,".",$F$3,".",(TEXT(N15,"yymmdd")),".",TEXT(O15,"yymmdd"),".",RIGHT("0000"&amp;A15,4))</f>
        <v>dopp.VI.GKT.090508.090811.1545</v>
      </c>
      <c r="Q15" s="109" t="s">
        <v>100</v>
      </c>
    </row>
    <row r="16" spans="1:23" s="112" customFormat="1" x14ac:dyDescent="0.25">
      <c r="A16" s="105">
        <v>1531</v>
      </c>
      <c r="B16" s="105">
        <v>1286</v>
      </c>
      <c r="C16" s="105" t="s">
        <v>251</v>
      </c>
      <c r="D16" s="105">
        <v>3600</v>
      </c>
      <c r="E16" s="105">
        <v>600</v>
      </c>
      <c r="F16" s="105">
        <v>40</v>
      </c>
      <c r="G16" s="105">
        <v>100</v>
      </c>
      <c r="H16" s="106">
        <v>40036</v>
      </c>
      <c r="I16" s="105"/>
      <c r="J16" s="105" t="s">
        <v>7</v>
      </c>
      <c r="K16" s="105" t="s">
        <v>7</v>
      </c>
      <c r="L16" s="105" t="s">
        <v>7</v>
      </c>
      <c r="M16" s="105" t="s">
        <v>7</v>
      </c>
      <c r="N16" s="107">
        <v>40036.75</v>
      </c>
      <c r="O16" s="107">
        <v>40139.458333333336</v>
      </c>
      <c r="P16" s="105" t="str">
        <f>_xlfn.CONCAT($A$3,".",$B$3,".",$F$3,".",(TEXT(N16,"yymmdd")),".",TEXT(O16,"yymmdd"),".",RIGHT("0000"&amp;A16,4))</f>
        <v>dopp.VI.GKT.090811.091122.1531</v>
      </c>
      <c r="Q16" s="109" t="s">
        <v>252</v>
      </c>
    </row>
    <row r="17" spans="1:17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</row>
    <row r="18" spans="1:17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</row>
    <row r="19" spans="1:17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7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7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7" x14ac:dyDescent="0.25">
      <c r="A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</sheetData>
  <sortState xmlns:xlrd2="http://schemas.microsoft.com/office/spreadsheetml/2017/richdata2" ref="A6:Q16">
    <sortCondition ref="P6:P16"/>
  </sortState>
  <mergeCells count="9">
    <mergeCell ref="N1:O1"/>
    <mergeCell ref="A1:M1"/>
    <mergeCell ref="K2:M2"/>
    <mergeCell ref="K3:M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876F-DFA0-4345-98B0-4EAC24B227AB}">
  <dimension ref="A1:W18"/>
  <sheetViews>
    <sheetView topLeftCell="A4" workbookViewId="0">
      <selection activeCell="D14" sqref="D14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125</v>
      </c>
      <c r="D3" s="83"/>
      <c r="E3" s="19" t="s">
        <v>366</v>
      </c>
      <c r="F3" s="19" t="s">
        <v>159</v>
      </c>
      <c r="G3" s="19" t="s">
        <v>160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15"/>
      <c r="B6" s="15"/>
      <c r="C6" s="15"/>
      <c r="D6" s="15"/>
      <c r="E6" s="15"/>
      <c r="F6" s="15"/>
      <c r="G6" s="15"/>
      <c r="H6" s="18"/>
      <c r="I6" s="15"/>
      <c r="J6" s="15"/>
      <c r="K6" s="15"/>
      <c r="L6" s="15"/>
      <c r="M6" s="15"/>
      <c r="N6" s="24"/>
      <c r="O6" s="24"/>
      <c r="P6" s="15"/>
      <c r="Q6" s="38"/>
    </row>
    <row r="7" spans="1:23" x14ac:dyDescent="0.25">
      <c r="A7" s="15"/>
      <c r="B7" s="15"/>
      <c r="C7" s="12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2"/>
      <c r="Q7" s="38"/>
    </row>
    <row r="8" spans="1:23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38"/>
    </row>
    <row r="9" spans="1:23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8"/>
    </row>
    <row r="10" spans="1:23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38"/>
    </row>
    <row r="11" spans="1:2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38"/>
    </row>
    <row r="12" spans="1:23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38"/>
    </row>
    <row r="13" spans="1:2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38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38"/>
    </row>
    <row r="15" spans="1:23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38"/>
    </row>
    <row r="16" spans="1:23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</sheetData>
  <sortState xmlns:xlrd2="http://schemas.microsoft.com/office/spreadsheetml/2017/richdata2" ref="A6:Q6">
    <sortCondition ref="P6"/>
  </sortState>
  <mergeCells count="9">
    <mergeCell ref="N1:O1"/>
    <mergeCell ref="A1:M1"/>
    <mergeCell ref="K2:M2"/>
    <mergeCell ref="K3:M3"/>
    <mergeCell ref="P4:Q4"/>
    <mergeCell ref="K4:O4"/>
    <mergeCell ref="C3:D3"/>
    <mergeCell ref="C2:D2"/>
    <mergeCell ref="A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3BC-17C0-435A-AB1F-79EB4B9AF84E}">
  <dimension ref="A1:W28"/>
  <sheetViews>
    <sheetView workbookViewId="0">
      <selection activeCell="P6" sqref="P6:P17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261</v>
      </c>
      <c r="D3" s="83"/>
      <c r="E3" s="19" t="s">
        <v>367</v>
      </c>
      <c r="F3" s="19" t="s">
        <v>262</v>
      </c>
      <c r="G3" s="19" t="s">
        <v>263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00" customFormat="1" x14ac:dyDescent="0.25">
      <c r="A6" s="100">
        <v>1432</v>
      </c>
      <c r="B6" s="100">
        <v>1413</v>
      </c>
      <c r="C6" s="100" t="s">
        <v>175</v>
      </c>
      <c r="D6" s="100">
        <v>1800</v>
      </c>
      <c r="E6" s="100">
        <v>600</v>
      </c>
      <c r="F6" s="100">
        <v>26</v>
      </c>
      <c r="G6" s="100">
        <v>150</v>
      </c>
      <c r="H6" s="101">
        <v>39143</v>
      </c>
      <c r="J6" s="100" t="s">
        <v>7</v>
      </c>
      <c r="K6" s="100" t="s">
        <v>7</v>
      </c>
      <c r="L6" s="100" t="s">
        <v>7</v>
      </c>
      <c r="M6" s="100" t="s">
        <v>7</v>
      </c>
      <c r="N6" s="102">
        <v>39143.75</v>
      </c>
      <c r="O6" s="102">
        <v>39234.5625</v>
      </c>
      <c r="P6" s="100" t="str">
        <f>_xlfn.CONCAT($A$3,".",$B$3,".",$F$3,".",(TEXT(N6,"yymmdd")),".",TEXT(O6,"yymmdd"),".",RIGHT("0000"&amp;A6,4))</f>
        <v>dopp.VI.GKY.070302.070601.1432</v>
      </c>
      <c r="Q6" s="103" t="s">
        <v>275</v>
      </c>
    </row>
    <row r="7" spans="1:23" s="100" customFormat="1" x14ac:dyDescent="0.25">
      <c r="A7" s="100">
        <v>1514</v>
      </c>
      <c r="B7" s="100">
        <v>1318</v>
      </c>
      <c r="C7" s="100" t="s">
        <v>267</v>
      </c>
      <c r="D7" s="100">
        <v>3600</v>
      </c>
      <c r="E7" s="100">
        <v>600</v>
      </c>
      <c r="F7" s="100">
        <v>36</v>
      </c>
      <c r="G7" s="100">
        <v>100</v>
      </c>
      <c r="H7" s="101">
        <v>39745</v>
      </c>
      <c r="J7" s="100" t="s">
        <v>7</v>
      </c>
      <c r="K7" s="100" t="s">
        <v>7</v>
      </c>
      <c r="L7" s="100" t="s">
        <v>7</v>
      </c>
      <c r="M7" s="100" t="s">
        <v>7</v>
      </c>
      <c r="N7" s="102">
        <v>39745.75</v>
      </c>
      <c r="O7" s="102">
        <v>39933.041666666664</v>
      </c>
      <c r="P7" s="100" t="str">
        <f t="shared" ref="P7:P17" si="0">_xlfn.CONCAT($A$3,".",$B$3,".",$F$3,".",(TEXT(N7,"yymmdd")),".",TEXT(O7,"yymmdd"),".",RIGHT("0000"&amp;A7,4))</f>
        <v>dopp.VI.GKY.081024.090430.1514</v>
      </c>
      <c r="Q7" s="103" t="s">
        <v>268</v>
      </c>
    </row>
    <row r="8" spans="1:23" s="100" customFormat="1" x14ac:dyDescent="0.25">
      <c r="A8" s="100">
        <v>1432</v>
      </c>
      <c r="B8" s="100">
        <v>1413</v>
      </c>
      <c r="C8" s="100" t="s">
        <v>273</v>
      </c>
      <c r="D8" s="100">
        <v>3600</v>
      </c>
      <c r="E8" s="100">
        <v>600</v>
      </c>
      <c r="F8" s="100">
        <v>36</v>
      </c>
      <c r="G8" s="100">
        <v>100</v>
      </c>
      <c r="H8" s="101">
        <v>39941</v>
      </c>
      <c r="J8" s="100" t="s">
        <v>7</v>
      </c>
      <c r="K8" s="100" t="s">
        <v>7</v>
      </c>
      <c r="L8" s="100" t="s">
        <v>7</v>
      </c>
      <c r="M8" s="100" t="s">
        <v>7</v>
      </c>
      <c r="N8" s="102">
        <v>39941.666666666664</v>
      </c>
      <c r="O8" s="102">
        <v>40096.791666666664</v>
      </c>
      <c r="P8" s="100" t="str">
        <f t="shared" si="0"/>
        <v>dopp.VI.GKY.090508.091010.1432</v>
      </c>
      <c r="Q8" s="103" t="s">
        <v>274</v>
      </c>
    </row>
    <row r="9" spans="1:23" s="100" customFormat="1" x14ac:dyDescent="0.25">
      <c r="A9" s="100">
        <v>1551</v>
      </c>
      <c r="B9" s="100">
        <v>1303</v>
      </c>
      <c r="C9" s="100">
        <v>10610</v>
      </c>
      <c r="D9" s="100">
        <v>3600</v>
      </c>
      <c r="E9" s="100">
        <v>600</v>
      </c>
      <c r="F9" s="100">
        <v>40</v>
      </c>
      <c r="G9" s="100">
        <v>100</v>
      </c>
      <c r="H9" s="101">
        <v>40185</v>
      </c>
      <c r="J9" s="100" t="s">
        <v>7</v>
      </c>
      <c r="K9" s="100" t="s">
        <v>7</v>
      </c>
      <c r="L9" s="100" t="s">
        <v>7</v>
      </c>
      <c r="M9" s="100" t="s">
        <v>7</v>
      </c>
      <c r="N9" s="102">
        <v>40185.75</v>
      </c>
      <c r="O9" s="102">
        <v>40361.125</v>
      </c>
      <c r="P9" s="100" t="str">
        <f t="shared" si="0"/>
        <v>dopp.VI.GKY.100107.100702.1551</v>
      </c>
      <c r="Q9" s="103" t="s">
        <v>266</v>
      </c>
    </row>
    <row r="10" spans="1:23" s="100" customFormat="1" x14ac:dyDescent="0.25">
      <c r="A10" s="100">
        <v>1432</v>
      </c>
      <c r="B10" s="100">
        <v>1413</v>
      </c>
      <c r="C10" s="100" t="s">
        <v>178</v>
      </c>
      <c r="D10" s="100">
        <v>3600</v>
      </c>
      <c r="E10" s="100">
        <v>600</v>
      </c>
      <c r="F10" s="100">
        <v>40</v>
      </c>
      <c r="G10" s="100">
        <v>100</v>
      </c>
      <c r="H10" s="101">
        <v>40416</v>
      </c>
      <c r="J10" s="100" t="s">
        <v>7</v>
      </c>
      <c r="K10" s="100" t="s">
        <v>7</v>
      </c>
      <c r="L10" s="100" t="s">
        <v>7</v>
      </c>
      <c r="M10" s="100" t="s">
        <v>7</v>
      </c>
      <c r="N10" s="102">
        <v>40417.625</v>
      </c>
      <c r="O10" s="102">
        <v>40614.25</v>
      </c>
      <c r="P10" s="100" t="str">
        <f t="shared" si="0"/>
        <v>dopp.VI.GKY.100827.110312.1432</v>
      </c>
      <c r="Q10" s="103" t="s">
        <v>265</v>
      </c>
    </row>
    <row r="11" spans="1:23" s="100" customFormat="1" x14ac:dyDescent="0.25">
      <c r="A11" s="100">
        <v>1432</v>
      </c>
      <c r="B11" s="100">
        <v>1413</v>
      </c>
      <c r="C11" s="100" t="s">
        <v>179</v>
      </c>
      <c r="D11" s="100">
        <v>600</v>
      </c>
      <c r="E11" s="100">
        <v>600</v>
      </c>
      <c r="F11" s="100">
        <v>40</v>
      </c>
      <c r="G11" s="100">
        <v>100</v>
      </c>
      <c r="H11" s="101">
        <v>40644</v>
      </c>
      <c r="J11" s="100" t="s">
        <v>7</v>
      </c>
      <c r="K11" s="100" t="s">
        <v>7</v>
      </c>
      <c r="L11" s="100" t="s">
        <v>7</v>
      </c>
      <c r="M11" s="100" t="s">
        <v>7</v>
      </c>
      <c r="N11" s="114">
        <v>40644.666666666664</v>
      </c>
      <c r="O11" s="114">
        <v>40680.555555555555</v>
      </c>
      <c r="P11" s="100" t="str">
        <f t="shared" si="0"/>
        <v>dopp.VI.GKY.110411.110517.1432</v>
      </c>
      <c r="Q11" s="103" t="s">
        <v>264</v>
      </c>
    </row>
    <row r="12" spans="1:23" s="100" customFormat="1" x14ac:dyDescent="0.25">
      <c r="A12" s="100">
        <v>1535</v>
      </c>
      <c r="B12" s="100">
        <v>1287</v>
      </c>
      <c r="C12" s="100" t="s">
        <v>180</v>
      </c>
      <c r="D12" s="100">
        <v>3600</v>
      </c>
      <c r="E12" s="100">
        <v>600</v>
      </c>
      <c r="F12" s="100">
        <v>40</v>
      </c>
      <c r="G12" s="100">
        <v>100</v>
      </c>
      <c r="H12" s="101">
        <v>40697</v>
      </c>
      <c r="J12" s="100" t="s">
        <v>7</v>
      </c>
      <c r="K12" s="100" t="s">
        <v>7</v>
      </c>
      <c r="L12" s="100" t="s">
        <v>7</v>
      </c>
      <c r="M12" s="100" t="s">
        <v>7</v>
      </c>
      <c r="N12" s="102">
        <v>40697.646377314813</v>
      </c>
      <c r="O12" s="102">
        <v>40813.521377314813</v>
      </c>
      <c r="P12" s="100" t="str">
        <f t="shared" si="0"/>
        <v>dopp.VI.GKY.110603.110927.1535</v>
      </c>
      <c r="Q12" s="103" t="s">
        <v>276</v>
      </c>
    </row>
    <row r="13" spans="1:23" s="100" customFormat="1" x14ac:dyDescent="0.25">
      <c r="A13" s="100">
        <v>1535</v>
      </c>
      <c r="B13" s="100">
        <v>1287</v>
      </c>
      <c r="C13" s="100" t="s">
        <v>271</v>
      </c>
      <c r="D13" s="100">
        <v>3600</v>
      </c>
      <c r="E13" s="100">
        <v>600</v>
      </c>
      <c r="F13" s="100">
        <v>40</v>
      </c>
      <c r="G13" s="100">
        <v>100</v>
      </c>
      <c r="H13" s="101">
        <v>40814</v>
      </c>
      <c r="J13" s="100" t="s">
        <v>7</v>
      </c>
      <c r="K13" s="100" t="s">
        <v>7</v>
      </c>
      <c r="L13" s="100" t="s">
        <v>7</v>
      </c>
      <c r="M13" s="100" t="s">
        <v>7</v>
      </c>
      <c r="N13" s="102">
        <v>40814.652418981481</v>
      </c>
      <c r="O13" s="102">
        <v>40955.777418981481</v>
      </c>
      <c r="P13" s="100" t="str">
        <f t="shared" si="0"/>
        <v>dopp.VI.GKY.110928.120216.1535</v>
      </c>
      <c r="Q13" s="103" t="s">
        <v>272</v>
      </c>
    </row>
    <row r="14" spans="1:23" s="100" customFormat="1" x14ac:dyDescent="0.25">
      <c r="A14" s="100">
        <v>1535</v>
      </c>
      <c r="B14" s="100">
        <v>1287</v>
      </c>
      <c r="C14" s="100" t="s">
        <v>269</v>
      </c>
      <c r="D14" s="100">
        <v>3600</v>
      </c>
      <c r="E14" s="100">
        <v>600</v>
      </c>
      <c r="F14" s="100">
        <v>40</v>
      </c>
      <c r="G14" s="100">
        <v>100</v>
      </c>
      <c r="H14" s="101">
        <v>40956</v>
      </c>
      <c r="J14" s="100" t="s">
        <v>7</v>
      </c>
      <c r="K14" s="100" t="s">
        <v>7</v>
      </c>
      <c r="L14" s="100" t="s">
        <v>7</v>
      </c>
      <c r="M14" s="100" t="s">
        <v>7</v>
      </c>
      <c r="N14" s="102">
        <v>40956.75</v>
      </c>
      <c r="O14" s="102">
        <v>41122.791666666664</v>
      </c>
      <c r="P14" s="100" t="str">
        <f t="shared" si="0"/>
        <v>dopp.VI.GKY.120217.120801.1535</v>
      </c>
      <c r="Q14" s="103" t="s">
        <v>270</v>
      </c>
    </row>
    <row r="15" spans="1:23" s="100" customFormat="1" x14ac:dyDescent="0.25">
      <c r="A15" s="115">
        <v>1545</v>
      </c>
      <c r="B15" s="115">
        <v>1304</v>
      </c>
      <c r="C15" s="115" t="s">
        <v>181</v>
      </c>
      <c r="D15" s="115">
        <v>3600</v>
      </c>
      <c r="E15" s="115">
        <v>600</v>
      </c>
      <c r="F15" s="115">
        <v>40</v>
      </c>
      <c r="G15" s="115">
        <v>100</v>
      </c>
      <c r="H15" s="116">
        <v>41301</v>
      </c>
      <c r="I15" s="115"/>
      <c r="J15" s="115" t="s">
        <v>7</v>
      </c>
      <c r="K15" s="115" t="s">
        <v>7</v>
      </c>
      <c r="L15" s="115" t="s">
        <v>7</v>
      </c>
      <c r="M15" s="115"/>
      <c r="N15" s="113">
        <v>41303.958333333336</v>
      </c>
      <c r="O15" s="117">
        <v>41394.833333333336</v>
      </c>
      <c r="P15" s="118" t="str">
        <f t="shared" si="0"/>
        <v>dopp.VI.GKY.130129.130430.1545</v>
      </c>
      <c r="Q15" s="119" t="s">
        <v>277</v>
      </c>
      <c r="R15" s="115"/>
    </row>
    <row r="16" spans="1:23" s="100" customFormat="1" x14ac:dyDescent="0.25">
      <c r="A16" s="100">
        <v>1551</v>
      </c>
      <c r="B16" s="100">
        <v>1303</v>
      </c>
      <c r="C16" s="100" t="s">
        <v>184</v>
      </c>
      <c r="D16" s="100">
        <v>3600</v>
      </c>
      <c r="E16" s="100">
        <v>600</v>
      </c>
      <c r="F16" s="100">
        <v>20</v>
      </c>
      <c r="G16" s="100">
        <v>200</v>
      </c>
      <c r="H16" s="101">
        <v>41719</v>
      </c>
      <c r="J16" s="100" t="s">
        <v>7</v>
      </c>
      <c r="K16" s="100" t="s">
        <v>7</v>
      </c>
      <c r="L16" s="100" t="s">
        <v>7</v>
      </c>
      <c r="M16" s="100" t="s">
        <v>7</v>
      </c>
      <c r="N16" s="102">
        <v>41719.75</v>
      </c>
      <c r="O16" s="102">
        <v>41866.666666666664</v>
      </c>
      <c r="P16" s="100" t="str">
        <f t="shared" si="0"/>
        <v>dopp.VI.GKY.140321.140815.1551</v>
      </c>
      <c r="Q16" s="103" t="s">
        <v>128</v>
      </c>
    </row>
    <row r="17" spans="1:17" s="100" customFormat="1" x14ac:dyDescent="0.25">
      <c r="A17" s="100">
        <v>1432</v>
      </c>
      <c r="B17" s="100">
        <v>1413</v>
      </c>
      <c r="C17" s="100" t="s">
        <v>278</v>
      </c>
      <c r="D17" s="100">
        <v>3600</v>
      </c>
      <c r="E17" s="100">
        <v>600</v>
      </c>
      <c r="F17" s="100">
        <v>20</v>
      </c>
      <c r="G17" s="100">
        <v>200</v>
      </c>
      <c r="H17" s="101">
        <v>42222</v>
      </c>
      <c r="J17" s="100" t="s">
        <v>7</v>
      </c>
      <c r="K17" s="100" t="s">
        <v>7</v>
      </c>
      <c r="L17" s="100" t="s">
        <v>7</v>
      </c>
      <c r="M17" s="100" t="s">
        <v>7</v>
      </c>
      <c r="N17" s="102">
        <v>42222.75</v>
      </c>
      <c r="O17" s="102">
        <v>42348.625</v>
      </c>
      <c r="P17" s="100" t="str">
        <f t="shared" si="0"/>
        <v>dopp.VI.GKY.150806.151210.1432</v>
      </c>
      <c r="Q17" s="103" t="s">
        <v>279</v>
      </c>
    </row>
    <row r="18" spans="1:17" s="12" customFormat="1" x14ac:dyDescent="0.25">
      <c r="Q18" s="28"/>
    </row>
    <row r="19" spans="1:17" s="12" customFormat="1" x14ac:dyDescent="0.25">
      <c r="Q19" s="28"/>
    </row>
    <row r="20" spans="1:17" s="12" customFormat="1" x14ac:dyDescent="0.25">
      <c r="Q20" s="28"/>
    </row>
    <row r="21" spans="1:17" s="12" customFormat="1" x14ac:dyDescent="0.25">
      <c r="Q21" s="28"/>
    </row>
    <row r="22" spans="1:17" s="12" customFormat="1" x14ac:dyDescent="0.25">
      <c r="Q22" s="28"/>
    </row>
    <row r="23" spans="1:17" s="12" customFormat="1" x14ac:dyDescent="0.25">
      <c r="Q23" s="28"/>
    </row>
    <row r="24" spans="1:17" s="12" customFormat="1" x14ac:dyDescent="0.25">
      <c r="Q24" s="28"/>
    </row>
    <row r="25" spans="1:17" s="12" customFormat="1" x14ac:dyDescent="0.25">
      <c r="Q25" s="28"/>
    </row>
    <row r="26" spans="1:17" s="12" customFormat="1" x14ac:dyDescent="0.25">
      <c r="Q26" s="28"/>
    </row>
    <row r="27" spans="1:17" s="12" customFormat="1" x14ac:dyDescent="0.25"/>
    <row r="28" spans="1:17" s="12" customFormat="1" x14ac:dyDescent="0.25"/>
  </sheetData>
  <sortState xmlns:xlrd2="http://schemas.microsoft.com/office/spreadsheetml/2017/richdata2" ref="A6:R17">
    <sortCondition ref="P6:P17"/>
  </sortState>
  <mergeCells count="9">
    <mergeCell ref="P4:Q4"/>
    <mergeCell ref="C2:D2"/>
    <mergeCell ref="C3:D3"/>
    <mergeCell ref="N1:O1"/>
    <mergeCell ref="A1:M1"/>
    <mergeCell ref="K2:M2"/>
    <mergeCell ref="K3:M3"/>
    <mergeCell ref="A4:J4"/>
    <mergeCell ref="K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2589-18E8-4359-A222-F9E8E771298F}">
  <dimension ref="A1:W177"/>
  <sheetViews>
    <sheetView topLeftCell="A34" workbookViewId="0">
      <selection activeCell="P36" sqref="P36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10" customWidth="1"/>
    <col min="9" max="9" width="14.28515625" style="8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72</v>
      </c>
      <c r="D3" s="90"/>
      <c r="E3" s="12" t="s">
        <v>368</v>
      </c>
      <c r="F3" s="13" t="s">
        <v>143</v>
      </c>
      <c r="G3" s="13" t="s">
        <v>144</v>
      </c>
      <c r="H3" s="12">
        <v>18.202169999999999</v>
      </c>
      <c r="I3" s="12">
        <v>-65.001580000000004</v>
      </c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05" customFormat="1" x14ac:dyDescent="0.25">
      <c r="A6" s="105">
        <v>1514</v>
      </c>
      <c r="B6" s="105">
        <v>1318</v>
      </c>
      <c r="C6" s="105" t="s">
        <v>172</v>
      </c>
      <c r="D6" s="105">
        <v>1800</v>
      </c>
      <c r="E6" s="105">
        <v>600</v>
      </c>
      <c r="F6" s="105">
        <v>45</v>
      </c>
      <c r="G6" s="105">
        <v>100</v>
      </c>
      <c r="H6" s="122">
        <v>38392</v>
      </c>
      <c r="I6" s="106"/>
      <c r="J6" s="105" t="s">
        <v>7</v>
      </c>
      <c r="K6" s="105" t="s">
        <v>7</v>
      </c>
      <c r="L6" s="105" t="s">
        <v>7</v>
      </c>
      <c r="M6" s="105" t="s">
        <v>7</v>
      </c>
      <c r="N6" s="123">
        <v>38392.75</v>
      </c>
      <c r="O6" s="123">
        <v>38458.604166666664</v>
      </c>
      <c r="P6" s="123" t="str">
        <f>_xlfn.CONCAT($A$3,".",$B$3,".",$F$3,".",(TEXT(N6,"yymmdd")),".",TEXT(O6,"yymmdd"),".",RIGHT("0000"&amp;A6,4))</f>
        <v>dopp.VI.HBE.050209.050416.1514</v>
      </c>
      <c r="Q6" s="112" t="s">
        <v>45</v>
      </c>
      <c r="R6" s="112"/>
      <c r="S6" s="112"/>
      <c r="T6" s="112"/>
      <c r="U6" s="112"/>
      <c r="V6" s="112"/>
      <c r="W6" s="112"/>
    </row>
    <row r="7" spans="1:23" s="124" customFormat="1" x14ac:dyDescent="0.25">
      <c r="A7" s="124">
        <v>1535</v>
      </c>
      <c r="B7" s="124">
        <v>1287</v>
      </c>
      <c r="C7" s="124" t="s">
        <v>172</v>
      </c>
      <c r="D7" s="124">
        <v>1800</v>
      </c>
      <c r="E7" s="124">
        <v>600</v>
      </c>
      <c r="F7" s="124">
        <v>45</v>
      </c>
      <c r="G7" s="124">
        <v>100</v>
      </c>
      <c r="H7" s="125">
        <v>38392.75</v>
      </c>
      <c r="I7" s="126"/>
      <c r="J7" s="124" t="s">
        <v>7</v>
      </c>
      <c r="K7" s="124" t="s">
        <v>7</v>
      </c>
      <c r="L7" s="124" t="s">
        <v>7</v>
      </c>
      <c r="M7" s="124" t="s">
        <v>7</v>
      </c>
      <c r="N7" s="127">
        <v>38392.75</v>
      </c>
      <c r="O7" s="127">
        <v>38480.5625</v>
      </c>
      <c r="P7" s="127" t="str">
        <f t="shared" ref="P7:P42" si="0">_xlfn.CONCAT($A$3,".",$B$3,".",$F$3,".",(TEXT(N7,"yymmdd")),".",TEXT(O7,"yymmdd"),".",RIGHT("0000"&amp;A7,4))</f>
        <v>dopp.VI.HBE.050209.050508.1535</v>
      </c>
      <c r="Q7" s="128" t="s">
        <v>45</v>
      </c>
      <c r="R7" s="128"/>
      <c r="S7" s="128"/>
      <c r="T7" s="128"/>
      <c r="U7" s="128"/>
      <c r="V7" s="128"/>
      <c r="W7" s="128"/>
    </row>
    <row r="8" spans="1:23" s="105" customFormat="1" x14ac:dyDescent="0.25">
      <c r="A8" s="105">
        <v>1551</v>
      </c>
      <c r="B8" s="105">
        <v>1303</v>
      </c>
      <c r="C8" s="105" t="s">
        <v>240</v>
      </c>
      <c r="D8" s="105">
        <v>1800</v>
      </c>
      <c r="E8" s="105">
        <v>600</v>
      </c>
      <c r="F8" s="105">
        <v>45</v>
      </c>
      <c r="G8" s="105">
        <v>100</v>
      </c>
      <c r="H8" s="106">
        <v>38392</v>
      </c>
      <c r="J8" s="105" t="s">
        <v>7</v>
      </c>
      <c r="K8" s="105" t="s">
        <v>7</v>
      </c>
      <c r="L8" s="105" t="s">
        <v>7</v>
      </c>
      <c r="M8" s="105" t="s">
        <v>7</v>
      </c>
      <c r="N8" s="120">
        <v>38392.75</v>
      </c>
      <c r="O8" s="120">
        <v>38481.166666666664</v>
      </c>
      <c r="P8" s="123" t="str">
        <f t="shared" si="0"/>
        <v>dopp.VI.HBE.050209.050509.1551</v>
      </c>
      <c r="Q8" s="109" t="s">
        <v>100</v>
      </c>
    </row>
    <row r="9" spans="1:23" s="124" customFormat="1" x14ac:dyDescent="0.25">
      <c r="A9" s="124">
        <v>1535</v>
      </c>
      <c r="B9" s="124">
        <v>1287</v>
      </c>
      <c r="C9" s="124" t="s">
        <v>172</v>
      </c>
      <c r="D9" s="124">
        <v>1800</v>
      </c>
      <c r="E9" s="124">
        <v>600</v>
      </c>
      <c r="F9" s="124">
        <v>45</v>
      </c>
      <c r="G9" s="124">
        <v>100</v>
      </c>
      <c r="H9" s="125">
        <v>38614</v>
      </c>
      <c r="I9" s="126"/>
      <c r="J9" s="124" t="s">
        <v>7</v>
      </c>
      <c r="K9" s="124" t="s">
        <v>7</v>
      </c>
      <c r="L9" s="124" t="s">
        <v>7</v>
      </c>
      <c r="M9" s="124" t="s">
        <v>7</v>
      </c>
      <c r="N9" s="127">
        <v>38614.75</v>
      </c>
      <c r="O9" s="127">
        <v>38784.375</v>
      </c>
      <c r="P9" s="127" t="str">
        <f t="shared" si="0"/>
        <v>dopp.VI.HBE.050919.060308.1535</v>
      </c>
      <c r="Q9" s="128" t="s">
        <v>89</v>
      </c>
      <c r="R9" s="128"/>
      <c r="S9" s="128"/>
      <c r="T9" s="128"/>
      <c r="U9" s="128"/>
      <c r="V9" s="128"/>
      <c r="W9" s="128"/>
    </row>
    <row r="10" spans="1:23" s="124" customFormat="1" x14ac:dyDescent="0.25">
      <c r="A10" s="124">
        <v>1535</v>
      </c>
      <c r="B10" s="124">
        <v>1287</v>
      </c>
      <c r="C10" s="129" t="s">
        <v>196</v>
      </c>
      <c r="D10" s="124">
        <v>1800</v>
      </c>
      <c r="E10" s="124">
        <v>600</v>
      </c>
      <c r="F10" s="124">
        <v>26</v>
      </c>
      <c r="G10" s="124">
        <v>150</v>
      </c>
      <c r="H10" s="125">
        <v>38787</v>
      </c>
      <c r="J10" s="124" t="s">
        <v>7</v>
      </c>
      <c r="K10" s="124" t="s">
        <v>7</v>
      </c>
      <c r="L10" s="124" t="s">
        <v>7</v>
      </c>
      <c r="M10" s="124" t="s">
        <v>7</v>
      </c>
      <c r="N10" s="127">
        <v>38787.75</v>
      </c>
      <c r="O10" s="127">
        <v>38883.541666666664</v>
      </c>
      <c r="P10" s="127" t="str">
        <f t="shared" si="0"/>
        <v>dopp.VI.HBE.060311.060615.1535</v>
      </c>
      <c r="Q10" s="128" t="s">
        <v>73</v>
      </c>
      <c r="R10" s="128"/>
      <c r="S10" s="128"/>
      <c r="T10" s="128"/>
      <c r="U10" s="128"/>
      <c r="V10" s="128"/>
      <c r="W10" s="128"/>
    </row>
    <row r="11" spans="1:23" s="124" customFormat="1" x14ac:dyDescent="0.25">
      <c r="A11" s="124">
        <v>1535</v>
      </c>
      <c r="B11" s="124">
        <v>1287</v>
      </c>
      <c r="C11" s="129" t="s">
        <v>197</v>
      </c>
      <c r="D11" s="124">
        <v>1800</v>
      </c>
      <c r="E11" s="124">
        <v>600</v>
      </c>
      <c r="F11" s="124">
        <v>26</v>
      </c>
      <c r="G11" s="124">
        <v>150</v>
      </c>
      <c r="H11" s="125">
        <v>38944</v>
      </c>
      <c r="J11" s="124" t="s">
        <v>7</v>
      </c>
      <c r="K11" s="124" t="s">
        <v>7</v>
      </c>
      <c r="L11" s="124" t="s">
        <v>7</v>
      </c>
      <c r="M11" s="124" t="s">
        <v>7</v>
      </c>
      <c r="N11" s="127">
        <v>38944.75</v>
      </c>
      <c r="O11" s="127">
        <v>38993.458333333336</v>
      </c>
      <c r="P11" s="127" t="str">
        <f t="shared" si="0"/>
        <v>dopp.VI.HBE.060815.061003.1535</v>
      </c>
      <c r="Q11" s="128" t="s">
        <v>117</v>
      </c>
      <c r="R11" s="128"/>
      <c r="S11" s="128"/>
      <c r="T11" s="128"/>
      <c r="U11" s="128"/>
      <c r="V11" s="128"/>
      <c r="W11" s="128"/>
    </row>
    <row r="12" spans="1:23" s="124" customFormat="1" x14ac:dyDescent="0.25">
      <c r="A12" s="124">
        <v>1535</v>
      </c>
      <c r="B12" s="124">
        <v>1287</v>
      </c>
      <c r="C12" s="129" t="s">
        <v>198</v>
      </c>
      <c r="D12" s="124">
        <v>1800</v>
      </c>
      <c r="E12" s="124">
        <v>600</v>
      </c>
      <c r="F12" s="124">
        <v>26</v>
      </c>
      <c r="G12" s="124">
        <v>150</v>
      </c>
      <c r="H12" s="125">
        <v>39001</v>
      </c>
      <c r="J12" s="124" t="s">
        <v>7</v>
      </c>
      <c r="K12" s="124" t="s">
        <v>7</v>
      </c>
      <c r="L12" s="124" t="s">
        <v>7</v>
      </c>
      <c r="M12" s="124" t="s">
        <v>7</v>
      </c>
      <c r="N12" s="127">
        <v>39001.75</v>
      </c>
      <c r="O12" s="127">
        <v>39089.0625</v>
      </c>
      <c r="P12" s="127" t="str">
        <f t="shared" si="0"/>
        <v>dopp.VI.HBE.061011.070107.1535</v>
      </c>
      <c r="Q12" s="128" t="s">
        <v>99</v>
      </c>
      <c r="R12" s="128"/>
      <c r="S12" s="128"/>
      <c r="T12" s="128"/>
      <c r="U12" s="128"/>
      <c r="V12" s="128"/>
      <c r="W12" s="128"/>
    </row>
    <row r="13" spans="1:23" s="124" customFormat="1" x14ac:dyDescent="0.25">
      <c r="A13" s="124">
        <v>1535</v>
      </c>
      <c r="B13" s="124">
        <v>1287</v>
      </c>
      <c r="C13" s="129" t="s">
        <v>199</v>
      </c>
      <c r="D13" s="124">
        <v>1800</v>
      </c>
      <c r="E13" s="124">
        <v>600</v>
      </c>
      <c r="F13" s="124">
        <v>26</v>
      </c>
      <c r="G13" s="124">
        <v>150</v>
      </c>
      <c r="H13" s="125">
        <v>39100</v>
      </c>
      <c r="J13" s="124" t="s">
        <v>7</v>
      </c>
      <c r="K13" s="124" t="s">
        <v>7</v>
      </c>
      <c r="L13" s="124" t="s">
        <v>7</v>
      </c>
      <c r="M13" s="124" t="s">
        <v>7</v>
      </c>
      <c r="N13" s="127">
        <v>39101.583333333336</v>
      </c>
      <c r="O13" s="127">
        <v>39163.0625</v>
      </c>
      <c r="P13" s="127" t="str">
        <f t="shared" si="0"/>
        <v>dopp.VI.HBE.070119.070322.1535</v>
      </c>
      <c r="Q13" s="128" t="s">
        <v>111</v>
      </c>
      <c r="R13" s="128"/>
      <c r="S13" s="128"/>
      <c r="T13" s="128"/>
      <c r="U13" s="128"/>
      <c r="V13" s="128"/>
      <c r="W13" s="128"/>
    </row>
    <row r="14" spans="1:23" s="124" customFormat="1" x14ac:dyDescent="0.25">
      <c r="A14" s="124">
        <v>1535</v>
      </c>
      <c r="B14" s="124">
        <v>1287</v>
      </c>
      <c r="C14" s="129" t="s">
        <v>200</v>
      </c>
      <c r="D14" s="124">
        <v>1800</v>
      </c>
      <c r="E14" s="124">
        <v>600</v>
      </c>
      <c r="F14" s="124">
        <v>26</v>
      </c>
      <c r="G14" s="124">
        <v>150</v>
      </c>
      <c r="H14" s="125">
        <v>39205</v>
      </c>
      <c r="J14" s="124" t="s">
        <v>7</v>
      </c>
      <c r="K14" s="124" t="s">
        <v>7</v>
      </c>
      <c r="L14" s="124" t="s">
        <v>7</v>
      </c>
      <c r="M14" s="124" t="s">
        <v>7</v>
      </c>
      <c r="N14" s="127">
        <v>39205.625</v>
      </c>
      <c r="O14" s="127">
        <v>39293.229166666664</v>
      </c>
      <c r="P14" s="127" t="str">
        <f t="shared" si="0"/>
        <v>dopp.VI.HBE.070503.070730.1535</v>
      </c>
      <c r="Q14" s="128" t="s">
        <v>98</v>
      </c>
      <c r="R14" s="128"/>
      <c r="S14" s="128"/>
      <c r="T14" s="128"/>
      <c r="U14" s="128"/>
      <c r="V14" s="128"/>
      <c r="W14" s="128"/>
    </row>
    <row r="15" spans="1:23" s="124" customFormat="1" x14ac:dyDescent="0.25">
      <c r="A15" s="124">
        <v>1535</v>
      </c>
      <c r="B15" s="124">
        <v>1287</v>
      </c>
      <c r="C15" s="129" t="s">
        <v>201</v>
      </c>
      <c r="D15" s="124">
        <v>1800</v>
      </c>
      <c r="E15" s="124">
        <v>600</v>
      </c>
      <c r="F15" s="124">
        <v>26</v>
      </c>
      <c r="G15" s="124">
        <v>150</v>
      </c>
      <c r="H15" s="125">
        <v>39321</v>
      </c>
      <c r="J15" s="124" t="s">
        <v>7</v>
      </c>
      <c r="K15" s="124" t="s">
        <v>7</v>
      </c>
      <c r="L15" s="124" t="s">
        <v>7</v>
      </c>
      <c r="M15" s="124" t="s">
        <v>7</v>
      </c>
      <c r="N15" s="127">
        <v>39321.75</v>
      </c>
      <c r="O15" s="127">
        <v>39405.604166666664</v>
      </c>
      <c r="P15" s="127" t="str">
        <f t="shared" si="0"/>
        <v>dopp.VI.HBE.070827.071119.1535</v>
      </c>
      <c r="Q15" s="128" t="s">
        <v>100</v>
      </c>
      <c r="R15" s="128"/>
      <c r="S15" s="128"/>
      <c r="T15" s="128"/>
      <c r="U15" s="128"/>
      <c r="V15" s="128"/>
      <c r="W15" s="128"/>
    </row>
    <row r="16" spans="1:23" s="124" customFormat="1" x14ac:dyDescent="0.25">
      <c r="A16" s="124">
        <v>1535</v>
      </c>
      <c r="B16" s="124">
        <v>1287</v>
      </c>
      <c r="C16" s="129" t="s">
        <v>202</v>
      </c>
      <c r="D16" s="124">
        <v>1800</v>
      </c>
      <c r="E16" s="124">
        <v>600</v>
      </c>
      <c r="F16" s="124">
        <v>26</v>
      </c>
      <c r="G16" s="124">
        <v>150</v>
      </c>
      <c r="H16" s="125">
        <v>39423</v>
      </c>
      <c r="J16" s="124" t="s">
        <v>7</v>
      </c>
      <c r="K16" s="124" t="s">
        <v>7</v>
      </c>
      <c r="L16" s="124" t="s">
        <v>7</v>
      </c>
      <c r="M16" s="124" t="s">
        <v>7</v>
      </c>
      <c r="N16" s="127">
        <v>39423.541666666664</v>
      </c>
      <c r="O16" s="127">
        <v>39505.479166666664</v>
      </c>
      <c r="P16" s="127" t="str">
        <f t="shared" si="0"/>
        <v>dopp.VI.HBE.071207.080227.1535</v>
      </c>
      <c r="Q16" s="128" t="s">
        <v>100</v>
      </c>
      <c r="R16" s="128"/>
      <c r="S16" s="128"/>
      <c r="T16" s="128"/>
      <c r="U16" s="128"/>
      <c r="V16" s="128"/>
      <c r="W16" s="128"/>
    </row>
    <row r="17" spans="1:23" s="124" customFormat="1" x14ac:dyDescent="0.25">
      <c r="A17" s="124">
        <v>1535</v>
      </c>
      <c r="B17" s="124">
        <v>1287</v>
      </c>
      <c r="C17" s="129" t="s">
        <v>203</v>
      </c>
      <c r="D17" s="124">
        <v>3600</v>
      </c>
      <c r="E17" s="124">
        <v>600</v>
      </c>
      <c r="F17" s="124">
        <v>26</v>
      </c>
      <c r="G17" s="124">
        <v>150</v>
      </c>
      <c r="H17" s="125">
        <v>39505</v>
      </c>
      <c r="J17" s="124" t="s">
        <v>7</v>
      </c>
      <c r="K17" s="124" t="s">
        <v>7</v>
      </c>
      <c r="L17" s="124" t="s">
        <v>7</v>
      </c>
      <c r="M17" s="124" t="s">
        <v>7</v>
      </c>
      <c r="N17" s="127">
        <v>39505.625</v>
      </c>
      <c r="O17" s="127">
        <v>39669.458333333336</v>
      </c>
      <c r="P17" s="127" t="str">
        <f t="shared" si="0"/>
        <v>dopp.VI.HBE.080227.080809.1535</v>
      </c>
      <c r="Q17" s="128" t="s">
        <v>101</v>
      </c>
      <c r="R17" s="128"/>
      <c r="S17" s="128"/>
      <c r="T17" s="128"/>
      <c r="U17" s="128"/>
      <c r="V17" s="128"/>
      <c r="W17" s="128"/>
    </row>
    <row r="18" spans="1:23" s="124" customFormat="1" x14ac:dyDescent="0.25">
      <c r="A18" s="124">
        <v>1531</v>
      </c>
      <c r="B18" s="124">
        <v>1286</v>
      </c>
      <c r="C18" s="129" t="s">
        <v>204</v>
      </c>
      <c r="D18" s="124">
        <v>3600</v>
      </c>
      <c r="E18" s="124">
        <v>600</v>
      </c>
      <c r="F18" s="124">
        <v>26</v>
      </c>
      <c r="G18" s="124">
        <v>150</v>
      </c>
      <c r="H18" s="125">
        <v>39675</v>
      </c>
      <c r="J18" s="124" t="s">
        <v>7</v>
      </c>
      <c r="K18" s="124" t="s">
        <v>7</v>
      </c>
      <c r="L18" s="124" t="s">
        <v>7</v>
      </c>
      <c r="M18" s="124" t="s">
        <v>7</v>
      </c>
      <c r="N18" s="127">
        <v>39675.75</v>
      </c>
      <c r="O18" s="127">
        <v>39830.25</v>
      </c>
      <c r="P18" s="127" t="str">
        <f t="shared" si="0"/>
        <v>dopp.VI.HBE.080815.090117.1531</v>
      </c>
      <c r="Q18" s="128" t="s">
        <v>102</v>
      </c>
      <c r="R18" s="128"/>
      <c r="S18" s="128"/>
      <c r="T18" s="128"/>
      <c r="U18" s="128"/>
      <c r="V18" s="128"/>
      <c r="W18" s="128"/>
    </row>
    <row r="19" spans="1:23" s="124" customFormat="1" x14ac:dyDescent="0.25">
      <c r="A19" s="124">
        <v>1551</v>
      </c>
      <c r="B19" s="124">
        <v>1303</v>
      </c>
      <c r="C19" s="129" t="s">
        <v>205</v>
      </c>
      <c r="D19" s="124">
        <v>3600</v>
      </c>
      <c r="E19" s="124">
        <v>600</v>
      </c>
      <c r="F19" s="124">
        <v>26</v>
      </c>
      <c r="G19" s="124">
        <v>150</v>
      </c>
      <c r="H19" s="125">
        <v>39835</v>
      </c>
      <c r="J19" s="124" t="s">
        <v>7</v>
      </c>
      <c r="K19" s="124" t="s">
        <v>7</v>
      </c>
      <c r="L19" s="124" t="s">
        <v>7</v>
      </c>
      <c r="M19" s="124" t="s">
        <v>7</v>
      </c>
      <c r="N19" s="127">
        <v>39835.75</v>
      </c>
      <c r="O19" s="127">
        <v>39977.125</v>
      </c>
      <c r="P19" s="127" t="str">
        <f t="shared" si="0"/>
        <v>dopp.VI.HBE.090122.090613.1551</v>
      </c>
      <c r="Q19" s="128" t="s">
        <v>106</v>
      </c>
      <c r="R19" s="128"/>
      <c r="S19" s="128"/>
      <c r="T19" s="128"/>
      <c r="U19" s="128"/>
      <c r="V19" s="128"/>
      <c r="W19" s="128"/>
    </row>
    <row r="20" spans="1:23" s="124" customFormat="1" x14ac:dyDescent="0.25">
      <c r="A20" s="124">
        <v>1545</v>
      </c>
      <c r="B20" s="124">
        <v>1304</v>
      </c>
      <c r="C20" s="129" t="s">
        <v>206</v>
      </c>
      <c r="D20" s="124">
        <v>3600</v>
      </c>
      <c r="E20" s="124">
        <v>600</v>
      </c>
      <c r="F20" s="124">
        <v>40</v>
      </c>
      <c r="G20" s="124">
        <v>100</v>
      </c>
      <c r="H20" s="125">
        <v>40037</v>
      </c>
      <c r="I20" s="126"/>
      <c r="J20" s="124" t="s">
        <v>7</v>
      </c>
      <c r="K20" s="124" t="s">
        <v>7</v>
      </c>
      <c r="L20" s="124" t="s">
        <v>7</v>
      </c>
      <c r="M20" s="124" t="s">
        <v>7</v>
      </c>
      <c r="N20" s="127">
        <v>40037.75</v>
      </c>
      <c r="O20" s="127">
        <v>40220.5</v>
      </c>
      <c r="P20" s="127" t="str">
        <f t="shared" si="0"/>
        <v>dopp.VI.HBE.090812.100211.1545</v>
      </c>
      <c r="Q20" s="128" t="s">
        <v>90</v>
      </c>
      <c r="R20" s="128"/>
      <c r="S20" s="128"/>
      <c r="T20" s="128"/>
      <c r="U20" s="128"/>
      <c r="V20" s="128"/>
      <c r="W20" s="128"/>
    </row>
    <row r="21" spans="1:23" s="124" customFormat="1" x14ac:dyDescent="0.25">
      <c r="A21" s="124">
        <v>1514</v>
      </c>
      <c r="B21" s="124">
        <v>1318</v>
      </c>
      <c r="C21" s="129" t="s">
        <v>207</v>
      </c>
      <c r="D21" s="124">
        <v>3600</v>
      </c>
      <c r="E21" s="124">
        <v>600</v>
      </c>
      <c r="F21" s="124">
        <v>40</v>
      </c>
      <c r="G21" s="124">
        <v>100</v>
      </c>
      <c r="H21" s="125">
        <v>40231</v>
      </c>
      <c r="J21" s="124" t="s">
        <v>7</v>
      </c>
      <c r="K21" s="124" t="s">
        <v>7</v>
      </c>
      <c r="L21" s="124" t="s">
        <v>7</v>
      </c>
      <c r="M21" s="124" t="s">
        <v>7</v>
      </c>
      <c r="N21" s="127">
        <v>40231.75</v>
      </c>
      <c r="O21" s="127">
        <v>40393.375</v>
      </c>
      <c r="P21" s="127" t="str">
        <f t="shared" si="0"/>
        <v>dopp.VI.HBE.100222.100803.1514</v>
      </c>
      <c r="Q21" s="130" t="s">
        <v>90</v>
      </c>
    </row>
    <row r="22" spans="1:23" s="124" customFormat="1" x14ac:dyDescent="0.25">
      <c r="A22" s="124">
        <v>1514</v>
      </c>
      <c r="B22" s="124">
        <v>1318</v>
      </c>
      <c r="C22" s="129" t="s">
        <v>208</v>
      </c>
      <c r="D22" s="124">
        <v>3600</v>
      </c>
      <c r="E22" s="124">
        <v>600</v>
      </c>
      <c r="F22" s="124">
        <v>40</v>
      </c>
      <c r="G22" s="124">
        <v>100</v>
      </c>
      <c r="H22" s="125">
        <v>40687</v>
      </c>
      <c r="I22" s="126"/>
      <c r="J22" s="124" t="s">
        <v>7</v>
      </c>
      <c r="K22" s="124" t="s">
        <v>7</v>
      </c>
      <c r="L22" s="124" t="s">
        <v>7</v>
      </c>
      <c r="M22" s="124" t="s">
        <v>7</v>
      </c>
      <c r="N22" s="127">
        <v>40687.666666666664</v>
      </c>
      <c r="O22" s="127">
        <v>40866.541666666664</v>
      </c>
      <c r="P22" s="127" t="str">
        <f t="shared" si="0"/>
        <v>dopp.VI.HBE.110524.111119.1514</v>
      </c>
      <c r="Q22" s="130" t="s">
        <v>92</v>
      </c>
    </row>
    <row r="23" spans="1:23" s="131" customFormat="1" x14ac:dyDescent="0.25">
      <c r="A23" s="131">
        <v>1432</v>
      </c>
      <c r="B23" s="131">
        <v>1413</v>
      </c>
      <c r="C23" s="132" t="s">
        <v>208</v>
      </c>
      <c r="D23" s="131">
        <v>3600</v>
      </c>
      <c r="E23" s="131">
        <v>600</v>
      </c>
      <c r="F23" s="131">
        <v>40</v>
      </c>
      <c r="G23" s="131">
        <v>100</v>
      </c>
      <c r="H23" s="133">
        <v>40878</v>
      </c>
      <c r="I23" s="134"/>
      <c r="J23" s="131" t="s">
        <v>7</v>
      </c>
      <c r="K23" s="131" t="s">
        <v>7</v>
      </c>
      <c r="L23" s="131" t="s">
        <v>7</v>
      </c>
      <c r="M23" s="131" t="s">
        <v>7</v>
      </c>
      <c r="N23" s="135">
        <v>40879.416666666664</v>
      </c>
      <c r="O23" s="135">
        <v>41057.625</v>
      </c>
      <c r="P23" s="135" t="str">
        <f t="shared" si="0"/>
        <v>dopp.VI.HBE.111202.120528.1432</v>
      </c>
      <c r="Q23" s="136" t="s">
        <v>91</v>
      </c>
    </row>
    <row r="24" spans="1:23" s="131" customFormat="1" x14ac:dyDescent="0.25">
      <c r="A24" s="131">
        <v>1432</v>
      </c>
      <c r="B24" s="131">
        <v>1413</v>
      </c>
      <c r="C24" s="132" t="s">
        <v>209</v>
      </c>
      <c r="D24" s="131">
        <v>300</v>
      </c>
      <c r="E24" s="131">
        <v>600</v>
      </c>
      <c r="F24" s="131">
        <v>40</v>
      </c>
      <c r="G24" s="131">
        <v>100</v>
      </c>
      <c r="H24" s="133">
        <v>41123</v>
      </c>
      <c r="I24" s="134"/>
      <c r="J24" s="131" t="s">
        <v>7</v>
      </c>
      <c r="K24" s="131" t="s">
        <v>7</v>
      </c>
      <c r="L24" s="131" t="s">
        <v>7</v>
      </c>
      <c r="M24" s="131" t="s">
        <v>7</v>
      </c>
      <c r="N24" s="135">
        <v>41123</v>
      </c>
      <c r="O24" s="135">
        <v>41136.574166666665</v>
      </c>
      <c r="P24" s="135" t="str">
        <f t="shared" si="0"/>
        <v>dopp.VI.HBE.120802.120815.1432</v>
      </c>
      <c r="Q24" s="136" t="s">
        <v>94</v>
      </c>
    </row>
    <row r="25" spans="1:23" s="124" customFormat="1" x14ac:dyDescent="0.25">
      <c r="A25" s="124">
        <v>1535</v>
      </c>
      <c r="B25" s="124">
        <v>1287</v>
      </c>
      <c r="C25" s="129" t="s">
        <v>210</v>
      </c>
      <c r="D25" s="124">
        <v>1800</v>
      </c>
      <c r="E25" s="124">
        <v>600</v>
      </c>
      <c r="F25" s="124">
        <v>40</v>
      </c>
      <c r="G25" s="124">
        <v>100</v>
      </c>
      <c r="H25" s="125">
        <v>41180</v>
      </c>
      <c r="J25" s="124" t="s">
        <v>7</v>
      </c>
      <c r="K25" s="124" t="s">
        <v>7</v>
      </c>
      <c r="L25" s="124" t="s">
        <v>7</v>
      </c>
      <c r="M25" s="124" t="s">
        <v>7</v>
      </c>
      <c r="N25" s="127">
        <v>41180.5</v>
      </c>
      <c r="O25" s="127">
        <v>41257.666666666664</v>
      </c>
      <c r="P25" s="127" t="str">
        <f t="shared" si="0"/>
        <v>dopp.VI.HBE.120928.121214.1535</v>
      </c>
      <c r="Q25" s="130" t="s">
        <v>94</v>
      </c>
    </row>
    <row r="26" spans="1:23" s="131" customFormat="1" x14ac:dyDescent="0.25">
      <c r="A26" s="131">
        <v>1432</v>
      </c>
      <c r="B26" s="131">
        <v>1413</v>
      </c>
      <c r="C26" s="132" t="s">
        <v>211</v>
      </c>
      <c r="D26" s="131">
        <v>3600</v>
      </c>
      <c r="E26" s="131">
        <v>600</v>
      </c>
      <c r="F26" s="131">
        <v>40</v>
      </c>
      <c r="G26" s="131">
        <v>100</v>
      </c>
      <c r="H26" s="133">
        <v>41257</v>
      </c>
      <c r="J26" s="131" t="s">
        <v>7</v>
      </c>
      <c r="K26" s="131" t="s">
        <v>7</v>
      </c>
      <c r="L26" s="131" t="s">
        <v>7</v>
      </c>
      <c r="M26" s="131" t="s">
        <v>7</v>
      </c>
      <c r="N26" s="135">
        <v>41257.708333333336</v>
      </c>
      <c r="O26" s="135">
        <v>41396.875</v>
      </c>
      <c r="P26" s="135" t="str">
        <f t="shared" si="0"/>
        <v>dopp.VI.HBE.121214.130502.1432</v>
      </c>
      <c r="Q26" s="136" t="s">
        <v>95</v>
      </c>
    </row>
    <row r="27" spans="1:23" s="124" customFormat="1" x14ac:dyDescent="0.25">
      <c r="A27" s="124">
        <v>1545</v>
      </c>
      <c r="B27" s="124">
        <v>1304</v>
      </c>
      <c r="C27" s="129" t="s">
        <v>212</v>
      </c>
      <c r="D27" s="124">
        <v>3600</v>
      </c>
      <c r="E27" s="124">
        <v>600</v>
      </c>
      <c r="F27" s="124">
        <v>20</v>
      </c>
      <c r="G27" s="124">
        <v>200</v>
      </c>
      <c r="H27" s="125">
        <v>41396</v>
      </c>
      <c r="J27" s="124" t="s">
        <v>7</v>
      </c>
      <c r="K27" s="124" t="s">
        <v>7</v>
      </c>
      <c r="L27" s="124" t="s">
        <v>7</v>
      </c>
      <c r="M27" s="124" t="s">
        <v>7</v>
      </c>
      <c r="N27" s="127">
        <v>41396.916666666664</v>
      </c>
      <c r="O27" s="127">
        <v>41583.75</v>
      </c>
      <c r="P27" s="127" t="str">
        <f t="shared" si="0"/>
        <v>dopp.VI.HBE.130502.131105.1545</v>
      </c>
      <c r="Q27" s="130" t="s">
        <v>104</v>
      </c>
    </row>
    <row r="28" spans="1:23" s="124" customFormat="1" x14ac:dyDescent="0.25">
      <c r="A28" s="124">
        <v>1514</v>
      </c>
      <c r="B28" s="124">
        <v>1318</v>
      </c>
      <c r="C28" s="129" t="s">
        <v>213</v>
      </c>
      <c r="D28" s="124">
        <v>3600</v>
      </c>
      <c r="E28" s="124">
        <v>600</v>
      </c>
      <c r="F28" s="124">
        <v>20</v>
      </c>
      <c r="G28" s="124">
        <v>200</v>
      </c>
      <c r="H28" s="125">
        <v>41602</v>
      </c>
      <c r="J28" s="124" t="s">
        <v>7</v>
      </c>
      <c r="K28" s="124" t="s">
        <v>7</v>
      </c>
      <c r="L28" s="124" t="s">
        <v>7</v>
      </c>
      <c r="M28" s="124" t="s">
        <v>7</v>
      </c>
      <c r="N28" s="127">
        <v>41602.916666666664</v>
      </c>
      <c r="O28" s="127">
        <v>41723.666666666664</v>
      </c>
      <c r="P28" s="127" t="str">
        <f t="shared" si="0"/>
        <v>dopp.VI.HBE.131124.140325.1514</v>
      </c>
      <c r="Q28" s="130" t="s">
        <v>114</v>
      </c>
    </row>
    <row r="29" spans="1:23" s="131" customFormat="1" x14ac:dyDescent="0.25">
      <c r="A29" s="131">
        <v>1432</v>
      </c>
      <c r="B29" s="131">
        <v>1413</v>
      </c>
      <c r="C29" s="132" t="s">
        <v>214</v>
      </c>
      <c r="D29" s="131">
        <v>3600</v>
      </c>
      <c r="E29" s="131">
        <v>600</v>
      </c>
      <c r="F29" s="131">
        <v>20</v>
      </c>
      <c r="G29" s="131">
        <v>200</v>
      </c>
      <c r="H29" s="133">
        <v>41723</v>
      </c>
      <c r="J29" s="131" t="s">
        <v>7</v>
      </c>
      <c r="K29" s="131" t="s">
        <v>7</v>
      </c>
      <c r="L29" s="131" t="s">
        <v>7</v>
      </c>
      <c r="M29" s="131" t="s">
        <v>7</v>
      </c>
      <c r="N29" s="135">
        <v>41723.708333333336</v>
      </c>
      <c r="O29" s="135">
        <v>41860.875</v>
      </c>
      <c r="P29" s="135" t="str">
        <f t="shared" si="0"/>
        <v>dopp.VI.HBE.140325.140809.1432</v>
      </c>
      <c r="Q29" s="136" t="s">
        <v>112</v>
      </c>
    </row>
    <row r="30" spans="1:23" s="124" customFormat="1" x14ac:dyDescent="0.25">
      <c r="A30" s="124">
        <v>1545</v>
      </c>
      <c r="B30" s="124">
        <v>1304</v>
      </c>
      <c r="C30" s="129" t="s">
        <v>215</v>
      </c>
      <c r="D30" s="124">
        <v>3600</v>
      </c>
      <c r="E30" s="124">
        <v>600</v>
      </c>
      <c r="F30" s="124">
        <v>20</v>
      </c>
      <c r="G30" s="124">
        <v>200</v>
      </c>
      <c r="H30" s="125">
        <v>41860</v>
      </c>
      <c r="J30" s="124" t="s">
        <v>7</v>
      </c>
      <c r="K30" s="124" t="s">
        <v>7</v>
      </c>
      <c r="L30" s="124" t="s">
        <v>7</v>
      </c>
      <c r="M30" s="124" t="s">
        <v>7</v>
      </c>
      <c r="N30" s="127">
        <v>41860.916666666664</v>
      </c>
      <c r="O30" s="127">
        <v>41975.666666666664</v>
      </c>
      <c r="P30" s="127" t="str">
        <f t="shared" si="0"/>
        <v>dopp.VI.HBE.140809.141202.1545</v>
      </c>
      <c r="Q30" s="130" t="s">
        <v>119</v>
      </c>
    </row>
    <row r="31" spans="1:23" s="131" customFormat="1" x14ac:dyDescent="0.25">
      <c r="A31" s="131">
        <v>1432</v>
      </c>
      <c r="B31" s="131">
        <v>1413</v>
      </c>
      <c r="C31" s="132" t="s">
        <v>216</v>
      </c>
      <c r="D31" s="131">
        <v>3600</v>
      </c>
      <c r="E31" s="131">
        <v>600</v>
      </c>
      <c r="F31" s="131">
        <v>20</v>
      </c>
      <c r="G31" s="131">
        <v>200</v>
      </c>
      <c r="H31" s="133">
        <v>41977</v>
      </c>
      <c r="J31" s="131" t="s">
        <v>7</v>
      </c>
      <c r="K31" s="131" t="s">
        <v>7</v>
      </c>
      <c r="L31" s="131" t="s">
        <v>7</v>
      </c>
      <c r="M31" s="131" t="s">
        <v>7</v>
      </c>
      <c r="N31" s="135">
        <v>41977.5</v>
      </c>
      <c r="O31" s="135">
        <v>42143.666666666664</v>
      </c>
      <c r="P31" s="135" t="str">
        <f t="shared" si="0"/>
        <v>dopp.VI.HBE.141204.150519.1432</v>
      </c>
      <c r="Q31" s="136" t="s">
        <v>109</v>
      </c>
    </row>
    <row r="32" spans="1:23" s="124" customFormat="1" x14ac:dyDescent="0.25">
      <c r="A32" s="124">
        <v>1531</v>
      </c>
      <c r="B32" s="124">
        <v>1286</v>
      </c>
      <c r="C32" s="129" t="s">
        <v>217</v>
      </c>
      <c r="D32" s="124">
        <v>3600</v>
      </c>
      <c r="E32" s="124">
        <v>600</v>
      </c>
      <c r="F32" s="124">
        <v>20</v>
      </c>
      <c r="G32" s="124">
        <v>200</v>
      </c>
      <c r="H32" s="125">
        <v>42143</v>
      </c>
      <c r="J32" s="124" t="s">
        <v>7</v>
      </c>
      <c r="K32" s="124" t="s">
        <v>7</v>
      </c>
      <c r="L32" s="124" t="s">
        <v>7</v>
      </c>
      <c r="M32" s="124" t="s">
        <v>7</v>
      </c>
      <c r="N32" s="127">
        <v>42143.708333333336</v>
      </c>
      <c r="O32" s="127">
        <v>42222.75</v>
      </c>
      <c r="P32" s="127" t="str">
        <f t="shared" si="0"/>
        <v>dopp.VI.HBE.150519.150806.1531</v>
      </c>
      <c r="Q32" s="130" t="s">
        <v>121</v>
      </c>
    </row>
    <row r="33" spans="1:18" s="124" customFormat="1" x14ac:dyDescent="0.25">
      <c r="A33" s="124">
        <v>1514</v>
      </c>
      <c r="B33" s="124">
        <v>1318</v>
      </c>
      <c r="C33" s="129" t="s">
        <v>218</v>
      </c>
      <c r="D33" s="124">
        <v>3600</v>
      </c>
      <c r="E33" s="124">
        <v>600</v>
      </c>
      <c r="F33" s="124">
        <v>20</v>
      </c>
      <c r="G33" s="124">
        <v>200</v>
      </c>
      <c r="H33" s="125">
        <v>42222</v>
      </c>
      <c r="J33" s="124" t="s">
        <v>7</v>
      </c>
      <c r="K33" s="124" t="s">
        <v>7</v>
      </c>
      <c r="L33" s="124" t="s">
        <v>7</v>
      </c>
      <c r="M33" s="124" t="s">
        <v>7</v>
      </c>
      <c r="N33" s="127">
        <v>42222.791666666664</v>
      </c>
      <c r="O33" s="127">
        <v>42348.625</v>
      </c>
      <c r="P33" s="127" t="str">
        <f t="shared" si="0"/>
        <v>dopp.VI.HBE.150806.151210.1514</v>
      </c>
      <c r="Q33" s="130" t="s">
        <v>115</v>
      </c>
    </row>
    <row r="34" spans="1:18" s="124" customFormat="1" x14ac:dyDescent="0.25">
      <c r="A34" s="124">
        <v>1535</v>
      </c>
      <c r="B34" s="124">
        <v>1287</v>
      </c>
      <c r="C34" s="129" t="s">
        <v>219</v>
      </c>
      <c r="D34" s="124">
        <v>3600</v>
      </c>
      <c r="E34" s="124">
        <v>600</v>
      </c>
      <c r="F34" s="124">
        <v>20</v>
      </c>
      <c r="G34" s="124">
        <v>200</v>
      </c>
      <c r="H34" s="125">
        <v>42348</v>
      </c>
      <c r="J34" s="124" t="s">
        <v>7</v>
      </c>
      <c r="K34" s="124" t="s">
        <v>7</v>
      </c>
      <c r="L34" s="124" t="s">
        <v>7</v>
      </c>
      <c r="M34" s="124" t="s">
        <v>7</v>
      </c>
      <c r="N34" s="127">
        <v>42348.75</v>
      </c>
      <c r="O34" s="127">
        <v>42445.75</v>
      </c>
      <c r="P34" s="127" t="str">
        <f t="shared" si="0"/>
        <v>dopp.VI.HBE.151210.160316.1535</v>
      </c>
      <c r="Q34" s="130" t="s">
        <v>120</v>
      </c>
    </row>
    <row r="35" spans="1:18" s="124" customFormat="1" x14ac:dyDescent="0.25">
      <c r="A35" s="124">
        <v>1551</v>
      </c>
      <c r="B35" s="124">
        <v>1303</v>
      </c>
      <c r="C35" s="129" t="s">
        <v>220</v>
      </c>
      <c r="D35" s="124">
        <v>3600</v>
      </c>
      <c r="E35" s="124">
        <v>600</v>
      </c>
      <c r="F35" s="124">
        <v>20</v>
      </c>
      <c r="G35" s="124">
        <v>20</v>
      </c>
      <c r="H35" s="125">
        <v>42445</v>
      </c>
      <c r="J35" s="124" t="s">
        <v>7</v>
      </c>
      <c r="K35" s="124" t="s">
        <v>7</v>
      </c>
      <c r="L35" s="124" t="s">
        <v>7</v>
      </c>
      <c r="M35" s="124" t="s">
        <v>7</v>
      </c>
      <c r="N35" s="127">
        <v>42445.788449074076</v>
      </c>
      <c r="O35" s="127">
        <v>42600.58011574074</v>
      </c>
      <c r="P35" s="127" t="str">
        <f t="shared" si="0"/>
        <v>dopp.VI.HBE.160316.160818.1551</v>
      </c>
      <c r="Q35" s="130" t="s">
        <v>110</v>
      </c>
    </row>
    <row r="36" spans="1:18" s="147" customFormat="1" x14ac:dyDescent="0.25">
      <c r="A36" s="147">
        <v>1432</v>
      </c>
      <c r="B36" s="147">
        <v>1413</v>
      </c>
      <c r="C36" s="148" t="s">
        <v>221</v>
      </c>
      <c r="D36" s="147">
        <v>3600</v>
      </c>
      <c r="E36" s="147">
        <v>600</v>
      </c>
      <c r="F36" s="147">
        <v>20</v>
      </c>
      <c r="G36" s="147">
        <v>200</v>
      </c>
      <c r="H36" s="149">
        <v>42752</v>
      </c>
      <c r="J36" s="147" t="s">
        <v>7</v>
      </c>
      <c r="K36" s="147" t="s">
        <v>7</v>
      </c>
      <c r="L36" s="147" t="s">
        <v>7</v>
      </c>
      <c r="N36" s="150">
        <v>42752.875</v>
      </c>
      <c r="O36" s="150">
        <v>42914.708333333336</v>
      </c>
      <c r="P36" s="150" t="str">
        <f t="shared" si="0"/>
        <v>dopp.VI.HBE.170117.170628.1432</v>
      </c>
      <c r="Q36" s="151" t="s">
        <v>107</v>
      </c>
      <c r="R36" s="147" t="s">
        <v>108</v>
      </c>
    </row>
    <row r="37" spans="1:18" s="137" customFormat="1" x14ac:dyDescent="0.25">
      <c r="A37" s="137">
        <v>1551</v>
      </c>
      <c r="B37" s="137">
        <v>1303</v>
      </c>
      <c r="C37" s="138" t="s">
        <v>222</v>
      </c>
      <c r="D37" s="137">
        <v>3600</v>
      </c>
      <c r="E37" s="137">
        <v>400</v>
      </c>
      <c r="F37" s="137">
        <v>20</v>
      </c>
      <c r="G37" s="137">
        <v>250</v>
      </c>
      <c r="H37" s="139">
        <v>43108</v>
      </c>
      <c r="J37" s="137" t="s">
        <v>7</v>
      </c>
      <c r="K37" s="137" t="s">
        <v>7</v>
      </c>
      <c r="L37" s="137" t="s">
        <v>7</v>
      </c>
      <c r="M37" s="137" t="s">
        <v>7</v>
      </c>
      <c r="N37" s="140">
        <v>42914.75</v>
      </c>
      <c r="O37" s="140">
        <v>43081.666666666664</v>
      </c>
      <c r="P37" s="140" t="str">
        <f t="shared" si="0"/>
        <v>dopp.VI.HBE.170628.171212.1551</v>
      </c>
      <c r="Q37" s="141" t="s">
        <v>223</v>
      </c>
    </row>
    <row r="38" spans="1:18" s="124" customFormat="1" x14ac:dyDescent="0.25">
      <c r="A38" s="124">
        <v>1535</v>
      </c>
      <c r="B38" s="124">
        <v>1287</v>
      </c>
      <c r="C38" s="129" t="s">
        <v>226</v>
      </c>
      <c r="D38" s="124">
        <v>3600</v>
      </c>
      <c r="E38" s="124">
        <v>600</v>
      </c>
      <c r="F38" s="124">
        <v>20</v>
      </c>
      <c r="G38" s="124">
        <v>200</v>
      </c>
      <c r="H38" s="125">
        <v>43081</v>
      </c>
      <c r="J38" s="124" t="s">
        <v>7</v>
      </c>
      <c r="K38" s="124" t="s">
        <v>7</v>
      </c>
      <c r="L38" s="124" t="s">
        <v>7</v>
      </c>
      <c r="M38" s="124" t="s">
        <v>7</v>
      </c>
      <c r="N38" s="127">
        <v>43081.708333333336</v>
      </c>
      <c r="O38" s="127">
        <v>43208.708333333336</v>
      </c>
      <c r="P38" s="127" t="str">
        <f t="shared" si="0"/>
        <v>dopp.VI.HBE.171212.180418.1535</v>
      </c>
      <c r="Q38" s="130" t="s">
        <v>113</v>
      </c>
    </row>
    <row r="39" spans="1:18" s="124" customFormat="1" x14ac:dyDescent="0.25">
      <c r="A39" s="124">
        <v>1551</v>
      </c>
      <c r="B39" s="124">
        <v>1303</v>
      </c>
      <c r="C39" s="129" t="s">
        <v>227</v>
      </c>
      <c r="D39" s="124">
        <v>3600</v>
      </c>
      <c r="E39" s="124">
        <v>600</v>
      </c>
      <c r="F39" s="124">
        <v>20</v>
      </c>
      <c r="G39" s="124">
        <v>200</v>
      </c>
      <c r="H39" s="125">
        <v>43208</v>
      </c>
      <c r="J39" s="124" t="s">
        <v>7</v>
      </c>
      <c r="K39" s="124" t="s">
        <v>7</v>
      </c>
      <c r="L39" s="124" t="s">
        <v>7</v>
      </c>
      <c r="M39" s="124" t="s">
        <v>7</v>
      </c>
      <c r="N39" s="127">
        <v>43208.75</v>
      </c>
      <c r="O39" s="127">
        <v>43385.75</v>
      </c>
      <c r="P39" s="127" t="str">
        <f t="shared" si="0"/>
        <v>dopp.VI.HBE.180418.181012.1551</v>
      </c>
      <c r="Q39" s="130" t="s">
        <v>105</v>
      </c>
    </row>
    <row r="40" spans="1:18" s="124" customFormat="1" x14ac:dyDescent="0.25">
      <c r="A40" s="124">
        <v>1535</v>
      </c>
      <c r="B40" s="124">
        <v>1287</v>
      </c>
      <c r="C40" s="129" t="s">
        <v>228</v>
      </c>
      <c r="D40" s="124">
        <v>3600</v>
      </c>
      <c r="E40" s="124">
        <v>600</v>
      </c>
      <c r="F40" s="124">
        <v>20</v>
      </c>
      <c r="G40" s="124">
        <v>200</v>
      </c>
      <c r="H40" s="125">
        <v>43363</v>
      </c>
      <c r="J40" s="124" t="s">
        <v>7</v>
      </c>
      <c r="K40" s="124" t="s">
        <v>7</v>
      </c>
      <c r="L40" s="124" t="s">
        <v>7</v>
      </c>
      <c r="M40" s="124" t="s">
        <v>7</v>
      </c>
      <c r="N40" s="127">
        <v>43385.791666666664</v>
      </c>
      <c r="O40" s="127">
        <v>43545.708333333336</v>
      </c>
      <c r="P40" s="127" t="str">
        <f t="shared" si="0"/>
        <v>dopp.VI.HBE.181012.190321.1535</v>
      </c>
      <c r="Q40" s="130" t="s">
        <v>103</v>
      </c>
    </row>
    <row r="41" spans="1:18" s="124" customFormat="1" x14ac:dyDescent="0.25">
      <c r="A41" s="124">
        <v>1531</v>
      </c>
      <c r="B41" s="124">
        <v>1286</v>
      </c>
      <c r="C41" s="129" t="s">
        <v>229</v>
      </c>
      <c r="D41" s="124">
        <v>3600</v>
      </c>
      <c r="E41" s="124">
        <v>600</v>
      </c>
      <c r="F41" s="124">
        <v>20</v>
      </c>
      <c r="G41" s="124">
        <v>200</v>
      </c>
      <c r="H41" s="125">
        <v>43545</v>
      </c>
      <c r="J41" s="124" t="s">
        <v>7</v>
      </c>
      <c r="K41" s="124" t="s">
        <v>7</v>
      </c>
      <c r="L41" s="124" t="s">
        <v>7</v>
      </c>
      <c r="M41" s="124" t="s">
        <v>7</v>
      </c>
      <c r="N41" s="127">
        <v>43545.75</v>
      </c>
      <c r="O41" s="127">
        <v>43663.625</v>
      </c>
      <c r="P41" s="127" t="str">
        <f t="shared" si="0"/>
        <v>dopp.VI.HBE.190321.190717.1531</v>
      </c>
      <c r="Q41" s="130" t="s">
        <v>118</v>
      </c>
    </row>
    <row r="42" spans="1:18" s="124" customFormat="1" x14ac:dyDescent="0.25">
      <c r="A42" s="124">
        <v>1432</v>
      </c>
      <c r="B42" s="124">
        <v>1413</v>
      </c>
      <c r="C42" s="129" t="s">
        <v>230</v>
      </c>
      <c r="D42" s="124">
        <v>3600</v>
      </c>
      <c r="E42" s="124">
        <v>600</v>
      </c>
      <c r="F42" s="124">
        <v>20</v>
      </c>
      <c r="G42" s="124">
        <v>200</v>
      </c>
      <c r="H42" s="125">
        <v>43663</v>
      </c>
      <c r="J42" s="124" t="s">
        <v>7</v>
      </c>
      <c r="K42" s="124" t="s">
        <v>7</v>
      </c>
      <c r="L42" s="124" t="s">
        <v>7</v>
      </c>
      <c r="M42" s="124" t="s">
        <v>7</v>
      </c>
      <c r="N42" s="127">
        <v>43663.666666666664</v>
      </c>
      <c r="O42" s="127">
        <v>43788.666666666664</v>
      </c>
      <c r="P42" s="127" t="str">
        <f t="shared" si="0"/>
        <v>dopp.VI.HBE.190717.191119.1432</v>
      </c>
      <c r="Q42" s="130" t="s">
        <v>116</v>
      </c>
    </row>
    <row r="43" spans="1:18" x14ac:dyDescent="0.25">
      <c r="J43" s="7"/>
      <c r="K43" s="7"/>
      <c r="L43" s="7"/>
      <c r="N43" s="7"/>
    </row>
    <row r="44" spans="1:18" x14ac:dyDescent="0.25">
      <c r="A44" s="31"/>
    </row>
    <row r="45" spans="1:18" x14ac:dyDescent="0.25">
      <c r="A45" s="31"/>
    </row>
    <row r="46" spans="1:18" x14ac:dyDescent="0.25">
      <c r="A46" s="31"/>
    </row>
    <row r="47" spans="1:18" x14ac:dyDescent="0.25">
      <c r="A47" s="31"/>
      <c r="H47" s="33"/>
      <c r="I47" s="30"/>
    </row>
    <row r="48" spans="1:18" x14ac:dyDescent="0.25">
      <c r="A48" s="31"/>
      <c r="H48" s="22"/>
      <c r="I48" s="22"/>
      <c r="J48" s="13"/>
      <c r="K48" s="13"/>
      <c r="L48" s="13"/>
      <c r="M48" s="12"/>
      <c r="N48" s="12"/>
    </row>
    <row r="49" spans="1:1" x14ac:dyDescent="0.25">
      <c r="A49" s="31"/>
    </row>
    <row r="50" spans="1:1" x14ac:dyDescent="0.25">
      <c r="A50" s="31"/>
    </row>
    <row r="51" spans="1:1" x14ac:dyDescent="0.25">
      <c r="A51" s="31"/>
    </row>
    <row r="52" spans="1:1" x14ac:dyDescent="0.25">
      <c r="A52" s="31"/>
    </row>
    <row r="53" spans="1:1" x14ac:dyDescent="0.25">
      <c r="A53" s="31"/>
    </row>
    <row r="54" spans="1:1" x14ac:dyDescent="0.25">
      <c r="A54" s="31"/>
    </row>
    <row r="55" spans="1:1" x14ac:dyDescent="0.25">
      <c r="A55" s="31"/>
    </row>
    <row r="56" spans="1:1" x14ac:dyDescent="0.25">
      <c r="A56" s="31"/>
    </row>
    <row r="57" spans="1:1" x14ac:dyDescent="0.25">
      <c r="A57" s="31"/>
    </row>
    <row r="58" spans="1:1" x14ac:dyDescent="0.25">
      <c r="A58" s="31"/>
    </row>
    <row r="59" spans="1:1" x14ac:dyDescent="0.25">
      <c r="A59" s="31"/>
    </row>
    <row r="60" spans="1:1" x14ac:dyDescent="0.25">
      <c r="A60" s="31"/>
    </row>
    <row r="61" spans="1:1" x14ac:dyDescent="0.25">
      <c r="A61" s="31"/>
    </row>
    <row r="62" spans="1:1" x14ac:dyDescent="0.25">
      <c r="A62" s="31"/>
    </row>
    <row r="63" spans="1:1" x14ac:dyDescent="0.25">
      <c r="A63" s="31"/>
    </row>
    <row r="64" spans="1:1" x14ac:dyDescent="0.25">
      <c r="A64" s="31"/>
    </row>
    <row r="65" spans="1:1" x14ac:dyDescent="0.25">
      <c r="A65" s="31"/>
    </row>
    <row r="66" spans="1:1" x14ac:dyDescent="0.25">
      <c r="A66" s="31"/>
    </row>
    <row r="67" spans="1:1" x14ac:dyDescent="0.25">
      <c r="A67" s="31"/>
    </row>
    <row r="68" spans="1:1" x14ac:dyDescent="0.25">
      <c r="A68" s="31"/>
    </row>
    <row r="69" spans="1:1" x14ac:dyDescent="0.25">
      <c r="A69" s="31"/>
    </row>
    <row r="70" spans="1:1" x14ac:dyDescent="0.25">
      <c r="A70" s="31"/>
    </row>
    <row r="71" spans="1:1" x14ac:dyDescent="0.25">
      <c r="A71" s="31"/>
    </row>
    <row r="72" spans="1:1" x14ac:dyDescent="0.25">
      <c r="A72" s="31"/>
    </row>
    <row r="73" spans="1:1" x14ac:dyDescent="0.25">
      <c r="A73" s="31"/>
    </row>
    <row r="74" spans="1:1" x14ac:dyDescent="0.25">
      <c r="A74" s="31"/>
    </row>
    <row r="75" spans="1:1" x14ac:dyDescent="0.25">
      <c r="A75" s="31"/>
    </row>
    <row r="76" spans="1:1" x14ac:dyDescent="0.25">
      <c r="A76" s="31"/>
    </row>
    <row r="77" spans="1:1" x14ac:dyDescent="0.25">
      <c r="A77" s="31"/>
    </row>
    <row r="78" spans="1:1" x14ac:dyDescent="0.25">
      <c r="A78" s="31"/>
    </row>
    <row r="79" spans="1:1" x14ac:dyDescent="0.25">
      <c r="A79" s="31"/>
    </row>
    <row r="80" spans="1:1" x14ac:dyDescent="0.25">
      <c r="A80" s="31"/>
    </row>
    <row r="81" spans="1:1" x14ac:dyDescent="0.25">
      <c r="A81" s="31"/>
    </row>
    <row r="82" spans="1:1" x14ac:dyDescent="0.25">
      <c r="A82" s="31"/>
    </row>
    <row r="83" spans="1:1" x14ac:dyDescent="0.25">
      <c r="A83" s="31"/>
    </row>
    <row r="84" spans="1:1" x14ac:dyDescent="0.25">
      <c r="A84" s="31"/>
    </row>
    <row r="85" spans="1:1" x14ac:dyDescent="0.25">
      <c r="A85" s="31"/>
    </row>
    <row r="86" spans="1:1" x14ac:dyDescent="0.25">
      <c r="A86" s="31"/>
    </row>
    <row r="87" spans="1:1" x14ac:dyDescent="0.25">
      <c r="A87" s="31"/>
    </row>
    <row r="88" spans="1:1" x14ac:dyDescent="0.25">
      <c r="A88" s="31"/>
    </row>
    <row r="89" spans="1:1" x14ac:dyDescent="0.25">
      <c r="A89" s="31"/>
    </row>
    <row r="90" spans="1:1" x14ac:dyDescent="0.25">
      <c r="A90" s="31"/>
    </row>
    <row r="91" spans="1:1" x14ac:dyDescent="0.25">
      <c r="A91" s="31"/>
    </row>
    <row r="92" spans="1:1" x14ac:dyDescent="0.25">
      <c r="A92" s="31"/>
    </row>
    <row r="93" spans="1:1" x14ac:dyDescent="0.25">
      <c r="A93" s="31"/>
    </row>
    <row r="94" spans="1:1" x14ac:dyDescent="0.25">
      <c r="A94" s="31"/>
    </row>
    <row r="95" spans="1:1" x14ac:dyDescent="0.25">
      <c r="A95" s="31"/>
    </row>
    <row r="96" spans="1:1" x14ac:dyDescent="0.25">
      <c r="A96" s="31"/>
    </row>
    <row r="97" spans="1:1" x14ac:dyDescent="0.25">
      <c r="A97" s="31"/>
    </row>
    <row r="98" spans="1:1" x14ac:dyDescent="0.25">
      <c r="A98" s="31"/>
    </row>
    <row r="99" spans="1:1" x14ac:dyDescent="0.25">
      <c r="A99" s="31"/>
    </row>
    <row r="100" spans="1:1" x14ac:dyDescent="0.25">
      <c r="A100" s="31"/>
    </row>
    <row r="101" spans="1:1" x14ac:dyDescent="0.25">
      <c r="A101" s="31"/>
    </row>
    <row r="102" spans="1:1" x14ac:dyDescent="0.25">
      <c r="A102" s="31"/>
    </row>
    <row r="103" spans="1:1" x14ac:dyDescent="0.25">
      <c r="A103" s="31"/>
    </row>
    <row r="104" spans="1:1" x14ac:dyDescent="0.25">
      <c r="A104" s="31"/>
    </row>
    <row r="105" spans="1:1" x14ac:dyDescent="0.25">
      <c r="A105" s="31"/>
    </row>
    <row r="106" spans="1:1" x14ac:dyDescent="0.25">
      <c r="A106" s="31"/>
    </row>
    <row r="107" spans="1:1" x14ac:dyDescent="0.25">
      <c r="A107" s="31"/>
    </row>
    <row r="108" spans="1:1" x14ac:dyDescent="0.25">
      <c r="A108" s="31"/>
    </row>
    <row r="109" spans="1:1" x14ac:dyDescent="0.25">
      <c r="A109" s="31"/>
    </row>
    <row r="110" spans="1:1" x14ac:dyDescent="0.25">
      <c r="A110" s="31"/>
    </row>
    <row r="111" spans="1:1" x14ac:dyDescent="0.25">
      <c r="A111" s="31"/>
    </row>
    <row r="112" spans="1:1" x14ac:dyDescent="0.25">
      <c r="A112" s="31"/>
    </row>
    <row r="113" spans="1:1" x14ac:dyDescent="0.25">
      <c r="A113" s="31"/>
    </row>
    <row r="114" spans="1:1" x14ac:dyDescent="0.25">
      <c r="A114" s="31"/>
    </row>
    <row r="115" spans="1:1" x14ac:dyDescent="0.25">
      <c r="A115" s="31"/>
    </row>
    <row r="116" spans="1:1" x14ac:dyDescent="0.25">
      <c r="A116" s="31"/>
    </row>
    <row r="117" spans="1:1" x14ac:dyDescent="0.25">
      <c r="A117" s="31"/>
    </row>
    <row r="118" spans="1:1" x14ac:dyDescent="0.25">
      <c r="A118" s="31"/>
    </row>
    <row r="119" spans="1:1" x14ac:dyDescent="0.25">
      <c r="A119" s="31"/>
    </row>
    <row r="120" spans="1:1" x14ac:dyDescent="0.25">
      <c r="A120" s="31"/>
    </row>
    <row r="121" spans="1:1" x14ac:dyDescent="0.25">
      <c r="A121" s="31"/>
    </row>
    <row r="122" spans="1:1" x14ac:dyDescent="0.25">
      <c r="A122" s="31"/>
    </row>
    <row r="123" spans="1:1" x14ac:dyDescent="0.25">
      <c r="A123" s="31"/>
    </row>
    <row r="124" spans="1:1" x14ac:dyDescent="0.25">
      <c r="A124" s="31"/>
    </row>
    <row r="125" spans="1:1" x14ac:dyDescent="0.25">
      <c r="A125" s="31"/>
    </row>
    <row r="126" spans="1:1" x14ac:dyDescent="0.25">
      <c r="A126" s="31"/>
    </row>
    <row r="127" spans="1:1" x14ac:dyDescent="0.25">
      <c r="A127" s="31"/>
    </row>
    <row r="128" spans="1:1" x14ac:dyDescent="0.25">
      <c r="A128" s="31"/>
    </row>
    <row r="129" spans="1:1" x14ac:dyDescent="0.25">
      <c r="A129" s="31"/>
    </row>
    <row r="130" spans="1:1" x14ac:dyDescent="0.25">
      <c r="A130" s="31"/>
    </row>
    <row r="131" spans="1:1" x14ac:dyDescent="0.25">
      <c r="A131" s="31"/>
    </row>
    <row r="132" spans="1:1" x14ac:dyDescent="0.25">
      <c r="A132" s="31"/>
    </row>
    <row r="133" spans="1:1" x14ac:dyDescent="0.25">
      <c r="A133" s="31"/>
    </row>
    <row r="134" spans="1:1" x14ac:dyDescent="0.25">
      <c r="A134" s="31"/>
    </row>
    <row r="135" spans="1:1" x14ac:dyDescent="0.25">
      <c r="A135" s="31"/>
    </row>
    <row r="136" spans="1:1" x14ac:dyDescent="0.25">
      <c r="A136" s="31"/>
    </row>
    <row r="137" spans="1:1" x14ac:dyDescent="0.25">
      <c r="A137" s="31"/>
    </row>
    <row r="138" spans="1:1" x14ac:dyDescent="0.25">
      <c r="A138" s="31"/>
    </row>
    <row r="139" spans="1:1" x14ac:dyDescent="0.25">
      <c r="A139" s="31"/>
    </row>
    <row r="140" spans="1:1" x14ac:dyDescent="0.25">
      <c r="A140" s="31"/>
    </row>
    <row r="141" spans="1:1" x14ac:dyDescent="0.25">
      <c r="A141" s="31"/>
    </row>
    <row r="142" spans="1:1" x14ac:dyDescent="0.25">
      <c r="A142" s="31"/>
    </row>
    <row r="143" spans="1:1" x14ac:dyDescent="0.25">
      <c r="A143" s="31"/>
    </row>
    <row r="144" spans="1:1" x14ac:dyDescent="0.25">
      <c r="A144" s="31"/>
    </row>
    <row r="145" spans="1:1" x14ac:dyDescent="0.25">
      <c r="A145" s="31"/>
    </row>
    <row r="146" spans="1:1" x14ac:dyDescent="0.25">
      <c r="A146" s="31"/>
    </row>
    <row r="147" spans="1:1" x14ac:dyDescent="0.25">
      <c r="A147" s="31"/>
    </row>
    <row r="148" spans="1:1" x14ac:dyDescent="0.25">
      <c r="A148" s="31"/>
    </row>
    <row r="149" spans="1:1" x14ac:dyDescent="0.25">
      <c r="A149" s="31"/>
    </row>
    <row r="150" spans="1:1" x14ac:dyDescent="0.25">
      <c r="A150" s="31"/>
    </row>
    <row r="151" spans="1:1" x14ac:dyDescent="0.25">
      <c r="A151" s="31"/>
    </row>
    <row r="152" spans="1:1" x14ac:dyDescent="0.25">
      <c r="A152" s="31"/>
    </row>
    <row r="153" spans="1:1" x14ac:dyDescent="0.25">
      <c r="A153" s="31"/>
    </row>
    <row r="154" spans="1:1" x14ac:dyDescent="0.25">
      <c r="A154" s="31"/>
    </row>
    <row r="155" spans="1:1" x14ac:dyDescent="0.25">
      <c r="A155" s="31"/>
    </row>
    <row r="156" spans="1:1" x14ac:dyDescent="0.25">
      <c r="A156" s="31"/>
    </row>
    <row r="157" spans="1:1" x14ac:dyDescent="0.25">
      <c r="A157" s="31"/>
    </row>
    <row r="158" spans="1:1" x14ac:dyDescent="0.25">
      <c r="A158" s="31"/>
    </row>
    <row r="159" spans="1:1" x14ac:dyDescent="0.25">
      <c r="A159" s="31"/>
    </row>
    <row r="160" spans="1:1" x14ac:dyDescent="0.25">
      <c r="A160" s="31"/>
    </row>
    <row r="161" spans="1:1" x14ac:dyDescent="0.25">
      <c r="A161" s="31"/>
    </row>
    <row r="162" spans="1:1" x14ac:dyDescent="0.25">
      <c r="A162" s="31"/>
    </row>
    <row r="163" spans="1:1" x14ac:dyDescent="0.25">
      <c r="A163" s="31"/>
    </row>
    <row r="164" spans="1:1" x14ac:dyDescent="0.25">
      <c r="A164" s="31"/>
    </row>
    <row r="165" spans="1:1" x14ac:dyDescent="0.25">
      <c r="A165" s="31"/>
    </row>
    <row r="166" spans="1:1" x14ac:dyDescent="0.25">
      <c r="A166" s="31"/>
    </row>
    <row r="167" spans="1:1" x14ac:dyDescent="0.25">
      <c r="A167" s="31"/>
    </row>
    <row r="168" spans="1:1" x14ac:dyDescent="0.25">
      <c r="A168" s="31"/>
    </row>
    <row r="169" spans="1:1" x14ac:dyDescent="0.25">
      <c r="A169" s="31"/>
    </row>
    <row r="170" spans="1:1" x14ac:dyDescent="0.25">
      <c r="A170" s="31"/>
    </row>
    <row r="171" spans="1:1" x14ac:dyDescent="0.25">
      <c r="A171" s="31"/>
    </row>
    <row r="172" spans="1:1" x14ac:dyDescent="0.25">
      <c r="A172" s="31"/>
    </row>
    <row r="173" spans="1:1" x14ac:dyDescent="0.25">
      <c r="A173" s="31"/>
    </row>
    <row r="174" spans="1:1" x14ac:dyDescent="0.25">
      <c r="A174" s="31"/>
    </row>
    <row r="175" spans="1:1" x14ac:dyDescent="0.25">
      <c r="A175" s="31"/>
    </row>
    <row r="176" spans="1:1" x14ac:dyDescent="0.25">
      <c r="A176" s="31"/>
    </row>
    <row r="177" spans="1:1" x14ac:dyDescent="0.25">
      <c r="A177" s="31"/>
    </row>
  </sheetData>
  <mergeCells count="9">
    <mergeCell ref="N1:O1"/>
    <mergeCell ref="A1:M1"/>
    <mergeCell ref="K2:M2"/>
    <mergeCell ref="K3:M3"/>
    <mergeCell ref="P4:Q4"/>
    <mergeCell ref="C2:D2"/>
    <mergeCell ref="A4:J4"/>
    <mergeCell ref="K4:O4"/>
    <mergeCell ref="C3:D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W11"/>
  <sheetViews>
    <sheetView topLeftCell="A4" workbookViewId="0">
      <selection activeCell="A6" sqref="A6:A11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8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85</v>
      </c>
      <c r="D3" s="90"/>
      <c r="E3" s="12" t="s">
        <v>369</v>
      </c>
      <c r="F3" s="13" t="s">
        <v>323</v>
      </c>
      <c r="G3" s="13" t="s">
        <v>324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1432</v>
      </c>
      <c r="B6" s="12">
        <v>1413</v>
      </c>
      <c r="C6" s="12" t="s">
        <v>260</v>
      </c>
      <c r="D6" s="48">
        <v>1800</v>
      </c>
      <c r="E6" s="12">
        <v>600</v>
      </c>
      <c r="F6" s="12">
        <v>39</v>
      </c>
      <c r="G6" s="12">
        <v>100</v>
      </c>
      <c r="H6" s="23">
        <v>39374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39374.75</v>
      </c>
      <c r="O6" s="24">
        <v>39494.916666666664</v>
      </c>
      <c r="P6" s="12" t="str">
        <f t="shared" ref="P6:P11" si="0">_xlfn.CONCAT($A$3,".",$B$3,".",$F$3,".",(TEXT(N6,"yymmdd")),".",TEXT(O6,"yymmdd"),".",RIGHT("0000"&amp;A6,4))</f>
        <v>dopp.VI.HKA.071019.080216.1432</v>
      </c>
      <c r="Q6" s="2" t="s">
        <v>48</v>
      </c>
    </row>
    <row r="7" spans="1:23" x14ac:dyDescent="0.25">
      <c r="A7" s="99">
        <v>1432</v>
      </c>
      <c r="B7" s="12">
        <v>1413</v>
      </c>
      <c r="C7" s="12" t="s">
        <v>325</v>
      </c>
      <c r="D7" s="48">
        <v>600</v>
      </c>
      <c r="E7" s="12">
        <v>600</v>
      </c>
      <c r="F7" s="12">
        <v>20</v>
      </c>
      <c r="G7" s="12">
        <v>200</v>
      </c>
      <c r="H7" s="23">
        <v>39502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39502.541666666664</v>
      </c>
      <c r="O7" s="24">
        <v>39538.076388888891</v>
      </c>
      <c r="P7" s="12" t="str">
        <f t="shared" si="0"/>
        <v>dopp.VI.HKA.080224.080331.1432</v>
      </c>
      <c r="Q7" s="2" t="s">
        <v>45</v>
      </c>
    </row>
    <row r="8" spans="1:23" x14ac:dyDescent="0.25">
      <c r="A8" s="99">
        <v>1545</v>
      </c>
      <c r="B8" s="12">
        <v>1304</v>
      </c>
      <c r="C8" s="12" t="s">
        <v>326</v>
      </c>
      <c r="D8" s="48">
        <v>1800</v>
      </c>
      <c r="E8" s="12">
        <v>600</v>
      </c>
      <c r="F8" s="12">
        <v>39</v>
      </c>
      <c r="G8" s="12">
        <v>100</v>
      </c>
      <c r="H8" s="23">
        <v>39548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39548.75</v>
      </c>
      <c r="O8" s="24">
        <v>39702.479166666664</v>
      </c>
      <c r="P8" s="12" t="str">
        <f t="shared" si="0"/>
        <v>dopp.VI.HKA.080410.080911.1545</v>
      </c>
      <c r="Q8" s="2" t="s">
        <v>45</v>
      </c>
    </row>
    <row r="9" spans="1:23" x14ac:dyDescent="0.25">
      <c r="A9" s="99">
        <v>1545</v>
      </c>
      <c r="B9" s="12">
        <v>1304</v>
      </c>
      <c r="C9" s="12" t="s">
        <v>327</v>
      </c>
      <c r="D9" s="48">
        <v>1800</v>
      </c>
      <c r="E9" s="12">
        <v>600</v>
      </c>
      <c r="F9" s="12">
        <v>39</v>
      </c>
      <c r="G9" s="12">
        <v>100</v>
      </c>
      <c r="H9" s="23">
        <v>39714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39714.5625</v>
      </c>
      <c r="O9" s="24">
        <v>39844.458333333336</v>
      </c>
      <c r="P9" s="12" t="str">
        <f t="shared" si="0"/>
        <v>dopp.VI.HKA.080923.090131.1545</v>
      </c>
      <c r="Q9" s="2" t="s">
        <v>47</v>
      </c>
    </row>
    <row r="10" spans="1:23" x14ac:dyDescent="0.25">
      <c r="A10" s="99">
        <v>1531</v>
      </c>
      <c r="B10" s="12">
        <v>1286</v>
      </c>
      <c r="C10" s="12" t="s">
        <v>326</v>
      </c>
      <c r="D10" s="48">
        <v>1800</v>
      </c>
      <c r="E10" s="12">
        <v>600</v>
      </c>
      <c r="F10" s="12">
        <v>40</v>
      </c>
      <c r="G10" s="12">
        <v>100</v>
      </c>
      <c r="H10" s="23">
        <v>39848</v>
      </c>
      <c r="I10" s="12"/>
      <c r="J10" s="12" t="s">
        <v>7</v>
      </c>
      <c r="K10" s="12" t="s">
        <v>7</v>
      </c>
      <c r="L10" s="12" t="s">
        <v>7</v>
      </c>
      <c r="M10" s="12" t="s">
        <v>7</v>
      </c>
      <c r="N10" s="24">
        <v>39848.75</v>
      </c>
      <c r="O10" s="24">
        <v>40004.958333333336</v>
      </c>
      <c r="P10" s="12" t="str">
        <f t="shared" si="0"/>
        <v>dopp.VI.HKA.090204.090710.1531</v>
      </c>
      <c r="Q10" s="2" t="s">
        <v>46</v>
      </c>
    </row>
    <row r="11" spans="1:23" x14ac:dyDescent="0.25">
      <c r="A11" s="99">
        <v>1535</v>
      </c>
      <c r="B11" s="12">
        <v>1287</v>
      </c>
      <c r="C11" s="12" t="s">
        <v>328</v>
      </c>
      <c r="D11" s="48">
        <v>3600</v>
      </c>
      <c r="E11" s="12">
        <v>600</v>
      </c>
      <c r="F11" s="12">
        <v>40</v>
      </c>
      <c r="G11" s="12">
        <v>100</v>
      </c>
      <c r="H11" s="23">
        <v>40034</v>
      </c>
      <c r="I11" s="12"/>
      <c r="J11" s="12" t="s">
        <v>7</v>
      </c>
      <c r="K11" s="12" t="s">
        <v>7</v>
      </c>
      <c r="L11" s="12" t="s">
        <v>7</v>
      </c>
      <c r="M11" s="12" t="s">
        <v>7</v>
      </c>
      <c r="N11" s="24">
        <v>40034.75</v>
      </c>
      <c r="O11" s="24">
        <v>40205.333333333336</v>
      </c>
      <c r="P11" s="12" t="str">
        <f t="shared" si="0"/>
        <v>dopp.VI.HKA.090809.100127.1535</v>
      </c>
      <c r="Q11" s="2" t="s">
        <v>49</v>
      </c>
    </row>
  </sheetData>
  <sortState xmlns:xlrd2="http://schemas.microsoft.com/office/spreadsheetml/2017/richdata2" ref="A6:L11">
    <sortCondition ref="F6:F11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W33"/>
  <sheetViews>
    <sheetView workbookViewId="0">
      <selection activeCell="A6" sqref="A6:A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36</v>
      </c>
      <c r="D3" s="90"/>
      <c r="E3" s="12" t="s">
        <v>370</v>
      </c>
      <c r="F3" s="13" t="s">
        <v>329</v>
      </c>
      <c r="G3" s="13" t="s">
        <v>330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1545</v>
      </c>
      <c r="B6" s="12">
        <v>1304</v>
      </c>
      <c r="C6" s="12" t="s">
        <v>331</v>
      </c>
      <c r="D6" s="48">
        <v>300</v>
      </c>
      <c r="E6" s="12">
        <v>600</v>
      </c>
      <c r="F6" s="12">
        <v>20</v>
      </c>
      <c r="G6" s="12">
        <v>100</v>
      </c>
      <c r="H6" s="23">
        <v>38933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38933.75</v>
      </c>
      <c r="O6" s="24">
        <v>38953.440972222219</v>
      </c>
      <c r="P6" s="12" t="str">
        <f>_xlfn.CONCAT($A$3,".",$B$3,".",$F$3,".",(TEXT(N6,"yymmdd")),".",TEXT(O6,"yymmdd"),".",RIGHT("0000"&amp;A6,4))</f>
        <v>dopp.VI.HWE.060804.060824.1545</v>
      </c>
      <c r="Q6" t="s">
        <v>33</v>
      </c>
    </row>
    <row r="7" spans="1:23" x14ac:dyDescent="0.25">
      <c r="A7" s="99">
        <v>1545</v>
      </c>
      <c r="B7" s="12">
        <v>1304</v>
      </c>
      <c r="C7" s="12" t="s">
        <v>332</v>
      </c>
      <c r="D7" s="48">
        <v>300</v>
      </c>
      <c r="E7" s="12">
        <v>600</v>
      </c>
      <c r="F7" s="12">
        <v>20</v>
      </c>
      <c r="G7" s="12">
        <v>100</v>
      </c>
      <c r="H7" s="23">
        <v>38953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38953.541666666664</v>
      </c>
      <c r="O7" s="24">
        <v>38979.53125</v>
      </c>
      <c r="P7" s="12" t="str">
        <f>_xlfn.CONCAT($A$3,".",$B$3,".",$F$3,".",(TEXT(N7,"yymmdd")),".",TEXT(O7,"yymmdd"),".",RIGHT("0000"&amp;A7,4))</f>
        <v>dopp.VI.HWE.060824.060919.1545</v>
      </c>
      <c r="Q7" t="s">
        <v>32</v>
      </c>
    </row>
    <row r="8" spans="1:23" x14ac:dyDescent="0.25">
      <c r="A8" s="12"/>
      <c r="B8" s="12"/>
      <c r="C8" s="12"/>
      <c r="D8" s="4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4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D30" s="47"/>
    </row>
    <row r="31" spans="1:16" x14ac:dyDescent="0.25">
      <c r="D31" s="47"/>
    </row>
    <row r="32" spans="1:16" x14ac:dyDescent="0.25">
      <c r="D32" s="47"/>
    </row>
    <row r="33" spans="4:4" x14ac:dyDescent="0.25">
      <c r="D33" s="47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W7"/>
  <sheetViews>
    <sheetView workbookViewId="0">
      <selection activeCell="A7" sqref="A6:A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47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35</v>
      </c>
      <c r="D3" s="90"/>
      <c r="E3" s="12" t="s">
        <v>371</v>
      </c>
      <c r="F3" s="13" t="s">
        <v>333</v>
      </c>
      <c r="G3" s="13" t="s">
        <v>334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1432</v>
      </c>
      <c r="B6" s="12">
        <v>1413</v>
      </c>
      <c r="C6" s="12" t="s">
        <v>335</v>
      </c>
      <c r="D6" s="48">
        <v>300</v>
      </c>
      <c r="E6" s="12">
        <v>600</v>
      </c>
      <c r="F6" s="12">
        <v>20</v>
      </c>
      <c r="G6" s="12">
        <v>100</v>
      </c>
      <c r="H6" s="23">
        <v>38933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38933.75</v>
      </c>
      <c r="O6" s="24">
        <v>38953.458333333336</v>
      </c>
      <c r="P6" s="12" t="str">
        <f>_xlfn.CONCAT($A$3,".",$B$3,".",$F$3,".",(TEXT(N6,"yymmdd")),".",TEXT(O6,"yymmdd"),".",RIGHT("0000"&amp;A6,4))</f>
        <v>dopp.VI.HWW.060804.060824.1432</v>
      </c>
      <c r="Q6" t="s">
        <v>34</v>
      </c>
    </row>
    <row r="7" spans="1:23" x14ac:dyDescent="0.25">
      <c r="A7" s="99">
        <v>1432</v>
      </c>
      <c r="B7" s="12">
        <v>1413</v>
      </c>
      <c r="C7" s="12" t="s">
        <v>336</v>
      </c>
      <c r="D7" s="48">
        <v>300</v>
      </c>
      <c r="E7" s="12">
        <v>600</v>
      </c>
      <c r="F7" s="12">
        <v>20</v>
      </c>
      <c r="G7" s="12">
        <v>100</v>
      </c>
      <c r="H7" s="23">
        <v>38953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38953.541666666664</v>
      </c>
      <c r="O7" s="24">
        <v>38979.541666666664</v>
      </c>
      <c r="P7" s="12" t="str">
        <f>_xlfn.CONCAT($A$3,".",$B$3,".",$F$3,".",(TEXT(N7,"yymmdd")),".",TEXT(O7,"yymmdd"),".",RIGHT("0000"&amp;A7,4))</f>
        <v>dopp.VI.HWW.060824.060919.1432</v>
      </c>
      <c r="Q7" t="s">
        <v>32</v>
      </c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W50"/>
  <sheetViews>
    <sheetView topLeftCell="A4" workbookViewId="0">
      <selection activeCell="A6" sqref="A6:A10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337</v>
      </c>
      <c r="D3" s="90"/>
      <c r="E3" s="12" t="s">
        <v>372</v>
      </c>
      <c r="F3" s="13" t="s">
        <v>338</v>
      </c>
      <c r="G3" s="13" t="s">
        <v>339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1531</v>
      </c>
      <c r="B6" s="12">
        <v>1286</v>
      </c>
      <c r="C6" s="12" t="s">
        <v>340</v>
      </c>
      <c r="D6" s="12">
        <v>1800</v>
      </c>
      <c r="E6" s="12">
        <v>600</v>
      </c>
      <c r="F6" s="12">
        <v>35</v>
      </c>
      <c r="G6" s="12">
        <v>100</v>
      </c>
      <c r="H6" s="23">
        <v>38676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38677.625</v>
      </c>
      <c r="O6" s="24">
        <v>38949.791666666664</v>
      </c>
      <c r="P6" s="12" t="str">
        <f>_xlfn.CONCAT($A$3,".",$B$3,".",$F$3,".",(TEXT(N6,"yymmdd")),".",TEXT(O6,"yymmdd"),".",RIGHT("0000"&amp;A6,4))</f>
        <v>dopp.VI.LBH.051121.060820.1531</v>
      </c>
      <c r="Q6" s="2" t="s">
        <v>37</v>
      </c>
    </row>
    <row r="7" spans="1:23" x14ac:dyDescent="0.25">
      <c r="A7" s="99">
        <v>1531</v>
      </c>
      <c r="B7" s="12">
        <v>1286</v>
      </c>
      <c r="C7" s="12" t="s">
        <v>340</v>
      </c>
      <c r="D7" s="12">
        <v>1800</v>
      </c>
      <c r="E7" s="12">
        <v>600</v>
      </c>
      <c r="F7" s="12">
        <v>35</v>
      </c>
      <c r="G7" s="12">
        <v>100</v>
      </c>
      <c r="H7" s="23">
        <v>39062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39062.75</v>
      </c>
      <c r="O7" s="24">
        <v>39151.583333333336</v>
      </c>
      <c r="P7" s="12" t="str">
        <f>_xlfn.CONCAT($A$3,".",$B$3,".",$F$3,".",(TEXT(N7,"yymmdd")),".",TEXT(O7,"yymmdd"),".",RIGHT("0000"&amp;A7,4))</f>
        <v>dopp.VI.LBH.061211.070310.1531</v>
      </c>
      <c r="Q7" s="2" t="s">
        <v>38</v>
      </c>
    </row>
    <row r="8" spans="1:23" x14ac:dyDescent="0.25">
      <c r="A8" s="99">
        <v>1545</v>
      </c>
      <c r="B8" s="12">
        <v>1304</v>
      </c>
      <c r="C8" s="12" t="s">
        <v>341</v>
      </c>
      <c r="D8" s="12">
        <v>3600</v>
      </c>
      <c r="E8" s="12">
        <v>600</v>
      </c>
      <c r="F8" s="12">
        <v>20</v>
      </c>
      <c r="G8" s="12">
        <v>200</v>
      </c>
      <c r="H8" s="23">
        <v>41653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41654.625</v>
      </c>
      <c r="O8" s="24">
        <v>41779.625</v>
      </c>
      <c r="P8" s="12" t="str">
        <f>_xlfn.CONCAT($A$3,".",$B$3,".",$F$3,".",(TEXT(N8,"yymmdd")),".",TEXT(O8,"yymmdd"),".",RIGHT("0000"&amp;A8,4))</f>
        <v>dopp.VI.LBH.140115.140520.1545</v>
      </c>
      <c r="Q8" s="2" t="s">
        <v>39</v>
      </c>
    </row>
    <row r="9" spans="1:23" x14ac:dyDescent="0.25">
      <c r="A9" s="99">
        <v>1545</v>
      </c>
      <c r="B9" s="12">
        <v>1304</v>
      </c>
      <c r="C9" s="12" t="s">
        <v>342</v>
      </c>
      <c r="D9" s="12">
        <v>3600</v>
      </c>
      <c r="E9" s="12">
        <v>600</v>
      </c>
      <c r="F9" s="12">
        <v>20</v>
      </c>
      <c r="G9" s="12">
        <v>200</v>
      </c>
      <c r="H9" s="23">
        <v>42033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42033.791666666664</v>
      </c>
      <c r="O9" s="24">
        <v>42118.75</v>
      </c>
      <c r="P9" s="12" t="str">
        <f>_xlfn.CONCAT($A$3,".",$B$3,".",$F$3,".",(TEXT(N9,"yymmdd")),".",TEXT(O9,"yymmdd"),".",RIGHT("0000"&amp;A9,4))</f>
        <v>dopp.VI.LBH.150129.150424.1545</v>
      </c>
      <c r="Q9" s="2" t="s">
        <v>40</v>
      </c>
    </row>
    <row r="10" spans="1:23" x14ac:dyDescent="0.25">
      <c r="A10" s="99">
        <v>1531</v>
      </c>
      <c r="B10" s="12">
        <v>1286</v>
      </c>
      <c r="C10" s="12" t="s">
        <v>343</v>
      </c>
      <c r="D10" s="12">
        <v>3600</v>
      </c>
      <c r="E10" s="12">
        <v>600</v>
      </c>
      <c r="F10" s="12">
        <v>20</v>
      </c>
      <c r="G10" s="12">
        <v>200</v>
      </c>
      <c r="H10" s="23">
        <v>42831</v>
      </c>
      <c r="I10" s="12"/>
      <c r="J10" s="12" t="s">
        <v>7</v>
      </c>
      <c r="K10" s="12" t="s">
        <v>7</v>
      </c>
      <c r="L10" s="12" t="s">
        <v>7</v>
      </c>
      <c r="M10" s="12" t="s">
        <v>7</v>
      </c>
      <c r="N10" s="24">
        <v>42831.75</v>
      </c>
      <c r="O10" s="24">
        <v>42867.583333333336</v>
      </c>
      <c r="P10" s="12" t="str">
        <f>_xlfn.CONCAT($A$3,".",$B$3,".",$F$3,".",(TEXT(N10,"yymmdd")),".",TEXT(O10,"yymmdd"),".",RIGHT("0000"&amp;A10,4))</f>
        <v>dopp.VI.LBH.170406.170512.1531</v>
      </c>
      <c r="Q10" s="2" t="s">
        <v>41</v>
      </c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</sheetData>
  <sortState xmlns:xlrd2="http://schemas.microsoft.com/office/spreadsheetml/2017/richdata2" ref="B6:M10">
    <sortCondition ref="G6:G10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W19"/>
  <sheetViews>
    <sheetView workbookViewId="0">
      <selection activeCell="Q9" sqref="Q9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42</v>
      </c>
      <c r="D3" s="90"/>
      <c r="E3" s="12" t="s">
        <v>373</v>
      </c>
      <c r="F3" s="13" t="s">
        <v>344</v>
      </c>
      <c r="G3" s="13" t="s">
        <v>345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1545</v>
      </c>
      <c r="B6" s="12">
        <v>1304</v>
      </c>
      <c r="C6" s="12" t="s">
        <v>346</v>
      </c>
      <c r="D6" s="12">
        <v>1800</v>
      </c>
      <c r="E6" s="12">
        <v>600</v>
      </c>
      <c r="F6" s="12">
        <v>20</v>
      </c>
      <c r="G6" s="12">
        <v>100</v>
      </c>
      <c r="H6" s="23">
        <v>39054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39055.645833333336</v>
      </c>
      <c r="O6" s="24">
        <v>39184.3125</v>
      </c>
      <c r="P6" s="12" t="str">
        <f>_xlfn.CONCAT($A$3,".",$B$3,".",$F$3,".",(TEXT(N6,"yymmdd")),".",TEXT(O6,"yymmdd"),".",RIGHT("0000"&amp;A6,4))</f>
        <v>dopp.VI.MGN.061204.070412.1545</v>
      </c>
      <c r="Q6" s="2" t="s">
        <v>43</v>
      </c>
    </row>
    <row r="7" spans="1:23" x14ac:dyDescent="0.25">
      <c r="A7" s="99">
        <v>1545</v>
      </c>
      <c r="B7" s="12">
        <v>1304</v>
      </c>
      <c r="C7" s="12" t="s">
        <v>347</v>
      </c>
      <c r="D7" s="12">
        <v>3600</v>
      </c>
      <c r="E7" s="12">
        <v>600</v>
      </c>
      <c r="F7" s="12">
        <v>18</v>
      </c>
      <c r="G7" s="12">
        <v>100</v>
      </c>
      <c r="H7" s="23">
        <v>39224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39224.75</v>
      </c>
      <c r="O7" s="24">
        <v>39358.583333333336</v>
      </c>
      <c r="P7" s="12" t="str">
        <f>_xlfn.CONCAT($A$3,".",$B$3,".",$F$3,".",(TEXT(N7,"yymmdd")),".",TEXT(O7,"yymmdd"),".",RIGHT("0000"&amp;A7,4))</f>
        <v>dopp.VI.MGN.070522.071003.1545</v>
      </c>
      <c r="Q7" s="2" t="s">
        <v>44</v>
      </c>
    </row>
    <row r="8" spans="1:2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</sheetData>
  <sortState xmlns:xlrd2="http://schemas.microsoft.com/office/spreadsheetml/2017/richdata2" ref="B6:M7">
    <sortCondition ref="G6:G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W29"/>
  <sheetViews>
    <sheetView workbookViewId="0">
      <selection activeCell="B24" sqref="B24"/>
    </sheetView>
  </sheetViews>
  <sheetFormatPr defaultRowHeight="15" x14ac:dyDescent="0.25"/>
  <cols>
    <col min="1" max="1" width="11.85546875" style="8" customWidth="1"/>
    <col min="2" max="2" width="13.7109375" customWidth="1"/>
    <col min="3" max="3" width="11" style="8" customWidth="1"/>
    <col min="4" max="4" width="14.42578125" customWidth="1"/>
    <col min="5" max="5" width="13" style="8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288</v>
      </c>
      <c r="D3" s="83"/>
      <c r="E3" s="12" t="s">
        <v>356</v>
      </c>
      <c r="F3" s="19" t="s">
        <v>289</v>
      </c>
      <c r="G3" s="19" t="s">
        <v>290</v>
      </c>
      <c r="H3" s="20"/>
      <c r="I3" s="20"/>
      <c r="J3" s="55"/>
      <c r="K3" s="94"/>
      <c r="L3" s="95"/>
      <c r="M3" s="96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25" customFormat="1" x14ac:dyDescent="0.25">
      <c r="A6" s="25">
        <v>1514</v>
      </c>
      <c r="B6" s="25">
        <v>1318</v>
      </c>
      <c r="C6" s="25" t="s">
        <v>292</v>
      </c>
      <c r="D6" s="25">
        <v>3600</v>
      </c>
      <c r="E6" s="44">
        <v>600</v>
      </c>
      <c r="F6" s="25">
        <v>20</v>
      </c>
      <c r="G6" s="25">
        <v>200</v>
      </c>
      <c r="H6" s="26">
        <v>42170</v>
      </c>
      <c r="J6" s="25" t="s">
        <v>7</v>
      </c>
      <c r="K6" s="25" t="s">
        <v>7</v>
      </c>
      <c r="L6" s="25" t="s">
        <v>7</v>
      </c>
      <c r="M6" s="25" t="s">
        <v>7</v>
      </c>
      <c r="N6" s="27">
        <v>42170.875</v>
      </c>
      <c r="O6" s="27">
        <v>42180.708333333336</v>
      </c>
      <c r="P6" s="12" t="str">
        <f>_xlfn.CONCAT($A$3,".",$B$3,".",$F$3,".",(TEXT(N6,"yymmdd")),".",TEXT(O6,"yymmdd"),".",RIGHT("0000"&amp;A6,4))</f>
        <v>dopp.VI.BWR.150615.150625.1514</v>
      </c>
      <c r="Q6" s="29" t="s">
        <v>16</v>
      </c>
    </row>
    <row r="7" spans="1:23" s="12" customFormat="1" x14ac:dyDescent="0.25">
      <c r="E7" s="43"/>
      <c r="Q7" s="28"/>
    </row>
    <row r="8" spans="1:23" s="12" customFormat="1" x14ac:dyDescent="0.25">
      <c r="E8" s="43"/>
      <c r="Q8" s="28"/>
    </row>
    <row r="9" spans="1:23" s="12" customFormat="1" x14ac:dyDescent="0.25">
      <c r="E9" s="43"/>
      <c r="Q9" s="28"/>
    </row>
    <row r="10" spans="1:23" s="12" customFormat="1" x14ac:dyDescent="0.25">
      <c r="E10" s="43"/>
      <c r="Q10" s="28"/>
    </row>
    <row r="11" spans="1:23" s="12" customFormat="1" x14ac:dyDescent="0.25">
      <c r="E11" s="43"/>
      <c r="Q11" s="28"/>
    </row>
    <row r="12" spans="1:23" s="12" customFormat="1" x14ac:dyDescent="0.25">
      <c r="E12" s="43"/>
      <c r="Q12" s="28"/>
    </row>
    <row r="13" spans="1:23" s="12" customFormat="1" x14ac:dyDescent="0.25">
      <c r="E13" s="43"/>
      <c r="Q13" s="28"/>
    </row>
    <row r="14" spans="1:23" s="12" customFormat="1" x14ac:dyDescent="0.25">
      <c r="E14" s="43"/>
      <c r="Q14" s="28"/>
    </row>
    <row r="15" spans="1:23" s="12" customFormat="1" x14ac:dyDescent="0.25">
      <c r="E15" s="43"/>
      <c r="Q15" s="28"/>
    </row>
    <row r="16" spans="1:23" s="12" customFormat="1" x14ac:dyDescent="0.25">
      <c r="E16" s="43"/>
      <c r="Q16" s="28"/>
    </row>
    <row r="17" spans="2:17" s="12" customFormat="1" x14ac:dyDescent="0.25">
      <c r="E17" s="43"/>
      <c r="Q17" s="28"/>
    </row>
    <row r="18" spans="2:17" s="12" customFormat="1" x14ac:dyDescent="0.25">
      <c r="E18" s="43"/>
      <c r="Q18" s="28"/>
    </row>
    <row r="19" spans="2:17" s="12" customFormat="1" x14ac:dyDescent="0.25">
      <c r="E19" s="43"/>
      <c r="Q19" s="28"/>
    </row>
    <row r="20" spans="2:17" s="12" customFormat="1" x14ac:dyDescent="0.25">
      <c r="E20" s="43"/>
      <c r="Q20" s="28"/>
    </row>
    <row r="21" spans="2:17" s="12" customFormat="1" x14ac:dyDescent="0.25">
      <c r="E21" s="43"/>
      <c r="Q21" s="28"/>
    </row>
    <row r="22" spans="2:17" x14ac:dyDescent="0.25">
      <c r="B22" s="2"/>
      <c r="E22" s="42"/>
      <c r="F22" s="2"/>
      <c r="G22" s="2"/>
      <c r="H22" s="2"/>
      <c r="I22" s="2"/>
      <c r="J22" s="2"/>
      <c r="Q22" s="28"/>
    </row>
    <row r="23" spans="2:17" x14ac:dyDescent="0.25">
      <c r="B23" s="2"/>
      <c r="E23" s="42"/>
      <c r="F23" s="2"/>
      <c r="G23" s="2"/>
      <c r="H23" s="2"/>
      <c r="I23" s="2"/>
      <c r="J23" s="2"/>
      <c r="Q23" s="28"/>
    </row>
    <row r="24" spans="2:17" x14ac:dyDescent="0.25">
      <c r="B24" s="2"/>
      <c r="E24" s="42"/>
      <c r="F24" s="2"/>
      <c r="G24" s="2"/>
      <c r="H24" s="2"/>
      <c r="I24" s="2"/>
      <c r="J24" s="2"/>
      <c r="Q24" s="28"/>
    </row>
    <row r="25" spans="2:17" x14ac:dyDescent="0.25">
      <c r="B25" s="2"/>
      <c r="E25" s="42"/>
      <c r="F25" s="2"/>
      <c r="G25" s="2"/>
      <c r="H25" s="2"/>
      <c r="I25" s="2"/>
      <c r="J25" s="2"/>
      <c r="Q25" s="28"/>
    </row>
    <row r="26" spans="2:17" x14ac:dyDescent="0.25">
      <c r="B26" s="2"/>
      <c r="E26" s="42"/>
      <c r="F26" s="2"/>
      <c r="G26" s="2"/>
      <c r="H26" s="2"/>
      <c r="I26" s="2"/>
      <c r="J26" s="2"/>
      <c r="Q26" s="28"/>
    </row>
    <row r="27" spans="2:17" x14ac:dyDescent="0.25">
      <c r="B27" s="2"/>
      <c r="E27" s="42"/>
      <c r="F27" s="2"/>
      <c r="G27" s="2"/>
      <c r="H27" s="2"/>
      <c r="I27" s="2"/>
      <c r="J27" s="2"/>
    </row>
    <row r="28" spans="2:17" x14ac:dyDescent="0.25">
      <c r="B28" s="2"/>
      <c r="E28" s="42"/>
      <c r="F28" s="2"/>
      <c r="G28" s="2"/>
      <c r="H28" s="2"/>
      <c r="I28" s="2"/>
      <c r="J28" s="2"/>
    </row>
    <row r="29" spans="2:17" x14ac:dyDescent="0.25">
      <c r="B29" s="2"/>
      <c r="F29" s="2"/>
      <c r="G29" s="2"/>
      <c r="H29" s="2"/>
      <c r="I29" s="2"/>
      <c r="J29" s="2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0F6-2BE9-4D5F-A20B-A7235FAA32F2}">
  <dimension ref="A1:W27"/>
  <sheetViews>
    <sheetView workbookViewId="0">
      <selection activeCell="A6" sqref="A6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75</v>
      </c>
      <c r="D3" s="90"/>
      <c r="E3" s="12" t="s">
        <v>374</v>
      </c>
      <c r="F3" s="13" t="s">
        <v>348</v>
      </c>
      <c r="G3" s="13" t="s">
        <v>350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99">
        <v>1545</v>
      </c>
      <c r="B6" s="12">
        <v>1304</v>
      </c>
      <c r="C6" s="12" t="s">
        <v>349</v>
      </c>
      <c r="D6" s="12">
        <v>3600</v>
      </c>
      <c r="E6" s="12">
        <v>600</v>
      </c>
      <c r="F6" s="12">
        <v>20</v>
      </c>
      <c r="G6" s="12">
        <v>200</v>
      </c>
      <c r="H6" s="23">
        <v>42128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42129.958333333336</v>
      </c>
      <c r="O6" s="24">
        <v>42279.833333333336</v>
      </c>
      <c r="P6" s="12" t="str">
        <f>_xlfn.CONCAT($A$3,".",$B$3,".",$F$3,".",(TEXT(N6,"yymmdd")),".",TEXT(O6,"yymmdd"),".",RIGHT("0000"&amp;A6,4))</f>
        <v>dopp.VI.MSX.150505.151002.1545</v>
      </c>
      <c r="Q6" s="28" t="s">
        <v>76</v>
      </c>
    </row>
    <row r="7" spans="1:23" s="12" customFormat="1" x14ac:dyDescent="0.25">
      <c r="A7" s="25"/>
      <c r="B7" s="25"/>
      <c r="C7" s="23"/>
      <c r="D7" s="23"/>
      <c r="E7" s="25"/>
      <c r="F7" s="25"/>
      <c r="G7" s="25"/>
      <c r="H7" s="25"/>
      <c r="I7" s="25"/>
      <c r="J7" s="24"/>
      <c r="K7" s="24"/>
      <c r="Q7" s="28"/>
    </row>
    <row r="8" spans="1:23" s="12" customFormat="1" x14ac:dyDescent="0.25">
      <c r="A8" s="25"/>
      <c r="B8" s="25"/>
      <c r="C8" s="23"/>
      <c r="D8" s="23"/>
      <c r="E8" s="25"/>
      <c r="F8" s="25"/>
      <c r="G8" s="25"/>
      <c r="H8" s="25"/>
      <c r="I8" s="25"/>
      <c r="J8" s="24"/>
      <c r="K8" s="24"/>
      <c r="Q8" s="28"/>
    </row>
    <row r="9" spans="1:23" s="12" customFormat="1" x14ac:dyDescent="0.25">
      <c r="A9" s="25"/>
      <c r="B9" s="25"/>
      <c r="C9" s="23"/>
      <c r="D9" s="23"/>
      <c r="E9" s="25"/>
      <c r="F9" s="25"/>
      <c r="G9" s="25"/>
      <c r="H9" s="25"/>
      <c r="I9" s="25"/>
      <c r="J9" s="24"/>
      <c r="K9" s="24"/>
      <c r="Q9" s="28"/>
    </row>
    <row r="10" spans="1:23" s="12" customFormat="1" x14ac:dyDescent="0.25">
      <c r="E10" s="25"/>
      <c r="G10" s="25"/>
      <c r="H10" s="25"/>
      <c r="I10" s="25"/>
      <c r="Q10" s="28"/>
    </row>
    <row r="11" spans="1:23" s="12" customFormat="1" x14ac:dyDescent="0.25">
      <c r="Q11" s="28"/>
    </row>
    <row r="12" spans="1:23" s="12" customFormat="1" x14ac:dyDescent="0.25">
      <c r="Q12" s="28"/>
    </row>
    <row r="13" spans="1:23" s="12" customFormat="1" x14ac:dyDescent="0.25">
      <c r="Q13" s="28"/>
    </row>
    <row r="14" spans="1:23" s="12" customFormat="1" x14ac:dyDescent="0.25">
      <c r="Q14" s="28"/>
    </row>
    <row r="15" spans="1:23" s="12" customFormat="1" x14ac:dyDescent="0.25">
      <c r="Q15" s="28"/>
    </row>
    <row r="16" spans="1:23" s="12" customFormat="1" x14ac:dyDescent="0.25">
      <c r="Q16" s="28"/>
    </row>
    <row r="17" spans="17:17" s="12" customFormat="1" x14ac:dyDescent="0.25">
      <c r="Q17" s="28"/>
    </row>
    <row r="18" spans="17:17" s="12" customFormat="1" x14ac:dyDescent="0.25">
      <c r="Q18" s="28"/>
    </row>
    <row r="19" spans="17:17" s="12" customFormat="1" x14ac:dyDescent="0.25">
      <c r="Q19" s="28"/>
    </row>
    <row r="20" spans="17:17" s="12" customFormat="1" x14ac:dyDescent="0.25">
      <c r="Q20" s="28"/>
    </row>
    <row r="21" spans="17:17" s="12" customFormat="1" x14ac:dyDescent="0.25">
      <c r="Q21" s="28"/>
    </row>
    <row r="22" spans="17:17" s="12" customFormat="1" x14ac:dyDescent="0.25">
      <c r="Q22" s="28"/>
    </row>
    <row r="23" spans="17:17" x14ac:dyDescent="0.25">
      <c r="Q23" s="28"/>
    </row>
    <row r="24" spans="17:17" x14ac:dyDescent="0.25">
      <c r="Q24" s="28"/>
    </row>
    <row r="25" spans="17:17" x14ac:dyDescent="0.25">
      <c r="Q25" s="28"/>
    </row>
    <row r="26" spans="17:17" x14ac:dyDescent="0.25">
      <c r="Q26" s="28"/>
    </row>
    <row r="27" spans="17:17" x14ac:dyDescent="0.25">
      <c r="Q27" s="28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AB13"/>
  <sheetViews>
    <sheetView workbookViewId="0">
      <selection activeCell="A6" sqref="A6:A7"/>
    </sheetView>
  </sheetViews>
  <sheetFormatPr defaultRowHeight="15" x14ac:dyDescent="0.25"/>
  <cols>
    <col min="1" max="1" width="11.85546875" style="60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8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8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8" s="8" customFormat="1" x14ac:dyDescent="0.25">
      <c r="A3" s="57" t="s">
        <v>167</v>
      </c>
      <c r="B3" s="19" t="s">
        <v>165</v>
      </c>
      <c r="C3" s="82" t="s">
        <v>67</v>
      </c>
      <c r="D3" s="90"/>
      <c r="E3" s="12" t="s">
        <v>375</v>
      </c>
      <c r="F3" s="13" t="s">
        <v>376</v>
      </c>
      <c r="G3" s="13" t="s">
        <v>377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8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8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8" s="6" customFormat="1" x14ac:dyDescent="0.25">
      <c r="A6" s="152">
        <v>198</v>
      </c>
      <c r="B6" s="25">
        <v>5116</v>
      </c>
      <c r="C6" s="26" t="s">
        <v>378</v>
      </c>
      <c r="D6" s="49">
        <v>1800</v>
      </c>
      <c r="E6" s="25">
        <v>600</v>
      </c>
      <c r="F6" s="25">
        <v>20</v>
      </c>
      <c r="G6" s="25">
        <v>200</v>
      </c>
      <c r="H6" s="26">
        <v>39485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4">
        <v>39485.75</v>
      </c>
      <c r="O6" s="24">
        <v>39546.458333333336</v>
      </c>
      <c r="P6" s="12" t="str">
        <f>_xlfn.CONCAT($A$3,".",$B$3,".",$F$3,".",(TEXT(N6,"yymmdd")),".",TEXT(O6,"yymmdd"),".",RIGHT("0000"&amp;A6,4))</f>
        <v>dopp.VI.NHS.080207.080408.0198</v>
      </c>
      <c r="Q6" s="8" t="s">
        <v>379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A7" s="152">
        <v>198</v>
      </c>
      <c r="B7" s="25">
        <v>5116</v>
      </c>
      <c r="C7" s="23" t="s">
        <v>381</v>
      </c>
      <c r="D7" s="48">
        <v>1800</v>
      </c>
      <c r="E7" s="25">
        <v>600</v>
      </c>
      <c r="F7" s="25">
        <v>40</v>
      </c>
      <c r="G7" s="25">
        <v>100</v>
      </c>
      <c r="H7" s="23">
        <v>39577</v>
      </c>
      <c r="I7" s="25"/>
      <c r="J7" s="12" t="s">
        <v>7</v>
      </c>
      <c r="K7" s="12" t="s">
        <v>7</v>
      </c>
      <c r="L7" s="12" t="s">
        <v>7</v>
      </c>
      <c r="M7" s="12" t="s">
        <v>7</v>
      </c>
      <c r="N7" s="24">
        <v>39577.666666666664</v>
      </c>
      <c r="O7" s="24">
        <v>39770.458333333336</v>
      </c>
      <c r="P7" s="12" t="str">
        <f>_xlfn.CONCAT($A$3,".",$B$3,".",$F$3,".",(TEXT(N7,"yymmdd")),".",TEXT(O7,"yymmdd"),".",RIGHT("0000"&amp;A7,4))</f>
        <v>dopp.VI.NHS.080509.081118.0198</v>
      </c>
      <c r="Q7" s="8" t="s">
        <v>382</v>
      </c>
    </row>
    <row r="8" spans="1:28" x14ac:dyDescent="0.25">
      <c r="A8" s="58"/>
      <c r="B8" s="25"/>
      <c r="C8" s="23"/>
      <c r="D8" s="48"/>
      <c r="E8" s="25"/>
      <c r="F8" s="25"/>
      <c r="G8" s="25"/>
      <c r="H8" s="25"/>
      <c r="I8" s="25"/>
      <c r="J8" s="24"/>
      <c r="K8" s="24"/>
      <c r="L8" s="12"/>
      <c r="M8" s="12"/>
      <c r="N8" s="12"/>
      <c r="O8" s="12"/>
      <c r="P8" s="12"/>
    </row>
    <row r="9" spans="1:28" x14ac:dyDescent="0.25">
      <c r="A9" s="59"/>
      <c r="B9" s="12"/>
      <c r="C9" s="23"/>
      <c r="D9" s="48"/>
      <c r="E9" s="25"/>
      <c r="F9" s="25"/>
      <c r="G9" s="25"/>
      <c r="H9" s="25"/>
      <c r="I9" s="25"/>
      <c r="J9" s="24"/>
      <c r="K9" s="24"/>
      <c r="L9" s="12"/>
      <c r="M9" s="12"/>
      <c r="N9" s="12"/>
      <c r="O9" s="12"/>
      <c r="P9" s="12"/>
    </row>
    <row r="10" spans="1:28" x14ac:dyDescent="0.25">
      <c r="A10" s="58"/>
      <c r="B10" s="25"/>
      <c r="C10" s="23"/>
      <c r="D10" s="48"/>
      <c r="E10" s="25"/>
      <c r="F10" s="25"/>
      <c r="G10" s="25"/>
      <c r="H10" s="25"/>
      <c r="I10" s="25"/>
      <c r="J10" s="24"/>
      <c r="K10" s="24"/>
      <c r="L10" s="12"/>
      <c r="M10" s="12"/>
      <c r="N10" s="12"/>
      <c r="O10" s="12"/>
      <c r="P10" s="12"/>
    </row>
    <row r="11" spans="1:28" x14ac:dyDescent="0.25">
      <c r="A11" s="58"/>
      <c r="B11" s="25"/>
      <c r="C11" s="23"/>
      <c r="D11" s="48"/>
      <c r="E11" s="25"/>
      <c r="F11" s="25"/>
      <c r="G11" s="25"/>
      <c r="H11" s="25"/>
      <c r="I11" s="25"/>
      <c r="J11" s="24"/>
      <c r="K11" s="24"/>
      <c r="L11" s="12"/>
      <c r="M11" s="12"/>
      <c r="N11" s="12"/>
      <c r="O11" s="12"/>
      <c r="P11" s="12"/>
    </row>
    <row r="12" spans="1:28" x14ac:dyDescent="0.25">
      <c r="A12" s="58"/>
      <c r="B12" s="25"/>
      <c r="C12" s="23"/>
      <c r="D12" s="48"/>
      <c r="E12" s="25"/>
      <c r="F12" s="25"/>
      <c r="G12" s="25"/>
      <c r="H12" s="25"/>
      <c r="I12" s="25"/>
      <c r="J12" s="24"/>
      <c r="K12" s="24"/>
      <c r="L12" s="12"/>
      <c r="M12" s="12"/>
      <c r="N12" s="12"/>
      <c r="O12" s="12"/>
      <c r="P12" s="12"/>
    </row>
    <row r="13" spans="1:28" x14ac:dyDescent="0.25">
      <c r="E13" s="7"/>
      <c r="G13" s="7"/>
      <c r="H13" s="7"/>
      <c r="I13" s="7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U21"/>
  <sheetViews>
    <sheetView workbookViewId="0">
      <selection activeCell="A6" sqref="A6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1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1" s="8" customFormat="1" x14ac:dyDescent="0.25">
      <c r="A3" s="57" t="s">
        <v>167</v>
      </c>
      <c r="B3" s="19" t="s">
        <v>165</v>
      </c>
      <c r="C3" s="82" t="s">
        <v>50</v>
      </c>
      <c r="D3" s="90"/>
      <c r="E3" s="12" t="s">
        <v>385</v>
      </c>
      <c r="F3" s="13" t="s">
        <v>384</v>
      </c>
      <c r="G3" s="13" t="s">
        <v>386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1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1" s="8" customFormat="1" x14ac:dyDescent="0.25">
      <c r="A5" s="40" t="s">
        <v>84</v>
      </c>
      <c r="B5" s="40" t="s">
        <v>88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x14ac:dyDescent="0.25">
      <c r="A6" s="99">
        <v>1551</v>
      </c>
      <c r="B6" s="12">
        <v>1303</v>
      </c>
      <c r="C6" s="12" t="s">
        <v>383</v>
      </c>
      <c r="D6" s="48">
        <v>3600</v>
      </c>
      <c r="E6" s="12">
        <v>600</v>
      </c>
      <c r="F6" s="12">
        <v>30</v>
      </c>
      <c r="G6" s="12">
        <v>100</v>
      </c>
      <c r="H6" s="23">
        <v>42626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42626.708333333336</v>
      </c>
      <c r="O6" s="24">
        <v>42778.875</v>
      </c>
      <c r="P6" s="12" t="str">
        <f>_xlfn.CONCAT($A$3,".",$B$3,".",$F$3,".",(TEXT(N6,"yymmdd")),".",TEXT(O6,"yymmdd"),".",RIGHT("0000"&amp;A6,4))</f>
        <v>dopp.VI.SAR.160913.170212.1551</v>
      </c>
      <c r="Q6" s="8" t="s">
        <v>51</v>
      </c>
    </row>
    <row r="7" spans="1:21" x14ac:dyDescent="0.25">
      <c r="A7" s="12"/>
      <c r="B7" s="12"/>
      <c r="C7" s="23"/>
      <c r="D7" s="48"/>
      <c r="E7" s="12"/>
      <c r="F7" s="12"/>
      <c r="G7" s="12"/>
      <c r="H7" s="12"/>
      <c r="I7" s="12"/>
      <c r="J7" s="24"/>
      <c r="K7" s="24"/>
      <c r="L7" s="12"/>
      <c r="M7" s="12"/>
      <c r="N7" s="12"/>
      <c r="O7" s="12"/>
      <c r="P7" s="12"/>
    </row>
    <row r="8" spans="1:21" x14ac:dyDescent="0.25">
      <c r="A8" s="12"/>
      <c r="B8" s="12"/>
      <c r="C8" s="12"/>
      <c r="D8" s="4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1" x14ac:dyDescent="0.25">
      <c r="A9" s="12"/>
      <c r="B9" s="12"/>
      <c r="C9" s="12"/>
      <c r="D9" s="4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1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U122"/>
  <sheetViews>
    <sheetView workbookViewId="0">
      <selection activeCell="A6" sqref="A6:A7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1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1" s="8" customFormat="1" x14ac:dyDescent="0.25">
      <c r="A3" s="57" t="s">
        <v>167</v>
      </c>
      <c r="B3" s="19" t="s">
        <v>165</v>
      </c>
      <c r="C3" s="82" t="s">
        <v>57</v>
      </c>
      <c r="D3" s="90"/>
      <c r="E3" s="12" t="s">
        <v>388</v>
      </c>
      <c r="F3" s="13" t="s">
        <v>387</v>
      </c>
      <c r="G3" s="13" t="s">
        <v>389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1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1" s="8" customFormat="1" x14ac:dyDescent="0.25">
      <c r="A5" s="40" t="s">
        <v>84</v>
      </c>
      <c r="B5" s="40" t="s">
        <v>88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156" customFormat="1" x14ac:dyDescent="0.25">
      <c r="A6" s="99">
        <v>1545</v>
      </c>
      <c r="B6" s="153">
        <v>1304</v>
      </c>
      <c r="C6" s="153" t="s">
        <v>317</v>
      </c>
      <c r="D6" s="153">
        <v>300</v>
      </c>
      <c r="E6" s="153">
        <v>600</v>
      </c>
      <c r="F6" s="153">
        <v>25</v>
      </c>
      <c r="G6" s="153">
        <v>100</v>
      </c>
      <c r="H6" s="154">
        <v>41125</v>
      </c>
      <c r="I6" s="153"/>
      <c r="J6" s="153" t="s">
        <v>7</v>
      </c>
      <c r="K6" s="153" t="s">
        <v>7</v>
      </c>
      <c r="L6" s="153" t="s">
        <v>7</v>
      </c>
      <c r="M6" s="153" t="s">
        <v>7</v>
      </c>
      <c r="N6" s="155">
        <v>41125</v>
      </c>
      <c r="O6" s="155">
        <v>41140.663854166669</v>
      </c>
      <c r="P6" s="153" t="str">
        <f>_xlfn.CONCAT($A$3,".",$B$3,".",$F$3,".",(TEXT(N6,"yymmdd")),".",TEXT(O6,"yymmdd"),".",RIGHT("0000"&amp;A6,4))</f>
        <v>dopp.VI.SCP.120804.120819.1545</v>
      </c>
      <c r="Q6" s="156" t="s">
        <v>390</v>
      </c>
    </row>
    <row r="7" spans="1:21" x14ac:dyDescent="0.25">
      <c r="A7" s="99">
        <v>1535</v>
      </c>
      <c r="B7" s="12">
        <v>1287</v>
      </c>
      <c r="C7" s="12" t="s">
        <v>391</v>
      </c>
      <c r="D7" s="12">
        <v>300</v>
      </c>
      <c r="E7" s="25">
        <v>600</v>
      </c>
      <c r="F7" s="12">
        <v>24</v>
      </c>
      <c r="G7" s="25">
        <v>100</v>
      </c>
      <c r="H7" s="23">
        <v>41153</v>
      </c>
      <c r="I7" s="12"/>
      <c r="J7" s="25" t="s">
        <v>7</v>
      </c>
      <c r="K7" s="25" t="s">
        <v>7</v>
      </c>
      <c r="L7" s="25" t="s">
        <v>7</v>
      </c>
      <c r="M7" s="25" t="s">
        <v>7</v>
      </c>
      <c r="N7" s="24">
        <v>41153.75</v>
      </c>
      <c r="O7" s="24">
        <v>41167.288807870369</v>
      </c>
      <c r="P7" s="12" t="str">
        <f>_xlfn.CONCAT($A$3,".",$B$3,".",$F$3,".",(TEXT(N7,"yymmdd")),".",TEXT(O7,"yymmdd"),".",RIGHT("0000"&amp;A7,4))</f>
        <v>dopp.VI.SCP.120901.120915.1535</v>
      </c>
      <c r="Q7" s="8" t="s">
        <v>392</v>
      </c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8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U127"/>
  <sheetViews>
    <sheetView topLeftCell="A4" workbookViewId="0">
      <selection activeCell="A6" sqref="A6:A10"/>
    </sheetView>
  </sheetViews>
  <sheetFormatPr defaultRowHeight="15" x14ac:dyDescent="0.25"/>
  <cols>
    <col min="1" max="1" width="11.85546875" style="60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1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1" s="8" customFormat="1" x14ac:dyDescent="0.25">
      <c r="A3" s="57" t="s">
        <v>167</v>
      </c>
      <c r="B3" s="19" t="s">
        <v>165</v>
      </c>
      <c r="C3" s="82" t="s">
        <v>401</v>
      </c>
      <c r="D3" s="90"/>
      <c r="E3" s="12" t="s">
        <v>403</v>
      </c>
      <c r="F3" s="13" t="s">
        <v>402</v>
      </c>
      <c r="G3" s="13" t="s">
        <v>404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1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1" s="8" customFormat="1" x14ac:dyDescent="0.25">
      <c r="A5" s="56" t="s">
        <v>86</v>
      </c>
      <c r="B5" s="40" t="s">
        <v>380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6" customFormat="1" x14ac:dyDescent="0.25">
      <c r="A6" s="152">
        <v>552</v>
      </c>
      <c r="B6" s="25">
        <v>5408</v>
      </c>
      <c r="C6" s="12" t="s">
        <v>400</v>
      </c>
      <c r="D6" s="48">
        <v>1800</v>
      </c>
      <c r="E6" s="25">
        <v>1000</v>
      </c>
      <c r="F6" s="25">
        <v>25</v>
      </c>
      <c r="G6" s="25">
        <v>100</v>
      </c>
      <c r="H6" s="26">
        <v>39500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4">
        <v>39500.75</v>
      </c>
      <c r="O6" s="24">
        <v>39539.602847222224</v>
      </c>
      <c r="P6" s="12" t="str">
        <f>_xlfn.CONCAT($A$3,".",$B$3,".",$F$3,".",(TEXT(N6,"yymmdd")),".",TEXT(O6,"yymmdd"),".",RIGHT("0000"&amp;A6,4))</f>
        <v>dopp.VI.SHS.080222.080401.0552</v>
      </c>
      <c r="Q6" s="7" t="s">
        <v>68</v>
      </c>
    </row>
    <row r="7" spans="1:21" x14ac:dyDescent="0.25">
      <c r="A7" s="152">
        <v>552</v>
      </c>
      <c r="B7" s="25">
        <v>5408</v>
      </c>
      <c r="C7" s="12" t="s">
        <v>405</v>
      </c>
      <c r="D7" s="48">
        <v>1800</v>
      </c>
      <c r="E7" s="25">
        <v>1000</v>
      </c>
      <c r="F7" s="25">
        <v>25</v>
      </c>
      <c r="G7" s="25">
        <v>100</v>
      </c>
      <c r="H7" s="23">
        <v>39540</v>
      </c>
      <c r="I7" s="12"/>
      <c r="J7" s="25" t="s">
        <v>7</v>
      </c>
      <c r="K7" s="25" t="s">
        <v>7</v>
      </c>
      <c r="L7" s="25" t="s">
        <v>7</v>
      </c>
      <c r="M7" s="25" t="s">
        <v>7</v>
      </c>
      <c r="N7" s="24">
        <v>39540.75</v>
      </c>
      <c r="O7" s="24">
        <v>39629.333333333336</v>
      </c>
      <c r="P7" s="12" t="str">
        <f>_xlfn.CONCAT($A$3,".",$B$3,".",$F$3,".",(TEXT(N7,"yymmdd")),".",TEXT(O7,"yymmdd"),".",RIGHT("0000"&amp;A7,4))</f>
        <v>dopp.VI.SHS.080402.080630.0552</v>
      </c>
      <c r="Q7" s="2" t="s">
        <v>70</v>
      </c>
    </row>
    <row r="8" spans="1:21" x14ac:dyDescent="0.25">
      <c r="A8" s="152">
        <v>552</v>
      </c>
      <c r="B8" s="25">
        <v>5408</v>
      </c>
      <c r="C8" s="12" t="s">
        <v>406</v>
      </c>
      <c r="D8" s="48">
        <v>1800</v>
      </c>
      <c r="E8" s="25">
        <v>1000</v>
      </c>
      <c r="F8" s="25">
        <v>25</v>
      </c>
      <c r="G8" s="25">
        <v>100</v>
      </c>
      <c r="H8" s="23">
        <v>39631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4">
        <v>39632.395833333336</v>
      </c>
      <c r="O8" s="24">
        <v>39714.479166666664</v>
      </c>
      <c r="P8" s="12" t="str">
        <f>_xlfn.CONCAT($A$3,".",$B$3,".",$F$3,".",(TEXT(N8,"yymmdd")),".",TEXT(O8,"yymmdd"),".",RIGHT("0000"&amp;A8,4))</f>
        <v>dopp.VI.SHS.080703.080923.0552</v>
      </c>
      <c r="Q8" s="8" t="s">
        <v>71</v>
      </c>
    </row>
    <row r="9" spans="1:21" x14ac:dyDescent="0.25">
      <c r="A9" s="152">
        <v>552</v>
      </c>
      <c r="B9" s="25">
        <v>5408</v>
      </c>
      <c r="C9" s="62">
        <v>44103</v>
      </c>
      <c r="D9" s="48">
        <v>1800</v>
      </c>
      <c r="E9" s="12">
        <v>1000</v>
      </c>
      <c r="F9" s="25">
        <v>25</v>
      </c>
      <c r="G9" s="25">
        <v>100</v>
      </c>
      <c r="H9" s="23">
        <v>39720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39720.666666666664</v>
      </c>
      <c r="O9" s="24">
        <v>39834.395833333336</v>
      </c>
      <c r="P9" s="12" t="str">
        <f>_xlfn.CONCAT($A$3,".",$B$3,".",$F$3,".",(TEXT(N9,"yymmdd")),".",TEXT(O9,"yymmdd"),".",RIGHT("0000"&amp;A9,4))</f>
        <v>dopp.VI.SHS.080929.090121.0552</v>
      </c>
      <c r="Q9" s="7" t="s">
        <v>69</v>
      </c>
    </row>
    <row r="10" spans="1:21" x14ac:dyDescent="0.25">
      <c r="A10" s="152">
        <v>552</v>
      </c>
      <c r="B10" s="25">
        <v>5408</v>
      </c>
      <c r="C10" s="62">
        <v>43852</v>
      </c>
      <c r="D10" s="48">
        <v>1800</v>
      </c>
      <c r="E10" s="25">
        <v>1000</v>
      </c>
      <c r="F10" s="25">
        <v>25</v>
      </c>
      <c r="G10" s="25">
        <v>100</v>
      </c>
      <c r="H10" s="23">
        <v>39835</v>
      </c>
      <c r="I10" s="25"/>
      <c r="J10" s="25" t="s">
        <v>7</v>
      </c>
      <c r="K10" s="25" t="s">
        <v>7</v>
      </c>
      <c r="L10" s="25" t="s">
        <v>7</v>
      </c>
      <c r="M10" s="25" t="s">
        <v>7</v>
      </c>
      <c r="N10" s="24">
        <v>39835.75</v>
      </c>
      <c r="O10" s="24">
        <v>39941.666666666664</v>
      </c>
      <c r="P10" s="12" t="str">
        <f>_xlfn.CONCAT($A$3,".",$B$3,".",$F$3,".",(TEXT(N10,"yymmdd")),".",TEXT(O10,"yymmdd"),".",RIGHT("0000"&amp;A10,4))</f>
        <v>dopp.VI.SHS.090122.090508.0552</v>
      </c>
      <c r="Q10" s="61">
        <v>39835</v>
      </c>
    </row>
    <row r="11" spans="1:21" x14ac:dyDescent="0.25">
      <c r="A11" s="58"/>
      <c r="B11" s="25"/>
      <c r="C11" s="23"/>
      <c r="D11" s="48"/>
      <c r="E11" s="25"/>
      <c r="F11" s="25"/>
      <c r="G11" s="25"/>
      <c r="H11" s="25"/>
      <c r="I11" s="25"/>
      <c r="J11" s="24"/>
      <c r="K11" s="24"/>
      <c r="L11" s="25"/>
      <c r="M11" s="12"/>
      <c r="N11" s="12"/>
      <c r="O11" s="12"/>
      <c r="P11" s="12"/>
    </row>
    <row r="12" spans="1:21" x14ac:dyDescent="0.25">
      <c r="A12" s="58"/>
      <c r="B12" s="25"/>
      <c r="C12" s="23"/>
      <c r="D12" s="48"/>
      <c r="E12" s="25"/>
      <c r="F12" s="25"/>
      <c r="G12" s="25"/>
      <c r="H12" s="25"/>
      <c r="I12" s="25"/>
      <c r="J12" s="24"/>
      <c r="K12" s="24"/>
      <c r="L12" s="25"/>
      <c r="M12" s="12"/>
      <c r="N12" s="12"/>
      <c r="O12" s="12"/>
      <c r="P12" s="12"/>
    </row>
    <row r="13" spans="1:21" x14ac:dyDescent="0.25">
      <c r="A13" s="59"/>
      <c r="B13" s="12"/>
      <c r="C13" s="12"/>
      <c r="D13" s="48"/>
      <c r="E13" s="25"/>
      <c r="F13" s="12"/>
      <c r="G13" s="25"/>
      <c r="H13" s="25"/>
      <c r="I13" s="25"/>
      <c r="J13" s="12"/>
      <c r="K13" s="12"/>
      <c r="L13" s="25"/>
      <c r="M13" s="12"/>
      <c r="N13" s="12"/>
      <c r="O13" s="12"/>
      <c r="P13" s="12"/>
    </row>
    <row r="14" spans="1:21" x14ac:dyDescent="0.25">
      <c r="A14" s="59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59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59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59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59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59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59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59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59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59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59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59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59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59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59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59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59"/>
      <c r="B30" s="12"/>
      <c r="C30" s="12"/>
      <c r="D30" s="4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59"/>
      <c r="B31" s="12"/>
      <c r="C31" s="12"/>
      <c r="D31" s="4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59"/>
      <c r="B32" s="12"/>
      <c r="C32" s="12"/>
      <c r="D32" s="4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59"/>
      <c r="B33" s="12"/>
      <c r="C33" s="12"/>
      <c r="D33" s="4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59"/>
      <c r="B34" s="12"/>
      <c r="C34" s="12"/>
      <c r="D34" s="4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59"/>
      <c r="B35" s="12"/>
      <c r="C35" s="12"/>
      <c r="D35" s="4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59"/>
      <c r="B36" s="12"/>
      <c r="C36" s="12"/>
      <c r="D36" s="4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59"/>
      <c r="B37" s="12"/>
      <c r="C37" s="12"/>
      <c r="D37" s="4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59"/>
      <c r="B38" s="12"/>
      <c r="C38" s="12"/>
      <c r="D38" s="4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59"/>
      <c r="B39" s="12"/>
      <c r="C39" s="12"/>
      <c r="D39" s="4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59"/>
      <c r="B40" s="12"/>
      <c r="C40" s="12"/>
      <c r="D40" s="4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59"/>
      <c r="B41" s="12"/>
      <c r="C41" s="12"/>
      <c r="D41" s="4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59"/>
      <c r="B42" s="12"/>
      <c r="C42" s="12"/>
      <c r="D42" s="4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59"/>
      <c r="B43" s="12"/>
      <c r="C43" s="12"/>
      <c r="D43" s="4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59"/>
      <c r="B44" s="12"/>
      <c r="C44" s="12"/>
      <c r="D44" s="4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59"/>
      <c r="B45" s="12"/>
      <c r="C45" s="12"/>
      <c r="D45" s="4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59"/>
      <c r="B46" s="12"/>
      <c r="C46" s="12"/>
      <c r="D46" s="4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59"/>
      <c r="B47" s="12"/>
      <c r="C47" s="12"/>
      <c r="D47" s="48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59"/>
      <c r="B48" s="12"/>
      <c r="C48" s="12"/>
      <c r="D48" s="4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59"/>
      <c r="B49" s="12"/>
      <c r="C49" s="12"/>
      <c r="D49" s="48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59"/>
      <c r="B50" s="12"/>
      <c r="C50" s="12"/>
      <c r="D50" s="4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59"/>
      <c r="B51" s="12"/>
      <c r="C51" s="12"/>
      <c r="D51" s="48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59"/>
      <c r="B52" s="12"/>
      <c r="C52" s="12"/>
      <c r="D52" s="4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59"/>
      <c r="B53" s="12"/>
      <c r="C53" s="12"/>
      <c r="D53" s="4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59"/>
      <c r="B54" s="12"/>
      <c r="C54" s="12"/>
      <c r="D54" s="4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59"/>
      <c r="B55" s="12"/>
      <c r="C55" s="12"/>
      <c r="D55" s="4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59"/>
      <c r="B56" s="12"/>
      <c r="C56" s="12"/>
      <c r="D56" s="4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59"/>
      <c r="B57" s="12"/>
      <c r="C57" s="12"/>
      <c r="D57" s="4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59"/>
      <c r="B58" s="12"/>
      <c r="C58" s="12"/>
      <c r="D58" s="4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59"/>
      <c r="B59" s="12"/>
      <c r="C59" s="12"/>
      <c r="D59" s="4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59"/>
      <c r="B60" s="12"/>
      <c r="C60" s="12"/>
      <c r="D60" s="4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59"/>
      <c r="B61" s="12"/>
      <c r="C61" s="12"/>
      <c r="D61" s="4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59"/>
      <c r="B62" s="12"/>
      <c r="C62" s="12"/>
      <c r="D62" s="4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59"/>
      <c r="B63" s="12"/>
      <c r="C63" s="12"/>
      <c r="D63" s="4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59"/>
      <c r="B64" s="12"/>
      <c r="C64" s="12"/>
      <c r="D64" s="4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59"/>
      <c r="B65" s="12"/>
      <c r="C65" s="12"/>
      <c r="D65" s="4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59"/>
      <c r="B66" s="12"/>
      <c r="C66" s="12"/>
      <c r="D66" s="4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59"/>
      <c r="B67" s="12"/>
      <c r="C67" s="12"/>
      <c r="D67" s="4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59"/>
      <c r="B68" s="12"/>
      <c r="C68" s="12"/>
      <c r="D68" s="4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59"/>
      <c r="B69" s="12"/>
      <c r="C69" s="12"/>
      <c r="D69" s="4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59"/>
      <c r="B70" s="12"/>
      <c r="C70" s="12"/>
      <c r="D70" s="4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59"/>
      <c r="B71" s="12"/>
      <c r="C71" s="12"/>
      <c r="D71" s="4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59"/>
      <c r="B72" s="12"/>
      <c r="C72" s="12"/>
      <c r="D72" s="4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59"/>
      <c r="B73" s="12"/>
      <c r="C73" s="12"/>
      <c r="D73" s="4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59"/>
      <c r="B74" s="12"/>
      <c r="C74" s="12"/>
      <c r="D74" s="4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59"/>
      <c r="B75" s="12"/>
      <c r="C75" s="12"/>
      <c r="D75" s="4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59"/>
      <c r="B76" s="12"/>
      <c r="C76" s="12"/>
      <c r="D76" s="4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59"/>
      <c r="B77" s="12"/>
      <c r="C77" s="12"/>
      <c r="D77" s="4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59"/>
      <c r="B78" s="12"/>
      <c r="C78" s="12"/>
      <c r="D78" s="4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59"/>
      <c r="B79" s="12"/>
      <c r="C79" s="12"/>
      <c r="D79" s="4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59"/>
      <c r="B80" s="12"/>
      <c r="C80" s="12"/>
      <c r="D80" s="4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59"/>
      <c r="B81" s="12"/>
      <c r="C81" s="12"/>
      <c r="D81" s="4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59"/>
      <c r="B82" s="12"/>
      <c r="C82" s="12"/>
      <c r="D82" s="4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59"/>
      <c r="B83" s="12"/>
      <c r="C83" s="12"/>
      <c r="D83" s="4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59"/>
      <c r="B84" s="12"/>
      <c r="C84" s="12"/>
      <c r="D84" s="4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59"/>
      <c r="B85" s="12"/>
      <c r="C85" s="12"/>
      <c r="D85" s="4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59"/>
      <c r="B86" s="12"/>
      <c r="C86" s="12"/>
      <c r="D86" s="4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59"/>
      <c r="B87" s="12"/>
      <c r="C87" s="12"/>
      <c r="D87" s="48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59"/>
      <c r="B88" s="12"/>
      <c r="C88" s="12"/>
      <c r="D88" s="4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59"/>
      <c r="B89" s="12"/>
      <c r="C89" s="12"/>
      <c r="D89" s="4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59"/>
      <c r="B90" s="12"/>
      <c r="C90" s="12"/>
      <c r="D90" s="4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59"/>
      <c r="B91" s="12"/>
      <c r="C91" s="12"/>
      <c r="D91" s="48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59"/>
      <c r="B92" s="12"/>
      <c r="C92" s="12"/>
      <c r="D92" s="48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59"/>
      <c r="B93" s="12"/>
      <c r="C93" s="12"/>
      <c r="D93" s="48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59"/>
      <c r="B94" s="12"/>
      <c r="C94" s="12"/>
      <c r="D94" s="48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59"/>
      <c r="B95" s="12"/>
      <c r="C95" s="12"/>
      <c r="D95" s="48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59"/>
      <c r="B96" s="12"/>
      <c r="C96" s="12"/>
      <c r="D96" s="48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59"/>
      <c r="B97" s="12"/>
      <c r="C97" s="12"/>
      <c r="D97" s="48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59"/>
      <c r="B98" s="12"/>
      <c r="C98" s="12"/>
      <c r="D98" s="48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59"/>
      <c r="B99" s="12"/>
      <c r="C99" s="12"/>
      <c r="D99" s="48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59"/>
      <c r="B100" s="12"/>
      <c r="C100" s="12"/>
      <c r="D100" s="48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59"/>
      <c r="B101" s="12"/>
      <c r="C101" s="12"/>
      <c r="D101" s="48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59"/>
      <c r="B102" s="12"/>
      <c r="C102" s="12"/>
      <c r="D102" s="48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59"/>
      <c r="B103" s="12"/>
      <c r="C103" s="12"/>
      <c r="D103" s="48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59"/>
      <c r="B104" s="12"/>
      <c r="C104" s="12"/>
      <c r="D104" s="48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59"/>
      <c r="B105" s="12"/>
      <c r="C105" s="12"/>
      <c r="D105" s="48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59"/>
      <c r="B106" s="12"/>
      <c r="C106" s="12"/>
      <c r="D106" s="48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59"/>
      <c r="B107" s="12"/>
      <c r="C107" s="12"/>
      <c r="D107" s="48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59"/>
      <c r="B108" s="12"/>
      <c r="C108" s="12"/>
      <c r="D108" s="48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59"/>
      <c r="B109" s="12"/>
      <c r="C109" s="12"/>
      <c r="D109" s="48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59"/>
      <c r="B110" s="12"/>
      <c r="C110" s="12"/>
      <c r="D110" s="48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59"/>
      <c r="B111" s="12"/>
      <c r="C111" s="12"/>
      <c r="D111" s="48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59"/>
      <c r="B112" s="12"/>
      <c r="C112" s="12"/>
      <c r="D112" s="48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59"/>
      <c r="B113" s="12"/>
      <c r="C113" s="12"/>
      <c r="D113" s="48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59"/>
      <c r="B114" s="12"/>
      <c r="C114" s="12"/>
      <c r="D114" s="48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59"/>
      <c r="B115" s="12"/>
      <c r="C115" s="12"/>
      <c r="D115" s="48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5">
      <c r="A116" s="59"/>
      <c r="B116" s="12"/>
      <c r="C116" s="12"/>
      <c r="D116" s="48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59"/>
      <c r="B117" s="12"/>
      <c r="C117" s="12"/>
      <c r="D117" s="48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5">
      <c r="A118" s="59"/>
      <c r="B118" s="12"/>
      <c r="C118" s="12"/>
      <c r="D118" s="48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59"/>
      <c r="B119" s="12"/>
      <c r="C119" s="12"/>
      <c r="D119" s="48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5">
      <c r="A120" s="59"/>
      <c r="B120" s="12"/>
      <c r="C120" s="12"/>
      <c r="D120" s="48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59"/>
      <c r="B121" s="12"/>
      <c r="C121" s="12"/>
      <c r="D121" s="4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5">
      <c r="A122" s="59"/>
      <c r="B122" s="12"/>
      <c r="C122" s="12"/>
      <c r="D122" s="48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25">
      <c r="A123" s="59"/>
      <c r="B123" s="12"/>
      <c r="C123" s="12"/>
      <c r="D123" s="48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1:16" x14ac:dyDescent="0.25">
      <c r="A124" s="59"/>
      <c r="B124" s="12"/>
      <c r="C124" s="12"/>
      <c r="D124" s="48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25">
      <c r="A125" s="59"/>
      <c r="B125" s="12"/>
      <c r="C125" s="12"/>
      <c r="D125" s="4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59"/>
      <c r="B126" s="12"/>
      <c r="C126" s="12"/>
      <c r="D126" s="48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x14ac:dyDescent="0.25">
      <c r="A127" s="59"/>
      <c r="B127" s="12"/>
      <c r="C127" s="12"/>
      <c r="D127" s="48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</sheetData>
  <sortState xmlns:xlrd2="http://schemas.microsoft.com/office/spreadsheetml/2017/richdata2" ref="A6:M10">
    <sortCondition ref="C6:C10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U10"/>
  <sheetViews>
    <sheetView workbookViewId="0">
      <selection activeCell="A6" sqref="A6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8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1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1" s="8" customFormat="1" x14ac:dyDescent="0.25">
      <c r="A3" s="57" t="s">
        <v>167</v>
      </c>
      <c r="B3" s="19" t="s">
        <v>165</v>
      </c>
      <c r="C3" s="82" t="s">
        <v>74</v>
      </c>
      <c r="D3" s="90"/>
      <c r="E3" s="12" t="s">
        <v>410</v>
      </c>
      <c r="F3" s="13" t="s">
        <v>409</v>
      </c>
      <c r="G3" s="13" t="s">
        <v>411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1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1" s="8" customFormat="1" x14ac:dyDescent="0.25">
      <c r="A5" s="56" t="s">
        <v>86</v>
      </c>
      <c r="B5" s="40" t="s">
        <v>380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6" customFormat="1" x14ac:dyDescent="0.25">
      <c r="A6" s="152">
        <v>1545</v>
      </c>
      <c r="B6" s="25">
        <v>1304</v>
      </c>
      <c r="C6" s="12" t="s">
        <v>407</v>
      </c>
      <c r="D6" s="48">
        <v>1800</v>
      </c>
      <c r="E6" s="25">
        <v>600</v>
      </c>
      <c r="F6" s="25">
        <v>37</v>
      </c>
      <c r="G6" s="25">
        <v>100</v>
      </c>
      <c r="H6" s="26">
        <v>38698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5">
        <v>38699.708333333336</v>
      </c>
      <c r="O6" s="5">
        <v>38760.4375</v>
      </c>
      <c r="P6" s="12" t="str">
        <f>_xlfn.CONCAT($A$3,".",$B$3,".",$F$3,".",(TEXT(N6,"yymmdd")),".",TEXT(O6,"yymmdd"),".",RIGHT("0000"&amp;A6,4))</f>
        <v>dopp.VI.SNA.051213.060212.1545</v>
      </c>
      <c r="Q6" s="7" t="s">
        <v>408</v>
      </c>
    </row>
    <row r="7" spans="1:21" x14ac:dyDescent="0.25">
      <c r="A7" s="9"/>
      <c r="B7" s="9"/>
      <c r="C7" s="1"/>
      <c r="D7" s="1"/>
      <c r="J7" s="5"/>
      <c r="K7" s="5"/>
      <c r="Q7" s="8"/>
    </row>
    <row r="8" spans="1:21" x14ac:dyDescent="0.25">
      <c r="A8" s="9"/>
      <c r="B8" s="9"/>
    </row>
    <row r="10" spans="1:21" x14ac:dyDescent="0.25">
      <c r="C10" s="8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U62"/>
  <sheetViews>
    <sheetView workbookViewId="0">
      <selection activeCell="A6" sqref="A6:A9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1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1" s="8" customFormat="1" x14ac:dyDescent="0.25">
      <c r="A3" s="57" t="s">
        <v>167</v>
      </c>
      <c r="B3" s="19" t="s">
        <v>165</v>
      </c>
      <c r="C3" s="82" t="s">
        <v>56</v>
      </c>
      <c r="D3" s="90"/>
      <c r="E3" s="12" t="s">
        <v>394</v>
      </c>
      <c r="F3" s="13" t="s">
        <v>393</v>
      </c>
      <c r="G3" s="13" t="s">
        <v>395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1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1" s="8" customFormat="1" x14ac:dyDescent="0.25">
      <c r="A5" s="40" t="s">
        <v>84</v>
      </c>
      <c r="B5" s="40" t="s">
        <v>88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x14ac:dyDescent="0.25">
      <c r="A6" s="99">
        <v>1551</v>
      </c>
      <c r="B6" s="12">
        <v>1303</v>
      </c>
      <c r="C6" s="12" t="s">
        <v>396</v>
      </c>
      <c r="D6" s="12">
        <v>3600</v>
      </c>
      <c r="E6" s="12">
        <v>600</v>
      </c>
      <c r="F6" s="12">
        <v>20</v>
      </c>
      <c r="G6" s="12">
        <v>200</v>
      </c>
      <c r="H6" s="23">
        <v>42235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42235.708333333336</v>
      </c>
      <c r="O6" s="24">
        <v>42388.583333333336</v>
      </c>
      <c r="P6" s="12" t="str">
        <f>_xlfn.CONCAT($A$3,".",$B$3,".",$F$3,".",(TEXT(N6,"yymmdd")),".",TEXT(O6,"yymmdd"),".",RIGHT("0000"&amp;A6,4))</f>
        <v>dopp.VI.SHR.150819.160119.1551</v>
      </c>
      <c r="Q6" s="2" t="s">
        <v>53</v>
      </c>
    </row>
    <row r="7" spans="1:21" x14ac:dyDescent="0.25">
      <c r="A7" s="99">
        <v>1531</v>
      </c>
      <c r="B7" s="12">
        <v>1286</v>
      </c>
      <c r="C7" s="12" t="s">
        <v>397</v>
      </c>
      <c r="D7" s="12">
        <v>3600</v>
      </c>
      <c r="E7" s="12">
        <v>600</v>
      </c>
      <c r="F7" s="12">
        <v>20</v>
      </c>
      <c r="G7" s="12">
        <v>200</v>
      </c>
      <c r="H7" s="23">
        <v>42388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42388.666666666664</v>
      </c>
      <c r="O7" s="24">
        <v>42521.583333333336</v>
      </c>
      <c r="P7" s="12" t="str">
        <f>_xlfn.CONCAT($A$3,".",$B$3,".",$F$3,".",(TEXT(N7,"yymmdd")),".",TEXT(O7,"yymmdd"),".",RIGHT("0000"&amp;A7,4))</f>
        <v>dopp.VI.SHR.160119.160531.1531</v>
      </c>
      <c r="Q7" s="2" t="s">
        <v>54</v>
      </c>
    </row>
    <row r="8" spans="1:21" x14ac:dyDescent="0.25">
      <c r="A8" s="99">
        <v>1432</v>
      </c>
      <c r="B8" s="12">
        <v>1413</v>
      </c>
      <c r="C8" s="12" t="s">
        <v>398</v>
      </c>
      <c r="D8" s="12">
        <v>3600</v>
      </c>
      <c r="E8" s="12">
        <v>600</v>
      </c>
      <c r="F8" s="12">
        <v>20</v>
      </c>
      <c r="G8" s="12">
        <v>200</v>
      </c>
      <c r="H8" s="23">
        <v>42521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42521.666666666664</v>
      </c>
      <c r="O8" s="24">
        <v>42701.25</v>
      </c>
      <c r="P8" s="12" t="str">
        <f>_xlfn.CONCAT($A$3,".",$B$3,".",$F$3,".",(TEXT(N8,"yymmdd")),".",TEXT(O8,"yymmdd"),".",RIGHT("0000"&amp;A8,4))</f>
        <v>dopp.VI.SHR.160531.161127.1432</v>
      </c>
      <c r="Q8" s="2" t="s">
        <v>52</v>
      </c>
    </row>
    <row r="9" spans="1:21" x14ac:dyDescent="0.25">
      <c r="A9" s="99">
        <v>1514</v>
      </c>
      <c r="B9" s="12">
        <v>1318</v>
      </c>
      <c r="C9" s="12" t="s">
        <v>399</v>
      </c>
      <c r="D9" s="12">
        <v>3600</v>
      </c>
      <c r="E9" s="12">
        <v>600</v>
      </c>
      <c r="F9" s="12">
        <v>20</v>
      </c>
      <c r="G9" s="12">
        <v>200</v>
      </c>
      <c r="H9" s="23">
        <v>42713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42713.75</v>
      </c>
      <c r="O9" s="24">
        <v>42754.708333333336</v>
      </c>
      <c r="P9" s="12" t="str">
        <f>_xlfn.CONCAT($A$3,".",$B$3,".",$F$3,".",(TEXT(N9,"yymmdd")),".",TEXT(O9,"yymmdd"),".",RIGHT("0000"&amp;A9,4))</f>
        <v>dopp.VI.SHR.161209.170119.1514</v>
      </c>
      <c r="Q9" s="2" t="s">
        <v>55</v>
      </c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</sheetData>
  <sortState xmlns:xlrd2="http://schemas.microsoft.com/office/spreadsheetml/2017/richdata2" ref="B6:M9">
    <sortCondition ref="D6:D9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V90"/>
  <sheetViews>
    <sheetView workbookViewId="0">
      <selection activeCell="A6" sqref="A6:A8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47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2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2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2" s="8" customFormat="1" x14ac:dyDescent="0.25">
      <c r="A3" s="57" t="s">
        <v>167</v>
      </c>
      <c r="B3" s="19" t="s">
        <v>165</v>
      </c>
      <c r="C3" s="82" t="s">
        <v>58</v>
      </c>
      <c r="D3" s="90"/>
      <c r="E3" s="12" t="s">
        <v>413</v>
      </c>
      <c r="F3" s="13" t="s">
        <v>412</v>
      </c>
      <c r="G3" s="13" t="s">
        <v>414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2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22" s="8" customFormat="1" x14ac:dyDescent="0.25">
      <c r="A5" s="56" t="s">
        <v>86</v>
      </c>
      <c r="B5" s="40" t="s">
        <v>380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22" s="6" customFormat="1" x14ac:dyDescent="0.25">
      <c r="A6" s="99">
        <v>1514</v>
      </c>
      <c r="B6" s="12">
        <v>1318</v>
      </c>
      <c r="C6" s="12" t="s">
        <v>415</v>
      </c>
      <c r="D6" s="48">
        <v>3600</v>
      </c>
      <c r="E6" s="25">
        <v>600</v>
      </c>
      <c r="F6" s="25">
        <v>13</v>
      </c>
      <c r="G6" s="25">
        <v>150</v>
      </c>
      <c r="H6" s="23">
        <v>39169</v>
      </c>
      <c r="I6" s="12"/>
      <c r="J6" s="25" t="s">
        <v>7</v>
      </c>
      <c r="K6" s="25" t="s">
        <v>7</v>
      </c>
      <c r="L6" s="25" t="s">
        <v>7</v>
      </c>
      <c r="M6" s="25" t="s">
        <v>7</v>
      </c>
      <c r="N6" s="24">
        <v>39169.541666666664</v>
      </c>
      <c r="O6" s="24">
        <v>39333.625</v>
      </c>
      <c r="P6" s="12" t="str">
        <f>_xlfn.CONCAT($A$3,".",$B$3,".",$F$3,".",(TEXT(N6,"yymmdd")),".",TEXT(O6,"yymmdd"),".",RIGHT("0000"&amp;A6,4))</f>
        <v>dopp.VI.TKT.070328.070908.1514</v>
      </c>
      <c r="Q6" s="8" t="s">
        <v>83</v>
      </c>
      <c r="R6" s="8"/>
      <c r="S6" s="8"/>
      <c r="T6" s="8"/>
      <c r="U6" s="8"/>
      <c r="V6" s="8"/>
    </row>
    <row r="7" spans="1:22" x14ac:dyDescent="0.25">
      <c r="A7" s="99">
        <v>1535</v>
      </c>
      <c r="B7" s="12">
        <v>1287</v>
      </c>
      <c r="C7" s="12" t="s">
        <v>416</v>
      </c>
      <c r="D7" s="48">
        <v>3600</v>
      </c>
      <c r="E7" s="25">
        <v>600</v>
      </c>
      <c r="F7" s="12">
        <v>15</v>
      </c>
      <c r="G7" s="12">
        <v>100</v>
      </c>
      <c r="H7" s="23">
        <v>39681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39681.75</v>
      </c>
      <c r="O7" s="24">
        <v>39876.5</v>
      </c>
      <c r="P7" s="12" t="str">
        <f>_xlfn.CONCAT($A$3,".",$B$3,".",$F$3,".",(TEXT(N7,"yymmdd")),".",TEXT(O7,"yymmdd"),".",RIGHT("0000"&amp;A7,4))</f>
        <v>dopp.VI.TKT.080821.090304.1535</v>
      </c>
      <c r="Q7" s="2" t="s">
        <v>60</v>
      </c>
      <c r="S7" s="8"/>
      <c r="T7" s="8"/>
      <c r="U7" s="8"/>
      <c r="V7" s="8"/>
    </row>
    <row r="8" spans="1:22" x14ac:dyDescent="0.25">
      <c r="A8" s="99">
        <v>1514</v>
      </c>
      <c r="B8" s="12">
        <v>1318</v>
      </c>
      <c r="C8" s="12" t="s">
        <v>417</v>
      </c>
      <c r="D8" s="48">
        <v>3600</v>
      </c>
      <c r="E8" s="25">
        <v>600</v>
      </c>
      <c r="F8" s="25">
        <v>18</v>
      </c>
      <c r="G8" s="25">
        <v>100</v>
      </c>
      <c r="H8" s="26">
        <v>39962</v>
      </c>
      <c r="I8" s="12"/>
      <c r="J8" s="25" t="s">
        <v>7</v>
      </c>
      <c r="K8" s="25" t="s">
        <v>7</v>
      </c>
      <c r="L8" s="25" t="s">
        <v>7</v>
      </c>
      <c r="M8" s="25" t="s">
        <v>7</v>
      </c>
      <c r="N8" s="24">
        <v>39962.75</v>
      </c>
      <c r="O8" s="24">
        <v>40192.416666666664</v>
      </c>
      <c r="P8" s="12" t="str">
        <f>_xlfn.CONCAT($A$3,".",$B$3,".",$F$3,".",(TEXT(N8,"yymmdd")),".",TEXT(O8,"yymmdd"),".",RIGHT("0000"&amp;A8,4))</f>
        <v>dopp.VI.TKT.090529.100114.1514</v>
      </c>
      <c r="Q8" s="7" t="s">
        <v>59</v>
      </c>
      <c r="S8" s="8"/>
      <c r="T8" s="8"/>
      <c r="U8" s="8"/>
      <c r="V8" s="8"/>
    </row>
    <row r="9" spans="1:22" x14ac:dyDescent="0.25">
      <c r="A9" s="12"/>
      <c r="B9" s="12"/>
      <c r="C9" s="12"/>
      <c r="D9" s="48"/>
      <c r="E9" s="23"/>
      <c r="F9" s="12"/>
      <c r="G9" s="25"/>
      <c r="H9" s="12"/>
      <c r="I9" s="12"/>
      <c r="J9" s="12"/>
      <c r="K9" s="12"/>
      <c r="L9" s="12"/>
      <c r="M9" s="12"/>
      <c r="N9" s="12"/>
      <c r="O9" s="12"/>
      <c r="P9" s="12"/>
      <c r="T9" s="8"/>
      <c r="U9" s="8"/>
      <c r="V9" s="8"/>
    </row>
    <row r="10" spans="1:22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2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2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2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2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2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2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4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4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4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4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4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4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4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4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4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4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4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4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4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4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4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4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4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48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4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48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4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48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4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4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4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4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4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4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4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4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4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4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4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12"/>
      <c r="C63" s="12"/>
      <c r="D63" s="4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12"/>
      <c r="C64" s="12"/>
      <c r="D64" s="4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12"/>
      <c r="C65" s="12"/>
      <c r="D65" s="4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12"/>
      <c r="C66" s="12"/>
      <c r="D66" s="4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12"/>
      <c r="C67" s="12"/>
      <c r="D67" s="4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12"/>
      <c r="C68" s="12"/>
      <c r="D68" s="4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12"/>
      <c r="C69" s="12"/>
      <c r="D69" s="4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12"/>
      <c r="C70" s="12"/>
      <c r="D70" s="4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2"/>
      <c r="C71" s="12"/>
      <c r="D71" s="4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12"/>
      <c r="C72" s="12"/>
      <c r="D72" s="4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12"/>
      <c r="C73" s="12"/>
      <c r="D73" s="4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2"/>
      <c r="C74" s="12"/>
      <c r="D74" s="4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12"/>
      <c r="C75" s="12"/>
      <c r="D75" s="4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4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4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4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4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4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4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4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4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4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4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4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48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4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4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4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</sheetData>
  <sortState xmlns:xlrd2="http://schemas.microsoft.com/office/spreadsheetml/2017/richdata2" ref="B6:M8">
    <sortCondition ref="D6:D8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Q18"/>
  <sheetViews>
    <sheetView workbookViewId="0">
      <selection activeCell="A6" sqref="A6:A8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17" s="8" customFormat="1" x14ac:dyDescent="0.25">
      <c r="A2" s="56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17" s="8" customFormat="1" x14ac:dyDescent="0.25">
      <c r="A3" s="57" t="s">
        <v>167</v>
      </c>
      <c r="B3" s="19" t="s">
        <v>165</v>
      </c>
      <c r="C3" s="82" t="s">
        <v>61</v>
      </c>
      <c r="D3" s="90"/>
      <c r="E3" s="12" t="s">
        <v>421</v>
      </c>
      <c r="F3" s="13" t="s">
        <v>422</v>
      </c>
      <c r="G3" s="13" t="s">
        <v>423</v>
      </c>
      <c r="H3" s="12"/>
      <c r="I3" s="12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17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17" s="8" customFormat="1" x14ac:dyDescent="0.25">
      <c r="A5" s="56" t="s">
        <v>86</v>
      </c>
      <c r="B5" s="40" t="s">
        <v>419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17" s="6" customFormat="1" x14ac:dyDescent="0.25">
      <c r="A6" s="99">
        <v>2051</v>
      </c>
      <c r="B6" s="25">
        <v>1754</v>
      </c>
      <c r="C6" s="23" t="s">
        <v>418</v>
      </c>
      <c r="D6" s="48">
        <v>300</v>
      </c>
      <c r="E6" s="12">
        <v>2000</v>
      </c>
      <c r="F6" s="25">
        <v>20</v>
      </c>
      <c r="G6" s="12">
        <v>50</v>
      </c>
      <c r="H6" s="23">
        <v>38933</v>
      </c>
      <c r="I6" s="12"/>
      <c r="J6" s="25" t="s">
        <v>7</v>
      </c>
      <c r="K6" s="25" t="s">
        <v>7</v>
      </c>
      <c r="L6" s="25" t="s">
        <v>7</v>
      </c>
      <c r="M6" s="25" t="s">
        <v>7</v>
      </c>
      <c r="N6" s="24">
        <v>38933.75</v>
      </c>
      <c r="O6" s="24">
        <v>38953.506944444445</v>
      </c>
      <c r="P6" s="12" t="str">
        <f>_xlfn.CONCAT($A$3,".",$B$3,".",$F$3,".",(TEXT(N6,"yymmdd")),".",TEXT(O6,"yymmdd"),".",RIGHT("0000"&amp;A6,4))</f>
        <v>dopp.VI.TUR.060804.060824.2051</v>
      </c>
      <c r="Q6" s="7" t="s">
        <v>45</v>
      </c>
    </row>
    <row r="7" spans="1:17" x14ac:dyDescent="0.25">
      <c r="A7" s="99">
        <v>1888</v>
      </c>
      <c r="B7" s="25">
        <v>1951</v>
      </c>
      <c r="C7" s="26" t="s">
        <v>418</v>
      </c>
      <c r="D7" s="49">
        <v>300</v>
      </c>
      <c r="E7" s="25">
        <v>2000</v>
      </c>
      <c r="F7" s="25">
        <v>20</v>
      </c>
      <c r="G7" s="25">
        <v>50</v>
      </c>
      <c r="H7" s="26">
        <v>39640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4">
        <v>39640.583333333336</v>
      </c>
      <c r="O7" s="24">
        <v>39666.510416666664</v>
      </c>
      <c r="P7" s="12" t="str">
        <f>_xlfn.CONCAT($A$3,".",$B$3,".",$F$3,".",(TEXT(N7,"yymmdd")),".",TEXT(O7,"yymmdd"),".",RIGHT("0000"&amp;A7,4))</f>
        <v>dopp.VI.TUR.080711.080806.1888</v>
      </c>
      <c r="Q7" s="7" t="s">
        <v>45</v>
      </c>
    </row>
    <row r="8" spans="1:17" x14ac:dyDescent="0.25">
      <c r="A8" s="99">
        <v>1888</v>
      </c>
      <c r="B8" s="25">
        <v>1951</v>
      </c>
      <c r="C8" s="23" t="s">
        <v>420</v>
      </c>
      <c r="D8" s="48">
        <v>600</v>
      </c>
      <c r="E8" s="25">
        <v>2000</v>
      </c>
      <c r="F8" s="25">
        <v>20</v>
      </c>
      <c r="G8" s="25">
        <v>50</v>
      </c>
      <c r="H8" s="23">
        <v>39666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4">
        <v>39666.583333333336</v>
      </c>
      <c r="O8" s="24">
        <v>39696.416666666664</v>
      </c>
      <c r="P8" s="12" t="str">
        <f>_xlfn.CONCAT($A$3,".",$B$3,".",$F$3,".",(TEXT(N8,"yymmdd")),".",TEXT(O8,"yymmdd"),".",RIGHT("0000"&amp;A8,4))</f>
        <v>dopp.VI.TUR.080806.080905.1888</v>
      </c>
      <c r="Q8" s="8" t="s">
        <v>62</v>
      </c>
    </row>
    <row r="9" spans="1:17" x14ac:dyDescent="0.25">
      <c r="A9" s="12"/>
      <c r="B9" s="12"/>
      <c r="C9" s="12"/>
      <c r="D9" s="48"/>
      <c r="E9" s="12"/>
      <c r="F9" s="25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7" x14ac:dyDescent="0.25">
      <c r="A10" s="12"/>
      <c r="B10" s="12"/>
      <c r="C10" s="12"/>
      <c r="D10" s="48"/>
      <c r="E10" s="12"/>
      <c r="F10" s="25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7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7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7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7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7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7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</sheetData>
  <sortState xmlns:xlrd2="http://schemas.microsoft.com/office/spreadsheetml/2017/richdata2" ref="A6:Q8">
    <sortCondition ref="N6:N8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Q114"/>
  <sheetViews>
    <sheetView topLeftCell="A4" workbookViewId="0">
      <selection activeCell="N10" sqref="N10"/>
    </sheetView>
  </sheetViews>
  <sheetFormatPr defaultRowHeight="15" x14ac:dyDescent="0.25"/>
  <cols>
    <col min="1" max="1" width="11.85546875" style="2" customWidth="1"/>
    <col min="2" max="2" width="13.7109375" style="47" customWidth="1"/>
    <col min="3" max="3" width="11" style="8" customWidth="1"/>
    <col min="4" max="4" width="14.42578125" style="2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17" s="8" customFormat="1" x14ac:dyDescent="0.25">
      <c r="A2" s="56" t="s">
        <v>166</v>
      </c>
      <c r="B2" s="6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17" s="8" customFormat="1" x14ac:dyDescent="0.25">
      <c r="A3" s="57" t="s">
        <v>167</v>
      </c>
      <c r="B3" s="64" t="s">
        <v>424</v>
      </c>
      <c r="C3" s="82" t="s">
        <v>425</v>
      </c>
      <c r="D3" s="90"/>
      <c r="E3" s="12" t="s">
        <v>426</v>
      </c>
      <c r="F3" s="13" t="s">
        <v>427</v>
      </c>
      <c r="G3" s="13" t="s">
        <v>428</v>
      </c>
      <c r="H3" s="12"/>
      <c r="I3" s="12"/>
      <c r="J3" s="55"/>
      <c r="K3" s="82" t="s">
        <v>431</v>
      </c>
      <c r="L3" s="90"/>
      <c r="M3" s="83"/>
      <c r="N3" s="51" t="s">
        <v>352</v>
      </c>
      <c r="O3" s="52" t="s">
        <v>353</v>
      </c>
      <c r="P3" s="15"/>
    </row>
    <row r="4" spans="1:17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17" s="8" customFormat="1" x14ac:dyDescent="0.25">
      <c r="A5" s="56" t="s">
        <v>86</v>
      </c>
      <c r="B5" s="50" t="s">
        <v>419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17" s="6" customFormat="1" x14ac:dyDescent="0.25">
      <c r="A6" s="25">
        <v>1545</v>
      </c>
      <c r="B6" s="49">
        <v>1304</v>
      </c>
      <c r="C6" s="26" t="s">
        <v>429</v>
      </c>
      <c r="D6" s="25">
        <v>3600</v>
      </c>
      <c r="E6" s="25">
        <v>600</v>
      </c>
      <c r="F6" s="25">
        <v>30</v>
      </c>
      <c r="G6" s="25">
        <v>100</v>
      </c>
      <c r="H6" s="26">
        <v>40242</v>
      </c>
      <c r="I6" s="24"/>
      <c r="J6" s="25" t="s">
        <v>7</v>
      </c>
      <c r="K6" s="25" t="s">
        <v>7</v>
      </c>
      <c r="L6" s="25" t="s">
        <v>7</v>
      </c>
      <c r="M6" s="25" t="s">
        <v>7</v>
      </c>
      <c r="N6" s="24">
        <v>40242.916666666664</v>
      </c>
      <c r="O6" s="24">
        <v>40392.833333333336</v>
      </c>
      <c r="P6" s="12" t="str">
        <f>_xlfn.CONCAT($A$3,".",$B$3,".",$F$3,".",(TEXT(N6,"yymmdd")),".",TEXT(O6,"yymmdd"),".",RIGHT("0000"&amp;A6,4))</f>
        <v>dopp.PR.VQZ.100305.100802.1545</v>
      </c>
      <c r="Q6" s="7" t="s">
        <v>65</v>
      </c>
    </row>
    <row r="7" spans="1:17" x14ac:dyDescent="0.25">
      <c r="A7" s="25">
        <v>1531</v>
      </c>
      <c r="B7" s="48">
        <v>1286</v>
      </c>
      <c r="C7" s="23" t="s">
        <v>432</v>
      </c>
      <c r="D7" s="25">
        <v>3600</v>
      </c>
      <c r="E7" s="25">
        <v>600</v>
      </c>
      <c r="F7" s="25">
        <v>30</v>
      </c>
      <c r="G7" s="25">
        <v>100</v>
      </c>
      <c r="H7" s="23">
        <v>40242</v>
      </c>
      <c r="I7" s="24"/>
      <c r="J7" s="25" t="s">
        <v>7</v>
      </c>
      <c r="K7" s="25" t="s">
        <v>7</v>
      </c>
      <c r="L7" s="25" t="s">
        <v>7</v>
      </c>
      <c r="M7" s="25" t="s">
        <v>7</v>
      </c>
      <c r="N7" s="24">
        <v>40243.708333333336</v>
      </c>
      <c r="O7" s="24">
        <v>40392.666666666664</v>
      </c>
      <c r="P7" s="12" t="str">
        <f>_xlfn.CONCAT($A$3,".",$B$3,".",$F$3,".",(TEXT(N7,"yymmdd")),".",TEXT(O7,"yymmdd"),".",RIGHT("0000"&amp;A7,4))</f>
        <v>dopp.PR.VQZ.100306.100802.1531</v>
      </c>
      <c r="Q7" s="7" t="s">
        <v>65</v>
      </c>
    </row>
    <row r="8" spans="1:17" x14ac:dyDescent="0.25">
      <c r="A8" s="25">
        <v>1535</v>
      </c>
      <c r="B8" s="48">
        <v>1287</v>
      </c>
      <c r="C8" s="23" t="s">
        <v>430</v>
      </c>
      <c r="D8" s="25">
        <v>3600</v>
      </c>
      <c r="E8" s="25">
        <v>600</v>
      </c>
      <c r="F8" s="25">
        <v>30</v>
      </c>
      <c r="G8" s="25">
        <v>100</v>
      </c>
      <c r="H8" s="23">
        <v>40243</v>
      </c>
      <c r="I8" s="24"/>
      <c r="J8" s="25" t="s">
        <v>7</v>
      </c>
      <c r="K8" s="25" t="s">
        <v>7</v>
      </c>
      <c r="L8" s="25" t="s">
        <v>7</v>
      </c>
      <c r="M8" s="25" t="s">
        <v>7</v>
      </c>
      <c r="N8" s="24">
        <v>40243.541666666664</v>
      </c>
      <c r="O8" s="24">
        <v>40392.875</v>
      </c>
      <c r="P8" s="12" t="str">
        <f>_xlfn.CONCAT($A$3,".",$B$3,".",$F$3,".",(TEXT(N8,"yymmdd")),".",TEXT(O8,"yymmdd"),".",RIGHT("0000"&amp;A8,4))</f>
        <v>dopp.PR.VQZ.100306.100802.1535</v>
      </c>
      <c r="Q8" s="7" t="s">
        <v>65</v>
      </c>
    </row>
    <row r="9" spans="1:17" x14ac:dyDescent="0.25">
      <c r="A9" s="25">
        <v>1545</v>
      </c>
      <c r="B9" s="48">
        <v>1304</v>
      </c>
      <c r="C9" s="23" t="s">
        <v>433</v>
      </c>
      <c r="D9" s="25">
        <v>3600</v>
      </c>
      <c r="E9" s="25">
        <v>600</v>
      </c>
      <c r="F9" s="25">
        <v>30</v>
      </c>
      <c r="G9" s="25">
        <v>100</v>
      </c>
      <c r="H9" s="23">
        <v>40392</v>
      </c>
      <c r="I9" s="24"/>
      <c r="J9" s="25" t="s">
        <v>7</v>
      </c>
      <c r="K9" s="25" t="s">
        <v>7</v>
      </c>
      <c r="L9" s="25" t="s">
        <v>7</v>
      </c>
      <c r="M9" s="25" t="s">
        <v>7</v>
      </c>
      <c r="N9" s="24">
        <v>40392.916666666664</v>
      </c>
      <c r="O9" s="24">
        <v>40551.583333333336</v>
      </c>
      <c r="P9" s="12" t="str">
        <f>_xlfn.CONCAT($A$3,".",$B$3,".",$F$3,".",(TEXT(N9,"yymmdd")),".",TEXT(O9,"yymmdd"),".",RIGHT("0000"&amp;A9,4))</f>
        <v>dopp.PR.VQZ.100802.110108.1545</v>
      </c>
      <c r="Q9" s="7" t="s">
        <v>64</v>
      </c>
    </row>
    <row r="10" spans="1:17" x14ac:dyDescent="0.25">
      <c r="A10" s="25">
        <v>1545</v>
      </c>
      <c r="B10" s="48">
        <v>1304</v>
      </c>
      <c r="C10" s="23" t="s">
        <v>434</v>
      </c>
      <c r="D10" s="25">
        <v>3600</v>
      </c>
      <c r="E10" s="25">
        <v>600</v>
      </c>
      <c r="F10" s="25">
        <v>30</v>
      </c>
      <c r="G10" s="25">
        <v>100</v>
      </c>
      <c r="H10" s="23">
        <v>40591</v>
      </c>
      <c r="I10" s="24"/>
      <c r="J10" s="25" t="s">
        <v>7</v>
      </c>
      <c r="K10" s="25" t="s">
        <v>7</v>
      </c>
      <c r="L10" s="25" t="s">
        <v>7</v>
      </c>
      <c r="M10" s="25" t="s">
        <v>7</v>
      </c>
      <c r="N10" s="24">
        <v>40591.791666666664</v>
      </c>
      <c r="O10" s="24">
        <v>40654.208333333336</v>
      </c>
      <c r="P10" s="12" t="str">
        <f>_xlfn.CONCAT($A$3,".",$B$3,".",$F$3,".",(TEXT(N10,"yymmdd")),".",TEXT(O10,"yymmdd"),".",RIGHT("0000"&amp;A10,4))</f>
        <v>dopp.PR.VQZ.110217.110421.1545</v>
      </c>
      <c r="Q10" s="8" t="s">
        <v>82</v>
      </c>
    </row>
    <row r="11" spans="1:17" x14ac:dyDescent="0.25">
      <c r="A11" s="25">
        <v>1531</v>
      </c>
      <c r="B11" s="48">
        <v>1286</v>
      </c>
      <c r="C11" s="23" t="s">
        <v>437</v>
      </c>
      <c r="D11" s="25">
        <v>3600</v>
      </c>
      <c r="E11" s="25">
        <v>600</v>
      </c>
      <c r="F11" s="25">
        <v>30</v>
      </c>
      <c r="G11" s="25">
        <v>100</v>
      </c>
      <c r="H11" s="23">
        <v>40591</v>
      </c>
      <c r="I11" s="24"/>
      <c r="J11" s="25" t="s">
        <v>7</v>
      </c>
      <c r="K11" s="25" t="s">
        <v>7</v>
      </c>
      <c r="L11" s="25" t="s">
        <v>7</v>
      </c>
      <c r="M11" s="25" t="s">
        <v>7</v>
      </c>
      <c r="N11" s="24">
        <v>40592.666666666664</v>
      </c>
      <c r="O11" s="24">
        <v>40655.583333333336</v>
      </c>
      <c r="P11" s="12" t="str">
        <f>_xlfn.CONCAT($A$3,".",$B$3,".",$F$3,".",(TEXT(N11,"yymmdd")),".",TEXT(O11,"yymmdd"),".",RIGHT("0000"&amp;A11,4))</f>
        <v>dopp.PR.VQZ.110218.110422.1531</v>
      </c>
      <c r="Q11" s="8" t="s">
        <v>81</v>
      </c>
    </row>
    <row r="12" spans="1:17" x14ac:dyDescent="0.25">
      <c r="A12" s="12"/>
      <c r="B12" s="48"/>
      <c r="C12" s="12"/>
      <c r="D12" s="25"/>
      <c r="E12" s="25"/>
      <c r="F12" s="25"/>
      <c r="G12" s="25"/>
      <c r="H12" s="25"/>
      <c r="I12" s="12"/>
      <c r="J12" s="25"/>
      <c r="K12" s="25"/>
      <c r="L12" s="25"/>
      <c r="M12" s="25"/>
      <c r="N12" s="12"/>
      <c r="O12" s="12"/>
      <c r="P12" s="12"/>
      <c r="Q12" s="8"/>
    </row>
    <row r="13" spans="1:17" x14ac:dyDescent="0.25">
      <c r="A13" s="12"/>
      <c r="B13" s="48"/>
      <c r="C13" s="12"/>
      <c r="D13" s="25"/>
      <c r="E13" s="25"/>
      <c r="F13" s="25"/>
      <c r="G13" s="25"/>
      <c r="H13" s="12"/>
      <c r="I13" s="12"/>
      <c r="J13" s="12"/>
      <c r="K13" s="12"/>
      <c r="L13" s="12"/>
      <c r="M13" s="12"/>
      <c r="N13" s="12"/>
      <c r="O13" s="12"/>
      <c r="P13" s="12"/>
    </row>
    <row r="14" spans="1:17" x14ac:dyDescent="0.25">
      <c r="A14" s="12"/>
      <c r="B14" s="4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7" x14ac:dyDescent="0.25">
      <c r="A15" s="12"/>
      <c r="B15" s="4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7" x14ac:dyDescent="0.25">
      <c r="A16" s="12"/>
      <c r="B16" s="4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4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4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4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4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4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4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4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4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4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4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4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4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4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4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48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4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4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4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4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4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4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4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4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4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4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4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4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4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4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4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4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4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4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4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4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4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4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4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4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4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4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4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4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4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4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4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4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4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4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4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4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4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4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4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4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4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4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4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4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4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48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48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48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4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48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48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48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4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48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48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48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4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2"/>
      <c r="B93" s="48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2"/>
      <c r="B94" s="48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12"/>
      <c r="B95" s="4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12"/>
      <c r="B96" s="48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12"/>
      <c r="B97" s="48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12"/>
      <c r="B98" s="48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12"/>
      <c r="B99" s="4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12"/>
      <c r="B100" s="48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12"/>
      <c r="B101" s="4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12"/>
      <c r="B102" s="4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2"/>
      <c r="B103" s="4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2"/>
      <c r="B104" s="4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2"/>
      <c r="B105" s="4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2"/>
      <c r="B106" s="4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2"/>
      <c r="B107" s="4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2"/>
      <c r="B108" s="4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12"/>
      <c r="B109" s="4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12"/>
      <c r="B110" s="4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12"/>
      <c r="B111" s="4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12"/>
      <c r="B112" s="48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12"/>
      <c r="B113" s="48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12"/>
      <c r="B114" s="4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</sheetData>
  <sortState xmlns:xlrd2="http://schemas.microsoft.com/office/spreadsheetml/2017/richdata2" ref="A6:Q11">
    <sortCondition ref="P6:P11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W26"/>
  <sheetViews>
    <sheetView workbookViewId="0">
      <selection activeCell="G13" sqref="G13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17</v>
      </c>
      <c r="D3" s="83"/>
      <c r="E3" s="12" t="s">
        <v>357</v>
      </c>
      <c r="F3" s="19" t="s">
        <v>293</v>
      </c>
      <c r="G3" s="19" t="s">
        <v>294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99">
        <v>1514</v>
      </c>
      <c r="B6" s="12">
        <v>1318</v>
      </c>
      <c r="C6" s="12" t="s">
        <v>295</v>
      </c>
      <c r="D6" s="43">
        <v>3600</v>
      </c>
      <c r="E6" s="12">
        <v>600</v>
      </c>
      <c r="F6" s="12">
        <v>20</v>
      </c>
      <c r="G6" s="12">
        <v>200</v>
      </c>
      <c r="H6" s="23">
        <v>41779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41779.875</v>
      </c>
      <c r="O6" s="24">
        <v>41907.75</v>
      </c>
      <c r="P6" s="12" t="str">
        <f>_xlfn.CONCAT($A$3,".",$B$3,".",$F$3,".",(TEXT(N6,"yymmdd")),".",TEXT(O6,"yymmdd"),".",RIGHT("0000"&amp;A6,4))</f>
        <v>dopp.VI.CSH.140520.140925.1514</v>
      </c>
      <c r="Q6" s="28" t="s">
        <v>18</v>
      </c>
    </row>
    <row r="7" spans="1:23" s="12" customFormat="1" x14ac:dyDescent="0.25">
      <c r="A7" s="99">
        <v>1551</v>
      </c>
      <c r="B7" s="12">
        <v>1303</v>
      </c>
      <c r="C7" s="12" t="s">
        <v>296</v>
      </c>
      <c r="D7" s="43">
        <v>3600</v>
      </c>
      <c r="E7" s="12">
        <v>600</v>
      </c>
      <c r="F7" s="12">
        <v>20</v>
      </c>
      <c r="G7" s="12">
        <v>200</v>
      </c>
      <c r="H7" s="23">
        <v>41907</v>
      </c>
      <c r="J7" s="12" t="s">
        <v>7</v>
      </c>
      <c r="K7" s="12" t="s">
        <v>7</v>
      </c>
      <c r="L7" s="12" t="s">
        <v>7</v>
      </c>
      <c r="M7" s="12" t="s">
        <v>7</v>
      </c>
      <c r="N7" s="24">
        <v>41907.791666666664</v>
      </c>
      <c r="O7" s="24">
        <v>42092.208333333336</v>
      </c>
      <c r="P7" s="12" t="str">
        <f>_xlfn.CONCAT($A$3,".",$B$3,".",$F$3,".",(TEXT(N7,"yymmdd")),".",TEXT(O7,"yymmdd"),".",RIGHT("0000"&amp;A7,4))</f>
        <v>dopp.VI.CSH.140925.150329.1551</v>
      </c>
      <c r="Q7" s="28" t="s">
        <v>19</v>
      </c>
    </row>
    <row r="8" spans="1:23" s="12" customFormat="1" x14ac:dyDescent="0.25">
      <c r="A8" s="99">
        <v>1551</v>
      </c>
      <c r="B8" s="12">
        <v>1303</v>
      </c>
      <c r="C8" s="12" t="s">
        <v>297</v>
      </c>
      <c r="D8" s="43">
        <v>3600</v>
      </c>
      <c r="E8" s="12">
        <v>600</v>
      </c>
      <c r="F8" s="12">
        <v>20</v>
      </c>
      <c r="G8" s="12">
        <v>200</v>
      </c>
      <c r="H8" s="23">
        <v>42096</v>
      </c>
      <c r="J8" s="12" t="s">
        <v>7</v>
      </c>
      <c r="K8" s="12" t="s">
        <v>7</v>
      </c>
      <c r="L8" s="12" t="s">
        <v>7</v>
      </c>
      <c r="M8" s="12" t="s">
        <v>7</v>
      </c>
      <c r="N8" s="24">
        <v>42096.75</v>
      </c>
      <c r="O8" s="24">
        <v>42222.75</v>
      </c>
      <c r="P8" s="12" t="str">
        <f>_xlfn.CONCAT($A$3,".",$B$3,".",$F$3,".",(TEXT(N8,"yymmdd")),".",TEXT(O8,"yymmdd"),".",RIGHT("0000"&amp;A8,4))</f>
        <v>dopp.VI.CSH.150402.150806.1551</v>
      </c>
      <c r="Q8" s="28" t="s">
        <v>20</v>
      </c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  <row r="22" spans="1:9" x14ac:dyDescent="0.25">
      <c r="A22" s="2"/>
      <c r="E22" s="2"/>
      <c r="F22" s="2"/>
      <c r="G22" s="2"/>
      <c r="H22" s="2"/>
      <c r="I22" s="2"/>
    </row>
    <row r="23" spans="1:9" x14ac:dyDescent="0.25">
      <c r="A23" s="2"/>
      <c r="E23" s="2"/>
      <c r="F23" s="2"/>
      <c r="G23" s="2"/>
      <c r="H23" s="2"/>
      <c r="I23" s="2"/>
    </row>
    <row r="24" spans="1:9" x14ac:dyDescent="0.25">
      <c r="A24" s="2"/>
      <c r="E24" s="2"/>
      <c r="F24" s="2"/>
      <c r="G24" s="2"/>
      <c r="H24" s="2"/>
      <c r="I24" s="2"/>
    </row>
    <row r="25" spans="1:9" x14ac:dyDescent="0.25">
      <c r="A25" s="2"/>
      <c r="E25" s="2"/>
      <c r="F25" s="2"/>
      <c r="G25" s="2"/>
      <c r="H25" s="2"/>
      <c r="I25" s="2"/>
    </row>
    <row r="26" spans="1:9" x14ac:dyDescent="0.25">
      <c r="E26" s="2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487B-D5D9-41D8-B0C2-2D1668FE2AF4}">
  <dimension ref="A1:Q32"/>
  <sheetViews>
    <sheetView tabSelected="1" workbookViewId="0">
      <selection activeCell="L8" sqref="L8"/>
    </sheetView>
  </sheetViews>
  <sheetFormatPr defaultRowHeight="15" x14ac:dyDescent="0.25"/>
  <cols>
    <col min="1" max="1" width="11.85546875" style="8" customWidth="1"/>
    <col min="2" max="2" width="13.7109375" style="47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1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5" customWidth="1"/>
    <col min="15" max="15" width="16.5703125" style="5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17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97" t="s">
        <v>231</v>
      </c>
      <c r="O1" s="98"/>
    </row>
    <row r="2" spans="1:17" x14ac:dyDescent="0.25">
      <c r="A2" s="56" t="s">
        <v>166</v>
      </c>
      <c r="B2" s="6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67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69" t="s">
        <v>224</v>
      </c>
      <c r="O2" s="70" t="s">
        <v>225</v>
      </c>
    </row>
    <row r="3" spans="1:17" x14ac:dyDescent="0.25">
      <c r="A3" s="57" t="s">
        <v>167</v>
      </c>
      <c r="B3" s="64" t="s">
        <v>424</v>
      </c>
      <c r="C3" s="82" t="s">
        <v>425</v>
      </c>
      <c r="D3" s="90"/>
      <c r="E3" s="12" t="s">
        <v>426</v>
      </c>
      <c r="F3" s="13" t="s">
        <v>427</v>
      </c>
      <c r="G3" s="13" t="s">
        <v>428</v>
      </c>
      <c r="H3" s="23"/>
      <c r="I3" s="12"/>
      <c r="J3" s="55"/>
      <c r="K3" s="82" t="s">
        <v>438</v>
      </c>
      <c r="L3" s="90"/>
      <c r="M3" s="83"/>
      <c r="N3" s="71" t="s">
        <v>352</v>
      </c>
      <c r="O3" s="72" t="s">
        <v>353</v>
      </c>
      <c r="P3" s="15"/>
    </row>
    <row r="4" spans="1:17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</row>
    <row r="5" spans="1:17" x14ac:dyDescent="0.25">
      <c r="A5" s="56" t="s">
        <v>86</v>
      </c>
      <c r="B5" s="50" t="s">
        <v>419</v>
      </c>
      <c r="C5" s="40" t="s">
        <v>162</v>
      </c>
      <c r="D5" s="50" t="s">
        <v>93</v>
      </c>
      <c r="E5" s="40" t="s">
        <v>127</v>
      </c>
      <c r="F5" s="40" t="s">
        <v>96</v>
      </c>
      <c r="G5" s="40" t="s">
        <v>97</v>
      </c>
      <c r="H5" s="67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73" t="s">
        <v>4</v>
      </c>
      <c r="O5" s="73" t="s">
        <v>5</v>
      </c>
      <c r="P5" s="16" t="s">
        <v>1</v>
      </c>
      <c r="Q5" s="40" t="s">
        <v>8</v>
      </c>
    </row>
    <row r="6" spans="1:17" s="6" customFormat="1" x14ac:dyDescent="0.25">
      <c r="A6" s="25">
        <v>1432</v>
      </c>
      <c r="B6" s="48">
        <v>1413</v>
      </c>
      <c r="C6" s="23" t="s">
        <v>439</v>
      </c>
      <c r="D6" s="12">
        <v>3600</v>
      </c>
      <c r="E6" s="25">
        <v>600</v>
      </c>
      <c r="F6" s="12">
        <v>30</v>
      </c>
      <c r="G6" s="12">
        <v>100</v>
      </c>
      <c r="H6" s="23">
        <v>40243</v>
      </c>
      <c r="I6" s="24"/>
      <c r="J6" s="24" t="s">
        <v>7</v>
      </c>
      <c r="K6" s="24" t="s">
        <v>7</v>
      </c>
      <c r="L6" s="24" t="s">
        <v>7</v>
      </c>
      <c r="M6" s="24" t="s">
        <v>7</v>
      </c>
      <c r="N6" s="24">
        <v>40243.791666666664</v>
      </c>
      <c r="O6" s="24">
        <v>40393.583333333336</v>
      </c>
      <c r="P6" s="12" t="str">
        <f>_xlfn.CONCAT($A$3,".",$B$3,".",$F$3,".",(TEXT(N6,"yymmdd")),".",TEXT(O6,"yymmdd"),".",RIGHT("0000"&amp;A6,4))</f>
        <v>dopp.PR.VQZ.100306.100803.1432</v>
      </c>
      <c r="Q6" s="29" t="s">
        <v>65</v>
      </c>
    </row>
    <row r="7" spans="1:17" x14ac:dyDescent="0.25">
      <c r="A7" s="25">
        <v>6907</v>
      </c>
      <c r="B7" s="48">
        <v>4027</v>
      </c>
      <c r="C7" s="23" t="s">
        <v>440</v>
      </c>
      <c r="D7" s="12">
        <v>3600</v>
      </c>
      <c r="E7" s="25">
        <v>600</v>
      </c>
      <c r="F7" s="12">
        <v>35</v>
      </c>
      <c r="G7" s="12">
        <v>100</v>
      </c>
      <c r="H7" s="26">
        <v>40251</v>
      </c>
      <c r="I7" s="24"/>
      <c r="J7" s="24" t="s">
        <v>7</v>
      </c>
      <c r="K7" s="24" t="s">
        <v>7</v>
      </c>
      <c r="L7" s="24" t="s">
        <v>7</v>
      </c>
      <c r="M7" s="24" t="s">
        <v>7</v>
      </c>
      <c r="N7" s="24">
        <v>40251.583333333336</v>
      </c>
      <c r="O7" s="24">
        <v>40393.833333333336</v>
      </c>
      <c r="P7" s="12" t="str">
        <f>_xlfn.CONCAT($A$3,".",$B$3,".",$F$3,".",(TEXT(N7,"yymmdd")),".",TEXT(O7,"yymmdd"),".",RIGHT("0000"&amp;A7,4))</f>
        <v>dopp.PR.VQZ.100314.100803.6907</v>
      </c>
      <c r="Q7" s="28" t="s">
        <v>65</v>
      </c>
    </row>
    <row r="8" spans="1:17" x14ac:dyDescent="0.25">
      <c r="A8" s="25">
        <v>5698</v>
      </c>
      <c r="B8" s="48">
        <v>4030</v>
      </c>
      <c r="C8" s="23" t="s">
        <v>441</v>
      </c>
      <c r="D8" s="12">
        <v>3600</v>
      </c>
      <c r="E8" s="25">
        <v>600</v>
      </c>
      <c r="F8" s="12">
        <v>35</v>
      </c>
      <c r="G8" s="12">
        <v>100</v>
      </c>
      <c r="H8" s="26">
        <v>40251</v>
      </c>
      <c r="I8" s="24"/>
      <c r="J8" s="24" t="s">
        <v>7</v>
      </c>
      <c r="K8" s="24" t="s">
        <v>7</v>
      </c>
      <c r="L8" s="24" t="s">
        <v>7</v>
      </c>
      <c r="M8" s="24" t="s">
        <v>7</v>
      </c>
      <c r="N8" s="24">
        <v>40251.666666666664</v>
      </c>
      <c r="O8" s="24">
        <v>40394.541666666664</v>
      </c>
      <c r="P8" s="12" t="str">
        <f>_xlfn.CONCAT($A$3,".",$B$3,".",$F$3,".",(TEXT(N8,"yymmdd")),".",TEXT(O8,"yymmdd"),".",RIGHT("0000"&amp;A8,4))</f>
        <v>dopp.PR.VQZ.100314.100804.5698</v>
      </c>
      <c r="Q8" s="28" t="s">
        <v>65</v>
      </c>
    </row>
    <row r="9" spans="1:17" x14ac:dyDescent="0.25">
      <c r="A9" s="25">
        <v>1535</v>
      </c>
      <c r="B9" s="49">
        <v>1287</v>
      </c>
      <c r="C9" s="26" t="s">
        <v>442</v>
      </c>
      <c r="D9" s="12">
        <v>3600</v>
      </c>
      <c r="E9" s="25">
        <v>600</v>
      </c>
      <c r="F9" s="12">
        <v>35</v>
      </c>
      <c r="G9" s="12">
        <v>100</v>
      </c>
      <c r="H9" s="26">
        <v>40393</v>
      </c>
      <c r="I9" s="24"/>
      <c r="J9" s="24" t="s">
        <v>7</v>
      </c>
      <c r="K9" s="24" t="s">
        <v>7</v>
      </c>
      <c r="L9" s="24" t="s">
        <v>7</v>
      </c>
      <c r="M9" s="24" t="s">
        <v>7</v>
      </c>
      <c r="N9" s="24">
        <v>40393.625</v>
      </c>
      <c r="O9" s="24">
        <v>40552.125</v>
      </c>
      <c r="P9" s="12" t="str">
        <f>_xlfn.CONCAT($A$3,".",$B$3,".",$F$3,".",(TEXT(N9,"yymmdd")),".",TEXT(O9,"yymmdd"),".",RIGHT("0000"&amp;A9,4))</f>
        <v>dopp.PR.VQZ.100803.110109.1535</v>
      </c>
      <c r="Q9" s="29" t="s">
        <v>63</v>
      </c>
    </row>
    <row r="10" spans="1:17" x14ac:dyDescent="0.25">
      <c r="A10" s="25">
        <v>5698</v>
      </c>
      <c r="B10" s="48">
        <v>4030</v>
      </c>
      <c r="C10" s="23" t="s">
        <v>444</v>
      </c>
      <c r="D10" s="12">
        <v>3600</v>
      </c>
      <c r="E10" s="25">
        <v>600</v>
      </c>
      <c r="F10" s="12">
        <v>30</v>
      </c>
      <c r="G10" s="12">
        <v>100</v>
      </c>
      <c r="H10" s="26">
        <v>40394</v>
      </c>
      <c r="I10" s="24"/>
      <c r="J10" s="24" t="s">
        <v>7</v>
      </c>
      <c r="K10" s="24" t="s">
        <v>7</v>
      </c>
      <c r="L10" s="24" t="s">
        <v>7</v>
      </c>
      <c r="M10" s="24" t="s">
        <v>7</v>
      </c>
      <c r="N10" s="24">
        <v>40394.708333333336</v>
      </c>
      <c r="O10" s="24">
        <v>40592.708333333336</v>
      </c>
      <c r="P10" s="12" t="str">
        <f>_xlfn.CONCAT($A$3,".",$B$3,".",$F$3,".",(TEXT(N10,"yymmdd")),".",TEXT(O10,"yymmdd"),".",RIGHT("0000"&amp;A10,4))</f>
        <v>dopp.PR.VQZ.100804.110218.5698</v>
      </c>
      <c r="Q10" s="28" t="s">
        <v>64</v>
      </c>
    </row>
    <row r="11" spans="1:17" x14ac:dyDescent="0.25">
      <c r="A11" s="25">
        <v>6907</v>
      </c>
      <c r="B11" s="48">
        <v>4027</v>
      </c>
      <c r="C11" s="23" t="s">
        <v>443</v>
      </c>
      <c r="D11" s="12">
        <v>3600</v>
      </c>
      <c r="E11" s="25">
        <v>600</v>
      </c>
      <c r="F11" s="12">
        <v>35</v>
      </c>
      <c r="G11" s="12">
        <v>100</v>
      </c>
      <c r="H11" s="26">
        <v>40394</v>
      </c>
      <c r="I11" s="24"/>
      <c r="J11" s="24" t="s">
        <v>7</v>
      </c>
      <c r="K11" s="24" t="s">
        <v>7</v>
      </c>
      <c r="L11" s="24" t="s">
        <v>7</v>
      </c>
      <c r="M11" s="24" t="s">
        <v>7</v>
      </c>
      <c r="N11" s="24">
        <v>40394.583333333336</v>
      </c>
      <c r="O11" s="24">
        <v>40592.75</v>
      </c>
      <c r="P11" s="12" t="str">
        <f>_xlfn.CONCAT($A$3,".",$B$3,".",$F$3,".",(TEXT(N11,"yymmdd")),".",TEXT(O11,"yymmdd"),".",RIGHT("0000"&amp;A11,4))</f>
        <v>dopp.PR.VQZ.100804.110218.6907</v>
      </c>
      <c r="Q11" s="28" t="s">
        <v>64</v>
      </c>
    </row>
    <row r="12" spans="1:17" s="65" customFormat="1" ht="12.75" x14ac:dyDescent="0.2">
      <c r="A12" s="65">
        <v>1551</v>
      </c>
      <c r="B12" s="65">
        <v>1303</v>
      </c>
      <c r="C12" s="65" t="s">
        <v>435</v>
      </c>
      <c r="D12" s="65">
        <v>3600</v>
      </c>
      <c r="E12" s="65">
        <v>600</v>
      </c>
      <c r="F12" s="65">
        <v>30</v>
      </c>
      <c r="G12" s="65">
        <v>100</v>
      </c>
      <c r="H12" s="68">
        <v>40591</v>
      </c>
      <c r="J12" s="65" t="s">
        <v>7</v>
      </c>
      <c r="K12" s="65" t="s">
        <v>7</v>
      </c>
      <c r="L12" s="65" t="s">
        <v>7</v>
      </c>
      <c r="M12" s="65" t="s">
        <v>7</v>
      </c>
      <c r="N12" s="74">
        <v>40591.833333333336</v>
      </c>
      <c r="O12" s="74">
        <v>40655.666666666664</v>
      </c>
      <c r="P12" s="65" t="str">
        <f>_xlfn.CONCAT('VQZ(VS#)'!$A$3,".",'VQZ(VS#)'!$B$3,".",'VQZ(VS#)'!$F$3,".",(TEXT(N12,"yymmdd")),".",TEXT(O12,"yymmdd"),".",RIGHT("0000"&amp;A12,4))</f>
        <v>dopp.PR.VQZ.110217.110422.1551</v>
      </c>
      <c r="Q12" s="66" t="s">
        <v>436</v>
      </c>
    </row>
    <row r="13" spans="1:17" x14ac:dyDescent="0.25">
      <c r="A13" s="25">
        <v>5698</v>
      </c>
      <c r="B13" s="48">
        <v>4030</v>
      </c>
      <c r="C13" s="23" t="s">
        <v>445</v>
      </c>
      <c r="D13" s="12">
        <v>3600</v>
      </c>
      <c r="E13" s="25">
        <v>600</v>
      </c>
      <c r="F13" s="12">
        <v>35</v>
      </c>
      <c r="G13" s="12">
        <v>100</v>
      </c>
      <c r="H13" s="26">
        <v>40592</v>
      </c>
      <c r="I13" s="24"/>
      <c r="J13" s="24" t="s">
        <v>7</v>
      </c>
      <c r="K13" s="24" t="s">
        <v>7</v>
      </c>
      <c r="L13" s="24" t="s">
        <v>7</v>
      </c>
      <c r="M13" s="24" t="s">
        <v>7</v>
      </c>
      <c r="N13" s="24">
        <v>40592.791666666664</v>
      </c>
      <c r="O13" s="24">
        <v>40656.583333333336</v>
      </c>
      <c r="P13" s="12" t="str">
        <f>_xlfn.CONCAT($A$3,".",$B$3,".",$F$3,".",(TEXT(N13,"yymmdd")),".",TEXT(O13,"yymmdd"),".",RIGHT("0000"&amp;A13,4))</f>
        <v>dopp.PR.VQZ.110218.110423.5698</v>
      </c>
      <c r="Q13" s="28" t="s">
        <v>66</v>
      </c>
    </row>
    <row r="14" spans="1:17" x14ac:dyDescent="0.25">
      <c r="A14" s="12"/>
      <c r="B14" s="48"/>
      <c r="C14" s="12"/>
      <c r="D14" s="12"/>
      <c r="E14" s="12"/>
      <c r="F14" s="25"/>
      <c r="G14" s="25"/>
      <c r="H14" s="26"/>
      <c r="I14" s="12"/>
      <c r="J14" s="12"/>
      <c r="K14" s="12"/>
      <c r="L14" s="12"/>
      <c r="M14" s="12"/>
      <c r="N14" s="24"/>
      <c r="O14" s="24"/>
      <c r="P14" s="12"/>
      <c r="Q14" s="28"/>
    </row>
    <row r="15" spans="1:17" x14ac:dyDescent="0.25">
      <c r="A15" s="12"/>
      <c r="B15" s="48"/>
      <c r="C15" s="12"/>
      <c r="D15" s="12"/>
      <c r="E15" s="12"/>
      <c r="F15" s="12"/>
      <c r="G15" s="12"/>
      <c r="H15" s="23"/>
      <c r="I15" s="23"/>
      <c r="J15" s="12"/>
      <c r="K15" s="12"/>
      <c r="L15" s="12"/>
      <c r="M15" s="12"/>
      <c r="N15" s="24"/>
      <c r="O15" s="24"/>
      <c r="P15" s="12"/>
      <c r="Q15" s="28"/>
    </row>
    <row r="16" spans="1:17" x14ac:dyDescent="0.25">
      <c r="A16" s="12"/>
      <c r="B16" s="48"/>
      <c r="C16" s="12"/>
      <c r="D16" s="12"/>
      <c r="E16" s="12"/>
      <c r="F16" s="12"/>
      <c r="G16" s="12"/>
      <c r="H16" s="23"/>
      <c r="I16" s="12"/>
      <c r="J16" s="12"/>
      <c r="K16" s="12"/>
      <c r="L16" s="12"/>
      <c r="M16" s="12"/>
      <c r="N16" s="24"/>
      <c r="O16" s="24"/>
      <c r="P16" s="12"/>
      <c r="Q16" s="28"/>
    </row>
    <row r="17" spans="1:17" x14ac:dyDescent="0.25">
      <c r="A17" s="12"/>
      <c r="B17" s="48"/>
      <c r="C17" s="12"/>
      <c r="D17" s="12"/>
      <c r="E17" s="12"/>
      <c r="F17" s="12"/>
      <c r="G17" s="12"/>
      <c r="H17" s="23"/>
      <c r="I17" s="12"/>
      <c r="J17" s="12"/>
      <c r="K17" s="12"/>
      <c r="L17" s="12"/>
      <c r="M17" s="12"/>
      <c r="N17" s="24"/>
      <c r="O17" s="24"/>
      <c r="P17" s="12"/>
      <c r="Q17" s="28"/>
    </row>
    <row r="18" spans="1:17" x14ac:dyDescent="0.25">
      <c r="A18" s="12"/>
      <c r="B18" s="48"/>
      <c r="C18" s="12"/>
      <c r="D18" s="12"/>
      <c r="E18" s="12"/>
      <c r="F18" s="12"/>
      <c r="G18" s="12"/>
      <c r="H18" s="23"/>
      <c r="I18" s="12"/>
      <c r="J18" s="12"/>
      <c r="K18" s="12"/>
      <c r="L18" s="12"/>
      <c r="M18" s="12"/>
      <c r="N18" s="24"/>
      <c r="O18" s="24"/>
      <c r="P18" s="12"/>
      <c r="Q18" s="28"/>
    </row>
    <row r="19" spans="1:17" x14ac:dyDescent="0.25">
      <c r="A19" s="12"/>
      <c r="B19" s="48"/>
      <c r="C19" s="12"/>
      <c r="D19" s="12"/>
      <c r="E19" s="12"/>
      <c r="F19" s="12"/>
      <c r="G19" s="12"/>
      <c r="H19" s="23"/>
      <c r="I19" s="12"/>
      <c r="J19" s="12"/>
      <c r="K19" s="12"/>
      <c r="L19" s="12"/>
      <c r="M19" s="12"/>
      <c r="N19" s="24"/>
      <c r="O19" s="24"/>
      <c r="P19" s="12"/>
      <c r="Q19" s="28"/>
    </row>
    <row r="20" spans="1:17" x14ac:dyDescent="0.25">
      <c r="A20" s="12"/>
      <c r="B20" s="48"/>
      <c r="C20" s="12"/>
      <c r="D20" s="12"/>
      <c r="E20" s="12"/>
      <c r="F20" s="12"/>
      <c r="G20" s="12"/>
      <c r="H20" s="23"/>
      <c r="I20" s="12"/>
      <c r="J20" s="12"/>
      <c r="K20" s="12"/>
      <c r="L20" s="12"/>
      <c r="M20" s="12"/>
      <c r="N20" s="24"/>
      <c r="O20" s="24"/>
      <c r="P20" s="12"/>
      <c r="Q20" s="28"/>
    </row>
    <row r="21" spans="1:17" x14ac:dyDescent="0.25">
      <c r="A21" s="12"/>
      <c r="B21" s="48"/>
      <c r="C21" s="12"/>
      <c r="D21" s="12"/>
      <c r="E21" s="12"/>
      <c r="F21" s="12"/>
      <c r="G21" s="12"/>
      <c r="H21" s="23"/>
      <c r="I21" s="12"/>
      <c r="J21" s="12"/>
      <c r="K21" s="12"/>
      <c r="L21" s="12"/>
      <c r="M21" s="12"/>
      <c r="N21" s="24"/>
      <c r="O21" s="24"/>
      <c r="P21" s="12"/>
      <c r="Q21" s="28"/>
    </row>
    <row r="22" spans="1:17" x14ac:dyDescent="0.25">
      <c r="A22" s="12"/>
      <c r="B22" s="48"/>
      <c r="C22" s="12"/>
      <c r="D22" s="12"/>
      <c r="E22" s="12"/>
      <c r="F22" s="12"/>
      <c r="G22" s="12"/>
      <c r="H22" s="23"/>
      <c r="I22" s="12"/>
      <c r="J22" s="12"/>
      <c r="K22" s="12"/>
      <c r="L22" s="12"/>
      <c r="M22" s="12"/>
      <c r="N22" s="24"/>
      <c r="O22" s="24"/>
      <c r="P22" s="12"/>
      <c r="Q22" s="28"/>
    </row>
    <row r="23" spans="1:17" x14ac:dyDescent="0.25">
      <c r="A23" s="12"/>
      <c r="B23" s="48"/>
      <c r="C23" s="12"/>
      <c r="D23" s="12"/>
      <c r="E23" s="12"/>
      <c r="F23" s="12"/>
      <c r="G23" s="12"/>
      <c r="H23" s="23"/>
      <c r="I23" s="12"/>
      <c r="J23" s="12"/>
      <c r="K23" s="12"/>
      <c r="L23" s="12"/>
      <c r="M23" s="12"/>
      <c r="N23" s="24"/>
      <c r="O23" s="24"/>
      <c r="P23" s="12"/>
      <c r="Q23" s="28"/>
    </row>
    <row r="24" spans="1:17" x14ac:dyDescent="0.25">
      <c r="A24" s="12"/>
      <c r="B24" s="48"/>
      <c r="C24" s="12"/>
      <c r="D24" s="12"/>
      <c r="E24" s="12"/>
      <c r="F24" s="12"/>
      <c r="G24" s="12"/>
      <c r="H24" s="23"/>
      <c r="I24" s="12"/>
      <c r="J24" s="12"/>
      <c r="K24" s="12"/>
      <c r="L24" s="12"/>
      <c r="M24" s="12"/>
      <c r="N24" s="24"/>
      <c r="O24" s="24"/>
      <c r="P24" s="12"/>
      <c r="Q24" s="28"/>
    </row>
    <row r="25" spans="1:17" x14ac:dyDescent="0.25">
      <c r="A25" s="12"/>
      <c r="B25" s="48"/>
      <c r="C25" s="12"/>
      <c r="D25" s="12"/>
      <c r="E25" s="12"/>
      <c r="F25" s="12"/>
      <c r="G25" s="12"/>
      <c r="H25" s="23"/>
      <c r="I25" s="12"/>
      <c r="J25" s="12"/>
      <c r="K25" s="12"/>
      <c r="L25" s="12"/>
      <c r="M25" s="12"/>
      <c r="N25" s="24"/>
      <c r="O25" s="24"/>
      <c r="P25" s="12"/>
      <c r="Q25" s="28"/>
    </row>
    <row r="26" spans="1:17" x14ac:dyDescent="0.25">
      <c r="A26" s="12"/>
      <c r="B26" s="48"/>
      <c r="C26" s="12"/>
      <c r="D26" s="12"/>
      <c r="E26" s="12"/>
      <c r="F26" s="12"/>
      <c r="G26" s="12"/>
      <c r="H26" s="23"/>
      <c r="I26" s="12"/>
      <c r="J26" s="12"/>
      <c r="K26" s="12"/>
      <c r="L26" s="12"/>
      <c r="M26" s="12"/>
      <c r="N26" s="24"/>
      <c r="O26" s="24"/>
      <c r="P26" s="12"/>
      <c r="Q26" s="28"/>
    </row>
    <row r="27" spans="1:17" x14ac:dyDescent="0.25">
      <c r="A27" s="12"/>
      <c r="B27" s="48"/>
      <c r="C27" s="12"/>
      <c r="D27" s="12"/>
      <c r="E27" s="12"/>
      <c r="F27" s="12"/>
      <c r="G27" s="12"/>
      <c r="H27" s="23"/>
      <c r="I27" s="12"/>
      <c r="J27" s="12"/>
      <c r="K27" s="12"/>
      <c r="L27" s="12"/>
      <c r="M27" s="12"/>
      <c r="N27" s="24"/>
      <c r="O27" s="24"/>
      <c r="P27" s="12"/>
      <c r="Q27" s="28"/>
    </row>
    <row r="28" spans="1:17" x14ac:dyDescent="0.25">
      <c r="A28" s="12"/>
      <c r="B28" s="48"/>
      <c r="C28" s="12"/>
      <c r="D28" s="12"/>
      <c r="E28" s="12"/>
      <c r="F28" s="12"/>
      <c r="G28" s="12"/>
      <c r="H28" s="23"/>
      <c r="I28" s="12"/>
      <c r="J28" s="12"/>
      <c r="K28" s="12"/>
      <c r="L28" s="12"/>
      <c r="M28" s="12"/>
      <c r="N28" s="24"/>
      <c r="O28" s="24"/>
      <c r="P28" s="12"/>
      <c r="Q28" s="28"/>
    </row>
    <row r="29" spans="1:17" x14ac:dyDescent="0.25">
      <c r="A29" s="12"/>
      <c r="B29" s="48"/>
      <c r="C29" s="12"/>
      <c r="D29" s="12"/>
      <c r="E29" s="12"/>
      <c r="F29" s="12"/>
      <c r="G29" s="12"/>
      <c r="H29" s="23"/>
      <c r="I29" s="12"/>
      <c r="J29" s="12"/>
      <c r="K29" s="12"/>
      <c r="L29" s="12"/>
      <c r="M29" s="12"/>
      <c r="N29" s="24"/>
      <c r="O29" s="24"/>
      <c r="P29" s="12"/>
      <c r="Q29" s="28"/>
    </row>
    <row r="30" spans="1:17" x14ac:dyDescent="0.25">
      <c r="A30" s="12"/>
      <c r="B30" s="48"/>
      <c r="C30" s="12"/>
      <c r="D30" s="12"/>
      <c r="E30" s="12"/>
      <c r="F30" s="12"/>
      <c r="G30" s="12"/>
      <c r="H30" s="23"/>
      <c r="I30" s="12"/>
      <c r="J30" s="12"/>
      <c r="K30" s="12"/>
      <c r="L30" s="12"/>
      <c r="M30" s="12"/>
      <c r="N30" s="24"/>
      <c r="O30" s="24"/>
      <c r="P30" s="12"/>
      <c r="Q30" s="12"/>
    </row>
    <row r="31" spans="1:17" x14ac:dyDescent="0.25">
      <c r="A31" s="12"/>
      <c r="B31" s="48"/>
      <c r="C31" s="12"/>
      <c r="D31" s="12"/>
      <c r="E31" s="12"/>
      <c r="F31" s="12"/>
      <c r="G31" s="12"/>
      <c r="H31" s="23"/>
      <c r="I31" s="12"/>
      <c r="J31" s="12"/>
      <c r="K31" s="12"/>
      <c r="L31" s="12"/>
      <c r="M31" s="12"/>
      <c r="N31" s="24"/>
      <c r="O31" s="24"/>
      <c r="P31" s="12"/>
      <c r="Q31" s="12"/>
    </row>
    <row r="32" spans="1:17" x14ac:dyDescent="0.25">
      <c r="A32" s="12"/>
      <c r="B32" s="48"/>
      <c r="C32" s="12"/>
      <c r="D32" s="12"/>
      <c r="E32" s="12"/>
      <c r="F32" s="12"/>
      <c r="G32" s="12"/>
      <c r="H32" s="23"/>
      <c r="I32" s="12"/>
      <c r="J32" s="12"/>
      <c r="K32" s="12"/>
      <c r="L32" s="12"/>
      <c r="M32" s="12"/>
      <c r="N32" s="24"/>
      <c r="O32" s="24"/>
      <c r="P32" s="12"/>
      <c r="Q32" s="12"/>
    </row>
  </sheetData>
  <sortState xmlns:xlrd2="http://schemas.microsoft.com/office/spreadsheetml/2017/richdata2" ref="A6:Q13">
    <sortCondition ref="P6:P13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W26"/>
  <sheetViews>
    <sheetView workbookViewId="0">
      <selection activeCell="K15" sqref="K15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22</v>
      </c>
      <c r="D3" s="83"/>
      <c r="E3" s="12" t="s">
        <v>358</v>
      </c>
      <c r="F3" s="19" t="s">
        <v>298</v>
      </c>
      <c r="G3" s="19" t="s">
        <v>299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32" customFormat="1" x14ac:dyDescent="0.25">
      <c r="A6" s="35">
        <v>1531</v>
      </c>
      <c r="B6" s="35">
        <v>1286</v>
      </c>
      <c r="C6" s="35" t="s">
        <v>300</v>
      </c>
      <c r="D6" s="45">
        <v>1</v>
      </c>
      <c r="E6" s="35">
        <v>600</v>
      </c>
      <c r="F6" s="35">
        <v>15</v>
      </c>
      <c r="G6" s="35">
        <v>100</v>
      </c>
      <c r="H6" s="36">
        <v>42582</v>
      </c>
      <c r="I6" s="35"/>
      <c r="J6" s="35" t="s">
        <v>7</v>
      </c>
      <c r="K6" s="35" t="s">
        <v>7</v>
      </c>
      <c r="L6" s="35" t="s">
        <v>7</v>
      </c>
      <c r="M6" s="35"/>
      <c r="N6" s="37">
        <v>42582.858842592592</v>
      </c>
      <c r="O6" s="37">
        <v>42582.861898148149</v>
      </c>
      <c r="P6" s="35" t="str">
        <f>_xlfn.CONCAT($A$3,".",$B$3,".",$F$3,".",(TEXT(N6,"yymmdd")),".",TEXT(O6,"yymmdd"),".",RIGHT("0000"&amp;A6,4))</f>
        <v>dopp.VI.CRN.160731.160731.1531</v>
      </c>
      <c r="Q6" s="32" t="s">
        <v>24</v>
      </c>
    </row>
    <row r="7" spans="1:23" x14ac:dyDescent="0.25">
      <c r="A7" s="99">
        <v>1545</v>
      </c>
      <c r="B7" s="12">
        <v>1304</v>
      </c>
      <c r="C7" s="12" t="s">
        <v>301</v>
      </c>
      <c r="D7" s="43">
        <v>60</v>
      </c>
      <c r="E7" s="12">
        <v>600</v>
      </c>
      <c r="F7" s="12">
        <v>20</v>
      </c>
      <c r="G7" s="12">
        <v>100</v>
      </c>
      <c r="H7" s="23">
        <v>42591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42591.667361111111</v>
      </c>
      <c r="O7" s="24">
        <v>42591.748611111114</v>
      </c>
      <c r="P7" s="12" t="str">
        <f>_xlfn.CONCAT($A$3,".",$B$3,".",$F$3,".",(TEXT(N7,"yymmdd")),".",TEXT(O7,"yymmdd"),".",RIGHT("0000"&amp;A7,4))</f>
        <v>dopp.VI.CRN.160809.160809.1545</v>
      </c>
      <c r="Q7" t="s">
        <v>23</v>
      </c>
    </row>
    <row r="8" spans="1:23" x14ac:dyDescent="0.25">
      <c r="A8" s="99">
        <v>1514</v>
      </c>
      <c r="B8" s="12">
        <v>1318</v>
      </c>
      <c r="C8" s="12" t="s">
        <v>302</v>
      </c>
      <c r="D8" s="43">
        <v>1</v>
      </c>
      <c r="E8" s="12">
        <v>600</v>
      </c>
      <c r="F8" s="12">
        <v>20</v>
      </c>
      <c r="G8" s="12">
        <v>100</v>
      </c>
      <c r="H8" s="23">
        <v>42707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42707.511863425927</v>
      </c>
      <c r="O8" s="24">
        <v>42707.648854166669</v>
      </c>
      <c r="P8" s="12" t="str">
        <f>_xlfn.CONCAT($A$3,".",$B$3,".",$F$3,".",(TEXT(N8,"yymmdd")),".",TEXT(O8,"yymmdd"),".",RIGHT("0000"&amp;A8,4))</f>
        <v>dopp.VI.CRN.161203.161203.1514</v>
      </c>
      <c r="Q8" t="s">
        <v>25</v>
      </c>
    </row>
    <row r="9" spans="1:23" x14ac:dyDescent="0.25">
      <c r="A9" s="2"/>
      <c r="E9" s="2"/>
      <c r="F9" s="8"/>
      <c r="G9" s="2"/>
      <c r="H9" s="2"/>
      <c r="I9" s="2"/>
      <c r="P9" s="12"/>
    </row>
    <row r="10" spans="1:23" x14ac:dyDescent="0.25">
      <c r="A10" s="2"/>
      <c r="E10" s="2"/>
      <c r="F10" s="8"/>
      <c r="G10" s="2"/>
      <c r="H10" s="2"/>
      <c r="I10" s="2"/>
      <c r="P10" s="12"/>
    </row>
    <row r="11" spans="1:23" x14ac:dyDescent="0.25">
      <c r="A11" s="2"/>
      <c r="E11" s="2"/>
      <c r="F11" s="8"/>
      <c r="G11" s="2"/>
      <c r="H11" s="2"/>
      <c r="I11" s="2"/>
      <c r="P11" s="12"/>
    </row>
    <row r="12" spans="1:23" x14ac:dyDescent="0.25">
      <c r="A12" s="2"/>
      <c r="E12" s="2"/>
      <c r="F12" s="8"/>
      <c r="G12" s="2"/>
      <c r="H12" s="2"/>
      <c r="I12" s="2"/>
    </row>
    <row r="13" spans="1:23" x14ac:dyDescent="0.25">
      <c r="A13" s="2"/>
      <c r="E13" s="2"/>
      <c r="F13" s="8"/>
      <c r="G13" s="2"/>
      <c r="H13" s="2"/>
      <c r="I13" s="2"/>
    </row>
    <row r="14" spans="1:23" x14ac:dyDescent="0.25">
      <c r="A14" s="2"/>
      <c r="E14" s="2"/>
      <c r="F14" s="8"/>
      <c r="G14" s="2"/>
      <c r="H14" s="2"/>
      <c r="I14" s="2"/>
    </row>
    <row r="15" spans="1:23" x14ac:dyDescent="0.25">
      <c r="A15" s="2"/>
      <c r="E15" s="2"/>
      <c r="F15" s="8"/>
      <c r="G15" s="2"/>
      <c r="H15" s="2"/>
      <c r="I15" s="2"/>
    </row>
    <row r="16" spans="1:23" x14ac:dyDescent="0.25">
      <c r="A16" s="2"/>
      <c r="E16" s="2"/>
      <c r="F16" s="8"/>
      <c r="G16" s="2"/>
      <c r="H16" s="2"/>
      <c r="I16" s="2"/>
    </row>
    <row r="17" spans="1:9" x14ac:dyDescent="0.25">
      <c r="A17" s="2"/>
      <c r="E17" s="2"/>
      <c r="F17" s="8"/>
      <c r="G17" s="2"/>
      <c r="H17" s="2"/>
      <c r="I17" s="2"/>
    </row>
    <row r="18" spans="1:9" x14ac:dyDescent="0.25">
      <c r="A18" s="2"/>
      <c r="E18" s="2"/>
      <c r="F18" s="8"/>
      <c r="G18" s="2"/>
      <c r="H18" s="2"/>
      <c r="I18" s="2"/>
    </row>
    <row r="19" spans="1:9" x14ac:dyDescent="0.25">
      <c r="A19" s="2"/>
      <c r="E19" s="2"/>
      <c r="F19" s="8"/>
      <c r="G19" s="2"/>
      <c r="H19" s="2"/>
      <c r="I19" s="2"/>
    </row>
    <row r="20" spans="1:9" x14ac:dyDescent="0.25">
      <c r="A20" s="2"/>
      <c r="E20" s="2"/>
      <c r="F20" s="8"/>
      <c r="G20" s="2"/>
      <c r="H20" s="2"/>
      <c r="I20" s="2"/>
    </row>
    <row r="21" spans="1:9" x14ac:dyDescent="0.25">
      <c r="A21" s="2"/>
      <c r="E21" s="2"/>
      <c r="F21" s="8"/>
      <c r="G21" s="2"/>
      <c r="H21" s="2"/>
      <c r="I21" s="2"/>
    </row>
    <row r="22" spans="1:9" x14ac:dyDescent="0.25">
      <c r="A22" s="2"/>
      <c r="E22" s="2"/>
      <c r="F22" s="8"/>
      <c r="G22" s="2"/>
      <c r="H22" s="2"/>
      <c r="I22" s="2"/>
    </row>
    <row r="23" spans="1:9" x14ac:dyDescent="0.25">
      <c r="A23" s="2"/>
      <c r="E23" s="2"/>
      <c r="F23" s="8"/>
      <c r="G23" s="2"/>
      <c r="H23" s="2"/>
      <c r="I23" s="2"/>
    </row>
    <row r="24" spans="1:9" x14ac:dyDescent="0.25">
      <c r="A24" s="2"/>
      <c r="E24" s="2"/>
      <c r="F24" s="8"/>
      <c r="G24" s="2"/>
      <c r="H24" s="2"/>
      <c r="I24" s="2"/>
    </row>
    <row r="25" spans="1:9" x14ac:dyDescent="0.25">
      <c r="A25" s="2"/>
      <c r="E25" s="2"/>
      <c r="F25" s="8"/>
      <c r="G25" s="2"/>
      <c r="H25" s="2"/>
      <c r="I25" s="2"/>
    </row>
    <row r="26" spans="1:9" x14ac:dyDescent="0.25">
      <c r="A26" s="2"/>
      <c r="E26" s="2"/>
      <c r="F26" s="8"/>
      <c r="G26" s="2"/>
      <c r="H26" s="2"/>
      <c r="I26" s="2"/>
    </row>
  </sheetData>
  <sortState xmlns:xlrd2="http://schemas.microsoft.com/office/spreadsheetml/2017/richdata2" ref="A6:L8">
    <sortCondition ref="F6:F8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C2C-F80F-421C-AAA2-9F5D5B5124D4}">
  <dimension ref="A1:W24"/>
  <sheetViews>
    <sheetView workbookViewId="0">
      <selection activeCell="J13" sqref="J13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x14ac:dyDescent="0.25">
      <c r="A3" s="19" t="s">
        <v>167</v>
      </c>
      <c r="B3" s="19" t="s">
        <v>165</v>
      </c>
      <c r="C3" s="82" t="s">
        <v>77</v>
      </c>
      <c r="D3" s="83"/>
      <c r="E3" s="12" t="s">
        <v>359</v>
      </c>
      <c r="F3" s="19" t="s">
        <v>303</v>
      </c>
      <c r="G3" s="19" t="s">
        <v>304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6" customFormat="1" x14ac:dyDescent="0.25">
      <c r="A6" s="99">
        <v>1535</v>
      </c>
      <c r="B6" s="25">
        <v>1287</v>
      </c>
      <c r="C6" s="25" t="s">
        <v>305</v>
      </c>
      <c r="D6" s="25">
        <v>3600</v>
      </c>
      <c r="E6" s="25">
        <v>600</v>
      </c>
      <c r="F6" s="25">
        <v>20</v>
      </c>
      <c r="G6" s="25">
        <v>200</v>
      </c>
      <c r="H6" s="26">
        <v>42235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7">
        <v>42235.708333333336</v>
      </c>
      <c r="O6" s="27">
        <v>42346.583333333336</v>
      </c>
      <c r="P6" s="25" t="str">
        <f>_xlfn.CONCAT($A$3,".",$B$3,".",$F$3,".",(TEXT(N6,"yymmdd")),".",TEXT(O6,"yymmdd"),".",RIGHT("0000"&amp;A6,4))</f>
        <v>dopp.VI.FLC.150819.151208.1535</v>
      </c>
      <c r="Q6" s="7" t="s">
        <v>79</v>
      </c>
    </row>
    <row r="7" spans="1:23" x14ac:dyDescent="0.25">
      <c r="A7" s="99">
        <v>1514</v>
      </c>
      <c r="B7" s="25">
        <v>1318</v>
      </c>
      <c r="C7" s="25" t="s">
        <v>306</v>
      </c>
      <c r="D7" s="25">
        <v>3600</v>
      </c>
      <c r="E7" s="25">
        <v>600</v>
      </c>
      <c r="F7" s="25">
        <v>20</v>
      </c>
      <c r="G7" s="25">
        <v>200</v>
      </c>
      <c r="H7" s="26">
        <v>42352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7">
        <v>42352.666666666664</v>
      </c>
      <c r="O7" s="27">
        <v>42444.75</v>
      </c>
      <c r="P7" s="25" t="str">
        <f>_xlfn.CONCAT($A$3,".",$B$3,".",$F$3,".",(TEXT(N7,"yymmdd")),".",TEXT(O7,"yymmdd"),".",RIGHT("0000"&amp;A7,4))</f>
        <v>dopp.VI.FLC.151214.160315.1514</v>
      </c>
      <c r="Q7" s="7" t="s">
        <v>80</v>
      </c>
    </row>
    <row r="8" spans="1:23" x14ac:dyDescent="0.25">
      <c r="A8" s="99">
        <v>1545</v>
      </c>
      <c r="B8" s="25">
        <v>1304</v>
      </c>
      <c r="C8" s="25" t="s">
        <v>307</v>
      </c>
      <c r="D8" s="25">
        <v>3600</v>
      </c>
      <c r="E8" s="25">
        <v>600</v>
      </c>
      <c r="F8" s="25">
        <v>20</v>
      </c>
      <c r="G8" s="25">
        <v>200</v>
      </c>
      <c r="H8" s="26">
        <v>42446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7">
        <v>42446.588946759257</v>
      </c>
      <c r="O8" s="27">
        <v>42568.672280092593</v>
      </c>
      <c r="P8" s="25" t="str">
        <f>_xlfn.CONCAT($A$3,".",$B$3,".",$F$3,".",(TEXT(N8,"yymmdd")),".",TEXT(O8,"yymmdd"),".",RIGHT("0000"&amp;A8,4))</f>
        <v>dopp.VI.FLC.160317.160717.1545</v>
      </c>
      <c r="Q8" s="7" t="s">
        <v>78</v>
      </c>
    </row>
    <row r="9" spans="1:23" x14ac:dyDescent="0.25">
      <c r="A9" s="25"/>
      <c r="B9" s="25"/>
      <c r="C9" s="23"/>
      <c r="D9" s="23"/>
      <c r="E9" s="25"/>
      <c r="F9" s="25"/>
      <c r="G9" s="25"/>
      <c r="H9" s="25"/>
      <c r="I9" s="25"/>
      <c r="J9" s="24"/>
      <c r="K9" s="24"/>
      <c r="L9" s="46"/>
      <c r="M9" s="12"/>
      <c r="N9" s="24"/>
      <c r="O9" s="24"/>
      <c r="P9" s="12"/>
    </row>
    <row r="10" spans="1:23" x14ac:dyDescent="0.25">
      <c r="A10" s="25"/>
      <c r="B10" s="25"/>
      <c r="C10" s="23"/>
      <c r="D10" s="23"/>
      <c r="E10" s="25"/>
      <c r="F10" s="25"/>
      <c r="G10" s="25"/>
      <c r="H10" s="25"/>
      <c r="I10" s="25"/>
      <c r="J10" s="24"/>
      <c r="K10" s="24"/>
      <c r="L10" s="12"/>
      <c r="M10" s="12"/>
      <c r="N10" s="24"/>
      <c r="O10" s="24"/>
      <c r="P10" s="12"/>
    </row>
    <row r="11" spans="1:23" x14ac:dyDescent="0.25">
      <c r="A11" s="25"/>
      <c r="B11" s="25"/>
      <c r="C11" s="23"/>
      <c r="D11" s="23"/>
      <c r="E11" s="25"/>
      <c r="F11" s="25"/>
      <c r="G11" s="25"/>
      <c r="H11" s="25"/>
      <c r="I11" s="25"/>
      <c r="J11" s="24"/>
      <c r="K11" s="24"/>
      <c r="L11" s="12"/>
      <c r="M11" s="12"/>
      <c r="N11" s="12"/>
      <c r="O11" s="12"/>
      <c r="P11" s="12"/>
    </row>
    <row r="12" spans="1:23" x14ac:dyDescent="0.25">
      <c r="A12" s="25"/>
      <c r="B12" s="25"/>
      <c r="C12" s="23"/>
      <c r="D12" s="23"/>
      <c r="E12" s="25"/>
      <c r="F12" s="25"/>
      <c r="G12" s="25"/>
      <c r="H12" s="25"/>
      <c r="I12" s="25"/>
      <c r="J12" s="24"/>
      <c r="K12" s="24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25"/>
      <c r="F13" s="12"/>
      <c r="G13" s="25"/>
      <c r="H13" s="25"/>
      <c r="I13" s="25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</sheetData>
  <sortState xmlns:xlrd2="http://schemas.microsoft.com/office/spreadsheetml/2017/richdata2" ref="A6:L8">
    <sortCondition ref="C6:C8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W21"/>
  <sheetViews>
    <sheetView workbookViewId="0">
      <selection activeCell="K11" sqref="K11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310</v>
      </c>
      <c r="D3" s="83"/>
      <c r="E3" s="19" t="s">
        <v>360</v>
      </c>
      <c r="F3" s="19" t="s">
        <v>308</v>
      </c>
      <c r="G3" s="19" t="s">
        <v>309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1551</v>
      </c>
      <c r="B6" s="12">
        <v>1303</v>
      </c>
      <c r="C6" s="12" t="s">
        <v>311</v>
      </c>
      <c r="D6" s="43">
        <v>3600</v>
      </c>
      <c r="E6" s="12">
        <v>600</v>
      </c>
      <c r="F6" s="12">
        <v>40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40657.541666666664</v>
      </c>
      <c r="O6" s="24">
        <v>40806.833333333336</v>
      </c>
      <c r="P6" s="12" t="str">
        <f>_xlfn.CONCAT($A$3,".",$B$3,".",$F$3,".",(TEXT(N6,"yymmdd")),".",TEXT(O6,"yymmdd"),".",RIGHT("0000"&amp;A6,4))</f>
        <v>dopp.VI.FC1.110424.110920.1551</v>
      </c>
      <c r="Q6" t="s">
        <v>26</v>
      </c>
    </row>
    <row r="7" spans="1:23" x14ac:dyDescent="0.25">
      <c r="A7" s="99">
        <v>1551</v>
      </c>
      <c r="B7" s="12">
        <v>1303</v>
      </c>
      <c r="C7" s="12" t="s">
        <v>312</v>
      </c>
      <c r="D7" s="43">
        <v>3600</v>
      </c>
      <c r="E7" s="12">
        <v>600</v>
      </c>
      <c r="F7" s="12">
        <v>40</v>
      </c>
      <c r="G7" s="12">
        <v>100</v>
      </c>
      <c r="H7" s="23">
        <v>40807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40807.833333333336</v>
      </c>
      <c r="O7" s="24">
        <v>40984.625</v>
      </c>
      <c r="P7" s="12" t="str">
        <f>_xlfn.CONCAT($A$3,".",$B$3,".",$F$3,".",(TEXT(N7,"yymmdd")),".",TEXT(O7,"yymmdd"),".",RIGHT("0000"&amp;A7,4))</f>
        <v>dopp.VI.FC1.110921.120316.1551</v>
      </c>
      <c r="Q7" t="s">
        <v>27</v>
      </c>
    </row>
    <row r="8" spans="1:23" x14ac:dyDescent="0.25">
      <c r="A8" s="12"/>
      <c r="B8" s="12"/>
      <c r="C8" s="12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</sheetData>
  <sortState xmlns:xlrd2="http://schemas.microsoft.com/office/spreadsheetml/2017/richdata2" ref="A6:L7">
    <sortCondition ref="F6:F7"/>
  </sortState>
  <mergeCells count="9">
    <mergeCell ref="A4:J4"/>
    <mergeCell ref="K4:O4"/>
    <mergeCell ref="P4:Q4"/>
    <mergeCell ref="N1:O1"/>
    <mergeCell ref="A1:M1"/>
    <mergeCell ref="K2:M2"/>
    <mergeCell ref="K3:M3"/>
    <mergeCell ref="C2:D2"/>
    <mergeCell ref="C3:D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W18"/>
  <sheetViews>
    <sheetView workbookViewId="0">
      <selection activeCell="A6" sqref="A6:A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313</v>
      </c>
      <c r="D3" s="83"/>
      <c r="E3" s="12" t="s">
        <v>361</v>
      </c>
      <c r="F3" s="19" t="s">
        <v>314</v>
      </c>
      <c r="G3" s="19" t="s">
        <v>315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1545</v>
      </c>
      <c r="B6" s="12">
        <v>1304</v>
      </c>
      <c r="C6" s="12" t="s">
        <v>316</v>
      </c>
      <c r="D6" s="43">
        <v>3600</v>
      </c>
      <c r="E6" s="12">
        <v>600</v>
      </c>
      <c r="F6" s="12">
        <v>40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40657.625</v>
      </c>
      <c r="O6" s="24">
        <v>40761.375</v>
      </c>
      <c r="P6" s="12" t="str">
        <f>_xlfn.CONCAT($A$3,".",$B$3,".",$F$3,".",(TEXT(N6,"yymmdd")),".",TEXT(O6,"yymmdd"),".",RIGHT("0000"&amp;A6,4))</f>
        <v>dopp.VI.FC2.110424.110806.1545</v>
      </c>
      <c r="Q6" t="s">
        <v>28</v>
      </c>
    </row>
    <row r="7" spans="1:23" x14ac:dyDescent="0.25">
      <c r="A7" s="99">
        <v>1545</v>
      </c>
      <c r="B7" s="12">
        <v>1304</v>
      </c>
      <c r="C7" s="12" t="s">
        <v>317</v>
      </c>
      <c r="D7" s="43">
        <v>3600</v>
      </c>
      <c r="E7" s="12">
        <v>600</v>
      </c>
      <c r="F7" s="12">
        <v>40</v>
      </c>
      <c r="G7" s="12">
        <v>100</v>
      </c>
      <c r="H7" s="23">
        <v>40807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40807.833333333336</v>
      </c>
      <c r="O7" s="24">
        <v>40846.583333333336</v>
      </c>
      <c r="P7" s="12" t="str">
        <f>_xlfn.CONCAT($A$3,".",$B$3,".",$F$3,".",(TEXT(N7,"yymmdd")),".",TEXT(O7,"yymmdd"),".",RIGHT("0000"&amp;A7,4))</f>
        <v>dopp.VI.FC2.110921.111030.1545</v>
      </c>
      <c r="Q7" t="s">
        <v>29</v>
      </c>
    </row>
    <row r="8" spans="1:23" x14ac:dyDescent="0.25">
      <c r="A8" s="12"/>
      <c r="B8" s="12"/>
      <c r="C8" s="12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4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4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4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2"/>
      <c r="E16" s="2"/>
      <c r="G16" s="2"/>
      <c r="H16" s="2"/>
      <c r="I16" s="2"/>
    </row>
    <row r="17" spans="1:9" x14ac:dyDescent="0.25">
      <c r="A17" s="2"/>
      <c r="E17" s="2"/>
      <c r="G17" s="2"/>
      <c r="H17" s="2"/>
      <c r="I17" s="2"/>
    </row>
    <row r="18" spans="1:9" x14ac:dyDescent="0.25">
      <c r="A18" s="2"/>
      <c r="E18" s="2"/>
      <c r="G18" s="2"/>
      <c r="H18" s="2"/>
      <c r="I18" s="2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W19"/>
  <sheetViews>
    <sheetView workbookViewId="0">
      <selection activeCell="A6" sqref="A6:A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318</v>
      </c>
      <c r="D3" s="83"/>
      <c r="E3" s="12" t="s">
        <v>362</v>
      </c>
      <c r="F3" s="19" t="s">
        <v>319</v>
      </c>
      <c r="G3" s="19" t="s">
        <v>320</v>
      </c>
      <c r="H3" s="20"/>
      <c r="I3" s="20"/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99">
        <v>6907</v>
      </c>
      <c r="B6" s="12">
        <v>4027</v>
      </c>
      <c r="C6" s="12" t="s">
        <v>321</v>
      </c>
      <c r="D6" s="48">
        <v>3600</v>
      </c>
      <c r="E6" s="12">
        <v>600</v>
      </c>
      <c r="F6" s="12">
        <v>30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40657.708333333336</v>
      </c>
      <c r="O6" s="24">
        <v>40806.75</v>
      </c>
      <c r="P6" s="12" t="str">
        <f>_xlfn.CONCAT($A$3,".",$B$3,".",$F$3,".",(TEXT(N6,"yymmdd")),".",TEXT(O6,"yymmdd"),".",RIGHT("0000"&amp;A6,4))</f>
        <v>dopp.VI.FC3.110424.110920.6907</v>
      </c>
      <c r="Q6" t="s">
        <v>30</v>
      </c>
    </row>
    <row r="7" spans="1:23" s="7" customFormat="1" x14ac:dyDescent="0.25">
      <c r="A7" s="99">
        <v>6907</v>
      </c>
      <c r="B7" s="25">
        <v>4027</v>
      </c>
      <c r="C7" s="25" t="s">
        <v>322</v>
      </c>
      <c r="D7" s="49">
        <v>3600</v>
      </c>
      <c r="E7" s="25">
        <v>600</v>
      </c>
      <c r="F7" s="25">
        <v>40</v>
      </c>
      <c r="G7" s="25">
        <v>100</v>
      </c>
      <c r="H7" s="26">
        <v>40995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7">
        <v>40995.916666666664</v>
      </c>
      <c r="O7" s="27">
        <v>40998.916666666664</v>
      </c>
      <c r="P7" s="12" t="str">
        <f>_xlfn.CONCAT($A$3,".",$B$3,".",$F$3,".",(TEXT(N7,"yymmdd")),".",TEXT(O7,"yymmdd"),".",RIGHT("0000"&amp;A7,4))</f>
        <v>dopp.VI.FC3.120327.120330.6907</v>
      </c>
      <c r="Q7" s="7" t="s">
        <v>31</v>
      </c>
    </row>
    <row r="8" spans="1:23" x14ac:dyDescent="0.25">
      <c r="A8" s="2"/>
      <c r="E8" s="2"/>
      <c r="F8" s="2"/>
      <c r="G8" s="2"/>
      <c r="H8" s="2"/>
      <c r="I8" s="2"/>
      <c r="L8" s="2"/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BAA2-8425-48C8-8606-FBB7505DEE3E}">
  <dimension ref="A1:W29"/>
  <sheetViews>
    <sheetView topLeftCell="A4" workbookViewId="0">
      <selection activeCell="G29" sqref="G29"/>
    </sheetView>
  </sheetViews>
  <sheetFormatPr defaultRowHeight="15" x14ac:dyDescent="0.25"/>
  <cols>
    <col min="1" max="1" width="11.85546875" style="8" customWidth="1"/>
    <col min="2" max="2" width="13.7109375" customWidth="1"/>
    <col min="3" max="3" width="11" customWidth="1"/>
    <col min="4" max="4" width="14.42578125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79" t="s">
        <v>163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7" t="s">
        <v>231</v>
      </c>
      <c r="O1" s="78"/>
    </row>
    <row r="2" spans="1:23" s="8" customFormat="1" x14ac:dyDescent="0.25">
      <c r="A2" s="40" t="s">
        <v>166</v>
      </c>
      <c r="B2" s="3" t="s">
        <v>164</v>
      </c>
      <c r="C2" s="81" t="s">
        <v>161</v>
      </c>
      <c r="D2" s="81"/>
      <c r="E2" s="3" t="s">
        <v>354</v>
      </c>
      <c r="F2" s="40" t="s">
        <v>151</v>
      </c>
      <c r="G2" s="40" t="s">
        <v>152</v>
      </c>
      <c r="H2" s="40" t="s">
        <v>142</v>
      </c>
      <c r="I2" s="40" t="s">
        <v>145</v>
      </c>
      <c r="J2" s="40" t="s">
        <v>146</v>
      </c>
      <c r="K2" s="91" t="s">
        <v>351</v>
      </c>
      <c r="L2" s="92"/>
      <c r="M2" s="93"/>
      <c r="N2" s="34" t="s">
        <v>224</v>
      </c>
      <c r="O2" s="39" t="s">
        <v>225</v>
      </c>
    </row>
    <row r="3" spans="1:23" s="8" customFormat="1" x14ac:dyDescent="0.25">
      <c r="A3" s="19" t="s">
        <v>167</v>
      </c>
      <c r="B3" s="19" t="s">
        <v>165</v>
      </c>
      <c r="C3" s="82" t="s">
        <v>122</v>
      </c>
      <c r="D3" s="83"/>
      <c r="E3" s="12" t="s">
        <v>363</v>
      </c>
      <c r="F3" s="19" t="s">
        <v>140</v>
      </c>
      <c r="G3" s="19" t="s">
        <v>141</v>
      </c>
      <c r="H3" s="20">
        <v>18.1877</v>
      </c>
      <c r="I3" s="20">
        <v>-64.959980000000002</v>
      </c>
      <c r="J3" s="55"/>
      <c r="K3" s="82"/>
      <c r="L3" s="90"/>
      <c r="M3" s="83"/>
      <c r="N3" s="51" t="s">
        <v>352</v>
      </c>
      <c r="O3" s="52" t="s">
        <v>353</v>
      </c>
      <c r="P3" s="15"/>
    </row>
    <row r="4" spans="1:23" s="8" customFormat="1" x14ac:dyDescent="0.25">
      <c r="A4" s="84" t="s">
        <v>168</v>
      </c>
      <c r="B4" s="84"/>
      <c r="C4" s="84"/>
      <c r="D4" s="84"/>
      <c r="E4" s="84"/>
      <c r="F4" s="84"/>
      <c r="G4" s="84"/>
      <c r="H4" s="84"/>
      <c r="I4" s="84"/>
      <c r="J4" s="84"/>
      <c r="K4" s="86" t="s">
        <v>169</v>
      </c>
      <c r="L4" s="86"/>
      <c r="M4" s="86"/>
      <c r="N4" s="86"/>
      <c r="O4" s="86"/>
      <c r="P4" s="75" t="s">
        <v>171</v>
      </c>
      <c r="Q4" s="7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84</v>
      </c>
      <c r="B5" s="40" t="s">
        <v>88</v>
      </c>
      <c r="C5" s="40" t="s">
        <v>162</v>
      </c>
      <c r="D5" s="40" t="s">
        <v>93</v>
      </c>
      <c r="E5" s="40" t="s">
        <v>127</v>
      </c>
      <c r="F5" s="40" t="s">
        <v>96</v>
      </c>
      <c r="G5" s="40" t="s">
        <v>97</v>
      </c>
      <c r="H5" s="11" t="s">
        <v>21</v>
      </c>
      <c r="I5" s="4" t="s">
        <v>87</v>
      </c>
      <c r="J5" s="40" t="s">
        <v>0</v>
      </c>
      <c r="K5" s="40" t="s">
        <v>2</v>
      </c>
      <c r="L5" s="40" t="s">
        <v>3</v>
      </c>
      <c r="M5" s="40" t="s">
        <v>170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05" customFormat="1" x14ac:dyDescent="0.25">
      <c r="A6" s="105">
        <v>1514</v>
      </c>
      <c r="B6" s="105">
        <v>1318</v>
      </c>
      <c r="C6" s="105" t="s">
        <v>243</v>
      </c>
      <c r="D6" s="105">
        <v>3600</v>
      </c>
      <c r="E6" s="105">
        <v>600</v>
      </c>
      <c r="F6" s="105">
        <v>45</v>
      </c>
      <c r="G6" s="105">
        <v>100</v>
      </c>
      <c r="H6" s="106">
        <v>38497</v>
      </c>
      <c r="J6" s="105" t="s">
        <v>7</v>
      </c>
      <c r="K6" s="105" t="s">
        <v>7</v>
      </c>
      <c r="L6" s="105" t="s">
        <v>7</v>
      </c>
      <c r="M6" s="105" t="s">
        <v>7</v>
      </c>
      <c r="N6" s="107">
        <v>38497.75</v>
      </c>
      <c r="O6" s="107">
        <v>38609.416666666664</v>
      </c>
      <c r="P6" s="108" t="str">
        <f>_xlfn.CONCAT($A$3,".",$B$3,".",$F$3,".",(TEXT(N6,"yymmdd")),".",TEXT(O6,"yymmdd"),".",RIGHT("0000"&amp;A6,4))</f>
        <v>dopp.VI.GKB.050525.050914.1514</v>
      </c>
      <c r="Q6" s="109" t="s">
        <v>244</v>
      </c>
    </row>
    <row r="7" spans="1:23" s="112" customFormat="1" x14ac:dyDescent="0.25">
      <c r="A7" s="108">
        <v>1514</v>
      </c>
      <c r="B7" s="108">
        <v>1318</v>
      </c>
      <c r="C7" s="108" t="s">
        <v>173</v>
      </c>
      <c r="D7" s="108">
        <v>1800</v>
      </c>
      <c r="E7" s="108">
        <v>600</v>
      </c>
      <c r="F7" s="108">
        <v>45</v>
      </c>
      <c r="G7" s="108">
        <v>100</v>
      </c>
      <c r="H7" s="110">
        <v>38614</v>
      </c>
      <c r="I7" s="108"/>
      <c r="J7" s="108" t="s">
        <v>7</v>
      </c>
      <c r="K7" s="108" t="s">
        <v>7</v>
      </c>
      <c r="L7" s="108" t="s">
        <v>7</v>
      </c>
      <c r="M7" s="108" t="s">
        <v>7</v>
      </c>
      <c r="N7" s="107">
        <v>38614.75</v>
      </c>
      <c r="O7" s="107">
        <v>38776.458333333336</v>
      </c>
      <c r="P7" s="108" t="str">
        <f>_xlfn.CONCAT($A$3,".",$B$3,".",$F$3,".",(TEXT(N7,"yymmdd")),".",TEXT(O7,"yymmdd"),".",RIGHT("0000"&amp;A7,4))</f>
        <v>dopp.VI.GKB.050919.060228.1514</v>
      </c>
      <c r="Q7" s="111" t="s">
        <v>126</v>
      </c>
    </row>
    <row r="8" spans="1:23" s="112" customFormat="1" x14ac:dyDescent="0.25">
      <c r="A8" s="108">
        <v>1514</v>
      </c>
      <c r="B8" s="108">
        <v>1318</v>
      </c>
      <c r="C8" s="108" t="s">
        <v>174</v>
      </c>
      <c r="D8" s="108">
        <v>1800</v>
      </c>
      <c r="E8" s="108">
        <v>600</v>
      </c>
      <c r="F8" s="108">
        <v>24</v>
      </c>
      <c r="G8" s="108">
        <v>150</v>
      </c>
      <c r="H8" s="110">
        <v>38882</v>
      </c>
      <c r="I8" s="108"/>
      <c r="J8" s="108" t="s">
        <v>7</v>
      </c>
      <c r="K8" s="108" t="s">
        <v>7</v>
      </c>
      <c r="L8" s="108" t="s">
        <v>7</v>
      </c>
      <c r="M8" s="108" t="s">
        <v>7</v>
      </c>
      <c r="N8" s="107">
        <v>38882.75</v>
      </c>
      <c r="O8" s="107">
        <v>38957.291666666664</v>
      </c>
      <c r="P8" s="108" t="str">
        <f>_xlfn.CONCAT($A$3,".",$B$3,".",$F$3,".",(TEXT(N8,"yymmdd")),".",TEXT(O8,"yymmdd"),".",RIGHT("0000"&amp;A8,4))</f>
        <v>dopp.VI.GKB.060614.060828.1514</v>
      </c>
      <c r="Q8" s="111" t="s">
        <v>132</v>
      </c>
    </row>
    <row r="9" spans="1:23" s="104" customFormat="1" x14ac:dyDescent="0.25">
      <c r="A9" s="100">
        <v>1514</v>
      </c>
      <c r="B9" s="100">
        <v>1318</v>
      </c>
      <c r="C9" s="100" t="s">
        <v>176</v>
      </c>
      <c r="D9" s="100">
        <v>1800</v>
      </c>
      <c r="E9" s="100">
        <v>600</v>
      </c>
      <c r="F9" s="100">
        <v>24</v>
      </c>
      <c r="G9" s="100">
        <v>150</v>
      </c>
      <c r="H9" s="101">
        <v>39472</v>
      </c>
      <c r="I9" s="100"/>
      <c r="J9" s="100" t="s">
        <v>7</v>
      </c>
      <c r="K9" s="100" t="s">
        <v>7</v>
      </c>
      <c r="L9" s="100" t="s">
        <v>7</v>
      </c>
      <c r="M9" s="100" t="s">
        <v>7</v>
      </c>
      <c r="N9" s="102">
        <v>39472.75</v>
      </c>
      <c r="O9" s="102">
        <v>39538.270833333336</v>
      </c>
      <c r="P9" s="100" t="str">
        <f>_xlfn.CONCAT($A$3,".",$B$3,".",$F$3,".",(TEXT(N9,"yymmdd")),".",TEXT(O9,"yymmdd"),".",RIGHT("0000"&amp;A9,4))</f>
        <v>dopp.VI.GKB.080125.080331.1514</v>
      </c>
      <c r="Q9" s="103" t="s">
        <v>177</v>
      </c>
    </row>
    <row r="10" spans="1:23" s="105" customFormat="1" x14ac:dyDescent="0.25">
      <c r="A10" s="105">
        <v>1514</v>
      </c>
      <c r="B10" s="105">
        <v>1318</v>
      </c>
      <c r="C10" s="105" t="s">
        <v>253</v>
      </c>
      <c r="D10" s="105">
        <v>1800</v>
      </c>
      <c r="E10" s="105">
        <v>600</v>
      </c>
      <c r="F10" s="105">
        <v>24</v>
      </c>
      <c r="G10" s="105">
        <v>150</v>
      </c>
      <c r="H10" s="106">
        <v>39653</v>
      </c>
      <c r="J10" s="105" t="s">
        <v>7</v>
      </c>
      <c r="K10" s="105" t="s">
        <v>7</v>
      </c>
      <c r="L10" s="105" t="s">
        <v>7</v>
      </c>
      <c r="M10" s="105" t="s">
        <v>7</v>
      </c>
      <c r="N10" s="107">
        <v>39653.75</v>
      </c>
      <c r="O10" s="107">
        <v>39728.395833333336</v>
      </c>
      <c r="P10" s="105" t="str">
        <f>_xlfn.CONCAT(GKT!$A$3,".",GKT!$B$3,".",GKT!$F$3,".",(TEXT(N10,"yymmdd")),".",TEXT(O10,"yymmdd"),".",RIGHT("0000"&amp;A10,4))</f>
        <v>dopp.VI.GKT.080724.081007.1514</v>
      </c>
      <c r="Q10" s="109" t="s">
        <v>100</v>
      </c>
    </row>
    <row r="11" spans="1:23" s="104" customFormat="1" x14ac:dyDescent="0.25">
      <c r="A11" s="100">
        <v>1545</v>
      </c>
      <c r="B11" s="100">
        <v>1304</v>
      </c>
      <c r="C11" s="100" t="s">
        <v>181</v>
      </c>
      <c r="D11" s="100">
        <v>3600</v>
      </c>
      <c r="E11" s="100">
        <v>600</v>
      </c>
      <c r="F11" s="100">
        <v>40</v>
      </c>
      <c r="G11" s="100">
        <v>100</v>
      </c>
      <c r="H11" s="101">
        <v>41301</v>
      </c>
      <c r="I11" s="100"/>
      <c r="J11" s="100" t="s">
        <v>7</v>
      </c>
      <c r="K11" s="100" t="s">
        <v>7</v>
      </c>
      <c r="L11" s="100" t="s">
        <v>7</v>
      </c>
      <c r="M11" s="100" t="s">
        <v>7</v>
      </c>
      <c r="N11" s="113">
        <v>41304</v>
      </c>
      <c r="O11" s="102">
        <v>41394.833333333336</v>
      </c>
      <c r="P11" s="100" t="str">
        <f>_xlfn.CONCAT($A$3,".",$B$3,".",$F$3,".",(TEXT(N11,"yymmdd")),".",TEXT(O11,"yymmdd"),".",RIGHT("0000"&amp;A11,4))</f>
        <v>dopp.VI.GKB.130130.130430.1545</v>
      </c>
      <c r="Q11" s="103" t="s">
        <v>133</v>
      </c>
    </row>
    <row r="12" spans="1:23" s="104" customFormat="1" x14ac:dyDescent="0.25">
      <c r="A12" s="100">
        <v>1514</v>
      </c>
      <c r="B12" s="100">
        <v>1318</v>
      </c>
      <c r="C12" s="100" t="s">
        <v>182</v>
      </c>
      <c r="D12" s="100">
        <v>3600</v>
      </c>
      <c r="E12" s="100">
        <v>600</v>
      </c>
      <c r="F12" s="100">
        <v>20</v>
      </c>
      <c r="G12" s="100">
        <v>200</v>
      </c>
      <c r="H12" s="101">
        <v>41394</v>
      </c>
      <c r="I12" s="100"/>
      <c r="J12" s="100" t="s">
        <v>7</v>
      </c>
      <c r="K12" s="100" t="s">
        <v>7</v>
      </c>
      <c r="L12" s="100" t="s">
        <v>7</v>
      </c>
      <c r="M12" s="100" t="s">
        <v>7</v>
      </c>
      <c r="N12" s="102">
        <v>41394.916666666664</v>
      </c>
      <c r="O12" s="102">
        <v>41571.041666666664</v>
      </c>
      <c r="P12" s="100" t="str">
        <f>_xlfn.CONCAT($A$3,".",$B$3,".",$F$3,".",(TEXT(N12,"yymmdd")),".",TEXT(O12,"yymmdd"),".",RIGHT("0000"&amp;A12,4))</f>
        <v>dopp.VI.GKB.130430.131024.1514</v>
      </c>
      <c r="Q12" s="103" t="s">
        <v>130</v>
      </c>
    </row>
    <row r="13" spans="1:23" s="104" customFormat="1" x14ac:dyDescent="0.25">
      <c r="A13" s="100">
        <v>1432</v>
      </c>
      <c r="B13" s="100">
        <v>1413</v>
      </c>
      <c r="C13" s="100" t="s">
        <v>183</v>
      </c>
      <c r="D13" s="100">
        <v>3600</v>
      </c>
      <c r="E13" s="100">
        <v>600</v>
      </c>
      <c r="F13" s="100">
        <v>20</v>
      </c>
      <c r="G13" s="100">
        <v>200</v>
      </c>
      <c r="H13" s="101">
        <v>41592</v>
      </c>
      <c r="I13" s="100"/>
      <c r="J13" s="100" t="s">
        <v>7</v>
      </c>
      <c r="K13" s="100" t="s">
        <v>7</v>
      </c>
      <c r="L13" s="100" t="s">
        <v>7</v>
      </c>
      <c r="M13" s="100" t="s">
        <v>7</v>
      </c>
      <c r="N13" s="102">
        <v>41592.916666666664</v>
      </c>
      <c r="O13" s="102">
        <v>41719.708333333336</v>
      </c>
      <c r="P13" s="100" t="str">
        <f>_xlfn.CONCAT($A$3,".",$B$3,".",$F$3,".",(TEXT(N13,"yymmdd")),".",TEXT(O13,"yymmdd"),".",RIGHT("0000"&amp;A13,4))</f>
        <v>dopp.VI.GKB.131114.140321.1432</v>
      </c>
      <c r="Q13" s="103" t="s">
        <v>147</v>
      </c>
    </row>
    <row r="14" spans="1:23" s="104" customFormat="1" x14ac:dyDescent="0.25">
      <c r="A14" s="100">
        <v>1551</v>
      </c>
      <c r="B14" s="100">
        <v>1303</v>
      </c>
      <c r="C14" s="100" t="s">
        <v>184</v>
      </c>
      <c r="D14" s="100">
        <v>3600</v>
      </c>
      <c r="E14" s="100">
        <v>600</v>
      </c>
      <c r="F14" s="100">
        <v>20</v>
      </c>
      <c r="G14" s="100">
        <v>200</v>
      </c>
      <c r="H14" s="101">
        <v>41719</v>
      </c>
      <c r="I14" s="100"/>
      <c r="J14" s="100" t="s">
        <v>7</v>
      </c>
      <c r="K14" s="100" t="s">
        <v>7</v>
      </c>
      <c r="L14" s="100" t="s">
        <v>7</v>
      </c>
      <c r="M14" s="100" t="s">
        <v>7</v>
      </c>
      <c r="N14" s="102">
        <v>41719.75</v>
      </c>
      <c r="O14" s="102">
        <v>41866.666666666664</v>
      </c>
      <c r="P14" s="100" t="str">
        <f>_xlfn.CONCAT($A$3,".",$B$3,".",$F$3,".",(TEXT(N14,"yymmdd")),".",TEXT(O14,"yymmdd"),".",RIGHT("0000"&amp;A14,4))</f>
        <v>dopp.VI.GKB.140321.140815.1551</v>
      </c>
      <c r="Q14" s="103" t="s">
        <v>128</v>
      </c>
    </row>
    <row r="15" spans="1:23" s="104" customFormat="1" x14ac:dyDescent="0.25">
      <c r="A15" s="100">
        <v>1514</v>
      </c>
      <c r="B15" s="100">
        <v>1318</v>
      </c>
      <c r="C15" s="100" t="s">
        <v>185</v>
      </c>
      <c r="D15" s="100">
        <v>3600</v>
      </c>
      <c r="E15" s="100">
        <v>600</v>
      </c>
      <c r="F15" s="100">
        <v>20</v>
      </c>
      <c r="G15" s="100">
        <v>200</v>
      </c>
      <c r="H15" s="101">
        <v>41977</v>
      </c>
      <c r="I15" s="100"/>
      <c r="J15" s="100" t="s">
        <v>7</v>
      </c>
      <c r="K15" s="100" t="s">
        <v>7</v>
      </c>
      <c r="L15" s="100" t="s">
        <v>7</v>
      </c>
      <c r="M15" s="100" t="s">
        <v>7</v>
      </c>
      <c r="N15" s="102">
        <v>41985.666666666664</v>
      </c>
      <c r="O15" s="102">
        <v>42143.75</v>
      </c>
      <c r="P15" s="100" t="str">
        <f>_xlfn.CONCAT($A$3,".",$B$3,".",$F$3,".",(TEXT(N15,"yymmdd")),".",TEXT(O15,"yymmdd"),".",RIGHT("0000"&amp;A15,4))</f>
        <v>dopp.VI.GKB.141212.150519.1514</v>
      </c>
      <c r="Q15" s="103" t="s">
        <v>134</v>
      </c>
    </row>
    <row r="16" spans="1:23" s="104" customFormat="1" x14ac:dyDescent="0.25">
      <c r="A16" s="100">
        <v>1535</v>
      </c>
      <c r="B16" s="100">
        <v>1287</v>
      </c>
      <c r="C16" s="100" t="s">
        <v>186</v>
      </c>
      <c r="D16" s="100">
        <v>3600</v>
      </c>
      <c r="E16" s="100">
        <v>600</v>
      </c>
      <c r="F16" s="100">
        <v>20</v>
      </c>
      <c r="G16" s="100">
        <v>200</v>
      </c>
      <c r="H16" s="101">
        <v>42143</v>
      </c>
      <c r="I16" s="100"/>
      <c r="J16" s="100" t="s">
        <v>7</v>
      </c>
      <c r="K16" s="100" t="s">
        <v>7</v>
      </c>
      <c r="L16" s="100" t="s">
        <v>7</v>
      </c>
      <c r="M16" s="100" t="s">
        <v>7</v>
      </c>
      <c r="N16" s="102">
        <v>42143.833333333336</v>
      </c>
      <c r="O16" s="102">
        <v>42222.708333333336</v>
      </c>
      <c r="P16" s="100" t="str">
        <f>_xlfn.CONCAT($A$3,".",$B$3,".",$F$3,".",(TEXT(N16,"yymmdd")),".",TEXT(O16,"yymmdd"),".",RIGHT("0000"&amp;A16,4))</f>
        <v>dopp.VI.GKB.150519.150806.1535</v>
      </c>
      <c r="Q16" s="103" t="s">
        <v>149</v>
      </c>
    </row>
    <row r="17" spans="1:17" s="104" customFormat="1" x14ac:dyDescent="0.25">
      <c r="A17" s="100">
        <v>1545</v>
      </c>
      <c r="B17" s="100">
        <v>1304</v>
      </c>
      <c r="C17" s="100" t="s">
        <v>187</v>
      </c>
      <c r="D17" s="100">
        <v>3600</v>
      </c>
      <c r="E17" s="100">
        <v>600</v>
      </c>
      <c r="F17" s="100">
        <v>20</v>
      </c>
      <c r="G17" s="100">
        <v>200</v>
      </c>
      <c r="H17" s="101">
        <v>42348</v>
      </c>
      <c r="I17" s="100"/>
      <c r="J17" s="100" t="s">
        <v>7</v>
      </c>
      <c r="K17" s="100" t="s">
        <v>7</v>
      </c>
      <c r="L17" s="100" t="s">
        <v>7</v>
      </c>
      <c r="M17" s="100" t="s">
        <v>7</v>
      </c>
      <c r="N17" s="102">
        <v>42348.666666666664</v>
      </c>
      <c r="O17" s="102">
        <v>42445.75</v>
      </c>
      <c r="P17" s="100" t="str">
        <f>_xlfn.CONCAT($A$3,".",$B$3,".",$F$3,".",(TEXT(N17,"yymmdd")),".",TEXT(O17,"yymmdd"),".",RIGHT("0000"&amp;A17,4))</f>
        <v>dopp.VI.GKB.151210.160316.1545</v>
      </c>
      <c r="Q17" s="103" t="s">
        <v>148</v>
      </c>
    </row>
    <row r="18" spans="1:17" s="104" customFormat="1" x14ac:dyDescent="0.25">
      <c r="A18" s="100">
        <v>1514</v>
      </c>
      <c r="B18" s="100">
        <v>1318</v>
      </c>
      <c r="C18" s="100" t="s">
        <v>188</v>
      </c>
      <c r="D18" s="100">
        <v>3600</v>
      </c>
      <c r="E18" s="100">
        <v>600</v>
      </c>
      <c r="F18" s="100">
        <v>20</v>
      </c>
      <c r="G18" s="100">
        <v>200</v>
      </c>
      <c r="H18" s="101">
        <v>42445</v>
      </c>
      <c r="I18" s="100"/>
      <c r="J18" s="100" t="s">
        <v>7</v>
      </c>
      <c r="K18" s="100" t="s">
        <v>7</v>
      </c>
      <c r="L18" s="100" t="s">
        <v>7</v>
      </c>
      <c r="M18" s="100" t="s">
        <v>7</v>
      </c>
      <c r="N18" s="102">
        <v>42445.75141203704</v>
      </c>
      <c r="O18" s="102">
        <v>42620.87641203704</v>
      </c>
      <c r="P18" s="100" t="str">
        <f>_xlfn.CONCAT($A$3,".",$B$3,".",$F$3,".",(TEXT(N18,"yymmdd")),".",TEXT(O18,"yymmdd"),".",RIGHT("0000"&amp;A18,4))</f>
        <v>dopp.VI.GKB.160316.160907.1514</v>
      </c>
      <c r="Q18" s="103" t="s">
        <v>131</v>
      </c>
    </row>
    <row r="19" spans="1:17" s="104" customFormat="1" x14ac:dyDescent="0.25">
      <c r="A19" s="100">
        <v>1535</v>
      </c>
      <c r="B19" s="100">
        <v>1287</v>
      </c>
      <c r="C19" s="100" t="s">
        <v>189</v>
      </c>
      <c r="D19" s="100">
        <v>3600</v>
      </c>
      <c r="E19" s="100">
        <v>600</v>
      </c>
      <c r="F19" s="100">
        <v>20</v>
      </c>
      <c r="G19" s="100">
        <v>200</v>
      </c>
      <c r="H19" s="101">
        <v>42634</v>
      </c>
      <c r="I19" s="100"/>
      <c r="J19" s="100" t="s">
        <v>7</v>
      </c>
      <c r="K19" s="100" t="s">
        <v>7</v>
      </c>
      <c r="L19" s="100" t="s">
        <v>7</v>
      </c>
      <c r="M19" s="100" t="s">
        <v>7</v>
      </c>
      <c r="N19" s="102">
        <v>42634.625</v>
      </c>
      <c r="O19" s="102">
        <v>42769.75</v>
      </c>
      <c r="P19" s="100" t="str">
        <f>_xlfn.CONCAT($A$3,".",$B$3,".",$F$3,".",(TEXT(N19,"yymmdd")),".",TEXT(O19,"yymmdd"),".",RIGHT("0000"&amp;A19,4))</f>
        <v>dopp.VI.GKB.160921.170203.1535</v>
      </c>
      <c r="Q19" s="103" t="s">
        <v>138</v>
      </c>
    </row>
    <row r="20" spans="1:17" s="104" customFormat="1" x14ac:dyDescent="0.25">
      <c r="A20" s="100">
        <v>1514</v>
      </c>
      <c r="B20" s="100">
        <v>1318</v>
      </c>
      <c r="C20" s="100" t="s">
        <v>190</v>
      </c>
      <c r="D20" s="100">
        <v>3600</v>
      </c>
      <c r="E20" s="100">
        <v>600</v>
      </c>
      <c r="F20" s="100">
        <v>20</v>
      </c>
      <c r="G20" s="100">
        <v>200</v>
      </c>
      <c r="H20" s="101">
        <v>42769</v>
      </c>
      <c r="I20" s="100"/>
      <c r="J20" s="100" t="s">
        <v>7</v>
      </c>
      <c r="K20" s="100" t="s">
        <v>7</v>
      </c>
      <c r="L20" s="100" t="s">
        <v>7</v>
      </c>
      <c r="M20" s="100" t="s">
        <v>7</v>
      </c>
      <c r="N20" s="102">
        <v>42769.875</v>
      </c>
      <c r="O20" s="102">
        <v>42927.666666666664</v>
      </c>
      <c r="P20" s="100" t="str">
        <f>_xlfn.CONCAT($A$3,".",$B$3,".",$F$3,".",(TEXT(N20,"yymmdd")),".",TEXT(O20,"yymmdd"),".",RIGHT("0000"&amp;A20,4))</f>
        <v>dopp.VI.GKB.170203.170711.1514</v>
      </c>
      <c r="Q20" s="103" t="s">
        <v>136</v>
      </c>
    </row>
    <row r="21" spans="1:17" s="146" customFormat="1" x14ac:dyDescent="0.25">
      <c r="A21" s="142">
        <v>1432</v>
      </c>
      <c r="B21" s="142">
        <v>1413</v>
      </c>
      <c r="C21" s="142" t="s">
        <v>191</v>
      </c>
      <c r="D21" s="142">
        <v>3600</v>
      </c>
      <c r="E21" s="142">
        <v>600</v>
      </c>
      <c r="F21" s="142">
        <v>20</v>
      </c>
      <c r="G21" s="142">
        <v>200</v>
      </c>
      <c r="H21" s="143">
        <v>42927</v>
      </c>
      <c r="I21" s="142"/>
      <c r="J21" s="142" t="s">
        <v>7</v>
      </c>
      <c r="K21" s="142" t="s">
        <v>7</v>
      </c>
      <c r="L21" s="142" t="s">
        <v>7</v>
      </c>
      <c r="M21" s="142"/>
      <c r="N21" s="144">
        <v>42927.541666666664</v>
      </c>
      <c r="O21" s="144">
        <v>43084.643159722225</v>
      </c>
      <c r="P21" s="142" t="str">
        <f>_xlfn.CONCAT($A$3,".",$B$3,".",$F$3,".",(TEXT(N21,"yymmdd")),".",TEXT(O21,"yymmdd"),".",RIGHT("0000"&amp;A21,4))</f>
        <v>dopp.VI.GKB.170711.171215.1432</v>
      </c>
      <c r="Q21" s="145" t="s">
        <v>137</v>
      </c>
    </row>
    <row r="22" spans="1:17" s="104" customFormat="1" x14ac:dyDescent="0.25">
      <c r="A22" s="100">
        <v>1531</v>
      </c>
      <c r="B22" s="100">
        <v>1286</v>
      </c>
      <c r="C22" s="100" t="s">
        <v>192</v>
      </c>
      <c r="D22" s="100">
        <v>3600</v>
      </c>
      <c r="E22" s="100">
        <v>600</v>
      </c>
      <c r="F22" s="100">
        <v>20</v>
      </c>
      <c r="G22" s="100">
        <v>200</v>
      </c>
      <c r="H22" s="101">
        <v>43081</v>
      </c>
      <c r="I22" s="100"/>
      <c r="J22" s="100" t="s">
        <v>7</v>
      </c>
      <c r="K22" s="100" t="s">
        <v>7</v>
      </c>
      <c r="L22" s="100" t="s">
        <v>7</v>
      </c>
      <c r="M22" s="100" t="s">
        <v>7</v>
      </c>
      <c r="N22" s="102">
        <v>43081.791666666664</v>
      </c>
      <c r="O22" s="102">
        <v>43208.791666666664</v>
      </c>
      <c r="P22" s="100" t="str">
        <f>_xlfn.CONCAT($A$3,".",$B$3,".",$F$3,".",(TEXT(N22,"yymmdd")),".",TEXT(O22,"yymmdd"),".",RIGHT("0000"&amp;A22,4))</f>
        <v>dopp.VI.GKB.171212.180418.1531</v>
      </c>
      <c r="Q22" s="103" t="s">
        <v>139</v>
      </c>
    </row>
    <row r="23" spans="1:17" s="104" customFormat="1" x14ac:dyDescent="0.25">
      <c r="A23" s="100">
        <v>13466</v>
      </c>
      <c r="B23" s="100">
        <v>9073</v>
      </c>
      <c r="C23" s="100" t="s">
        <v>193</v>
      </c>
      <c r="D23" s="100">
        <v>3600</v>
      </c>
      <c r="E23" s="100">
        <v>400</v>
      </c>
      <c r="F23" s="100">
        <v>20</v>
      </c>
      <c r="G23" s="100">
        <v>200</v>
      </c>
      <c r="H23" s="101">
        <v>43208</v>
      </c>
      <c r="I23" s="100"/>
      <c r="J23" s="100" t="s">
        <v>7</v>
      </c>
      <c r="K23" s="100" t="s">
        <v>7</v>
      </c>
      <c r="L23" s="100" t="s">
        <v>7</v>
      </c>
      <c r="M23" s="100" t="s">
        <v>7</v>
      </c>
      <c r="N23" s="102">
        <v>43208.833333333336</v>
      </c>
      <c r="O23" s="102">
        <v>43283.625</v>
      </c>
      <c r="P23" s="100" t="str">
        <f>_xlfn.CONCAT($A$3,".",$B$3,".",$F$3,".",(TEXT(N23,"yymmdd")),".",TEXT(O23,"yymmdd"),".",RIGHT("0000"&amp;A23,4))</f>
        <v>dopp.VI.GKB.180418.180702.3466</v>
      </c>
      <c r="Q23" s="103" t="s">
        <v>150</v>
      </c>
    </row>
    <row r="24" spans="1:17" s="104" customFormat="1" x14ac:dyDescent="0.25">
      <c r="A24" s="100">
        <v>1531</v>
      </c>
      <c r="B24" s="100">
        <v>1286</v>
      </c>
      <c r="C24" s="100" t="s">
        <v>194</v>
      </c>
      <c r="D24" s="100">
        <v>3600</v>
      </c>
      <c r="E24" s="100">
        <v>600</v>
      </c>
      <c r="F24" s="100">
        <v>20</v>
      </c>
      <c r="G24" s="100">
        <v>200</v>
      </c>
      <c r="H24" s="101">
        <v>43255</v>
      </c>
      <c r="I24" s="100"/>
      <c r="J24" s="100" t="s">
        <v>7</v>
      </c>
      <c r="K24" s="100" t="s">
        <v>7</v>
      </c>
      <c r="L24" s="100" t="s">
        <v>7</v>
      </c>
      <c r="M24" s="100" t="s">
        <v>7</v>
      </c>
      <c r="N24" s="102">
        <v>43283.666666666664</v>
      </c>
      <c r="O24" s="102">
        <v>43420.541666666664</v>
      </c>
      <c r="P24" s="100" t="str">
        <f>_xlfn.CONCAT($A$3,".",$B$3,".",$F$3,".",(TEXT(N24,"yymmdd")),".",TEXT(O24,"yymmdd"),".",RIGHT("0000"&amp;A24,4))</f>
        <v>dopp.VI.GKB.180702.181116.1531</v>
      </c>
      <c r="Q24" s="103" t="s">
        <v>135</v>
      </c>
    </row>
    <row r="25" spans="1:17" s="104" customFormat="1" x14ac:dyDescent="0.25">
      <c r="A25" s="100">
        <v>1551</v>
      </c>
      <c r="B25" s="100">
        <v>1303</v>
      </c>
      <c r="C25" s="100" t="s">
        <v>195</v>
      </c>
      <c r="D25" s="100">
        <v>3600</v>
      </c>
      <c r="E25" s="100">
        <v>600</v>
      </c>
      <c r="F25" s="100">
        <v>20</v>
      </c>
      <c r="G25" s="100">
        <v>200</v>
      </c>
      <c r="H25" s="101">
        <v>43491</v>
      </c>
      <c r="I25" s="100"/>
      <c r="J25" s="100" t="s">
        <v>7</v>
      </c>
      <c r="K25" s="100" t="s">
        <v>7</v>
      </c>
      <c r="L25" s="100" t="s">
        <v>7</v>
      </c>
      <c r="M25" s="100" t="s">
        <v>7</v>
      </c>
      <c r="N25" s="102">
        <v>43493.833333333336</v>
      </c>
      <c r="O25" s="102">
        <v>43673.916666666664</v>
      </c>
      <c r="P25" s="100" t="str">
        <f>_xlfn.CONCAT($A$3,".",$B$3,".",$F$3,".",(TEXT(N25,"yymmdd")),".",TEXT(O25,"yymmdd"),".",RIGHT("0000"&amp;A25,4))</f>
        <v>dopp.VI.GKB.190128.190727.1551</v>
      </c>
      <c r="Q25" s="103" t="s">
        <v>129</v>
      </c>
    </row>
    <row r="26" spans="1:17" x14ac:dyDescent="0.25">
      <c r="D26" s="8"/>
      <c r="E26" s="8"/>
      <c r="J26" s="8"/>
      <c r="K26" s="8"/>
      <c r="L26" s="8"/>
      <c r="P26" s="8"/>
    </row>
    <row r="27" spans="1:17" x14ac:dyDescent="0.25">
      <c r="D27" s="8"/>
      <c r="E27" s="8"/>
      <c r="J27" s="8"/>
      <c r="K27" s="8"/>
      <c r="L27" s="8"/>
      <c r="P27" s="8"/>
    </row>
    <row r="28" spans="1:17" x14ac:dyDescent="0.25">
      <c r="D28" s="8"/>
      <c r="E28" s="8"/>
      <c r="J28" s="8"/>
      <c r="K28" s="8"/>
      <c r="L28" s="8"/>
      <c r="P28" s="8"/>
    </row>
    <row r="29" spans="1:17" x14ac:dyDescent="0.25">
      <c r="D29" s="8"/>
      <c r="E29" s="8"/>
      <c r="J29" s="8"/>
      <c r="K29" s="8"/>
      <c r="L29" s="8"/>
      <c r="P29" s="8"/>
    </row>
  </sheetData>
  <mergeCells count="9">
    <mergeCell ref="P4:Q4"/>
    <mergeCell ref="C2:D2"/>
    <mergeCell ref="A4:J4"/>
    <mergeCell ref="C3:D3"/>
    <mergeCell ref="N1:O1"/>
    <mergeCell ref="A1:M1"/>
    <mergeCell ref="K2:M2"/>
    <mergeCell ref="K3:M3"/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BPT</vt:lpstr>
      <vt:lpstr>BWR</vt:lpstr>
      <vt:lpstr>CSH</vt:lpstr>
      <vt:lpstr>CRN</vt:lpstr>
      <vt:lpstr>FLC</vt:lpstr>
      <vt:lpstr>FC1</vt:lpstr>
      <vt:lpstr>FC2</vt:lpstr>
      <vt:lpstr>FC3</vt:lpstr>
      <vt:lpstr>GKB</vt:lpstr>
      <vt:lpstr>GKD</vt:lpstr>
      <vt:lpstr>GKT</vt:lpstr>
      <vt:lpstr>GKE</vt:lpstr>
      <vt:lpstr>GKY</vt:lpstr>
      <vt:lpstr>HBE</vt:lpstr>
      <vt:lpstr>HKA</vt:lpstr>
      <vt:lpstr>HWE</vt:lpstr>
      <vt:lpstr>HWW</vt:lpstr>
      <vt:lpstr>LBH</vt:lpstr>
      <vt:lpstr>MGN</vt:lpstr>
      <vt:lpstr>MSX</vt:lpstr>
      <vt:lpstr>NHS</vt:lpstr>
      <vt:lpstr>SAR</vt:lpstr>
      <vt:lpstr>SCP</vt:lpstr>
      <vt:lpstr>SHS</vt:lpstr>
      <vt:lpstr>SNA</vt:lpstr>
      <vt:lpstr>SHR</vt:lpstr>
      <vt:lpstr>TKT</vt:lpstr>
      <vt:lpstr>TUR</vt:lpstr>
      <vt:lpstr>VQZ(VS#)</vt:lpstr>
      <vt:lpstr>VQZ(VP#)</vt:lpstr>
      <vt:lpstr>HBE!OLE_LINK1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Athena</cp:lastModifiedBy>
  <dcterms:created xsi:type="dcterms:W3CDTF">2020-03-09T19:51:09Z</dcterms:created>
  <dcterms:modified xsi:type="dcterms:W3CDTF">2020-05-06T16:09:12Z</dcterms:modified>
</cp:coreProperties>
</file>