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yx\Documents\GitHub\acdp-fuzzy-journey\"/>
    </mc:Choice>
  </mc:AlternateContent>
  <xr:revisionPtr revIDLastSave="0" documentId="13_ncr:1_{F1DADBCB-B836-48E1-80C4-258CFAFF57A7}" xr6:coauthVersionLast="44" xr6:coauthVersionMax="44" xr10:uidLastSave="{00000000-0000-0000-0000-000000000000}"/>
  <bookViews>
    <workbookView xWindow="9684" yWindow="0" windowWidth="13356" windowHeight="8916" firstSheet="3" activeTab="8" xr2:uid="{5913DBAB-AB29-4EF1-A0BF-6DAD8B6694B1}"/>
  </bookViews>
  <sheets>
    <sheet name="BPT" sheetId="1" r:id="rId1"/>
    <sheet name="BWR" sheetId="3" r:id="rId2"/>
    <sheet name="CSH" sheetId="4" r:id="rId3"/>
    <sheet name="CRN" sheetId="5" r:id="rId4"/>
    <sheet name="FC1" sheetId="10" r:id="rId5"/>
    <sheet name="FC2" sheetId="6" r:id="rId6"/>
    <sheet name="FC3" sheetId="11" r:id="rId7"/>
    <sheet name="HWE" sheetId="12" r:id="rId8"/>
    <sheet name="HWW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3" l="1"/>
  <c r="D2" i="13"/>
  <c r="D3" i="12"/>
  <c r="D2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2" i="11"/>
  <c r="D3" i="6"/>
  <c r="D4" i="6"/>
  <c r="D5" i="6"/>
  <c r="D2" i="6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/>
  <c r="D2" i="1"/>
</calcChain>
</file>

<file path=xl/sharedStrings.xml><?xml version="1.0" encoding="utf-8"?>
<sst xmlns="http://schemas.openxmlformats.org/spreadsheetml/2006/main" count="1044" uniqueCount="50">
  <si>
    <t>Deployment Site</t>
  </si>
  <si>
    <t>Log File?</t>
  </si>
  <si>
    <t>FileName</t>
  </si>
  <si>
    <t>Retrieved?</t>
  </si>
  <si>
    <t>Offloaded?</t>
  </si>
  <si>
    <t>Processed?</t>
  </si>
  <si>
    <t>Clean Start</t>
  </si>
  <si>
    <t>Clean End</t>
  </si>
  <si>
    <t>Directory</t>
  </si>
  <si>
    <t>OffloadedTF</t>
  </si>
  <si>
    <t>ProcessedTF</t>
  </si>
  <si>
    <t>Black Point</t>
  </si>
  <si>
    <t>N</t>
  </si>
  <si>
    <t>Y</t>
  </si>
  <si>
    <t>Dep. Start Date</t>
  </si>
  <si>
    <t>….</t>
  </si>
  <si>
    <t>Comments</t>
  </si>
  <si>
    <t>#6 ADCP deployed at Black Point 11/29/06 FLNTUSB-544 deployed with ADCP</t>
  </si>
  <si>
    <t>20 meter black point, 60 minute interval, 145 days 57% power</t>
  </si>
  <si>
    <t>Ciguatera Black Point Deployment Jan. 13, 2016</t>
  </si>
  <si>
    <t>Black Point 20 meter deployment estimate for 60 - 65 foot depth, New Lithium-Ion</t>
  </si>
  <si>
    <t>ADCP Ciguatera Black Point Deployment 8/19/2015</t>
  </si>
  <si>
    <t>Black Point Ciguatera ADCP deployment May 26 12:00pm AST</t>
  </si>
  <si>
    <t>Brewer's Bay</t>
  </si>
  <si>
    <t>…</t>
  </si>
  <si>
    <t>Black Point 15 meter deployment estimate for 40-50 foot depth. New Lithium-Ion b.</t>
  </si>
  <si>
    <t>Brewers Bay Deployment for Mare Nostrum EPSCoR project for receiver testing.</t>
  </si>
  <si>
    <t>College Shoal</t>
  </si>
  <si>
    <t>College Shoal Deployment on May 20th at 9PM GMT by Tyler Smith.</t>
  </si>
  <si>
    <t>College Shoal Deployment on September 25, 2014 5PM GMT by Tyler Smith</t>
  </si>
  <si>
    <t>College Shoal, April 2, 2015, Start at 6pm GMT, Tyler Smith</t>
  </si>
  <si>
    <t>Dep. Date</t>
  </si>
  <si>
    <t>Crown Bay</t>
  </si>
  <si>
    <t>Test at crown bay adcp  local time</t>
  </si>
  <si>
    <t>Crown Bay Dolphin to validate horizontal ADCP, deployed by Sennai and Paul</t>
  </si>
  <si>
    <t>CROWN BAY 12 3 16</t>
  </si>
  <si>
    <t>First Deployment French Cap. Station FC1 Offshore Shelf Edge. Battery 0142.</t>
  </si>
  <si>
    <t>French Cap Station 1</t>
  </si>
  <si>
    <t>Second Deployment French Cap. Station FC1 Offshore Shelf Edge. Battery 0001.</t>
  </si>
  <si>
    <t>French Cap Station 2</t>
  </si>
  <si>
    <t>French Cap Station 3</t>
  </si>
  <si>
    <t>First Deployment French Cap, Station FC2 Midshelf. Battery 0049.</t>
  </si>
  <si>
    <t>Second Deployment French Cap. Station FC2 Midshelf. Battery 0021.</t>
  </si>
  <si>
    <t>First Deployment French Cap. Station FC3 Inshore. Battery ID 0055 New 3/2010.</t>
  </si>
  <si>
    <t>(No Comment Available)</t>
  </si>
  <si>
    <t>new alkaline battery</t>
  </si>
  <si>
    <t>#5 Hawksnest East of entrance</t>
  </si>
  <si>
    <t>#5 Hawksnest West of entrance</t>
  </si>
  <si>
    <t>Hawknest West</t>
  </si>
  <si>
    <t>Hawknest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</si>
</sst>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m/d/yy\ 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/>
    <xf numFmtId="165" fontId="1" fillId="2" borderId="1" xfId="0" applyNumberFormat="1" applyFont="1" applyFill="1" applyBorder="1"/>
    <xf numFmtId="0" fontId="2" fillId="3" borderId="1" xfId="0" applyFont="1" applyFill="1" applyBorder="1" applyProtection="1"/>
    <xf numFmtId="0" fontId="2" fillId="0" borderId="1" xfId="0" applyFont="1" applyBorder="1" applyProtection="1"/>
    <xf numFmtId="22" fontId="0" fillId="0" borderId="0" xfId="0" applyNumberFormat="1"/>
    <xf numFmtId="0" fontId="0" fillId="4" borderId="0" xfId="0" applyFill="1"/>
    <xf numFmtId="14" fontId="0" fillId="4" borderId="0" xfId="0" applyNumberFormat="1" applyFill="1"/>
    <xf numFmtId="2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47B5-0309-45E9-8ACB-46F299ED4FBA}">
  <sheetPr codeName="Sheet1"/>
  <dimension ref="A1:M46"/>
  <sheetViews>
    <sheetView workbookViewId="0">
      <selection activeCell="D7" sqref="D7"/>
    </sheetView>
  </sheetViews>
  <sheetFormatPr defaultRowHeight="14.4" x14ac:dyDescent="0.3"/>
  <cols>
    <col min="1" max="1" width="15.77734375" customWidth="1"/>
    <col min="2" max="2" width="15.33203125" customWidth="1"/>
    <col min="4" max="4" width="20.5546875" customWidth="1"/>
    <col min="5" max="7" width="9.88671875" customWidth="1"/>
    <col min="8" max="8" width="19.6640625" customWidth="1"/>
    <col min="9" max="9" width="16.5546875" customWidth="1"/>
    <col min="10" max="10" width="38.21875" customWidth="1"/>
    <col min="11" max="11" width="24.21875" customWidth="1"/>
  </cols>
  <sheetData>
    <row r="1" spans="1:13" x14ac:dyDescent="0.3">
      <c r="A1" s="4" t="s">
        <v>0</v>
      </c>
      <c r="B1" s="5" t="s">
        <v>14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3">
      <c r="A2" t="s">
        <v>11</v>
      </c>
      <c r="B2" s="1">
        <v>39024</v>
      </c>
      <c r="C2" t="s">
        <v>13</v>
      </c>
      <c r="D2" t="str">
        <f>_xlfn.CONCAT((TEXT(H2,"yymmdd")),"-",TEXT(I2,"yymmdd"),".BPT")</f>
        <v>061103-061121.BPT</v>
      </c>
      <c r="E2" t="s">
        <v>13</v>
      </c>
      <c r="F2" t="s">
        <v>13</v>
      </c>
      <c r="G2" t="s">
        <v>13</v>
      </c>
      <c r="H2" s="10">
        <v>39024.75</v>
      </c>
      <c r="I2" s="10">
        <v>39042.6875</v>
      </c>
      <c r="J2" t="s">
        <v>15</v>
      </c>
      <c r="K2" t="s">
        <v>20</v>
      </c>
    </row>
    <row r="3" spans="1:13" x14ac:dyDescent="0.3">
      <c r="A3" s="2" t="s">
        <v>11</v>
      </c>
      <c r="B3" s="1">
        <v>39050</v>
      </c>
      <c r="C3" s="2" t="s">
        <v>13</v>
      </c>
      <c r="D3" s="2" t="str">
        <f t="shared" ref="D3:D37" si="0">_xlfn.CONCAT((TEXT(H3,"yymmdd")),"-",TEXT(I3,"yymmdd"),".BPT")</f>
        <v>061129-070301.BPT</v>
      </c>
      <c r="E3" s="2" t="s">
        <v>13</v>
      </c>
      <c r="F3" s="2" t="s">
        <v>13</v>
      </c>
      <c r="G3" s="2" t="s">
        <v>13</v>
      </c>
      <c r="H3" s="10">
        <v>39050.75</v>
      </c>
      <c r="I3" s="10">
        <v>39142.5625</v>
      </c>
      <c r="J3" s="2" t="s">
        <v>15</v>
      </c>
      <c r="K3" t="s">
        <v>17</v>
      </c>
    </row>
    <row r="4" spans="1:13" x14ac:dyDescent="0.3">
      <c r="A4" s="2" t="s">
        <v>11</v>
      </c>
      <c r="B4" s="1">
        <v>39191</v>
      </c>
      <c r="C4" s="2" t="s">
        <v>13</v>
      </c>
      <c r="D4" s="2" t="str">
        <f t="shared" si="0"/>
        <v>070419-070904.BPT</v>
      </c>
      <c r="E4" s="2" t="s">
        <v>13</v>
      </c>
      <c r="F4" s="2" t="s">
        <v>13</v>
      </c>
      <c r="G4" s="2" t="s">
        <v>13</v>
      </c>
      <c r="H4" s="10">
        <v>39191.75</v>
      </c>
      <c r="I4" s="10">
        <v>39329.416666666664</v>
      </c>
      <c r="J4" s="2" t="s">
        <v>15</v>
      </c>
      <c r="K4" t="s">
        <v>18</v>
      </c>
    </row>
    <row r="5" spans="1:13" x14ac:dyDescent="0.3">
      <c r="A5" s="2" t="s">
        <v>11</v>
      </c>
      <c r="B5" s="1">
        <v>42235</v>
      </c>
      <c r="C5" s="2" t="s">
        <v>13</v>
      </c>
      <c r="D5" s="2" t="str">
        <f t="shared" si="0"/>
        <v>150819-160114.BPT</v>
      </c>
      <c r="E5" s="2" t="s">
        <v>13</v>
      </c>
      <c r="F5" s="2" t="s">
        <v>13</v>
      </c>
      <c r="G5" s="2" t="s">
        <v>13</v>
      </c>
      <c r="H5" s="10">
        <v>42235.75</v>
      </c>
      <c r="I5" s="10">
        <v>42383.625</v>
      </c>
      <c r="J5" s="2" t="s">
        <v>15</v>
      </c>
      <c r="K5" t="s">
        <v>21</v>
      </c>
    </row>
    <row r="6" spans="1:13" x14ac:dyDescent="0.3">
      <c r="A6" s="2" t="s">
        <v>11</v>
      </c>
      <c r="B6" s="1">
        <v>42383</v>
      </c>
      <c r="C6" s="2" t="s">
        <v>13</v>
      </c>
      <c r="D6" s="2" t="str">
        <f t="shared" si="0"/>
        <v>160114-160526.BPT</v>
      </c>
      <c r="E6" s="2" t="s">
        <v>13</v>
      </c>
      <c r="F6" s="2" t="s">
        <v>13</v>
      </c>
      <c r="G6" s="2" t="s">
        <v>13</v>
      </c>
      <c r="H6" s="10">
        <v>42383.666666666664</v>
      </c>
      <c r="I6" s="10">
        <v>42516.666666666664</v>
      </c>
      <c r="J6" s="2" t="s">
        <v>15</v>
      </c>
      <c r="K6" t="s">
        <v>19</v>
      </c>
    </row>
    <row r="7" spans="1:13" x14ac:dyDescent="0.3">
      <c r="A7" s="2" t="s">
        <v>11</v>
      </c>
      <c r="B7" s="1">
        <v>42516</v>
      </c>
      <c r="C7" s="2" t="s">
        <v>13</v>
      </c>
      <c r="D7" s="2" t="str">
        <f t="shared" si="0"/>
        <v>160526-160920.BPT</v>
      </c>
      <c r="E7" s="2" t="s">
        <v>13</v>
      </c>
      <c r="F7" s="2" t="s">
        <v>13</v>
      </c>
      <c r="G7" s="2" t="s">
        <v>13</v>
      </c>
      <c r="H7" s="10">
        <v>42516.708333333336</v>
      </c>
      <c r="I7" s="10">
        <v>42633.75</v>
      </c>
      <c r="J7" s="2" t="s">
        <v>15</v>
      </c>
      <c r="K7" t="s">
        <v>22</v>
      </c>
    </row>
    <row r="8" spans="1:13" x14ac:dyDescent="0.3">
      <c r="A8" s="2" t="s">
        <v>11</v>
      </c>
      <c r="C8" s="2" t="s">
        <v>13</v>
      </c>
      <c r="D8" s="2" t="str">
        <f t="shared" si="0"/>
        <v>000100-000100.BPT</v>
      </c>
      <c r="E8" s="2" t="s">
        <v>13</v>
      </c>
      <c r="F8" s="2" t="s">
        <v>13</v>
      </c>
      <c r="G8" s="2" t="s">
        <v>12</v>
      </c>
      <c r="J8" s="2" t="s">
        <v>15</v>
      </c>
    </row>
    <row r="9" spans="1:13" x14ac:dyDescent="0.3">
      <c r="A9" s="2" t="s">
        <v>11</v>
      </c>
      <c r="C9" s="2" t="s">
        <v>13</v>
      </c>
      <c r="D9" s="2" t="str">
        <f t="shared" si="0"/>
        <v>000100-000100.BPT</v>
      </c>
      <c r="E9" s="2" t="s">
        <v>13</v>
      </c>
      <c r="F9" s="2" t="s">
        <v>13</v>
      </c>
      <c r="G9" s="2" t="s">
        <v>12</v>
      </c>
      <c r="J9" s="2" t="s">
        <v>15</v>
      </c>
    </row>
    <row r="10" spans="1:13" x14ac:dyDescent="0.3">
      <c r="A10" s="2" t="s">
        <v>11</v>
      </c>
      <c r="C10" s="2" t="s">
        <v>13</v>
      </c>
      <c r="D10" s="2" t="str">
        <f t="shared" si="0"/>
        <v>000100-000100.BPT</v>
      </c>
      <c r="E10" s="2" t="s">
        <v>13</v>
      </c>
      <c r="F10" s="2" t="s">
        <v>13</v>
      </c>
      <c r="G10" s="2" t="s">
        <v>12</v>
      </c>
      <c r="J10" s="2" t="s">
        <v>15</v>
      </c>
    </row>
    <row r="11" spans="1:13" x14ac:dyDescent="0.3">
      <c r="A11" s="2" t="s">
        <v>11</v>
      </c>
      <c r="C11" s="2" t="s">
        <v>13</v>
      </c>
      <c r="D11" s="2" t="str">
        <f t="shared" si="0"/>
        <v>000100-000100.BPT</v>
      </c>
      <c r="E11" s="2" t="s">
        <v>13</v>
      </c>
      <c r="F11" s="2" t="s">
        <v>13</v>
      </c>
      <c r="G11" s="2" t="s">
        <v>12</v>
      </c>
      <c r="J11" s="2" t="s">
        <v>15</v>
      </c>
    </row>
    <row r="12" spans="1:13" x14ac:dyDescent="0.3">
      <c r="A12" s="2" t="s">
        <v>11</v>
      </c>
      <c r="C12" s="2" t="s">
        <v>13</v>
      </c>
      <c r="D12" s="2" t="str">
        <f t="shared" si="0"/>
        <v>000100-000100.BPT</v>
      </c>
      <c r="E12" s="2" t="s">
        <v>13</v>
      </c>
      <c r="F12" s="2" t="s">
        <v>13</v>
      </c>
      <c r="G12" s="2" t="s">
        <v>12</v>
      </c>
      <c r="J12" s="2" t="s">
        <v>15</v>
      </c>
    </row>
    <row r="13" spans="1:13" x14ac:dyDescent="0.3">
      <c r="A13" s="2" t="s">
        <v>11</v>
      </c>
      <c r="C13" s="2" t="s">
        <v>13</v>
      </c>
      <c r="D13" s="2" t="str">
        <f t="shared" si="0"/>
        <v>000100-000100.BPT</v>
      </c>
      <c r="E13" s="2" t="s">
        <v>13</v>
      </c>
      <c r="F13" s="2" t="s">
        <v>13</v>
      </c>
      <c r="G13" s="2" t="s">
        <v>12</v>
      </c>
      <c r="J13" s="2" t="s">
        <v>15</v>
      </c>
    </row>
    <row r="14" spans="1:13" x14ac:dyDescent="0.3">
      <c r="A14" s="2" t="s">
        <v>11</v>
      </c>
      <c r="C14" s="2" t="s">
        <v>13</v>
      </c>
      <c r="D14" s="2" t="str">
        <f t="shared" si="0"/>
        <v>000100-000100.BPT</v>
      </c>
      <c r="E14" s="2" t="s">
        <v>13</v>
      </c>
      <c r="F14" s="2" t="s">
        <v>13</v>
      </c>
      <c r="G14" s="2" t="s">
        <v>12</v>
      </c>
      <c r="J14" s="2" t="s">
        <v>15</v>
      </c>
    </row>
    <row r="15" spans="1:13" x14ac:dyDescent="0.3">
      <c r="A15" s="2" t="s">
        <v>11</v>
      </c>
      <c r="C15" s="2" t="s">
        <v>13</v>
      </c>
      <c r="D15" s="2" t="str">
        <f t="shared" si="0"/>
        <v>000100-000100.BPT</v>
      </c>
      <c r="E15" s="2" t="s">
        <v>13</v>
      </c>
      <c r="F15" s="2" t="s">
        <v>13</v>
      </c>
      <c r="G15" s="2" t="s">
        <v>12</v>
      </c>
      <c r="J15" s="2" t="s">
        <v>15</v>
      </c>
    </row>
    <row r="16" spans="1:13" x14ac:dyDescent="0.3">
      <c r="A16" s="2" t="s">
        <v>11</v>
      </c>
      <c r="C16" s="2" t="s">
        <v>13</v>
      </c>
      <c r="D16" s="2" t="str">
        <f t="shared" si="0"/>
        <v>000100-000100.BPT</v>
      </c>
      <c r="E16" s="2" t="s">
        <v>13</v>
      </c>
      <c r="F16" s="2" t="s">
        <v>13</v>
      </c>
      <c r="G16" s="2" t="s">
        <v>12</v>
      </c>
      <c r="J16" s="2" t="s">
        <v>15</v>
      </c>
    </row>
    <row r="17" spans="1:10" x14ac:dyDescent="0.3">
      <c r="A17" s="2" t="s">
        <v>11</v>
      </c>
      <c r="C17" s="2" t="s">
        <v>13</v>
      </c>
      <c r="D17" s="2" t="str">
        <f t="shared" si="0"/>
        <v>000100-000100.BPT</v>
      </c>
      <c r="E17" s="2" t="s">
        <v>13</v>
      </c>
      <c r="F17" s="2" t="s">
        <v>13</v>
      </c>
      <c r="G17" s="2" t="s">
        <v>12</v>
      </c>
      <c r="J17" s="2" t="s">
        <v>15</v>
      </c>
    </row>
    <row r="18" spans="1:10" x14ac:dyDescent="0.3">
      <c r="A18" s="2" t="s">
        <v>11</v>
      </c>
      <c r="C18" s="2" t="s">
        <v>13</v>
      </c>
      <c r="D18" s="2" t="str">
        <f t="shared" si="0"/>
        <v>000100-000100.BPT</v>
      </c>
      <c r="E18" s="2" t="s">
        <v>13</v>
      </c>
      <c r="F18" s="2" t="s">
        <v>13</v>
      </c>
      <c r="G18" s="2" t="s">
        <v>12</v>
      </c>
      <c r="J18" s="2" t="s">
        <v>15</v>
      </c>
    </row>
    <row r="19" spans="1:10" x14ac:dyDescent="0.3">
      <c r="A19" s="2" t="s">
        <v>11</v>
      </c>
      <c r="C19" s="2" t="s">
        <v>13</v>
      </c>
      <c r="D19" s="2" t="str">
        <f t="shared" si="0"/>
        <v>000100-000100.BPT</v>
      </c>
      <c r="E19" s="2" t="s">
        <v>13</v>
      </c>
      <c r="F19" s="2" t="s">
        <v>13</v>
      </c>
      <c r="G19" s="2" t="s">
        <v>12</v>
      </c>
      <c r="J19" s="2" t="s">
        <v>15</v>
      </c>
    </row>
    <row r="20" spans="1:10" x14ac:dyDescent="0.3">
      <c r="A20" s="2" t="s">
        <v>11</v>
      </c>
      <c r="C20" s="2" t="s">
        <v>13</v>
      </c>
      <c r="D20" s="2" t="str">
        <f t="shared" si="0"/>
        <v>000100-000100.BPT</v>
      </c>
      <c r="E20" s="2" t="s">
        <v>13</v>
      </c>
      <c r="F20" s="2" t="s">
        <v>13</v>
      </c>
      <c r="G20" s="2" t="s">
        <v>12</v>
      </c>
      <c r="J20" s="2" t="s">
        <v>15</v>
      </c>
    </row>
    <row r="21" spans="1:10" x14ac:dyDescent="0.3">
      <c r="A21" s="2" t="s">
        <v>11</v>
      </c>
      <c r="C21" s="2" t="s">
        <v>13</v>
      </c>
      <c r="D21" s="2" t="str">
        <f t="shared" si="0"/>
        <v>000100-000100.BPT</v>
      </c>
      <c r="E21" s="2" t="s">
        <v>13</v>
      </c>
      <c r="F21" s="2" t="s">
        <v>13</v>
      </c>
      <c r="G21" s="2" t="s">
        <v>12</v>
      </c>
      <c r="J21" s="2" t="s">
        <v>15</v>
      </c>
    </row>
    <row r="22" spans="1:10" x14ac:dyDescent="0.3">
      <c r="A22" s="2" t="s">
        <v>11</v>
      </c>
      <c r="C22" s="2" t="s">
        <v>13</v>
      </c>
      <c r="D22" s="2" t="str">
        <f t="shared" si="0"/>
        <v>000100-000100.BPT</v>
      </c>
      <c r="E22" s="2" t="s">
        <v>13</v>
      </c>
      <c r="F22" s="2" t="s">
        <v>13</v>
      </c>
      <c r="G22" s="2" t="s">
        <v>12</v>
      </c>
      <c r="J22" s="2" t="s">
        <v>15</v>
      </c>
    </row>
    <row r="23" spans="1:10" x14ac:dyDescent="0.3">
      <c r="A23" s="2" t="s">
        <v>11</v>
      </c>
      <c r="C23" s="2" t="s">
        <v>13</v>
      </c>
      <c r="D23" s="2" t="str">
        <f t="shared" si="0"/>
        <v>000100-000100.BPT</v>
      </c>
      <c r="E23" s="2" t="s">
        <v>13</v>
      </c>
      <c r="F23" s="2" t="s">
        <v>13</v>
      </c>
      <c r="G23" s="2" t="s">
        <v>12</v>
      </c>
      <c r="J23" s="2" t="s">
        <v>15</v>
      </c>
    </row>
    <row r="24" spans="1:10" x14ac:dyDescent="0.3">
      <c r="A24" s="2" t="s">
        <v>11</v>
      </c>
      <c r="C24" s="2" t="s">
        <v>13</v>
      </c>
      <c r="D24" s="2" t="str">
        <f t="shared" si="0"/>
        <v>000100-000100.BPT</v>
      </c>
      <c r="E24" s="2" t="s">
        <v>13</v>
      </c>
      <c r="F24" s="2" t="s">
        <v>13</v>
      </c>
      <c r="G24" s="2" t="s">
        <v>12</v>
      </c>
      <c r="J24" s="2" t="s">
        <v>15</v>
      </c>
    </row>
    <row r="25" spans="1:10" x14ac:dyDescent="0.3">
      <c r="A25" s="2" t="s">
        <v>11</v>
      </c>
      <c r="C25" s="2" t="s">
        <v>13</v>
      </c>
      <c r="D25" s="2" t="str">
        <f t="shared" si="0"/>
        <v>000100-000100.BPT</v>
      </c>
      <c r="E25" s="2" t="s">
        <v>13</v>
      </c>
      <c r="F25" s="2" t="s">
        <v>13</v>
      </c>
      <c r="G25" s="2" t="s">
        <v>12</v>
      </c>
      <c r="J25" s="2" t="s">
        <v>15</v>
      </c>
    </row>
    <row r="26" spans="1:10" x14ac:dyDescent="0.3">
      <c r="A26" s="2" t="s">
        <v>11</v>
      </c>
      <c r="C26" s="2" t="s">
        <v>13</v>
      </c>
      <c r="D26" s="2" t="str">
        <f t="shared" si="0"/>
        <v>000100-000100.BPT</v>
      </c>
      <c r="E26" s="2" t="s">
        <v>13</v>
      </c>
      <c r="F26" s="2" t="s">
        <v>13</v>
      </c>
      <c r="G26" s="2" t="s">
        <v>12</v>
      </c>
      <c r="J26" s="2" t="s">
        <v>15</v>
      </c>
    </row>
    <row r="27" spans="1:10" x14ac:dyDescent="0.3">
      <c r="A27" s="2" t="s">
        <v>11</v>
      </c>
      <c r="C27" s="2" t="s">
        <v>13</v>
      </c>
      <c r="D27" s="2" t="str">
        <f t="shared" si="0"/>
        <v>000100-000100.BPT</v>
      </c>
      <c r="E27" s="2" t="s">
        <v>13</v>
      </c>
      <c r="F27" s="2" t="s">
        <v>13</v>
      </c>
      <c r="G27" s="2" t="s">
        <v>12</v>
      </c>
      <c r="J27" s="2" t="s">
        <v>15</v>
      </c>
    </row>
    <row r="28" spans="1:10" x14ac:dyDescent="0.3">
      <c r="A28" s="2" t="s">
        <v>11</v>
      </c>
      <c r="C28" s="2" t="s">
        <v>13</v>
      </c>
      <c r="D28" s="2" t="str">
        <f t="shared" si="0"/>
        <v>000100-000100.BPT</v>
      </c>
      <c r="E28" s="2" t="s">
        <v>13</v>
      </c>
      <c r="F28" s="2" t="s">
        <v>13</v>
      </c>
      <c r="G28" s="2" t="s">
        <v>12</v>
      </c>
      <c r="J28" s="2" t="s">
        <v>15</v>
      </c>
    </row>
    <row r="29" spans="1:10" x14ac:dyDescent="0.3">
      <c r="A29" s="2" t="s">
        <v>11</v>
      </c>
      <c r="C29" s="2" t="s">
        <v>13</v>
      </c>
      <c r="D29" s="2" t="str">
        <f t="shared" si="0"/>
        <v>000100-000100.BPT</v>
      </c>
      <c r="E29" s="2" t="s">
        <v>13</v>
      </c>
      <c r="F29" s="2" t="s">
        <v>13</v>
      </c>
      <c r="G29" s="2" t="s">
        <v>12</v>
      </c>
      <c r="J29" s="2" t="s">
        <v>15</v>
      </c>
    </row>
    <row r="30" spans="1:10" x14ac:dyDescent="0.3">
      <c r="A30" s="2" t="s">
        <v>11</v>
      </c>
      <c r="C30" s="2" t="s">
        <v>13</v>
      </c>
      <c r="D30" s="2" t="str">
        <f t="shared" si="0"/>
        <v>000100-000100.BPT</v>
      </c>
      <c r="E30" s="2" t="s">
        <v>13</v>
      </c>
      <c r="F30" s="2" t="s">
        <v>13</v>
      </c>
      <c r="G30" s="2" t="s">
        <v>12</v>
      </c>
      <c r="J30" s="2" t="s">
        <v>15</v>
      </c>
    </row>
    <row r="31" spans="1:10" x14ac:dyDescent="0.3">
      <c r="A31" s="2" t="s">
        <v>11</v>
      </c>
      <c r="C31" s="2" t="s">
        <v>13</v>
      </c>
      <c r="D31" s="2" t="str">
        <f t="shared" si="0"/>
        <v>000100-000100.BPT</v>
      </c>
      <c r="E31" s="2" t="s">
        <v>13</v>
      </c>
      <c r="F31" s="2" t="s">
        <v>13</v>
      </c>
      <c r="G31" s="2" t="s">
        <v>12</v>
      </c>
      <c r="J31" s="2" t="s">
        <v>15</v>
      </c>
    </row>
    <row r="32" spans="1:10" x14ac:dyDescent="0.3">
      <c r="A32" s="2" t="s">
        <v>11</v>
      </c>
      <c r="C32" s="2" t="s">
        <v>13</v>
      </c>
      <c r="D32" s="2" t="str">
        <f t="shared" si="0"/>
        <v>000100-000100.BPT</v>
      </c>
      <c r="E32" s="2" t="s">
        <v>13</v>
      </c>
      <c r="F32" s="2" t="s">
        <v>13</v>
      </c>
      <c r="G32" s="2" t="s">
        <v>12</v>
      </c>
      <c r="J32" s="2" t="s">
        <v>15</v>
      </c>
    </row>
    <row r="33" spans="1:10" x14ac:dyDescent="0.3">
      <c r="A33" s="2" t="s">
        <v>11</v>
      </c>
      <c r="C33" s="2" t="s">
        <v>13</v>
      </c>
      <c r="D33" s="2" t="str">
        <f t="shared" si="0"/>
        <v>000100-000100.BPT</v>
      </c>
      <c r="E33" s="2" t="s">
        <v>13</v>
      </c>
      <c r="F33" s="2" t="s">
        <v>13</v>
      </c>
      <c r="G33" s="2" t="s">
        <v>12</v>
      </c>
      <c r="J33" s="2" t="s">
        <v>15</v>
      </c>
    </row>
    <row r="34" spans="1:10" x14ac:dyDescent="0.3">
      <c r="A34" s="2" t="s">
        <v>11</v>
      </c>
      <c r="C34" s="2" t="s">
        <v>13</v>
      </c>
      <c r="D34" s="2" t="str">
        <f t="shared" si="0"/>
        <v>000100-000100.BPT</v>
      </c>
      <c r="E34" s="2" t="s">
        <v>13</v>
      </c>
      <c r="F34" s="2" t="s">
        <v>13</v>
      </c>
      <c r="G34" s="2" t="s">
        <v>12</v>
      </c>
      <c r="J34" s="2" t="s">
        <v>15</v>
      </c>
    </row>
    <row r="35" spans="1:10" x14ac:dyDescent="0.3">
      <c r="A35" s="2" t="s">
        <v>11</v>
      </c>
      <c r="C35" s="2" t="s">
        <v>13</v>
      </c>
      <c r="D35" s="2" t="str">
        <f t="shared" si="0"/>
        <v>000100-000100.BPT</v>
      </c>
      <c r="E35" s="2" t="s">
        <v>13</v>
      </c>
      <c r="F35" s="2" t="s">
        <v>13</v>
      </c>
      <c r="G35" s="2" t="s">
        <v>12</v>
      </c>
      <c r="J35" s="2" t="s">
        <v>15</v>
      </c>
    </row>
    <row r="36" spans="1:10" x14ac:dyDescent="0.3">
      <c r="A36" s="2" t="s">
        <v>11</v>
      </c>
      <c r="C36" s="2" t="s">
        <v>13</v>
      </c>
      <c r="D36" s="2" t="str">
        <f t="shared" si="0"/>
        <v>000100-000100.BPT</v>
      </c>
      <c r="E36" s="2" t="s">
        <v>13</v>
      </c>
      <c r="F36" s="2" t="s">
        <v>13</v>
      </c>
      <c r="G36" s="2" t="s">
        <v>12</v>
      </c>
      <c r="J36" s="2" t="s">
        <v>15</v>
      </c>
    </row>
    <row r="37" spans="1:10" x14ac:dyDescent="0.3">
      <c r="A37" s="2" t="s">
        <v>11</v>
      </c>
      <c r="C37" s="2" t="s">
        <v>13</v>
      </c>
      <c r="D37" s="2" t="str">
        <f t="shared" si="0"/>
        <v>000100-000100.BPT</v>
      </c>
      <c r="E37" s="2" t="s">
        <v>13</v>
      </c>
      <c r="F37" s="2" t="s">
        <v>13</v>
      </c>
      <c r="G37" s="2" t="s">
        <v>12</v>
      </c>
      <c r="J37" s="2" t="s">
        <v>15</v>
      </c>
    </row>
    <row r="38" spans="1:10" x14ac:dyDescent="0.3">
      <c r="G38" s="2" t="s">
        <v>12</v>
      </c>
      <c r="J38" s="2" t="s">
        <v>15</v>
      </c>
    </row>
    <row r="39" spans="1:10" x14ac:dyDescent="0.3">
      <c r="J39" s="2" t="s">
        <v>15</v>
      </c>
    </row>
    <row r="40" spans="1:10" x14ac:dyDescent="0.3">
      <c r="J40" s="2" t="s">
        <v>15</v>
      </c>
    </row>
    <row r="41" spans="1:10" x14ac:dyDescent="0.3">
      <c r="J41" s="2" t="s">
        <v>15</v>
      </c>
    </row>
    <row r="42" spans="1:10" x14ac:dyDescent="0.3">
      <c r="J42" s="2" t="s">
        <v>15</v>
      </c>
    </row>
    <row r="43" spans="1:10" x14ac:dyDescent="0.3">
      <c r="J43" s="2" t="s">
        <v>15</v>
      </c>
    </row>
    <row r="44" spans="1:10" x14ac:dyDescent="0.3">
      <c r="J44" s="2" t="s">
        <v>15</v>
      </c>
    </row>
    <row r="45" spans="1:10" x14ac:dyDescent="0.3">
      <c r="J45" s="2" t="s">
        <v>15</v>
      </c>
    </row>
    <row r="46" spans="1:10" x14ac:dyDescent="0.3">
      <c r="J46" s="2" t="s">
        <v>15</v>
      </c>
    </row>
  </sheetData>
  <sortState xmlns:xlrd2="http://schemas.microsoft.com/office/spreadsheetml/2017/richdata2" ref="A2:M46">
    <sortCondition ref="B2:B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CF8BF-85CB-4E92-8DF4-7F951D0E2E82}">
  <dimension ref="A1:M26"/>
  <sheetViews>
    <sheetView workbookViewId="0">
      <selection activeCell="D3" sqref="D3"/>
    </sheetView>
  </sheetViews>
  <sheetFormatPr defaultRowHeight="14.4" x14ac:dyDescent="0.3"/>
  <cols>
    <col min="1" max="2" width="15.77734375" customWidth="1"/>
    <col min="4" max="4" width="20.5546875" customWidth="1"/>
    <col min="5" max="7" width="9.88671875" customWidth="1"/>
    <col min="8" max="8" width="19.6640625" customWidth="1"/>
    <col min="9" max="9" width="16.5546875" customWidth="1"/>
    <col min="10" max="10" width="38.21875" customWidth="1"/>
    <col min="11" max="11" width="24.21875" customWidth="1"/>
  </cols>
  <sheetData>
    <row r="1" spans="1:13" x14ac:dyDescent="0.3">
      <c r="A1" s="4" t="s">
        <v>0</v>
      </c>
      <c r="B1" s="5" t="s">
        <v>14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3">
      <c r="A2" t="s">
        <v>23</v>
      </c>
      <c r="B2" s="1">
        <v>39024</v>
      </c>
      <c r="C2" t="s">
        <v>13</v>
      </c>
      <c r="D2" t="str">
        <f>_xlfn.CONCAT((TEXT(H2,"yymmdd")),"-",TEXT(I2,"yymmdd"),".BWR")</f>
        <v>061103-061121.BWR</v>
      </c>
      <c r="E2" t="s">
        <v>13</v>
      </c>
      <c r="F2" t="s">
        <v>13</v>
      </c>
      <c r="G2" t="s">
        <v>13</v>
      </c>
      <c r="H2" s="10">
        <v>39024.75</v>
      </c>
      <c r="I2" s="10">
        <v>39042.666666666664</v>
      </c>
      <c r="J2" t="s">
        <v>24</v>
      </c>
      <c r="K2" t="s">
        <v>25</v>
      </c>
    </row>
    <row r="3" spans="1:13" s="11" customFormat="1" x14ac:dyDescent="0.3">
      <c r="A3" s="11" t="s">
        <v>23</v>
      </c>
      <c r="B3" s="12">
        <v>42170</v>
      </c>
      <c r="C3" s="11" t="s">
        <v>13</v>
      </c>
      <c r="D3" s="11" t="str">
        <f t="shared" ref="D3:D26" si="0">_xlfn.CONCAT((TEXT(H3,"yymmdd")),"-",TEXT(I3,"yymmdd"),".BWR")</f>
        <v>150615-150625.BWR</v>
      </c>
      <c r="E3" s="11" t="s">
        <v>13</v>
      </c>
      <c r="F3" s="11" t="s">
        <v>13</v>
      </c>
      <c r="G3" s="11" t="s">
        <v>13</v>
      </c>
      <c r="H3" s="13">
        <v>42170.875</v>
      </c>
      <c r="I3" s="13">
        <v>42180.708333333336</v>
      </c>
      <c r="J3" s="11" t="s">
        <v>24</v>
      </c>
      <c r="K3" s="11" t="s">
        <v>26</v>
      </c>
    </row>
    <row r="4" spans="1:13" x14ac:dyDescent="0.3">
      <c r="A4" s="2" t="s">
        <v>23</v>
      </c>
      <c r="C4" s="2" t="s">
        <v>13</v>
      </c>
      <c r="D4" s="2" t="str">
        <f t="shared" si="0"/>
        <v>000100-000100.BWR</v>
      </c>
      <c r="E4" s="2" t="s">
        <v>13</v>
      </c>
      <c r="F4" s="2" t="s">
        <v>13</v>
      </c>
      <c r="G4" s="2" t="s">
        <v>13</v>
      </c>
      <c r="J4" s="2" t="s">
        <v>24</v>
      </c>
    </row>
    <row r="5" spans="1:13" x14ac:dyDescent="0.3">
      <c r="A5" s="2" t="s">
        <v>23</v>
      </c>
      <c r="C5" s="2" t="s">
        <v>13</v>
      </c>
      <c r="D5" s="2" t="str">
        <f t="shared" si="0"/>
        <v>000100-000100.BWR</v>
      </c>
      <c r="E5" s="2" t="s">
        <v>13</v>
      </c>
      <c r="F5" s="2" t="s">
        <v>13</v>
      </c>
      <c r="G5" s="2" t="s">
        <v>13</v>
      </c>
      <c r="J5" s="2" t="s">
        <v>24</v>
      </c>
    </row>
    <row r="6" spans="1:13" x14ac:dyDescent="0.3">
      <c r="A6" s="2" t="s">
        <v>23</v>
      </c>
      <c r="C6" s="2" t="s">
        <v>13</v>
      </c>
      <c r="D6" s="2" t="str">
        <f t="shared" si="0"/>
        <v>000100-000100.BWR</v>
      </c>
      <c r="E6" s="2" t="s">
        <v>13</v>
      </c>
      <c r="F6" s="2" t="s">
        <v>13</v>
      </c>
      <c r="G6" s="2" t="s">
        <v>13</v>
      </c>
      <c r="J6" s="2" t="s">
        <v>24</v>
      </c>
    </row>
    <row r="7" spans="1:13" x14ac:dyDescent="0.3">
      <c r="A7" s="2" t="s">
        <v>23</v>
      </c>
      <c r="C7" s="2" t="s">
        <v>13</v>
      </c>
      <c r="D7" s="2" t="str">
        <f t="shared" si="0"/>
        <v>000100-000100.BWR</v>
      </c>
      <c r="E7" s="2" t="s">
        <v>13</v>
      </c>
      <c r="F7" s="2" t="s">
        <v>13</v>
      </c>
      <c r="G7" s="2" t="s">
        <v>13</v>
      </c>
      <c r="J7" s="2" t="s">
        <v>24</v>
      </c>
    </row>
    <row r="8" spans="1:13" x14ac:dyDescent="0.3">
      <c r="A8" s="2" t="s">
        <v>23</v>
      </c>
      <c r="C8" s="2" t="s">
        <v>13</v>
      </c>
      <c r="D8" s="2" t="str">
        <f t="shared" si="0"/>
        <v>000100-000100.BWR</v>
      </c>
      <c r="E8" s="2" t="s">
        <v>13</v>
      </c>
      <c r="F8" s="2" t="s">
        <v>13</v>
      </c>
      <c r="G8" s="2" t="s">
        <v>13</v>
      </c>
      <c r="J8" s="2" t="s">
        <v>24</v>
      </c>
    </row>
    <row r="9" spans="1:13" x14ac:dyDescent="0.3">
      <c r="A9" s="2" t="s">
        <v>23</v>
      </c>
      <c r="C9" s="2" t="s">
        <v>13</v>
      </c>
      <c r="D9" s="2" t="str">
        <f t="shared" si="0"/>
        <v>000100-000100.BWR</v>
      </c>
      <c r="E9" s="2" t="s">
        <v>13</v>
      </c>
      <c r="F9" s="2" t="s">
        <v>13</v>
      </c>
      <c r="G9" s="2" t="s">
        <v>13</v>
      </c>
      <c r="J9" s="2" t="s">
        <v>24</v>
      </c>
    </row>
    <row r="10" spans="1:13" x14ac:dyDescent="0.3">
      <c r="A10" s="2" t="s">
        <v>23</v>
      </c>
      <c r="C10" s="2" t="s">
        <v>13</v>
      </c>
      <c r="D10" s="2" t="str">
        <f t="shared" si="0"/>
        <v>000100-000100.BWR</v>
      </c>
      <c r="E10" s="2" t="s">
        <v>13</v>
      </c>
      <c r="F10" s="2" t="s">
        <v>13</v>
      </c>
      <c r="G10" s="2" t="s">
        <v>13</v>
      </c>
      <c r="J10" s="2" t="s">
        <v>24</v>
      </c>
    </row>
    <row r="11" spans="1:13" x14ac:dyDescent="0.3">
      <c r="A11" s="2" t="s">
        <v>23</v>
      </c>
      <c r="C11" s="2" t="s">
        <v>13</v>
      </c>
      <c r="D11" s="2" t="str">
        <f t="shared" si="0"/>
        <v>000100-000100.BWR</v>
      </c>
      <c r="E11" s="2" t="s">
        <v>13</v>
      </c>
      <c r="F11" s="2" t="s">
        <v>13</v>
      </c>
      <c r="G11" s="2" t="s">
        <v>13</v>
      </c>
      <c r="J11" s="2" t="s">
        <v>24</v>
      </c>
    </row>
    <row r="12" spans="1:13" x14ac:dyDescent="0.3">
      <c r="A12" s="2" t="s">
        <v>23</v>
      </c>
      <c r="C12" s="2" t="s">
        <v>13</v>
      </c>
      <c r="D12" s="2" t="str">
        <f t="shared" si="0"/>
        <v>000100-000100.BWR</v>
      </c>
      <c r="E12" s="2" t="s">
        <v>13</v>
      </c>
      <c r="F12" s="2" t="s">
        <v>13</v>
      </c>
      <c r="G12" s="2" t="s">
        <v>13</v>
      </c>
      <c r="J12" s="2" t="s">
        <v>24</v>
      </c>
    </row>
    <row r="13" spans="1:13" x14ac:dyDescent="0.3">
      <c r="A13" s="2" t="s">
        <v>23</v>
      </c>
      <c r="C13" s="2" t="s">
        <v>13</v>
      </c>
      <c r="D13" s="2" t="str">
        <f t="shared" si="0"/>
        <v>000100-000100.BWR</v>
      </c>
      <c r="E13" s="2" t="s">
        <v>13</v>
      </c>
      <c r="F13" s="2" t="s">
        <v>13</v>
      </c>
      <c r="G13" s="2" t="s">
        <v>13</v>
      </c>
      <c r="J13" s="2" t="s">
        <v>24</v>
      </c>
    </row>
    <row r="14" spans="1:13" x14ac:dyDescent="0.3">
      <c r="A14" s="2" t="s">
        <v>23</v>
      </c>
      <c r="C14" s="2" t="s">
        <v>13</v>
      </c>
      <c r="D14" s="2" t="str">
        <f t="shared" si="0"/>
        <v>000100-000100.BWR</v>
      </c>
      <c r="E14" s="2" t="s">
        <v>13</v>
      </c>
      <c r="F14" s="2" t="s">
        <v>13</v>
      </c>
      <c r="G14" s="2" t="s">
        <v>13</v>
      </c>
      <c r="J14" s="2" t="s">
        <v>24</v>
      </c>
    </row>
    <row r="15" spans="1:13" x14ac:dyDescent="0.3">
      <c r="A15" s="2" t="s">
        <v>23</v>
      </c>
      <c r="C15" s="2" t="s">
        <v>13</v>
      </c>
      <c r="D15" s="2" t="str">
        <f t="shared" si="0"/>
        <v>000100-000100.BWR</v>
      </c>
      <c r="E15" s="2" t="s">
        <v>13</v>
      </c>
      <c r="F15" s="2" t="s">
        <v>13</v>
      </c>
      <c r="G15" s="2" t="s">
        <v>13</v>
      </c>
      <c r="J15" s="2" t="s">
        <v>24</v>
      </c>
    </row>
    <row r="16" spans="1:13" x14ac:dyDescent="0.3">
      <c r="A16" s="2" t="s">
        <v>23</v>
      </c>
      <c r="C16" s="2" t="s">
        <v>13</v>
      </c>
      <c r="D16" s="2" t="str">
        <f t="shared" si="0"/>
        <v>000100-000100.BWR</v>
      </c>
      <c r="E16" s="2" t="s">
        <v>13</v>
      </c>
      <c r="F16" s="2" t="s">
        <v>13</v>
      </c>
      <c r="G16" s="2" t="s">
        <v>13</v>
      </c>
      <c r="J16" s="2" t="s">
        <v>24</v>
      </c>
    </row>
    <row r="17" spans="1:10" x14ac:dyDescent="0.3">
      <c r="A17" s="2" t="s">
        <v>23</v>
      </c>
      <c r="C17" s="2" t="s">
        <v>13</v>
      </c>
      <c r="D17" s="2" t="str">
        <f t="shared" si="0"/>
        <v>000100-000100.BWR</v>
      </c>
      <c r="E17" s="2" t="s">
        <v>13</v>
      </c>
      <c r="F17" s="2" t="s">
        <v>13</v>
      </c>
      <c r="G17" s="2" t="s">
        <v>13</v>
      </c>
      <c r="J17" s="2" t="s">
        <v>24</v>
      </c>
    </row>
    <row r="18" spans="1:10" x14ac:dyDescent="0.3">
      <c r="A18" s="2" t="s">
        <v>23</v>
      </c>
      <c r="C18" s="2" t="s">
        <v>13</v>
      </c>
      <c r="D18" s="2" t="str">
        <f t="shared" si="0"/>
        <v>000100-000100.BWR</v>
      </c>
      <c r="E18" s="2" t="s">
        <v>13</v>
      </c>
      <c r="F18" s="2" t="s">
        <v>13</v>
      </c>
      <c r="G18" s="2" t="s">
        <v>13</v>
      </c>
      <c r="J18" s="2" t="s">
        <v>24</v>
      </c>
    </row>
    <row r="19" spans="1:10" x14ac:dyDescent="0.3">
      <c r="A19" s="2" t="s">
        <v>23</v>
      </c>
      <c r="C19" s="2" t="s">
        <v>13</v>
      </c>
      <c r="D19" s="2" t="str">
        <f t="shared" si="0"/>
        <v>000100-000100.BWR</v>
      </c>
      <c r="E19" s="2" t="s">
        <v>13</v>
      </c>
      <c r="F19" s="2" t="s">
        <v>13</v>
      </c>
      <c r="G19" s="2" t="s">
        <v>13</v>
      </c>
      <c r="J19" s="2" t="s">
        <v>24</v>
      </c>
    </row>
    <row r="20" spans="1:10" x14ac:dyDescent="0.3">
      <c r="A20" s="2" t="s">
        <v>23</v>
      </c>
      <c r="C20" s="2" t="s">
        <v>13</v>
      </c>
      <c r="D20" s="2" t="str">
        <f t="shared" si="0"/>
        <v>000100-000100.BWR</v>
      </c>
      <c r="E20" s="2" t="s">
        <v>13</v>
      </c>
      <c r="F20" s="2" t="s">
        <v>13</v>
      </c>
      <c r="G20" s="2" t="s">
        <v>13</v>
      </c>
      <c r="J20" s="2" t="s">
        <v>24</v>
      </c>
    </row>
    <row r="21" spans="1:10" x14ac:dyDescent="0.3">
      <c r="A21" s="2" t="s">
        <v>23</v>
      </c>
      <c r="C21" s="2" t="s">
        <v>13</v>
      </c>
      <c r="D21" s="2" t="str">
        <f t="shared" si="0"/>
        <v>000100-000100.BWR</v>
      </c>
      <c r="E21" s="2" t="s">
        <v>13</v>
      </c>
      <c r="F21" s="2" t="s">
        <v>13</v>
      </c>
      <c r="G21" s="2" t="s">
        <v>13</v>
      </c>
      <c r="J21" s="2" t="s">
        <v>24</v>
      </c>
    </row>
    <row r="22" spans="1:10" x14ac:dyDescent="0.3">
      <c r="A22" s="2" t="s">
        <v>23</v>
      </c>
      <c r="C22" s="2" t="s">
        <v>13</v>
      </c>
      <c r="D22" s="2" t="str">
        <f t="shared" si="0"/>
        <v>000100-000100.BWR</v>
      </c>
      <c r="E22" s="2" t="s">
        <v>13</v>
      </c>
      <c r="F22" s="2" t="s">
        <v>13</v>
      </c>
      <c r="G22" s="2" t="s">
        <v>13</v>
      </c>
      <c r="J22" s="2" t="s">
        <v>24</v>
      </c>
    </row>
    <row r="23" spans="1:10" x14ac:dyDescent="0.3">
      <c r="A23" s="2" t="s">
        <v>23</v>
      </c>
      <c r="C23" s="2" t="s">
        <v>13</v>
      </c>
      <c r="D23" s="2" t="str">
        <f t="shared" si="0"/>
        <v>000100-000100.BWR</v>
      </c>
      <c r="E23" s="2" t="s">
        <v>13</v>
      </c>
      <c r="F23" s="2" t="s">
        <v>13</v>
      </c>
      <c r="G23" s="2" t="s">
        <v>13</v>
      </c>
      <c r="J23" s="2" t="s">
        <v>24</v>
      </c>
    </row>
    <row r="24" spans="1:10" x14ac:dyDescent="0.3">
      <c r="A24" s="2" t="s">
        <v>23</v>
      </c>
      <c r="C24" s="2" t="s">
        <v>13</v>
      </c>
      <c r="D24" s="2" t="str">
        <f t="shared" si="0"/>
        <v>000100-000100.BWR</v>
      </c>
      <c r="E24" s="2" t="s">
        <v>13</v>
      </c>
      <c r="F24" s="2" t="s">
        <v>13</v>
      </c>
      <c r="G24" s="2" t="s">
        <v>13</v>
      </c>
      <c r="J24" s="2" t="s">
        <v>24</v>
      </c>
    </row>
    <row r="25" spans="1:10" x14ac:dyDescent="0.3">
      <c r="A25" s="2" t="s">
        <v>23</v>
      </c>
      <c r="C25" s="2" t="s">
        <v>13</v>
      </c>
      <c r="D25" s="2" t="str">
        <f t="shared" si="0"/>
        <v>000100-000100.BWR</v>
      </c>
      <c r="E25" s="2" t="s">
        <v>13</v>
      </c>
      <c r="F25" s="2" t="s">
        <v>13</v>
      </c>
      <c r="G25" s="2" t="s">
        <v>13</v>
      </c>
      <c r="J25" s="2" t="s">
        <v>24</v>
      </c>
    </row>
    <row r="26" spans="1:10" x14ac:dyDescent="0.3">
      <c r="A26" s="2" t="s">
        <v>23</v>
      </c>
      <c r="C26" s="2" t="s">
        <v>13</v>
      </c>
      <c r="D26" s="2" t="str">
        <f t="shared" si="0"/>
        <v>000100-000100.BWR</v>
      </c>
      <c r="E26" s="2" t="s">
        <v>13</v>
      </c>
      <c r="F26" s="2" t="s">
        <v>13</v>
      </c>
      <c r="G26" s="2" t="s">
        <v>13</v>
      </c>
      <c r="J26" s="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03C4-EA4D-4D50-9034-3F99398D975D}">
  <dimension ref="A1:M22"/>
  <sheetViews>
    <sheetView workbookViewId="0">
      <selection activeCell="D2" sqref="D2"/>
    </sheetView>
  </sheetViews>
  <sheetFormatPr defaultRowHeight="14.4" x14ac:dyDescent="0.3"/>
  <cols>
    <col min="1" max="1" width="15.77734375" customWidth="1"/>
    <col min="2" max="2" width="10.21875" customWidth="1"/>
    <col min="3" max="3" width="8.21875" customWidth="1"/>
    <col min="4" max="4" width="17.77734375" customWidth="1"/>
    <col min="5" max="7" width="9.88671875" customWidth="1"/>
    <col min="8" max="9" width="15.77734375" customWidth="1"/>
    <col min="10" max="10" width="27.77734375" customWidth="1"/>
    <col min="11" max="11" width="24.21875" customWidth="1"/>
  </cols>
  <sheetData>
    <row r="1" spans="1:13" x14ac:dyDescent="0.3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3">
      <c r="A2" t="s">
        <v>27</v>
      </c>
      <c r="B2" s="1">
        <v>41779</v>
      </c>
      <c r="C2" t="s">
        <v>13</v>
      </c>
      <c r="D2" t="str">
        <f>_xlfn.CONCAT((TEXT(H2,"yymmdd")),"-",TEXT(I2,"yymmdd"),".CSH")</f>
        <v>140520-140925.CSH</v>
      </c>
      <c r="E2" t="s">
        <v>13</v>
      </c>
      <c r="F2" s="2" t="s">
        <v>13</v>
      </c>
      <c r="G2" s="2" t="s">
        <v>13</v>
      </c>
      <c r="H2" s="10">
        <v>41779.875</v>
      </c>
      <c r="I2" s="10">
        <v>41907.75</v>
      </c>
      <c r="J2" t="s">
        <v>15</v>
      </c>
      <c r="K2" t="s">
        <v>28</v>
      </c>
    </row>
    <row r="3" spans="1:13" x14ac:dyDescent="0.3">
      <c r="A3" s="2" t="s">
        <v>27</v>
      </c>
      <c r="B3" s="1">
        <v>41907</v>
      </c>
      <c r="C3" s="2" t="s">
        <v>13</v>
      </c>
      <c r="D3" s="2" t="str">
        <f t="shared" ref="D3:D21" si="0">_xlfn.CONCAT((TEXT(H3,"yymmdd")),"-",TEXT(I3,"yymmdd"),".CSH")</f>
        <v>140925-150329.CSH</v>
      </c>
      <c r="E3" s="2" t="s">
        <v>13</v>
      </c>
      <c r="F3" s="2" t="s">
        <v>13</v>
      </c>
      <c r="G3" s="2" t="s">
        <v>13</v>
      </c>
      <c r="H3" s="10">
        <v>41907.791666666664</v>
      </c>
      <c r="I3" s="10">
        <v>42092.208333333336</v>
      </c>
      <c r="J3" s="2" t="s">
        <v>15</v>
      </c>
      <c r="K3" t="s">
        <v>29</v>
      </c>
    </row>
    <row r="4" spans="1:13" x14ac:dyDescent="0.3">
      <c r="A4" s="2" t="s">
        <v>27</v>
      </c>
      <c r="B4" s="1">
        <v>42096</v>
      </c>
      <c r="C4" s="2" t="s">
        <v>13</v>
      </c>
      <c r="D4" s="2" t="str">
        <f t="shared" si="0"/>
        <v>150402-150806.CSH</v>
      </c>
      <c r="E4" s="2" t="s">
        <v>13</v>
      </c>
      <c r="F4" s="2" t="s">
        <v>13</v>
      </c>
      <c r="G4" s="2" t="s">
        <v>13</v>
      </c>
      <c r="H4" s="10">
        <v>42096.75</v>
      </c>
      <c r="I4" s="10">
        <v>42222.75</v>
      </c>
      <c r="J4" s="2" t="s">
        <v>15</v>
      </c>
      <c r="K4" t="s">
        <v>30</v>
      </c>
    </row>
    <row r="5" spans="1:13" x14ac:dyDescent="0.3">
      <c r="A5" s="2" t="s">
        <v>27</v>
      </c>
      <c r="C5" s="2" t="s">
        <v>13</v>
      </c>
      <c r="D5" s="2" t="str">
        <f t="shared" si="0"/>
        <v>000100-000100.CSH</v>
      </c>
      <c r="E5" s="2" t="s">
        <v>13</v>
      </c>
      <c r="F5" s="2" t="s">
        <v>13</v>
      </c>
      <c r="G5" s="2" t="s">
        <v>13</v>
      </c>
      <c r="J5" s="2" t="s">
        <v>15</v>
      </c>
    </row>
    <row r="6" spans="1:13" x14ac:dyDescent="0.3">
      <c r="A6" s="2" t="s">
        <v>27</v>
      </c>
      <c r="C6" s="2" t="s">
        <v>13</v>
      </c>
      <c r="D6" s="2" t="str">
        <f t="shared" si="0"/>
        <v>000100-000100.CSH</v>
      </c>
      <c r="E6" s="2" t="s">
        <v>13</v>
      </c>
      <c r="F6" s="2" t="s">
        <v>13</v>
      </c>
      <c r="G6" s="2" t="s">
        <v>13</v>
      </c>
      <c r="J6" s="2" t="s">
        <v>15</v>
      </c>
    </row>
    <row r="7" spans="1:13" x14ac:dyDescent="0.3">
      <c r="A7" s="2" t="s">
        <v>27</v>
      </c>
      <c r="C7" s="2" t="s">
        <v>13</v>
      </c>
      <c r="D7" s="2" t="str">
        <f t="shared" si="0"/>
        <v>000100-000100.CSH</v>
      </c>
      <c r="E7" s="2" t="s">
        <v>13</v>
      </c>
      <c r="F7" s="2" t="s">
        <v>13</v>
      </c>
      <c r="G7" s="2" t="s">
        <v>13</v>
      </c>
      <c r="J7" s="2" t="s">
        <v>15</v>
      </c>
    </row>
    <row r="8" spans="1:13" x14ac:dyDescent="0.3">
      <c r="A8" s="2" t="s">
        <v>27</v>
      </c>
      <c r="C8" s="2" t="s">
        <v>13</v>
      </c>
      <c r="D8" s="2" t="str">
        <f t="shared" si="0"/>
        <v>000100-000100.CSH</v>
      </c>
      <c r="E8" s="2" t="s">
        <v>13</v>
      </c>
      <c r="F8" s="2" t="s">
        <v>13</v>
      </c>
      <c r="G8" s="2" t="s">
        <v>13</v>
      </c>
      <c r="J8" s="2" t="s">
        <v>15</v>
      </c>
    </row>
    <row r="9" spans="1:13" x14ac:dyDescent="0.3">
      <c r="A9" s="2" t="s">
        <v>27</v>
      </c>
      <c r="C9" s="2" t="s">
        <v>13</v>
      </c>
      <c r="D9" s="2" t="str">
        <f t="shared" si="0"/>
        <v>000100-000100.CSH</v>
      </c>
      <c r="E9" s="2" t="s">
        <v>13</v>
      </c>
      <c r="F9" s="2" t="s">
        <v>13</v>
      </c>
      <c r="G9" s="2" t="s">
        <v>13</v>
      </c>
      <c r="J9" s="2" t="s">
        <v>15</v>
      </c>
    </row>
    <row r="10" spans="1:13" x14ac:dyDescent="0.3">
      <c r="A10" s="2" t="s">
        <v>27</v>
      </c>
      <c r="C10" s="2" t="s">
        <v>13</v>
      </c>
      <c r="D10" s="2" t="str">
        <f t="shared" si="0"/>
        <v>000100-000100.CSH</v>
      </c>
      <c r="E10" s="2" t="s">
        <v>13</v>
      </c>
      <c r="F10" s="2" t="s">
        <v>13</v>
      </c>
      <c r="G10" s="2" t="s">
        <v>13</v>
      </c>
      <c r="J10" s="2" t="s">
        <v>15</v>
      </c>
    </row>
    <row r="11" spans="1:13" x14ac:dyDescent="0.3">
      <c r="A11" s="2" t="s">
        <v>27</v>
      </c>
      <c r="C11" s="2" t="s">
        <v>13</v>
      </c>
      <c r="D11" s="2" t="str">
        <f t="shared" si="0"/>
        <v>000100-000100.CSH</v>
      </c>
      <c r="E11" s="2" t="s">
        <v>13</v>
      </c>
      <c r="F11" s="2" t="s">
        <v>13</v>
      </c>
      <c r="G11" s="2" t="s">
        <v>13</v>
      </c>
      <c r="J11" s="2" t="s">
        <v>15</v>
      </c>
    </row>
    <row r="12" spans="1:13" x14ac:dyDescent="0.3">
      <c r="A12" s="2" t="s">
        <v>27</v>
      </c>
      <c r="C12" s="2" t="s">
        <v>13</v>
      </c>
      <c r="D12" s="2" t="str">
        <f t="shared" si="0"/>
        <v>000100-000100.CSH</v>
      </c>
      <c r="E12" s="2" t="s">
        <v>13</v>
      </c>
      <c r="F12" s="2" t="s">
        <v>13</v>
      </c>
      <c r="G12" s="2" t="s">
        <v>13</v>
      </c>
      <c r="J12" s="2" t="s">
        <v>15</v>
      </c>
    </row>
    <row r="13" spans="1:13" x14ac:dyDescent="0.3">
      <c r="A13" s="2" t="s">
        <v>27</v>
      </c>
      <c r="C13" s="2" t="s">
        <v>13</v>
      </c>
      <c r="D13" s="2" t="str">
        <f t="shared" si="0"/>
        <v>000100-000100.CSH</v>
      </c>
      <c r="E13" s="2" t="s">
        <v>13</v>
      </c>
      <c r="F13" s="2" t="s">
        <v>13</v>
      </c>
      <c r="G13" s="2" t="s">
        <v>13</v>
      </c>
      <c r="J13" s="2" t="s">
        <v>15</v>
      </c>
    </row>
    <row r="14" spans="1:13" x14ac:dyDescent="0.3">
      <c r="A14" s="2" t="s">
        <v>27</v>
      </c>
      <c r="C14" s="2" t="s">
        <v>13</v>
      </c>
      <c r="D14" s="2" t="str">
        <f t="shared" si="0"/>
        <v>000100-000100.CSH</v>
      </c>
      <c r="E14" s="2" t="s">
        <v>13</v>
      </c>
      <c r="F14" s="2" t="s">
        <v>13</v>
      </c>
      <c r="G14" s="2" t="s">
        <v>13</v>
      </c>
      <c r="J14" s="2" t="s">
        <v>15</v>
      </c>
    </row>
    <row r="15" spans="1:13" x14ac:dyDescent="0.3">
      <c r="A15" s="2" t="s">
        <v>27</v>
      </c>
      <c r="C15" s="2" t="s">
        <v>13</v>
      </c>
      <c r="D15" s="2" t="str">
        <f t="shared" si="0"/>
        <v>000100-000100.CSH</v>
      </c>
      <c r="E15" s="2" t="s">
        <v>13</v>
      </c>
      <c r="F15" s="2" t="s">
        <v>13</v>
      </c>
      <c r="G15" s="2" t="s">
        <v>13</v>
      </c>
      <c r="J15" s="2" t="s">
        <v>15</v>
      </c>
    </row>
    <row r="16" spans="1:13" x14ac:dyDescent="0.3">
      <c r="A16" s="2" t="s">
        <v>27</v>
      </c>
      <c r="C16" s="2" t="s">
        <v>13</v>
      </c>
      <c r="D16" s="2" t="str">
        <f t="shared" si="0"/>
        <v>000100-000100.CSH</v>
      </c>
      <c r="E16" s="2" t="s">
        <v>13</v>
      </c>
      <c r="F16" s="2" t="s">
        <v>13</v>
      </c>
      <c r="G16" s="2" t="s">
        <v>13</v>
      </c>
      <c r="J16" s="2" t="s">
        <v>15</v>
      </c>
    </row>
    <row r="17" spans="1:10" x14ac:dyDescent="0.3">
      <c r="A17" s="2" t="s">
        <v>27</v>
      </c>
      <c r="C17" s="2" t="s">
        <v>13</v>
      </c>
      <c r="D17" s="2" t="str">
        <f t="shared" si="0"/>
        <v>000100-000100.CSH</v>
      </c>
      <c r="E17" s="2" t="s">
        <v>13</v>
      </c>
      <c r="F17" s="2" t="s">
        <v>13</v>
      </c>
      <c r="G17" s="2" t="s">
        <v>13</v>
      </c>
      <c r="J17" s="2" t="s">
        <v>15</v>
      </c>
    </row>
    <row r="18" spans="1:10" x14ac:dyDescent="0.3">
      <c r="A18" s="2" t="s">
        <v>27</v>
      </c>
      <c r="C18" s="2" t="s">
        <v>13</v>
      </c>
      <c r="D18" s="2" t="str">
        <f t="shared" si="0"/>
        <v>000100-000100.CSH</v>
      </c>
      <c r="E18" s="2" t="s">
        <v>13</v>
      </c>
      <c r="F18" s="2" t="s">
        <v>13</v>
      </c>
      <c r="G18" s="2" t="s">
        <v>13</v>
      </c>
      <c r="J18" s="2" t="s">
        <v>15</v>
      </c>
    </row>
    <row r="19" spans="1:10" x14ac:dyDescent="0.3">
      <c r="A19" s="2" t="s">
        <v>27</v>
      </c>
      <c r="C19" s="2" t="s">
        <v>13</v>
      </c>
      <c r="D19" s="2" t="str">
        <f t="shared" si="0"/>
        <v>000100-000100.CSH</v>
      </c>
      <c r="E19" s="2" t="s">
        <v>13</v>
      </c>
      <c r="F19" s="2" t="s">
        <v>13</v>
      </c>
      <c r="G19" s="2" t="s">
        <v>13</v>
      </c>
      <c r="J19" s="2" t="s">
        <v>15</v>
      </c>
    </row>
    <row r="20" spans="1:10" x14ac:dyDescent="0.3">
      <c r="A20" s="2" t="s">
        <v>27</v>
      </c>
      <c r="C20" s="2" t="s">
        <v>13</v>
      </c>
      <c r="D20" s="2" t="str">
        <f t="shared" si="0"/>
        <v>000100-000100.CSH</v>
      </c>
      <c r="E20" s="2" t="s">
        <v>13</v>
      </c>
      <c r="F20" s="2" t="s">
        <v>13</v>
      </c>
      <c r="G20" s="2" t="s">
        <v>13</v>
      </c>
      <c r="J20" s="2" t="s">
        <v>15</v>
      </c>
    </row>
    <row r="21" spans="1:10" x14ac:dyDescent="0.3">
      <c r="A21" s="2" t="s">
        <v>27</v>
      </c>
      <c r="C21" s="2" t="s">
        <v>13</v>
      </c>
      <c r="D21" s="2" t="str">
        <f t="shared" si="0"/>
        <v>000100-000100.CSH</v>
      </c>
      <c r="E21" s="2" t="s">
        <v>13</v>
      </c>
      <c r="F21" s="2" t="s">
        <v>13</v>
      </c>
      <c r="G21" s="2" t="s">
        <v>13</v>
      </c>
      <c r="J21" s="2" t="s">
        <v>15</v>
      </c>
    </row>
    <row r="22" spans="1:10" x14ac:dyDescent="0.3">
      <c r="C2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E545-5A33-4298-BFB7-A5436CDC8B7E}">
  <dimension ref="A1:M22"/>
  <sheetViews>
    <sheetView workbookViewId="0">
      <selection activeCell="D2" sqref="D2"/>
    </sheetView>
  </sheetViews>
  <sheetFormatPr defaultRowHeight="14.4" x14ac:dyDescent="0.3"/>
  <cols>
    <col min="1" max="1" width="15.77734375" customWidth="1"/>
    <col min="2" max="2" width="10.21875" customWidth="1"/>
    <col min="3" max="3" width="8.21875" customWidth="1"/>
    <col min="4" max="4" width="17.77734375" customWidth="1"/>
    <col min="5" max="7" width="9.88671875" customWidth="1"/>
    <col min="8" max="9" width="15.77734375" customWidth="1"/>
    <col min="10" max="10" width="27.77734375" customWidth="1"/>
    <col min="11" max="11" width="24.21875" customWidth="1"/>
  </cols>
  <sheetData>
    <row r="1" spans="1:13" x14ac:dyDescent="0.3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3">
      <c r="A2" t="s">
        <v>32</v>
      </c>
      <c r="B2" s="1">
        <v>42591</v>
      </c>
      <c r="C2" t="s">
        <v>13</v>
      </c>
      <c r="D2" t="str">
        <f>_xlfn.CONCAT((TEXT(H2,"yymmdd")),"-",TEXT(I2,"yymmdd"),".CRN")</f>
        <v>160809-160809.CRN</v>
      </c>
      <c r="E2" s="2" t="s">
        <v>13</v>
      </c>
      <c r="F2" s="2" t="s">
        <v>13</v>
      </c>
      <c r="G2" s="2" t="s">
        <v>13</v>
      </c>
      <c r="H2" s="10">
        <v>42591.667361111111</v>
      </c>
      <c r="I2" s="10">
        <v>42591.747916666667</v>
      </c>
      <c r="J2" t="s">
        <v>24</v>
      </c>
      <c r="K2" t="s">
        <v>33</v>
      </c>
    </row>
    <row r="3" spans="1:13" x14ac:dyDescent="0.3">
      <c r="A3" s="2" t="s">
        <v>32</v>
      </c>
      <c r="B3" s="1">
        <v>42582</v>
      </c>
      <c r="C3" s="2" t="s">
        <v>13</v>
      </c>
      <c r="D3" s="2" t="str">
        <f t="shared" ref="D3:D22" si="0">_xlfn.CONCAT((TEXT(H3,"yymmdd")),"-",TEXT(I3,"yymmdd"),".CRN")</f>
        <v>160731-160731.CRN</v>
      </c>
      <c r="E3" s="2" t="s">
        <v>13</v>
      </c>
      <c r="F3" s="2" t="s">
        <v>13</v>
      </c>
      <c r="G3" s="2" t="s">
        <v>13</v>
      </c>
      <c r="H3" s="10">
        <v>42582.858842592592</v>
      </c>
      <c r="I3" s="10">
        <v>42582.861898148149</v>
      </c>
      <c r="J3" s="2" t="s">
        <v>24</v>
      </c>
      <c r="K3" t="s">
        <v>34</v>
      </c>
    </row>
    <row r="4" spans="1:13" x14ac:dyDescent="0.3">
      <c r="A4" s="2" t="s">
        <v>32</v>
      </c>
      <c r="B4" s="1">
        <v>42707</v>
      </c>
      <c r="C4" s="2" t="s">
        <v>13</v>
      </c>
      <c r="D4" s="2" t="str">
        <f t="shared" si="0"/>
        <v>161203-161203.CRN</v>
      </c>
      <c r="E4" s="2" t="s">
        <v>13</v>
      </c>
      <c r="F4" s="2" t="s">
        <v>13</v>
      </c>
      <c r="G4" s="2" t="s">
        <v>13</v>
      </c>
      <c r="H4" s="10">
        <v>42707.511863425927</v>
      </c>
      <c r="I4" s="10">
        <v>42707.648854166669</v>
      </c>
      <c r="J4" s="2" t="s">
        <v>24</v>
      </c>
      <c r="K4" t="s">
        <v>35</v>
      </c>
    </row>
    <row r="5" spans="1:13" x14ac:dyDescent="0.3">
      <c r="A5" s="2" t="s">
        <v>32</v>
      </c>
      <c r="C5" s="2" t="s">
        <v>13</v>
      </c>
      <c r="D5" s="2" t="str">
        <f t="shared" si="0"/>
        <v>000100-000100.CRN</v>
      </c>
      <c r="E5" s="2" t="s">
        <v>13</v>
      </c>
      <c r="F5" s="2" t="s">
        <v>13</v>
      </c>
      <c r="G5" s="2" t="s">
        <v>13</v>
      </c>
      <c r="J5" s="2" t="s">
        <v>24</v>
      </c>
    </row>
    <row r="6" spans="1:13" x14ac:dyDescent="0.3">
      <c r="A6" s="2" t="s">
        <v>32</v>
      </c>
      <c r="C6" s="2" t="s">
        <v>13</v>
      </c>
      <c r="D6" s="2" t="str">
        <f t="shared" si="0"/>
        <v>000100-000100.CRN</v>
      </c>
      <c r="E6" s="2" t="s">
        <v>13</v>
      </c>
      <c r="F6" s="2" t="s">
        <v>13</v>
      </c>
      <c r="G6" s="2" t="s">
        <v>13</v>
      </c>
      <c r="J6" s="2" t="s">
        <v>24</v>
      </c>
    </row>
    <row r="7" spans="1:13" x14ac:dyDescent="0.3">
      <c r="A7" s="2" t="s">
        <v>32</v>
      </c>
      <c r="C7" s="2" t="s">
        <v>13</v>
      </c>
      <c r="D7" s="2" t="str">
        <f t="shared" si="0"/>
        <v>000100-000100.CRN</v>
      </c>
      <c r="E7" s="2" t="s">
        <v>13</v>
      </c>
      <c r="F7" s="2" t="s">
        <v>13</v>
      </c>
      <c r="G7" s="2" t="s">
        <v>13</v>
      </c>
      <c r="J7" s="2" t="s">
        <v>24</v>
      </c>
    </row>
    <row r="8" spans="1:13" x14ac:dyDescent="0.3">
      <c r="A8" s="2" t="s">
        <v>32</v>
      </c>
      <c r="C8" s="2" t="s">
        <v>13</v>
      </c>
      <c r="D8" s="2" t="str">
        <f t="shared" si="0"/>
        <v>000100-000100.CRN</v>
      </c>
      <c r="E8" s="2" t="s">
        <v>13</v>
      </c>
      <c r="F8" s="2" t="s">
        <v>13</v>
      </c>
      <c r="G8" s="2" t="s">
        <v>13</v>
      </c>
      <c r="J8" s="2" t="s">
        <v>24</v>
      </c>
    </row>
    <row r="9" spans="1:13" x14ac:dyDescent="0.3">
      <c r="A9" s="2" t="s">
        <v>32</v>
      </c>
      <c r="C9" s="2" t="s">
        <v>13</v>
      </c>
      <c r="D9" s="2" t="str">
        <f t="shared" si="0"/>
        <v>000100-000100.CRN</v>
      </c>
      <c r="E9" s="2" t="s">
        <v>13</v>
      </c>
      <c r="F9" s="2" t="s">
        <v>13</v>
      </c>
      <c r="G9" s="2" t="s">
        <v>13</v>
      </c>
      <c r="J9" s="2" t="s">
        <v>24</v>
      </c>
    </row>
    <row r="10" spans="1:13" x14ac:dyDescent="0.3">
      <c r="A10" s="2" t="s">
        <v>32</v>
      </c>
      <c r="C10" s="2" t="s">
        <v>13</v>
      </c>
      <c r="D10" s="2" t="str">
        <f t="shared" si="0"/>
        <v>000100-000100.CRN</v>
      </c>
      <c r="E10" s="2" t="s">
        <v>13</v>
      </c>
      <c r="F10" s="2" t="s">
        <v>13</v>
      </c>
      <c r="G10" s="2" t="s">
        <v>13</v>
      </c>
      <c r="J10" s="2" t="s">
        <v>24</v>
      </c>
    </row>
    <row r="11" spans="1:13" x14ac:dyDescent="0.3">
      <c r="A11" s="2" t="s">
        <v>32</v>
      </c>
      <c r="C11" s="2" t="s">
        <v>13</v>
      </c>
      <c r="D11" s="2" t="str">
        <f t="shared" si="0"/>
        <v>000100-000100.CRN</v>
      </c>
      <c r="E11" s="2" t="s">
        <v>13</v>
      </c>
      <c r="F11" s="2" t="s">
        <v>13</v>
      </c>
      <c r="G11" s="2" t="s">
        <v>13</v>
      </c>
      <c r="J11" s="2" t="s">
        <v>24</v>
      </c>
    </row>
    <row r="12" spans="1:13" x14ac:dyDescent="0.3">
      <c r="A12" s="2" t="s">
        <v>32</v>
      </c>
      <c r="C12" s="2" t="s">
        <v>13</v>
      </c>
      <c r="D12" s="2" t="str">
        <f t="shared" si="0"/>
        <v>000100-000100.CRN</v>
      </c>
      <c r="E12" s="2" t="s">
        <v>13</v>
      </c>
      <c r="F12" s="2" t="s">
        <v>13</v>
      </c>
      <c r="G12" s="2" t="s">
        <v>13</v>
      </c>
      <c r="J12" s="2" t="s">
        <v>24</v>
      </c>
    </row>
    <row r="13" spans="1:13" x14ac:dyDescent="0.3">
      <c r="A13" s="2" t="s">
        <v>32</v>
      </c>
      <c r="C13" s="2" t="s">
        <v>13</v>
      </c>
      <c r="D13" s="2" t="str">
        <f t="shared" si="0"/>
        <v>000100-000100.CRN</v>
      </c>
      <c r="E13" s="2" t="s">
        <v>13</v>
      </c>
      <c r="F13" s="2" t="s">
        <v>13</v>
      </c>
      <c r="G13" s="2" t="s">
        <v>13</v>
      </c>
      <c r="J13" s="2" t="s">
        <v>24</v>
      </c>
    </row>
    <row r="14" spans="1:13" x14ac:dyDescent="0.3">
      <c r="A14" s="2" t="s">
        <v>32</v>
      </c>
      <c r="C14" s="2" t="s">
        <v>13</v>
      </c>
      <c r="D14" s="2" t="str">
        <f t="shared" si="0"/>
        <v>000100-000100.CRN</v>
      </c>
      <c r="E14" s="2" t="s">
        <v>13</v>
      </c>
      <c r="F14" s="2" t="s">
        <v>13</v>
      </c>
      <c r="G14" s="2" t="s">
        <v>13</v>
      </c>
      <c r="J14" s="2" t="s">
        <v>24</v>
      </c>
    </row>
    <row r="15" spans="1:13" x14ac:dyDescent="0.3">
      <c r="A15" s="2" t="s">
        <v>32</v>
      </c>
      <c r="C15" s="2" t="s">
        <v>13</v>
      </c>
      <c r="D15" s="2" t="str">
        <f t="shared" si="0"/>
        <v>000100-000100.CRN</v>
      </c>
      <c r="E15" s="2" t="s">
        <v>13</v>
      </c>
      <c r="F15" s="2" t="s">
        <v>13</v>
      </c>
      <c r="G15" s="2" t="s">
        <v>13</v>
      </c>
      <c r="J15" s="2" t="s">
        <v>24</v>
      </c>
    </row>
    <row r="16" spans="1:13" x14ac:dyDescent="0.3">
      <c r="A16" s="2" t="s">
        <v>32</v>
      </c>
      <c r="C16" s="2" t="s">
        <v>13</v>
      </c>
      <c r="D16" s="2" t="str">
        <f t="shared" si="0"/>
        <v>000100-000100.CRN</v>
      </c>
      <c r="E16" s="2" t="s">
        <v>13</v>
      </c>
      <c r="F16" s="2" t="s">
        <v>13</v>
      </c>
      <c r="G16" s="2" t="s">
        <v>13</v>
      </c>
      <c r="J16" s="2" t="s">
        <v>24</v>
      </c>
    </row>
    <row r="17" spans="1:10" x14ac:dyDescent="0.3">
      <c r="A17" s="2" t="s">
        <v>32</v>
      </c>
      <c r="C17" s="2" t="s">
        <v>13</v>
      </c>
      <c r="D17" s="2" t="str">
        <f t="shared" si="0"/>
        <v>000100-000100.CRN</v>
      </c>
      <c r="E17" s="2" t="s">
        <v>13</v>
      </c>
      <c r="F17" s="2" t="s">
        <v>13</v>
      </c>
      <c r="G17" s="2" t="s">
        <v>13</v>
      </c>
      <c r="J17" s="2" t="s">
        <v>24</v>
      </c>
    </row>
    <row r="18" spans="1:10" x14ac:dyDescent="0.3">
      <c r="A18" s="2" t="s">
        <v>32</v>
      </c>
      <c r="C18" s="2" t="s">
        <v>13</v>
      </c>
      <c r="D18" s="2" t="str">
        <f t="shared" si="0"/>
        <v>000100-000100.CRN</v>
      </c>
      <c r="E18" s="2" t="s">
        <v>13</v>
      </c>
      <c r="F18" s="2" t="s">
        <v>13</v>
      </c>
      <c r="G18" s="2" t="s">
        <v>13</v>
      </c>
      <c r="J18" s="2" t="s">
        <v>24</v>
      </c>
    </row>
    <row r="19" spans="1:10" x14ac:dyDescent="0.3">
      <c r="A19" s="2" t="s">
        <v>32</v>
      </c>
      <c r="C19" s="2" t="s">
        <v>13</v>
      </c>
      <c r="D19" s="2" t="str">
        <f t="shared" si="0"/>
        <v>000100-000100.CRN</v>
      </c>
      <c r="E19" s="2" t="s">
        <v>13</v>
      </c>
      <c r="F19" s="2" t="s">
        <v>13</v>
      </c>
      <c r="G19" s="2" t="s">
        <v>13</v>
      </c>
      <c r="J19" s="2" t="s">
        <v>24</v>
      </c>
    </row>
    <row r="20" spans="1:10" x14ac:dyDescent="0.3">
      <c r="A20" s="2" t="s">
        <v>32</v>
      </c>
      <c r="C20" s="2" t="s">
        <v>13</v>
      </c>
      <c r="D20" s="2" t="str">
        <f t="shared" si="0"/>
        <v>000100-000100.CRN</v>
      </c>
      <c r="E20" s="2" t="s">
        <v>13</v>
      </c>
      <c r="F20" s="2" t="s">
        <v>13</v>
      </c>
      <c r="G20" s="2" t="s">
        <v>13</v>
      </c>
      <c r="J20" s="2" t="s">
        <v>24</v>
      </c>
    </row>
    <row r="21" spans="1:10" x14ac:dyDescent="0.3">
      <c r="A21" s="2" t="s">
        <v>32</v>
      </c>
      <c r="C21" s="2" t="s">
        <v>13</v>
      </c>
      <c r="D21" s="2" t="str">
        <f t="shared" si="0"/>
        <v>000100-000100.CRN</v>
      </c>
      <c r="E21" s="2" t="s">
        <v>13</v>
      </c>
      <c r="F21" s="2" t="s">
        <v>13</v>
      </c>
      <c r="G21" s="2" t="s">
        <v>13</v>
      </c>
      <c r="J21" s="2" t="s">
        <v>24</v>
      </c>
    </row>
    <row r="22" spans="1:10" x14ac:dyDescent="0.3">
      <c r="A22" s="2" t="s">
        <v>32</v>
      </c>
      <c r="C22" s="2" t="s">
        <v>13</v>
      </c>
      <c r="D22" s="2" t="str">
        <f t="shared" si="0"/>
        <v>000100-000100.CRN</v>
      </c>
      <c r="E22" s="2" t="s">
        <v>13</v>
      </c>
      <c r="F22" s="2" t="s">
        <v>13</v>
      </c>
      <c r="G22" s="2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D523-8A2C-4A5E-B64F-5359AAD7F448}">
  <dimension ref="A1:M17"/>
  <sheetViews>
    <sheetView topLeftCell="A3" workbookViewId="0">
      <selection activeCell="D2" sqref="D2"/>
    </sheetView>
  </sheetViews>
  <sheetFormatPr defaultRowHeight="14.4" x14ac:dyDescent="0.3"/>
  <cols>
    <col min="1" max="1" width="17.77734375" customWidth="1"/>
    <col min="2" max="2" width="10.21875" customWidth="1"/>
    <col min="3" max="3" width="8.21875" customWidth="1"/>
    <col min="4" max="4" width="17.77734375" customWidth="1"/>
    <col min="5" max="7" width="9.88671875" customWidth="1"/>
    <col min="8" max="9" width="15.77734375" customWidth="1"/>
    <col min="10" max="10" width="27.77734375" customWidth="1"/>
    <col min="11" max="11" width="24.21875" customWidth="1"/>
  </cols>
  <sheetData>
    <row r="1" spans="1:13" x14ac:dyDescent="0.3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3">
      <c r="A2" t="s">
        <v>37</v>
      </c>
      <c r="B2" s="1">
        <v>40657</v>
      </c>
      <c r="C2" t="s">
        <v>13</v>
      </c>
      <c r="D2" t="str">
        <f>_xlfn.CONCAT((TEXT(H2,"yymmdd")),"-",TEXT(I2,"yymmdd"),".FC1")</f>
        <v>110424-110920.FC1</v>
      </c>
      <c r="E2" s="2" t="s">
        <v>13</v>
      </c>
      <c r="F2" s="2" t="s">
        <v>13</v>
      </c>
      <c r="G2" s="2" t="s">
        <v>13</v>
      </c>
      <c r="H2" s="10">
        <v>40657.541666666664</v>
      </c>
      <c r="I2" s="10">
        <v>40806.833333333336</v>
      </c>
      <c r="J2" t="s">
        <v>24</v>
      </c>
      <c r="K2" t="s">
        <v>36</v>
      </c>
    </row>
    <row r="3" spans="1:13" x14ac:dyDescent="0.3">
      <c r="A3" s="2" t="s">
        <v>37</v>
      </c>
      <c r="B3" s="1">
        <v>40807</v>
      </c>
      <c r="C3" s="2" t="s">
        <v>13</v>
      </c>
      <c r="D3" s="2" t="str">
        <f t="shared" ref="D3:D17" si="0">_xlfn.CONCAT((TEXT(H3,"yymmdd")),"-",TEXT(I3,"yymmdd"),".FC1")</f>
        <v>110921-120316.FC1</v>
      </c>
      <c r="E3" s="2" t="s">
        <v>13</v>
      </c>
      <c r="F3" s="2" t="s">
        <v>13</v>
      </c>
      <c r="G3" s="2" t="s">
        <v>13</v>
      </c>
      <c r="H3" s="10">
        <v>40807.791666666664</v>
      </c>
      <c r="I3" s="10">
        <v>40984.625</v>
      </c>
      <c r="J3" s="2" t="s">
        <v>24</v>
      </c>
      <c r="K3" t="s">
        <v>38</v>
      </c>
    </row>
    <row r="4" spans="1:13" x14ac:dyDescent="0.3">
      <c r="A4" s="2" t="s">
        <v>37</v>
      </c>
      <c r="C4" s="2" t="s">
        <v>13</v>
      </c>
      <c r="D4" s="2" t="str">
        <f t="shared" si="0"/>
        <v>000100-000100.FC1</v>
      </c>
      <c r="E4" s="2" t="s">
        <v>13</v>
      </c>
      <c r="F4" s="2" t="s">
        <v>13</v>
      </c>
      <c r="G4" s="2" t="s">
        <v>13</v>
      </c>
      <c r="J4" s="2" t="s">
        <v>24</v>
      </c>
    </row>
    <row r="5" spans="1:13" x14ac:dyDescent="0.3">
      <c r="A5" s="2" t="s">
        <v>37</v>
      </c>
      <c r="C5" s="2" t="s">
        <v>13</v>
      </c>
      <c r="D5" s="2" t="str">
        <f t="shared" si="0"/>
        <v>000100-000100.FC1</v>
      </c>
      <c r="E5" s="2" t="s">
        <v>13</v>
      </c>
      <c r="F5" s="2" t="s">
        <v>13</v>
      </c>
      <c r="G5" s="2" t="s">
        <v>13</v>
      </c>
      <c r="J5" s="2" t="s">
        <v>24</v>
      </c>
    </row>
    <row r="6" spans="1:13" x14ac:dyDescent="0.3">
      <c r="A6" s="2" t="s">
        <v>37</v>
      </c>
      <c r="C6" s="2" t="s">
        <v>13</v>
      </c>
      <c r="D6" s="2" t="str">
        <f t="shared" si="0"/>
        <v>000100-000100.FC1</v>
      </c>
      <c r="E6" s="2" t="s">
        <v>13</v>
      </c>
      <c r="F6" s="2" t="s">
        <v>13</v>
      </c>
      <c r="G6" s="2" t="s">
        <v>13</v>
      </c>
      <c r="J6" s="2" t="s">
        <v>24</v>
      </c>
    </row>
    <row r="7" spans="1:13" x14ac:dyDescent="0.3">
      <c r="A7" s="2" t="s">
        <v>37</v>
      </c>
      <c r="C7" s="2" t="s">
        <v>13</v>
      </c>
      <c r="D7" s="2" t="str">
        <f t="shared" si="0"/>
        <v>000100-000100.FC1</v>
      </c>
      <c r="E7" s="2" t="s">
        <v>13</v>
      </c>
      <c r="F7" s="2" t="s">
        <v>13</v>
      </c>
      <c r="G7" s="2" t="s">
        <v>13</v>
      </c>
      <c r="J7" s="2" t="s">
        <v>24</v>
      </c>
    </row>
    <row r="8" spans="1:13" x14ac:dyDescent="0.3">
      <c r="A8" s="2" t="s">
        <v>37</v>
      </c>
      <c r="C8" s="2" t="s">
        <v>13</v>
      </c>
      <c r="D8" s="2" t="str">
        <f t="shared" si="0"/>
        <v>000100-000100.FC1</v>
      </c>
      <c r="E8" s="2" t="s">
        <v>13</v>
      </c>
      <c r="F8" s="2" t="s">
        <v>13</v>
      </c>
      <c r="G8" s="2" t="s">
        <v>13</v>
      </c>
      <c r="J8" s="2" t="s">
        <v>24</v>
      </c>
    </row>
    <row r="9" spans="1:13" x14ac:dyDescent="0.3">
      <c r="A9" s="2" t="s">
        <v>37</v>
      </c>
      <c r="C9" s="2" t="s">
        <v>13</v>
      </c>
      <c r="D9" s="2" t="str">
        <f t="shared" si="0"/>
        <v>000100-000100.FC1</v>
      </c>
      <c r="E9" s="2" t="s">
        <v>13</v>
      </c>
      <c r="F9" s="2" t="s">
        <v>13</v>
      </c>
      <c r="G9" s="2" t="s">
        <v>13</v>
      </c>
      <c r="J9" s="2" t="s">
        <v>24</v>
      </c>
    </row>
    <row r="10" spans="1:13" x14ac:dyDescent="0.3">
      <c r="A10" s="2" t="s">
        <v>37</v>
      </c>
      <c r="C10" s="2" t="s">
        <v>13</v>
      </c>
      <c r="D10" s="2" t="str">
        <f t="shared" si="0"/>
        <v>000100-000100.FC1</v>
      </c>
      <c r="E10" s="2" t="s">
        <v>13</v>
      </c>
      <c r="F10" s="2" t="s">
        <v>13</v>
      </c>
      <c r="G10" s="2" t="s">
        <v>13</v>
      </c>
      <c r="J10" s="2" t="s">
        <v>24</v>
      </c>
    </row>
    <row r="11" spans="1:13" x14ac:dyDescent="0.3">
      <c r="A11" s="2" t="s">
        <v>37</v>
      </c>
      <c r="C11" s="2" t="s">
        <v>13</v>
      </c>
      <c r="D11" s="2" t="str">
        <f t="shared" si="0"/>
        <v>000100-000100.FC1</v>
      </c>
      <c r="E11" s="2" t="s">
        <v>13</v>
      </c>
      <c r="F11" s="2" t="s">
        <v>13</v>
      </c>
      <c r="G11" s="2" t="s">
        <v>13</v>
      </c>
      <c r="J11" s="2" t="s">
        <v>24</v>
      </c>
    </row>
    <row r="12" spans="1:13" x14ac:dyDescent="0.3">
      <c r="A12" s="2" t="s">
        <v>37</v>
      </c>
      <c r="C12" s="2" t="s">
        <v>13</v>
      </c>
      <c r="D12" s="2" t="str">
        <f t="shared" si="0"/>
        <v>000100-000100.FC1</v>
      </c>
      <c r="E12" s="2" t="s">
        <v>13</v>
      </c>
      <c r="F12" s="2" t="s">
        <v>13</v>
      </c>
      <c r="G12" s="2" t="s">
        <v>13</v>
      </c>
      <c r="J12" s="2" t="s">
        <v>24</v>
      </c>
    </row>
    <row r="13" spans="1:13" x14ac:dyDescent="0.3">
      <c r="A13" s="2" t="s">
        <v>37</v>
      </c>
      <c r="C13" s="2" t="s">
        <v>13</v>
      </c>
      <c r="D13" s="2" t="str">
        <f t="shared" si="0"/>
        <v>000100-000100.FC1</v>
      </c>
      <c r="E13" s="2" t="s">
        <v>13</v>
      </c>
      <c r="F13" s="2" t="s">
        <v>13</v>
      </c>
      <c r="G13" s="2" t="s">
        <v>13</v>
      </c>
      <c r="J13" s="2" t="s">
        <v>24</v>
      </c>
    </row>
    <row r="14" spans="1:13" x14ac:dyDescent="0.3">
      <c r="A14" s="2" t="s">
        <v>37</v>
      </c>
      <c r="C14" s="2" t="s">
        <v>13</v>
      </c>
      <c r="D14" s="2" t="str">
        <f t="shared" si="0"/>
        <v>000100-000100.FC1</v>
      </c>
      <c r="E14" s="2" t="s">
        <v>13</v>
      </c>
      <c r="F14" s="2" t="s">
        <v>13</v>
      </c>
      <c r="G14" s="2" t="s">
        <v>13</v>
      </c>
      <c r="J14" s="2" t="s">
        <v>24</v>
      </c>
    </row>
    <row r="15" spans="1:13" x14ac:dyDescent="0.3">
      <c r="A15" s="2" t="s">
        <v>37</v>
      </c>
      <c r="C15" s="2" t="s">
        <v>13</v>
      </c>
      <c r="D15" s="2" t="str">
        <f t="shared" si="0"/>
        <v>000100-000100.FC1</v>
      </c>
      <c r="E15" s="2" t="s">
        <v>13</v>
      </c>
      <c r="F15" s="2" t="s">
        <v>13</v>
      </c>
      <c r="G15" s="2" t="s">
        <v>13</v>
      </c>
      <c r="J15" s="2" t="s">
        <v>24</v>
      </c>
    </row>
    <row r="16" spans="1:13" x14ac:dyDescent="0.3">
      <c r="A16" s="2" t="s">
        <v>37</v>
      </c>
      <c r="C16" s="2" t="s">
        <v>13</v>
      </c>
      <c r="D16" s="2" t="str">
        <f t="shared" si="0"/>
        <v>000100-000100.FC1</v>
      </c>
      <c r="E16" s="2" t="s">
        <v>13</v>
      </c>
      <c r="F16" s="2" t="s">
        <v>13</v>
      </c>
      <c r="G16" s="2" t="s">
        <v>13</v>
      </c>
      <c r="J16" s="2" t="s">
        <v>24</v>
      </c>
    </row>
    <row r="17" spans="1:10" x14ac:dyDescent="0.3">
      <c r="A17" s="2" t="s">
        <v>37</v>
      </c>
      <c r="C17" s="2" t="s">
        <v>13</v>
      </c>
      <c r="D17" s="2" t="str">
        <f t="shared" si="0"/>
        <v>000100-000100.FC1</v>
      </c>
      <c r="E17" s="2" t="s">
        <v>13</v>
      </c>
      <c r="F17" s="2" t="s">
        <v>13</v>
      </c>
      <c r="G17" s="2" t="s">
        <v>13</v>
      </c>
      <c r="J17" s="2" t="s">
        <v>24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1813E-4418-4BB9-918D-F3F822F9944B}">
  <dimension ref="A1:M14"/>
  <sheetViews>
    <sheetView workbookViewId="0">
      <selection activeCell="D2" sqref="D2"/>
    </sheetView>
  </sheetViews>
  <sheetFormatPr defaultRowHeight="14.4" x14ac:dyDescent="0.3"/>
  <cols>
    <col min="1" max="1" width="17.77734375" customWidth="1"/>
    <col min="2" max="2" width="10.21875" customWidth="1"/>
    <col min="3" max="3" width="8.21875" customWidth="1"/>
    <col min="4" max="4" width="17.77734375" customWidth="1"/>
    <col min="5" max="7" width="9.88671875" customWidth="1"/>
    <col min="8" max="9" width="15.77734375" customWidth="1"/>
    <col min="10" max="10" width="27.77734375" customWidth="1"/>
    <col min="11" max="11" width="24.21875" customWidth="1"/>
  </cols>
  <sheetData>
    <row r="1" spans="1:13" x14ac:dyDescent="0.3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3">
      <c r="A2" t="s">
        <v>39</v>
      </c>
      <c r="B2" s="1">
        <v>40657</v>
      </c>
      <c r="C2" t="s">
        <v>13</v>
      </c>
      <c r="D2" t="str">
        <f>_xlfn.CONCAT((TEXT(H2,"yymmdd")),"-",TEXT(I2,"yymmdd"),".FC2")</f>
        <v>110424-110806.FC2</v>
      </c>
      <c r="E2" s="2" t="s">
        <v>13</v>
      </c>
      <c r="F2" s="2" t="s">
        <v>13</v>
      </c>
      <c r="G2" s="2" t="s">
        <v>13</v>
      </c>
      <c r="H2" s="10">
        <v>40657.625</v>
      </c>
      <c r="I2" s="10">
        <v>40761.375</v>
      </c>
      <c r="J2" t="s">
        <v>24</v>
      </c>
      <c r="K2" t="s">
        <v>41</v>
      </c>
    </row>
    <row r="3" spans="1:13" x14ac:dyDescent="0.3">
      <c r="A3" s="2" t="s">
        <v>39</v>
      </c>
      <c r="B3" s="1">
        <v>40807</v>
      </c>
      <c r="C3" s="2" t="s">
        <v>13</v>
      </c>
      <c r="D3" s="2" t="str">
        <f t="shared" ref="D3:D5" si="0">_xlfn.CONCAT((TEXT(H3,"yymmdd")),"-",TEXT(I3,"yymmdd"),".FC2")</f>
        <v>110921-111030.FC2</v>
      </c>
      <c r="E3" s="2" t="s">
        <v>13</v>
      </c>
      <c r="F3" s="2" t="s">
        <v>13</v>
      </c>
      <c r="G3" s="2" t="s">
        <v>13</v>
      </c>
      <c r="H3" s="10">
        <v>40807.833333333336</v>
      </c>
      <c r="I3" s="10">
        <v>40846.583333333336</v>
      </c>
      <c r="J3" s="2" t="s">
        <v>24</v>
      </c>
      <c r="K3" t="s">
        <v>42</v>
      </c>
    </row>
    <row r="4" spans="1:13" x14ac:dyDescent="0.3">
      <c r="A4" s="2" t="s">
        <v>39</v>
      </c>
      <c r="C4" s="2" t="s">
        <v>13</v>
      </c>
      <c r="D4" s="2" t="str">
        <f t="shared" si="0"/>
        <v>000100-000100.FC2</v>
      </c>
      <c r="E4" s="2" t="s">
        <v>13</v>
      </c>
      <c r="F4" s="2" t="s">
        <v>13</v>
      </c>
      <c r="G4" s="2" t="s">
        <v>13</v>
      </c>
      <c r="J4" s="2" t="s">
        <v>24</v>
      </c>
    </row>
    <row r="5" spans="1:13" x14ac:dyDescent="0.3">
      <c r="A5" s="2" t="s">
        <v>39</v>
      </c>
      <c r="C5" s="2" t="s">
        <v>13</v>
      </c>
      <c r="D5" s="2" t="str">
        <f t="shared" si="0"/>
        <v>000100-000100.FC2</v>
      </c>
      <c r="E5" s="2" t="s">
        <v>13</v>
      </c>
      <c r="F5" s="2" t="s">
        <v>13</v>
      </c>
      <c r="G5" s="2" t="s">
        <v>13</v>
      </c>
      <c r="J5" s="2" t="s">
        <v>24</v>
      </c>
    </row>
    <row r="6" spans="1:13" x14ac:dyDescent="0.3">
      <c r="A6" s="2" t="s">
        <v>39</v>
      </c>
      <c r="C6" s="2" t="s">
        <v>13</v>
      </c>
      <c r="E6" s="2" t="s">
        <v>13</v>
      </c>
      <c r="F6" s="2" t="s">
        <v>13</v>
      </c>
      <c r="G6" s="2" t="s">
        <v>13</v>
      </c>
      <c r="J6" s="2" t="s">
        <v>24</v>
      </c>
    </row>
    <row r="7" spans="1:13" x14ac:dyDescent="0.3">
      <c r="A7" s="2" t="s">
        <v>39</v>
      </c>
      <c r="C7" s="2" t="s">
        <v>13</v>
      </c>
      <c r="E7" s="2" t="s">
        <v>13</v>
      </c>
      <c r="F7" s="2" t="s">
        <v>13</v>
      </c>
      <c r="G7" s="2" t="s">
        <v>13</v>
      </c>
      <c r="J7" s="2" t="s">
        <v>24</v>
      </c>
    </row>
    <row r="8" spans="1:13" x14ac:dyDescent="0.3">
      <c r="A8" s="2" t="s">
        <v>39</v>
      </c>
      <c r="C8" s="2" t="s">
        <v>13</v>
      </c>
      <c r="E8" s="2" t="s">
        <v>13</v>
      </c>
      <c r="F8" s="2" t="s">
        <v>13</v>
      </c>
      <c r="G8" s="2" t="s">
        <v>13</v>
      </c>
      <c r="J8" s="2" t="s">
        <v>24</v>
      </c>
    </row>
    <row r="9" spans="1:13" x14ac:dyDescent="0.3">
      <c r="A9" s="2" t="s">
        <v>39</v>
      </c>
      <c r="C9" s="2" t="s">
        <v>13</v>
      </c>
      <c r="E9" s="2" t="s">
        <v>13</v>
      </c>
      <c r="F9" s="2" t="s">
        <v>13</v>
      </c>
      <c r="G9" s="2" t="s">
        <v>13</v>
      </c>
      <c r="J9" s="2" t="s">
        <v>24</v>
      </c>
    </row>
    <row r="10" spans="1:13" x14ac:dyDescent="0.3">
      <c r="A10" s="2" t="s">
        <v>39</v>
      </c>
      <c r="C10" s="2" t="s">
        <v>13</v>
      </c>
      <c r="E10" s="2" t="s">
        <v>13</v>
      </c>
      <c r="F10" s="2" t="s">
        <v>13</v>
      </c>
      <c r="G10" s="2" t="s">
        <v>13</v>
      </c>
      <c r="J10" s="2" t="s">
        <v>24</v>
      </c>
    </row>
    <row r="11" spans="1:13" x14ac:dyDescent="0.3">
      <c r="A11" s="2" t="s">
        <v>39</v>
      </c>
      <c r="C11" s="2" t="s">
        <v>13</v>
      </c>
      <c r="E11" s="2" t="s">
        <v>13</v>
      </c>
      <c r="F11" s="2" t="s">
        <v>13</v>
      </c>
      <c r="G11" s="2" t="s">
        <v>13</v>
      </c>
      <c r="J11" s="2" t="s">
        <v>24</v>
      </c>
    </row>
    <row r="12" spans="1:13" x14ac:dyDescent="0.3">
      <c r="A12" s="2" t="s">
        <v>39</v>
      </c>
      <c r="C12" s="2" t="s">
        <v>13</v>
      </c>
      <c r="E12" s="2" t="s">
        <v>13</v>
      </c>
      <c r="F12" s="2" t="s">
        <v>13</v>
      </c>
      <c r="G12" s="2" t="s">
        <v>13</v>
      </c>
      <c r="J12" s="2" t="s">
        <v>24</v>
      </c>
    </row>
    <row r="13" spans="1:13" x14ac:dyDescent="0.3">
      <c r="A13" s="2" t="s">
        <v>39</v>
      </c>
      <c r="C13" s="2" t="s">
        <v>13</v>
      </c>
      <c r="E13" s="2" t="s">
        <v>13</v>
      </c>
      <c r="F13" s="2" t="s">
        <v>13</v>
      </c>
      <c r="G13" s="2" t="s">
        <v>13</v>
      </c>
      <c r="J13" s="2" t="s">
        <v>24</v>
      </c>
    </row>
    <row r="14" spans="1:13" x14ac:dyDescent="0.3">
      <c r="A14" s="2" t="s">
        <v>39</v>
      </c>
      <c r="C14" s="2" t="s">
        <v>13</v>
      </c>
      <c r="E14" s="2" t="s">
        <v>13</v>
      </c>
      <c r="F14" s="2" t="s">
        <v>13</v>
      </c>
      <c r="G14" s="2" t="s">
        <v>13</v>
      </c>
      <c r="J14" s="2" t="s">
        <v>24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25909-2976-43DB-9407-8C8F67672D5F}">
  <dimension ref="A1:M15"/>
  <sheetViews>
    <sheetView workbookViewId="0">
      <selection activeCell="D2" sqref="D2"/>
    </sheetView>
  </sheetViews>
  <sheetFormatPr defaultRowHeight="14.4" x14ac:dyDescent="0.3"/>
  <cols>
    <col min="1" max="1" width="17.77734375" customWidth="1"/>
    <col min="2" max="2" width="10.21875" customWidth="1"/>
    <col min="3" max="3" width="8.21875" customWidth="1"/>
    <col min="4" max="4" width="17.77734375" customWidth="1"/>
    <col min="5" max="7" width="9.88671875" customWidth="1"/>
    <col min="8" max="9" width="15.77734375" customWidth="1"/>
    <col min="10" max="10" width="27.77734375" customWidth="1"/>
    <col min="11" max="11" width="24.21875" customWidth="1"/>
  </cols>
  <sheetData>
    <row r="1" spans="1:13" x14ac:dyDescent="0.3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3">
      <c r="A2" t="s">
        <v>40</v>
      </c>
      <c r="B2" s="1">
        <v>40657</v>
      </c>
      <c r="C2" t="s">
        <v>13</v>
      </c>
      <c r="D2" t="str">
        <f>_xlfn.CONCAT((TEXT(H2,"yymmdd")),"-",TEXT(I2,"yymmdd"),".FC3")</f>
        <v>110424-110920.FC3</v>
      </c>
      <c r="E2" s="2" t="s">
        <v>13</v>
      </c>
      <c r="F2" s="2" t="s">
        <v>13</v>
      </c>
      <c r="G2" s="2" t="s">
        <v>13</v>
      </c>
      <c r="H2" s="10">
        <v>40657.708333333336</v>
      </c>
      <c r="I2" s="10">
        <v>40806.75</v>
      </c>
      <c r="J2" s="2" t="s">
        <v>24</v>
      </c>
      <c r="K2" t="s">
        <v>43</v>
      </c>
    </row>
    <row r="3" spans="1:13" s="11" customFormat="1" x14ac:dyDescent="0.3">
      <c r="A3" s="11" t="s">
        <v>40</v>
      </c>
      <c r="B3" s="12">
        <v>40995</v>
      </c>
      <c r="C3" s="11" t="s">
        <v>13</v>
      </c>
      <c r="D3" s="11" t="str">
        <f t="shared" ref="D3:D15" si="0">_xlfn.CONCAT((TEXT(H3,"yymmdd")),"-",TEXT(I3,"yymmdd"),".FC3")</f>
        <v>120327-120330.FC3</v>
      </c>
      <c r="E3" s="11" t="s">
        <v>13</v>
      </c>
      <c r="F3" s="11" t="s">
        <v>13</v>
      </c>
      <c r="G3" s="11" t="s">
        <v>13</v>
      </c>
      <c r="H3" s="13">
        <v>40995.916666666664</v>
      </c>
      <c r="I3" s="13">
        <v>40998.916666666664</v>
      </c>
      <c r="J3" s="11" t="s">
        <v>24</v>
      </c>
      <c r="K3" s="11" t="s">
        <v>44</v>
      </c>
    </row>
    <row r="4" spans="1:13" x14ac:dyDescent="0.3">
      <c r="A4" s="2" t="s">
        <v>40</v>
      </c>
      <c r="C4" s="2" t="s">
        <v>13</v>
      </c>
      <c r="D4" s="2" t="str">
        <f t="shared" si="0"/>
        <v>000100-000100.FC3</v>
      </c>
      <c r="E4" s="2" t="s">
        <v>13</v>
      </c>
      <c r="F4" s="2" t="s">
        <v>13</v>
      </c>
      <c r="G4" s="2" t="s">
        <v>13</v>
      </c>
      <c r="J4" s="2" t="s">
        <v>24</v>
      </c>
      <c r="K4" s="2"/>
    </row>
    <row r="5" spans="1:13" x14ac:dyDescent="0.3">
      <c r="A5" s="2" t="s">
        <v>40</v>
      </c>
      <c r="C5" s="2" t="s">
        <v>13</v>
      </c>
      <c r="D5" s="2" t="str">
        <f t="shared" si="0"/>
        <v>000100-000100.FC3</v>
      </c>
      <c r="E5" s="2" t="s">
        <v>13</v>
      </c>
      <c r="F5" s="2" t="s">
        <v>13</v>
      </c>
      <c r="G5" s="2" t="s">
        <v>13</v>
      </c>
      <c r="J5" s="2" t="s">
        <v>24</v>
      </c>
    </row>
    <row r="6" spans="1:13" x14ac:dyDescent="0.3">
      <c r="A6" s="2" t="s">
        <v>40</v>
      </c>
      <c r="C6" s="2" t="s">
        <v>13</v>
      </c>
      <c r="D6" s="2" t="str">
        <f t="shared" si="0"/>
        <v>000100-000100.FC3</v>
      </c>
      <c r="E6" s="2" t="s">
        <v>13</v>
      </c>
      <c r="F6" s="2" t="s">
        <v>13</v>
      </c>
      <c r="G6" s="2" t="s">
        <v>13</v>
      </c>
      <c r="J6" s="2" t="s">
        <v>24</v>
      </c>
    </row>
    <row r="7" spans="1:13" x14ac:dyDescent="0.3">
      <c r="A7" s="2" t="s">
        <v>40</v>
      </c>
      <c r="C7" s="2" t="s">
        <v>13</v>
      </c>
      <c r="D7" s="2" t="str">
        <f t="shared" si="0"/>
        <v>000100-000100.FC3</v>
      </c>
      <c r="E7" s="2" t="s">
        <v>13</v>
      </c>
      <c r="F7" s="2" t="s">
        <v>13</v>
      </c>
      <c r="G7" s="2" t="s">
        <v>13</v>
      </c>
      <c r="J7" s="2" t="s">
        <v>24</v>
      </c>
    </row>
    <row r="8" spans="1:13" x14ac:dyDescent="0.3">
      <c r="A8" s="2" t="s">
        <v>40</v>
      </c>
      <c r="C8" s="2" t="s">
        <v>13</v>
      </c>
      <c r="D8" s="2" t="str">
        <f t="shared" si="0"/>
        <v>000100-000100.FC3</v>
      </c>
      <c r="E8" s="2" t="s">
        <v>13</v>
      </c>
      <c r="F8" s="2" t="s">
        <v>13</v>
      </c>
      <c r="G8" s="2" t="s">
        <v>13</v>
      </c>
      <c r="J8" s="2" t="s">
        <v>24</v>
      </c>
    </row>
    <row r="9" spans="1:13" x14ac:dyDescent="0.3">
      <c r="A9" s="2" t="s">
        <v>40</v>
      </c>
      <c r="C9" s="2" t="s">
        <v>13</v>
      </c>
      <c r="D9" s="2" t="str">
        <f t="shared" si="0"/>
        <v>000100-000100.FC3</v>
      </c>
      <c r="E9" s="2" t="s">
        <v>13</v>
      </c>
      <c r="F9" s="2" t="s">
        <v>13</v>
      </c>
      <c r="G9" s="2" t="s">
        <v>13</v>
      </c>
      <c r="J9" s="2" t="s">
        <v>24</v>
      </c>
    </row>
    <row r="10" spans="1:13" x14ac:dyDescent="0.3">
      <c r="A10" s="2" t="s">
        <v>40</v>
      </c>
      <c r="C10" s="2" t="s">
        <v>13</v>
      </c>
      <c r="D10" s="2" t="str">
        <f t="shared" si="0"/>
        <v>000100-000100.FC3</v>
      </c>
      <c r="E10" s="2" t="s">
        <v>13</v>
      </c>
      <c r="F10" s="2" t="s">
        <v>13</v>
      </c>
      <c r="G10" s="2" t="s">
        <v>13</v>
      </c>
      <c r="J10" s="2" t="s">
        <v>24</v>
      </c>
    </row>
    <row r="11" spans="1:13" x14ac:dyDescent="0.3">
      <c r="A11" s="2" t="s">
        <v>40</v>
      </c>
      <c r="C11" s="2" t="s">
        <v>13</v>
      </c>
      <c r="D11" s="2" t="str">
        <f t="shared" si="0"/>
        <v>000100-000100.FC3</v>
      </c>
      <c r="E11" s="2" t="s">
        <v>13</v>
      </c>
      <c r="F11" s="2" t="s">
        <v>13</v>
      </c>
      <c r="G11" s="2" t="s">
        <v>13</v>
      </c>
      <c r="J11" s="2" t="s">
        <v>24</v>
      </c>
    </row>
    <row r="12" spans="1:13" x14ac:dyDescent="0.3">
      <c r="A12" s="2" t="s">
        <v>40</v>
      </c>
      <c r="C12" s="2" t="s">
        <v>13</v>
      </c>
      <c r="D12" s="2" t="str">
        <f t="shared" si="0"/>
        <v>000100-000100.FC3</v>
      </c>
      <c r="E12" s="2" t="s">
        <v>13</v>
      </c>
      <c r="F12" s="2" t="s">
        <v>13</v>
      </c>
      <c r="G12" s="2" t="s">
        <v>13</v>
      </c>
      <c r="J12" s="2" t="s">
        <v>24</v>
      </c>
    </row>
    <row r="13" spans="1:13" x14ac:dyDescent="0.3">
      <c r="A13" s="2" t="s">
        <v>40</v>
      </c>
      <c r="C13" s="2" t="s">
        <v>13</v>
      </c>
      <c r="D13" s="2" t="str">
        <f t="shared" si="0"/>
        <v>000100-000100.FC3</v>
      </c>
      <c r="E13" s="2" t="s">
        <v>13</v>
      </c>
      <c r="F13" s="2" t="s">
        <v>13</v>
      </c>
      <c r="G13" s="2" t="s">
        <v>13</v>
      </c>
      <c r="J13" s="2" t="s">
        <v>24</v>
      </c>
    </row>
    <row r="14" spans="1:13" x14ac:dyDescent="0.3">
      <c r="A14" s="2" t="s">
        <v>40</v>
      </c>
      <c r="C14" s="2" t="s">
        <v>13</v>
      </c>
      <c r="D14" s="2" t="str">
        <f t="shared" si="0"/>
        <v>000100-000100.FC3</v>
      </c>
      <c r="E14" s="2" t="s">
        <v>13</v>
      </c>
      <c r="F14" s="2" t="s">
        <v>13</v>
      </c>
      <c r="G14" s="2" t="s">
        <v>13</v>
      </c>
      <c r="J14" s="2" t="s">
        <v>24</v>
      </c>
    </row>
    <row r="15" spans="1:13" x14ac:dyDescent="0.3">
      <c r="A15" s="2" t="s">
        <v>40</v>
      </c>
      <c r="C15" s="2" t="s">
        <v>13</v>
      </c>
      <c r="D15" s="2" t="str">
        <f t="shared" si="0"/>
        <v>000100-000100.FC3</v>
      </c>
      <c r="E15" s="2" t="s">
        <v>13</v>
      </c>
      <c r="F15" s="2" t="s">
        <v>13</v>
      </c>
      <c r="G15" s="2" t="s">
        <v>13</v>
      </c>
      <c r="J15" s="2" t="s">
        <v>24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AEF76-A443-4C8C-8D53-05B44040AFD9}">
  <dimension ref="A1:M3"/>
  <sheetViews>
    <sheetView workbookViewId="0">
      <selection activeCell="A6" sqref="A6"/>
    </sheetView>
  </sheetViews>
  <sheetFormatPr defaultRowHeight="14.4" x14ac:dyDescent="0.3"/>
  <cols>
    <col min="1" max="1" width="17.77734375" customWidth="1"/>
    <col min="2" max="2" width="10.21875" customWidth="1"/>
    <col min="3" max="3" width="8.21875" customWidth="1"/>
    <col min="4" max="4" width="17.77734375" customWidth="1"/>
    <col min="5" max="7" width="9.88671875" customWidth="1"/>
    <col min="8" max="9" width="15.77734375" customWidth="1"/>
    <col min="10" max="10" width="27.77734375" customWidth="1"/>
    <col min="11" max="11" width="24.21875" customWidth="1"/>
  </cols>
  <sheetData>
    <row r="1" spans="1:13" x14ac:dyDescent="0.3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3">
      <c r="A2" t="s">
        <v>49</v>
      </c>
      <c r="B2" s="1">
        <v>38953</v>
      </c>
      <c r="C2" t="s">
        <v>13</v>
      </c>
      <c r="D2" t="str">
        <f>_xlfn.CONCAT((TEXT(H2,"yymmdd")),"-",TEXT(I2,"yymmdd"),".HWE")</f>
        <v>060824-060919.HWE</v>
      </c>
      <c r="E2" s="2" t="s">
        <v>13</v>
      </c>
      <c r="F2" s="2" t="s">
        <v>13</v>
      </c>
      <c r="G2" s="2" t="s">
        <v>13</v>
      </c>
      <c r="H2" s="10">
        <v>38953.541666666664</v>
      </c>
      <c r="I2" s="10">
        <v>38979.53125</v>
      </c>
      <c r="J2" t="s">
        <v>24</v>
      </c>
      <c r="K2" t="s">
        <v>45</v>
      </c>
    </row>
    <row r="3" spans="1:13" x14ac:dyDescent="0.3">
      <c r="A3" s="2" t="s">
        <v>49</v>
      </c>
      <c r="B3" s="1">
        <v>38933</v>
      </c>
      <c r="C3" t="s">
        <v>13</v>
      </c>
      <c r="D3" s="2" t="str">
        <f>_xlfn.CONCAT((TEXT(H3,"yymmdd")),"-",TEXT(I3,"yymmdd"),".HWE")</f>
        <v>060804-060824.HWE</v>
      </c>
      <c r="E3" s="2" t="s">
        <v>13</v>
      </c>
      <c r="F3" s="2" t="s">
        <v>13</v>
      </c>
      <c r="G3" s="2" t="s">
        <v>13</v>
      </c>
      <c r="H3" s="10">
        <v>38933.75</v>
      </c>
      <c r="I3" s="10">
        <v>38953.440972222219</v>
      </c>
      <c r="J3" s="2" t="s">
        <v>24</v>
      </c>
      <c r="K3" t="s">
        <v>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B88AD-D12F-4431-916B-49FF32B02804}">
  <dimension ref="A1:M3"/>
  <sheetViews>
    <sheetView tabSelected="1" workbookViewId="0">
      <selection activeCell="D3" sqref="D3"/>
    </sheetView>
  </sheetViews>
  <sheetFormatPr defaultRowHeight="14.4" x14ac:dyDescent="0.3"/>
  <cols>
    <col min="1" max="1" width="17.77734375" customWidth="1"/>
    <col min="2" max="2" width="10.21875" customWidth="1"/>
    <col min="3" max="3" width="8.21875" customWidth="1"/>
    <col min="4" max="4" width="17.77734375" customWidth="1"/>
    <col min="5" max="7" width="9.88671875" customWidth="1"/>
    <col min="8" max="9" width="15.77734375" customWidth="1"/>
    <col min="10" max="10" width="27.77734375" customWidth="1"/>
    <col min="11" max="11" width="24.21875" customWidth="1"/>
  </cols>
  <sheetData>
    <row r="1" spans="1:13" x14ac:dyDescent="0.3">
      <c r="A1" s="4" t="s">
        <v>0</v>
      </c>
      <c r="B1" s="5" t="s">
        <v>31</v>
      </c>
      <c r="C1" s="3" t="s">
        <v>1</v>
      </c>
      <c r="D1" s="6" t="s">
        <v>2</v>
      </c>
      <c r="E1" s="3" t="s">
        <v>3</v>
      </c>
      <c r="F1" s="3" t="s">
        <v>4</v>
      </c>
      <c r="G1" s="3" t="s">
        <v>5</v>
      </c>
      <c r="H1" s="7" t="s">
        <v>6</v>
      </c>
      <c r="I1" s="7" t="s">
        <v>7</v>
      </c>
      <c r="J1" s="6" t="s">
        <v>8</v>
      </c>
      <c r="K1" s="3" t="s">
        <v>16</v>
      </c>
      <c r="L1" s="8" t="s">
        <v>9</v>
      </c>
      <c r="M1" s="9" t="s">
        <v>10</v>
      </c>
    </row>
    <row r="2" spans="1:13" x14ac:dyDescent="0.3">
      <c r="A2" t="s">
        <v>48</v>
      </c>
      <c r="B2" s="1">
        <v>38933</v>
      </c>
      <c r="C2" t="s">
        <v>13</v>
      </c>
      <c r="D2" t="str">
        <f>_xlfn.CONCAT((TEXT(H2,"yymmdd")),"-",TEXT(I2,"yymmdd"),".HWW")</f>
        <v>060804-060824.HWW</v>
      </c>
      <c r="E2" s="2" t="s">
        <v>13</v>
      </c>
      <c r="F2" s="2" t="s">
        <v>13</v>
      </c>
      <c r="G2" s="2" t="s">
        <v>13</v>
      </c>
      <c r="H2" s="10">
        <v>38933.75</v>
      </c>
      <c r="I2" s="10">
        <v>38953.458333333336</v>
      </c>
      <c r="J2" t="s">
        <v>24</v>
      </c>
      <c r="K2" t="s">
        <v>47</v>
      </c>
    </row>
    <row r="3" spans="1:13" x14ac:dyDescent="0.3">
      <c r="A3" s="2" t="s">
        <v>48</v>
      </c>
      <c r="B3" s="1">
        <v>38953</v>
      </c>
      <c r="C3" t="s">
        <v>13</v>
      </c>
      <c r="D3" s="2" t="str">
        <f>_xlfn.CONCAT((TEXT(H3,"yymmdd")),"-",TEXT(I3,"yymmdd"),".HWW")</f>
        <v>060824-060919.HWW</v>
      </c>
      <c r="E3" s="2" t="s">
        <v>13</v>
      </c>
      <c r="F3" s="2" t="s">
        <v>13</v>
      </c>
      <c r="G3" s="2" t="s">
        <v>13</v>
      </c>
      <c r="H3" s="10">
        <v>38953.541666666664</v>
      </c>
      <c r="I3" s="10">
        <v>38979.541666666664</v>
      </c>
      <c r="J3" s="2" t="s">
        <v>24</v>
      </c>
      <c r="K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BPT</vt:lpstr>
      <vt:lpstr>BWR</vt:lpstr>
      <vt:lpstr>CSH</vt:lpstr>
      <vt:lpstr>CRN</vt:lpstr>
      <vt:lpstr>FC1</vt:lpstr>
      <vt:lpstr>FC2</vt:lpstr>
      <vt:lpstr>FC3</vt:lpstr>
      <vt:lpstr>HWE</vt:lpstr>
      <vt:lpstr>HWW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Breton</dc:creator>
  <cp:lastModifiedBy>Andy Breton</cp:lastModifiedBy>
  <dcterms:created xsi:type="dcterms:W3CDTF">2020-03-09T19:51:09Z</dcterms:created>
  <dcterms:modified xsi:type="dcterms:W3CDTF">2020-03-11T16:41:45Z</dcterms:modified>
</cp:coreProperties>
</file>