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7755"/>
  </bookViews>
  <sheets>
    <sheet name="Табло" sheetId="1" r:id="rId1"/>
  </sheets>
  <calcPr calcId="125725"/>
</workbook>
</file>

<file path=xl/calcChain.xml><?xml version="1.0" encoding="utf-8"?>
<calcChain xmlns="http://schemas.openxmlformats.org/spreadsheetml/2006/main">
  <c r="B1" i="1"/>
  <c r="Q29"/>
  <c r="F30" s="1"/>
  <c r="N13"/>
  <c r="N14"/>
  <c r="N15"/>
  <c r="N16"/>
  <c r="N17"/>
  <c r="N18"/>
  <c r="N19"/>
  <c r="N20"/>
  <c r="N21"/>
  <c r="N22"/>
  <c r="N23"/>
  <c r="N24"/>
  <c r="J17"/>
  <c r="J15"/>
  <c r="H13"/>
  <c r="P30" l="1"/>
  <c r="L30"/>
  <c r="H30"/>
  <c r="D30"/>
  <c r="N30"/>
  <c r="J30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N4"/>
  <c r="N5"/>
  <c r="N6"/>
  <c r="N7"/>
  <c r="N8"/>
  <c r="N9"/>
  <c r="N10"/>
  <c r="N11"/>
  <c r="N1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J7" l="1"/>
  <c r="J8"/>
  <c r="H23"/>
  <c r="D13"/>
  <c r="J24" l="1"/>
  <c r="H24"/>
  <c r="F24"/>
  <c r="D24"/>
  <c r="H9"/>
  <c r="H10"/>
  <c r="H11"/>
  <c r="H12"/>
  <c r="H15"/>
  <c r="H16"/>
  <c r="D7"/>
  <c r="D8"/>
  <c r="D9"/>
  <c r="D10"/>
  <c r="D11"/>
  <c r="D12"/>
  <c r="D14" l="1"/>
  <c r="P4" l="1"/>
  <c r="L4"/>
  <c r="J23"/>
  <c r="F23"/>
  <c r="D23"/>
  <c r="J22"/>
  <c r="H22"/>
  <c r="J21"/>
  <c r="H21"/>
  <c r="J20"/>
  <c r="H20"/>
  <c r="J19"/>
  <c r="H19"/>
  <c r="J18"/>
  <c r="H18"/>
  <c r="H17"/>
  <c r="J16"/>
  <c r="J14"/>
  <c r="H14"/>
  <c r="J13"/>
  <c r="J12"/>
  <c r="J11"/>
  <c r="J10"/>
  <c r="J9"/>
  <c r="H8"/>
  <c r="H7"/>
  <c r="J6"/>
  <c r="H6"/>
  <c r="J5"/>
  <c r="H5"/>
  <c r="J4"/>
  <c r="H4"/>
  <c r="D4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D5"/>
  <c r="D6"/>
  <c r="D15"/>
  <c r="D16"/>
  <c r="D17"/>
  <c r="D18"/>
  <c r="D19"/>
  <c r="D20"/>
  <c r="D21"/>
  <c r="D22"/>
  <c r="Q5" l="1"/>
  <c r="Q22"/>
  <c r="Q20"/>
  <c r="Q18"/>
  <c r="Q16"/>
  <c r="Q8"/>
  <c r="Q10"/>
  <c r="Q12"/>
  <c r="Q4"/>
  <c r="Q14"/>
  <c r="Q6"/>
  <c r="Q21"/>
  <c r="Q19"/>
  <c r="Q17"/>
  <c r="Q15"/>
  <c r="Q7"/>
  <c r="Q9"/>
  <c r="Q11"/>
  <c r="Q13"/>
  <c r="Q23"/>
  <c r="Q24"/>
</calcChain>
</file>

<file path=xl/sharedStrings.xml><?xml version="1.0" encoding="utf-8"?>
<sst xmlns="http://schemas.openxmlformats.org/spreadsheetml/2006/main" count="38" uniqueCount="32">
  <si>
    <t>Оценка</t>
  </si>
  <si>
    <t>Дата получения</t>
  </si>
  <si>
    <t>Оценка: в течение 1 недели 10, второй - 8.5, третьей - 7 …</t>
  </si>
  <si>
    <t>Сегодня</t>
  </si>
  <si>
    <t>Средняя оценка</t>
  </si>
  <si>
    <t>(при &lt;7)</t>
  </si>
  <si>
    <t>(при &lt;5)</t>
  </si>
  <si>
    <t>к/р</t>
  </si>
  <si>
    <t>Основы</t>
  </si>
  <si>
    <t>ООП</t>
  </si>
  <si>
    <t>Если средний балл &gt; 8.3, то задачу 7 сдавать необязательно</t>
  </si>
  <si>
    <t>Букато Никита</t>
  </si>
  <si>
    <t>Дементей Владислав</t>
  </si>
  <si>
    <t>Дорошевич Сергей</t>
  </si>
  <si>
    <t>Егоров Андрей</t>
  </si>
  <si>
    <t>Ильёва Валентина</t>
  </si>
  <si>
    <t>Каранкевич Елена</t>
  </si>
  <si>
    <t>Качицкая Ксения</t>
  </si>
  <si>
    <t>Кизенков Владислав</t>
  </si>
  <si>
    <t>Климко Илья</t>
  </si>
  <si>
    <t>Князева Ирина</t>
  </si>
  <si>
    <t>Козлова Юлия</t>
  </si>
  <si>
    <t>Кукоба Владислав</t>
  </si>
  <si>
    <t>Манюк Иван</t>
  </si>
  <si>
    <t>Меркушев Иван</t>
  </si>
  <si>
    <t>Пестрак Мария</t>
  </si>
  <si>
    <t>Пискунова Мария</t>
  </si>
  <si>
    <t>Полетаева Татьяна</t>
  </si>
  <si>
    <t>Рунец Валерия</t>
  </si>
  <si>
    <t>Счастный Даниил</t>
  </si>
  <si>
    <t>Ульяницкий Владимир</t>
  </si>
  <si>
    <t>Хилинский Вадим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</si>
</sst>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99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0" xfId="0" applyFont="1"/>
    <xf numFmtId="16" fontId="1" fillId="0" borderId="0" xfId="0" applyNumberFormat="1" applyFont="1"/>
    <xf numFmtId="0" fontId="1" fillId="2" borderId="0" xfId="0" applyFont="1" applyFill="1"/>
    <xf numFmtId="14" fontId="2" fillId="0" borderId="0" xfId="0" applyNumberFormat="1" applyFont="1" applyAlignment="1">
      <alignment horizontal="center"/>
    </xf>
    <xf numFmtId="16" fontId="1" fillId="0" borderId="0" xfId="0" applyNumberFormat="1" applyFont="1" applyFill="1"/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Fill="1"/>
    <xf numFmtId="16" fontId="1" fillId="2" borderId="0" xfId="0" applyNumberFormat="1" applyFont="1" applyFill="1"/>
    <xf numFmtId="16" fontId="1" fillId="3" borderId="0" xfId="0" applyNumberFormat="1" applyFont="1" applyFill="1"/>
    <xf numFmtId="0" fontId="1" fillId="3" borderId="0" xfId="0" applyFont="1" applyFill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5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"/>
      <tableStyleElement type="headerRow" dxfId="3"/>
    </tableStyle>
  </tableStyles>
  <colors>
    <mruColors>
      <color rgb="FF66FF33"/>
      <color rgb="FFFF3300"/>
      <color rgb="FFFF9900"/>
      <color rgb="FFFFC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zoomScale="80" zoomScaleNormal="80" workbookViewId="0">
      <pane xSplit="3720" topLeftCell="C1" activePane="topRight"/>
      <selection activeCell="A21" sqref="A21"/>
      <selection pane="topRight" activeCell="V11" sqref="V11"/>
    </sheetView>
  </sheetViews>
  <sheetFormatPr defaultRowHeight="15" customHeight="1"/>
  <cols>
    <col min="1" max="1" width="9.140625" style="1"/>
    <col min="2" max="2" width="31.140625" style="1" customWidth="1"/>
    <col min="3" max="3" width="8.7109375" style="1" customWidth="1"/>
    <col min="4" max="4" width="10.7109375" style="1" bestFit="1" customWidth="1"/>
    <col min="5" max="5" width="8.7109375" style="1" customWidth="1"/>
    <col min="6" max="6" width="10.7109375" style="1" bestFit="1" customWidth="1"/>
    <col min="7" max="7" width="8.7109375" style="1" customWidth="1"/>
    <col min="8" max="8" width="10.7109375" style="1" bestFit="1" customWidth="1"/>
    <col min="9" max="16" width="8.7109375" style="1" customWidth="1"/>
    <col min="17" max="17" width="11" style="1" customWidth="1"/>
    <col min="18" max="20" width="9.7109375" style="1" customWidth="1"/>
    <col min="21" max="22" width="9.140625" style="1" customWidth="1"/>
    <col min="23" max="16384" width="9.140625" style="1"/>
  </cols>
  <sheetData>
    <row r="1" spans="1:22" ht="15" customHeight="1">
      <c r="A1" s="2" t="s">
        <v>3</v>
      </c>
      <c r="B1" s="8">
        <f ca="1">TODAY()</f>
        <v>43822</v>
      </c>
    </row>
    <row r="2" spans="1:22" ht="15" customHeight="1">
      <c r="C2" s="16">
        <v>1</v>
      </c>
      <c r="D2" s="17"/>
      <c r="E2" s="16">
        <v>2</v>
      </c>
      <c r="F2" s="17"/>
      <c r="G2" s="16">
        <v>3</v>
      </c>
      <c r="H2" s="17"/>
      <c r="I2" s="16">
        <v>4</v>
      </c>
      <c r="J2" s="17"/>
      <c r="K2" s="16">
        <v>5</v>
      </c>
      <c r="L2" s="17"/>
      <c r="M2" s="16">
        <v>6</v>
      </c>
      <c r="N2" s="17"/>
      <c r="O2" s="19">
        <v>7</v>
      </c>
      <c r="P2" s="20"/>
      <c r="Q2" s="18" t="s">
        <v>4</v>
      </c>
      <c r="R2" s="10">
        <v>8</v>
      </c>
      <c r="S2" s="10">
        <v>9</v>
      </c>
      <c r="T2" s="11" t="s">
        <v>7</v>
      </c>
      <c r="U2" s="11" t="s">
        <v>8</v>
      </c>
      <c r="V2" s="11" t="s">
        <v>9</v>
      </c>
    </row>
    <row r="3" spans="1:22" ht="15" customHeight="1">
      <c r="B3" s="3" t="s">
        <v>1</v>
      </c>
      <c r="C3" s="4">
        <v>43724</v>
      </c>
      <c r="D3" s="5" t="s">
        <v>0</v>
      </c>
      <c r="E3" s="4">
        <v>43738</v>
      </c>
      <c r="F3" s="5" t="s">
        <v>0</v>
      </c>
      <c r="G3" s="4">
        <v>43752</v>
      </c>
      <c r="H3" s="5" t="s">
        <v>0</v>
      </c>
      <c r="I3" s="4">
        <v>43766</v>
      </c>
      <c r="J3" s="5" t="s">
        <v>0</v>
      </c>
      <c r="K3" s="4">
        <v>43801</v>
      </c>
      <c r="L3" s="5" t="s">
        <v>0</v>
      </c>
      <c r="M3" s="4">
        <v>43808</v>
      </c>
      <c r="N3" s="5" t="s">
        <v>0</v>
      </c>
      <c r="O3" s="4">
        <v>43815</v>
      </c>
      <c r="P3" s="5" t="s">
        <v>0</v>
      </c>
      <c r="Q3" s="18"/>
      <c r="R3" s="4" t="s">
        <v>5</v>
      </c>
      <c r="S3" s="4" t="s">
        <v>6</v>
      </c>
      <c r="T3" s="4"/>
      <c r="U3" s="4"/>
      <c r="V3" s="4"/>
    </row>
    <row r="4" spans="1:22" ht="15" customHeight="1">
      <c r="A4" s="12">
        <v>1</v>
      </c>
      <c r="B4" s="1" t="s">
        <v>11</v>
      </c>
      <c r="C4" s="9">
        <v>43724</v>
      </c>
      <c r="D4" s="1">
        <f>IF(ISBLANK(C4),0,IF((C4-C$3)&lt;=7,10,ROUND(10-((C4-C$3)/7-1)*1.5,1)))</f>
        <v>10</v>
      </c>
      <c r="E4" s="6">
        <v>43752</v>
      </c>
      <c r="F4" s="1">
        <f>IF(ISBLANK(E4),0,IF((E4-E$3)&lt;=7,10,ROUND(10-((E4-E$3)/7-1)*1.5,1)))</f>
        <v>8.5</v>
      </c>
      <c r="G4" s="6">
        <v>43752</v>
      </c>
      <c r="H4" s="1">
        <f>IF(ISBLANK(G4),0,IF((G4-G$3)&lt;=7,10,ROUND(10-((G4-G$3)/7-1)*1.5,1)))</f>
        <v>10</v>
      </c>
      <c r="I4" s="9">
        <v>43787</v>
      </c>
      <c r="J4" s="1">
        <f>IF(ISBLANK(I4),0,IF((I4-I$3)&lt;=7,10,ROUND(10-((I4-I$3)/7-1)*1.5,1)))</f>
        <v>7</v>
      </c>
      <c r="K4" s="6">
        <v>43815</v>
      </c>
      <c r="L4" s="1">
        <f>IF(ISBLANK(K4),0,IF((K4-K$3)&lt;=7,10,ROUND(10-((K4-K$3)/7-1)*1.5,1)))</f>
        <v>8.5</v>
      </c>
      <c r="M4" s="6"/>
      <c r="N4" s="1">
        <f t="shared" ref="N4:N24" si="0">IF(ISBLANK(M4),0,IF((M4-M$3)&lt;=7,10,ROUND(10-((M4-M$3)/7-1)*1.5,1)))</f>
        <v>0</v>
      </c>
      <c r="O4" s="6"/>
      <c r="P4" s="1">
        <f t="shared" ref="P4:P24" si="1">IF(ISBLANK(O4),0,IF((O4-O$3)&lt;=7,10,ROUND(10-((O4-O$3)/7-1)*1.5,1)))</f>
        <v>0</v>
      </c>
      <c r="Q4" s="7">
        <f>AVERAGE(D4,F4,H4,J4,L4,N4,P4)</f>
        <v>6.2857142857142856</v>
      </c>
      <c r="R4" s="6"/>
      <c r="S4" s="6"/>
      <c r="T4" s="14"/>
      <c r="U4" s="14"/>
      <c r="V4" s="14"/>
    </row>
    <row r="5" spans="1:22" ht="15" customHeight="1">
      <c r="A5" s="15">
        <v>2</v>
      </c>
      <c r="B5" s="1" t="s">
        <v>12</v>
      </c>
      <c r="C5" s="9">
        <v>43724</v>
      </c>
      <c r="D5" s="1">
        <f t="shared" ref="D5:F22" si="2">IF(ISBLANK(C5),0,IF((C5-C$3)&lt;=7,10,ROUND(10-((C5-C$3)/7-1)*1.5,1)))</f>
        <v>10</v>
      </c>
      <c r="E5" s="9">
        <v>43738</v>
      </c>
      <c r="F5" s="1">
        <f t="shared" si="2"/>
        <v>10</v>
      </c>
      <c r="G5" s="6">
        <v>43752</v>
      </c>
      <c r="H5" s="1">
        <f t="shared" ref="H5:H23" si="3">IF(ISBLANK(G5),0,IF((G5-G$3)&lt;=7,10,ROUND(10-((G5-G$3)/7-1)*1.5,1)))</f>
        <v>10</v>
      </c>
      <c r="I5" s="6">
        <v>43773</v>
      </c>
      <c r="J5" s="1">
        <f t="shared" ref="J5:J22" si="4">IF(ISBLANK(I5),0,IF((I5-I$3)&lt;=7,10,ROUND(10-((I5-I$3)/7-1)*1.5,1)))</f>
        <v>10</v>
      </c>
      <c r="K5" s="6">
        <v>43808</v>
      </c>
      <c r="L5" s="1">
        <f t="shared" ref="L5:L24" si="5">IF(ISBLANK(K5),0,IF((K5-K$3)&lt;=7,10,ROUND(10-((K5-K$3)/7-1)*1.5,1)))</f>
        <v>10</v>
      </c>
      <c r="M5" s="9">
        <v>43822</v>
      </c>
      <c r="N5" s="1">
        <f t="shared" si="0"/>
        <v>8.5</v>
      </c>
      <c r="O5" s="9">
        <v>43822</v>
      </c>
      <c r="P5" s="1">
        <f t="shared" si="1"/>
        <v>10</v>
      </c>
      <c r="Q5" s="7">
        <f t="shared" ref="Q5:Q24" si="6">AVERAGE(D5,F5,H5,J5,L5,N5,P5)</f>
        <v>9.7857142857142865</v>
      </c>
      <c r="R5" s="9"/>
      <c r="S5" s="9"/>
      <c r="T5" s="14"/>
      <c r="U5" s="14"/>
      <c r="V5" s="14"/>
    </row>
    <row r="6" spans="1:22" ht="15" customHeight="1">
      <c r="A6" s="12">
        <v>3</v>
      </c>
      <c r="B6" s="1" t="s">
        <v>13</v>
      </c>
      <c r="C6" s="6">
        <v>43745</v>
      </c>
      <c r="D6" s="1">
        <f t="shared" si="2"/>
        <v>7</v>
      </c>
      <c r="E6" s="6">
        <v>43759</v>
      </c>
      <c r="F6" s="1">
        <f t="shared" si="2"/>
        <v>7</v>
      </c>
      <c r="G6" s="9">
        <v>43759</v>
      </c>
      <c r="H6" s="1">
        <f t="shared" si="3"/>
        <v>10</v>
      </c>
      <c r="I6" s="6">
        <v>43773</v>
      </c>
      <c r="J6" s="1">
        <f t="shared" si="4"/>
        <v>10</v>
      </c>
      <c r="K6" s="9"/>
      <c r="L6" s="1">
        <f t="shared" si="5"/>
        <v>0</v>
      </c>
      <c r="M6" s="9"/>
      <c r="N6" s="1">
        <f t="shared" si="0"/>
        <v>0</v>
      </c>
      <c r="O6" s="6"/>
      <c r="P6" s="1">
        <f t="shared" si="1"/>
        <v>0</v>
      </c>
      <c r="Q6" s="7">
        <f t="shared" si="6"/>
        <v>4.8571428571428568</v>
      </c>
      <c r="R6" s="9"/>
      <c r="S6" s="9"/>
      <c r="T6" s="14"/>
      <c r="U6" s="14"/>
      <c r="V6" s="14"/>
    </row>
    <row r="7" spans="1:22" ht="15" customHeight="1">
      <c r="A7" s="12">
        <v>4</v>
      </c>
      <c r="B7" s="1" t="s">
        <v>14</v>
      </c>
      <c r="C7" s="9">
        <v>43724</v>
      </c>
      <c r="D7" s="1">
        <f t="shared" si="2"/>
        <v>10</v>
      </c>
      <c r="E7" s="6">
        <v>43745</v>
      </c>
      <c r="F7" s="1">
        <f t="shared" si="2"/>
        <v>10</v>
      </c>
      <c r="G7" s="6">
        <v>43773</v>
      </c>
      <c r="H7" s="1">
        <f t="shared" si="3"/>
        <v>7</v>
      </c>
      <c r="I7" s="6">
        <v>43773</v>
      </c>
      <c r="J7" s="1">
        <f t="shared" si="4"/>
        <v>10</v>
      </c>
      <c r="K7" s="9">
        <v>43815</v>
      </c>
      <c r="L7" s="1">
        <f t="shared" si="5"/>
        <v>8.5</v>
      </c>
      <c r="M7" s="9"/>
      <c r="N7" s="1">
        <f t="shared" si="0"/>
        <v>0</v>
      </c>
      <c r="O7" s="9"/>
      <c r="P7" s="1">
        <f t="shared" si="1"/>
        <v>0</v>
      </c>
      <c r="Q7" s="7">
        <f t="shared" si="6"/>
        <v>6.5</v>
      </c>
      <c r="R7" s="9"/>
      <c r="S7" s="9"/>
      <c r="T7" s="14"/>
      <c r="U7" s="14"/>
      <c r="V7" s="14"/>
    </row>
    <row r="8" spans="1:22" ht="15" customHeight="1">
      <c r="A8" s="12">
        <v>5</v>
      </c>
      <c r="B8" s="1" t="s">
        <v>15</v>
      </c>
      <c r="C8" s="9">
        <v>43731</v>
      </c>
      <c r="D8" s="1">
        <f t="shared" si="2"/>
        <v>10</v>
      </c>
      <c r="E8" s="9">
        <v>43787</v>
      </c>
      <c r="F8" s="1">
        <f t="shared" si="2"/>
        <v>1</v>
      </c>
      <c r="G8" s="9">
        <v>43815</v>
      </c>
      <c r="H8" s="1">
        <f t="shared" si="3"/>
        <v>-2</v>
      </c>
      <c r="I8" s="9"/>
      <c r="J8" s="1">
        <f t="shared" si="4"/>
        <v>0</v>
      </c>
      <c r="K8" s="9"/>
      <c r="L8" s="1">
        <f t="shared" si="5"/>
        <v>0</v>
      </c>
      <c r="M8" s="9"/>
      <c r="N8" s="1">
        <f t="shared" si="0"/>
        <v>0</v>
      </c>
      <c r="O8" s="9"/>
      <c r="P8" s="1">
        <f t="shared" si="1"/>
        <v>0</v>
      </c>
      <c r="Q8" s="7">
        <f t="shared" si="6"/>
        <v>1.2857142857142858</v>
      </c>
      <c r="R8" s="9"/>
      <c r="S8" s="9"/>
      <c r="T8" s="14"/>
      <c r="U8" s="14"/>
      <c r="V8" s="14"/>
    </row>
    <row r="9" spans="1:22" ht="15" customHeight="1">
      <c r="A9" s="12">
        <v>6</v>
      </c>
      <c r="B9" s="1" t="s">
        <v>16</v>
      </c>
      <c r="C9" s="6">
        <v>43745</v>
      </c>
      <c r="D9" s="1">
        <f t="shared" si="2"/>
        <v>7</v>
      </c>
      <c r="E9" s="6">
        <v>43773</v>
      </c>
      <c r="F9" s="1">
        <f t="shared" si="2"/>
        <v>4</v>
      </c>
      <c r="G9" s="9">
        <v>43787</v>
      </c>
      <c r="H9" s="1">
        <f t="shared" si="3"/>
        <v>4</v>
      </c>
      <c r="I9" s="9">
        <v>43787</v>
      </c>
      <c r="J9" s="1">
        <f t="shared" si="4"/>
        <v>7</v>
      </c>
      <c r="K9" s="6"/>
      <c r="L9" s="1">
        <f t="shared" si="5"/>
        <v>0</v>
      </c>
      <c r="M9" s="9"/>
      <c r="N9" s="1">
        <f t="shared" si="0"/>
        <v>0</v>
      </c>
      <c r="O9" s="6"/>
      <c r="P9" s="1">
        <f t="shared" si="1"/>
        <v>0</v>
      </c>
      <c r="Q9" s="7">
        <f t="shared" si="6"/>
        <v>3.1428571428571428</v>
      </c>
      <c r="R9" s="9"/>
      <c r="S9" s="9"/>
      <c r="T9" s="14"/>
      <c r="U9" s="14"/>
      <c r="V9" s="14"/>
    </row>
    <row r="10" spans="1:22" ht="15" customHeight="1">
      <c r="A10" s="15">
        <v>7</v>
      </c>
      <c r="B10" s="1" t="s">
        <v>17</v>
      </c>
      <c r="C10" s="9">
        <v>43724</v>
      </c>
      <c r="D10" s="1">
        <f t="shared" si="2"/>
        <v>10</v>
      </c>
      <c r="E10" s="9">
        <v>43738</v>
      </c>
      <c r="F10" s="1">
        <f t="shared" si="2"/>
        <v>10</v>
      </c>
      <c r="G10" s="6">
        <v>43759</v>
      </c>
      <c r="H10" s="1">
        <f t="shared" si="3"/>
        <v>10</v>
      </c>
      <c r="I10" s="6">
        <v>43780</v>
      </c>
      <c r="J10" s="1">
        <f t="shared" si="4"/>
        <v>8.5</v>
      </c>
      <c r="K10" s="9">
        <v>43822</v>
      </c>
      <c r="L10" s="1">
        <f t="shared" si="5"/>
        <v>7</v>
      </c>
      <c r="M10" s="9">
        <v>43822</v>
      </c>
      <c r="N10" s="1">
        <f t="shared" si="0"/>
        <v>8.5</v>
      </c>
      <c r="O10" s="9">
        <v>43822</v>
      </c>
      <c r="P10" s="1">
        <f t="shared" si="1"/>
        <v>10</v>
      </c>
      <c r="Q10" s="7">
        <f t="shared" si="6"/>
        <v>9.1428571428571423</v>
      </c>
      <c r="R10" s="9"/>
      <c r="S10" s="9"/>
      <c r="T10" s="14"/>
      <c r="U10" s="14"/>
      <c r="V10" s="14"/>
    </row>
    <row r="11" spans="1:22" ht="15" customHeight="1">
      <c r="A11" s="12">
        <v>8</v>
      </c>
      <c r="B11" s="1" t="s">
        <v>18</v>
      </c>
      <c r="C11" s="9">
        <v>43731</v>
      </c>
      <c r="D11" s="1">
        <f t="shared" si="2"/>
        <v>10</v>
      </c>
      <c r="E11" s="6">
        <v>43745</v>
      </c>
      <c r="F11" s="1">
        <f t="shared" si="2"/>
        <v>10</v>
      </c>
      <c r="G11" s="9">
        <v>43759</v>
      </c>
      <c r="H11" s="1">
        <f t="shared" si="3"/>
        <v>10</v>
      </c>
      <c r="I11" s="6">
        <v>43780</v>
      </c>
      <c r="J11" s="1">
        <f t="shared" si="4"/>
        <v>8.5</v>
      </c>
      <c r="K11" s="9"/>
      <c r="L11" s="1">
        <f t="shared" si="5"/>
        <v>0</v>
      </c>
      <c r="M11" s="9"/>
      <c r="N11" s="1">
        <f t="shared" si="0"/>
        <v>0</v>
      </c>
      <c r="O11" s="9">
        <v>43822</v>
      </c>
      <c r="P11" s="1">
        <f t="shared" si="1"/>
        <v>10</v>
      </c>
      <c r="Q11" s="7">
        <f t="shared" si="6"/>
        <v>6.9285714285714288</v>
      </c>
      <c r="R11" s="9"/>
      <c r="S11" s="9"/>
      <c r="T11" s="14"/>
      <c r="U11" s="14"/>
      <c r="V11" s="14"/>
    </row>
    <row r="12" spans="1:22" ht="15" customHeight="1">
      <c r="A12" s="12">
        <v>9</v>
      </c>
      <c r="B12" s="1" t="s">
        <v>19</v>
      </c>
      <c r="C12" s="6">
        <v>43773</v>
      </c>
      <c r="D12" s="1">
        <f t="shared" si="2"/>
        <v>1</v>
      </c>
      <c r="E12" s="6">
        <v>43773</v>
      </c>
      <c r="F12" s="1">
        <f t="shared" si="2"/>
        <v>4</v>
      </c>
      <c r="G12" s="9">
        <v>43822</v>
      </c>
      <c r="H12" s="1">
        <f t="shared" si="3"/>
        <v>-3.5</v>
      </c>
      <c r="I12" s="6">
        <v>43808</v>
      </c>
      <c r="J12" s="1">
        <f t="shared" si="4"/>
        <v>2.5</v>
      </c>
      <c r="K12" s="9"/>
      <c r="L12" s="1">
        <f t="shared" si="5"/>
        <v>0</v>
      </c>
      <c r="M12" s="9"/>
      <c r="N12" s="1">
        <f t="shared" si="0"/>
        <v>0</v>
      </c>
      <c r="O12" s="9"/>
      <c r="P12" s="1">
        <f t="shared" si="1"/>
        <v>0</v>
      </c>
      <c r="Q12" s="7">
        <f t="shared" si="6"/>
        <v>0.5714285714285714</v>
      </c>
      <c r="R12" s="9"/>
      <c r="S12" s="9"/>
      <c r="T12" s="14"/>
      <c r="U12" s="14"/>
      <c r="V12" s="14"/>
    </row>
    <row r="13" spans="1:22" ht="15" customHeight="1">
      <c r="A13" s="12">
        <v>10</v>
      </c>
      <c r="B13" s="1" t="s">
        <v>20</v>
      </c>
      <c r="C13" s="9">
        <v>43745</v>
      </c>
      <c r="D13" s="1">
        <f t="shared" si="2"/>
        <v>7</v>
      </c>
      <c r="E13" s="6">
        <v>43773</v>
      </c>
      <c r="F13" s="1">
        <f t="shared" si="2"/>
        <v>4</v>
      </c>
      <c r="G13" s="6">
        <v>43773</v>
      </c>
      <c r="H13" s="1">
        <f t="shared" si="3"/>
        <v>7</v>
      </c>
      <c r="I13" s="9">
        <v>43801</v>
      </c>
      <c r="J13" s="1">
        <f t="shared" si="4"/>
        <v>4</v>
      </c>
      <c r="K13" s="9"/>
      <c r="L13" s="1">
        <f t="shared" si="5"/>
        <v>0</v>
      </c>
      <c r="M13" s="9"/>
      <c r="N13" s="1">
        <f t="shared" si="0"/>
        <v>0</v>
      </c>
      <c r="O13" s="9">
        <v>43822</v>
      </c>
      <c r="P13" s="1">
        <f t="shared" si="1"/>
        <v>10</v>
      </c>
      <c r="Q13" s="7">
        <f t="shared" si="6"/>
        <v>4.5714285714285712</v>
      </c>
      <c r="R13" s="9"/>
      <c r="S13" s="9">
        <v>43822</v>
      </c>
      <c r="T13" s="14"/>
      <c r="U13" s="14"/>
      <c r="V13" s="14"/>
    </row>
    <row r="14" spans="1:22" ht="15" customHeight="1">
      <c r="A14" s="12">
        <v>11</v>
      </c>
      <c r="B14" s="1" t="s">
        <v>21</v>
      </c>
      <c r="C14" s="9">
        <v>43787</v>
      </c>
      <c r="D14" s="1">
        <f t="shared" si="2"/>
        <v>-2</v>
      </c>
      <c r="E14" s="9">
        <v>43773</v>
      </c>
      <c r="F14" s="1">
        <f t="shared" si="2"/>
        <v>4</v>
      </c>
      <c r="G14" s="9">
        <v>43822</v>
      </c>
      <c r="H14" s="1">
        <f t="shared" si="3"/>
        <v>-3.5</v>
      </c>
      <c r="I14" s="6">
        <v>43808</v>
      </c>
      <c r="J14" s="1">
        <f>IF(ISBLANK(I14),0,IF((I14-I$3)&lt;=7,10,ROUND(10-((I14-I$3)/7-1)*1.5,1)))</f>
        <v>2.5</v>
      </c>
      <c r="K14" s="9"/>
      <c r="L14" s="1">
        <f t="shared" si="5"/>
        <v>0</v>
      </c>
      <c r="M14" s="9"/>
      <c r="N14" s="1">
        <f t="shared" si="0"/>
        <v>0</v>
      </c>
      <c r="O14" s="6"/>
      <c r="P14" s="1">
        <f t="shared" si="1"/>
        <v>0</v>
      </c>
      <c r="Q14" s="7">
        <f t="shared" si="6"/>
        <v>0.14285714285714285</v>
      </c>
      <c r="R14" s="9"/>
      <c r="S14" s="9"/>
      <c r="T14" s="14"/>
      <c r="U14" s="14"/>
      <c r="V14" s="14"/>
    </row>
    <row r="15" spans="1:22" ht="15" customHeight="1">
      <c r="A15" s="12">
        <v>12</v>
      </c>
      <c r="B15" s="1" t="s">
        <v>22</v>
      </c>
      <c r="C15" s="9">
        <v>43717</v>
      </c>
      <c r="D15" s="1">
        <f t="shared" si="2"/>
        <v>10</v>
      </c>
      <c r="E15" s="6">
        <v>43745</v>
      </c>
      <c r="F15" s="1">
        <f t="shared" si="2"/>
        <v>10</v>
      </c>
      <c r="G15" s="9">
        <v>43766</v>
      </c>
      <c r="H15" s="1">
        <f t="shared" si="3"/>
        <v>8.5</v>
      </c>
      <c r="I15" s="6">
        <v>43780</v>
      </c>
      <c r="J15" s="1">
        <f>IF(ISBLANK(I15),0,IF((I15-I$3)&lt;=7,10,ROUND(10-((I15-I$3)/7-1)*1.5,1)))</f>
        <v>8.5</v>
      </c>
      <c r="K15" s="6">
        <v>43808</v>
      </c>
      <c r="L15" s="1">
        <f t="shared" si="5"/>
        <v>10</v>
      </c>
      <c r="M15" s="6"/>
      <c r="N15" s="1">
        <f t="shared" si="0"/>
        <v>0</v>
      </c>
      <c r="O15" s="9">
        <v>43822</v>
      </c>
      <c r="P15" s="1">
        <f t="shared" si="1"/>
        <v>10</v>
      </c>
      <c r="Q15" s="7">
        <f t="shared" si="6"/>
        <v>8.1428571428571423</v>
      </c>
      <c r="R15" s="9"/>
      <c r="S15" s="9"/>
      <c r="T15" s="14"/>
      <c r="U15" s="14"/>
      <c r="V15" s="14"/>
    </row>
    <row r="16" spans="1:22" ht="15" customHeight="1">
      <c r="A16" s="12">
        <v>13</v>
      </c>
      <c r="B16" s="1" t="s">
        <v>23</v>
      </c>
      <c r="C16" s="9">
        <v>43717</v>
      </c>
      <c r="D16" s="1">
        <f t="shared" si="2"/>
        <v>10</v>
      </c>
      <c r="E16" s="6">
        <v>43745</v>
      </c>
      <c r="F16" s="1">
        <f t="shared" si="2"/>
        <v>10</v>
      </c>
      <c r="G16" s="9">
        <v>43766</v>
      </c>
      <c r="H16" s="1">
        <f t="shared" si="3"/>
        <v>8.5</v>
      </c>
      <c r="I16" s="6">
        <v>43780</v>
      </c>
      <c r="J16" s="1">
        <f t="shared" si="4"/>
        <v>8.5</v>
      </c>
      <c r="K16" s="6">
        <v>43808</v>
      </c>
      <c r="L16" s="1">
        <f t="shared" si="5"/>
        <v>10</v>
      </c>
      <c r="M16" s="9"/>
      <c r="N16" s="1">
        <f t="shared" si="0"/>
        <v>0</v>
      </c>
      <c r="O16" s="9">
        <v>43822</v>
      </c>
      <c r="P16" s="1">
        <f t="shared" si="1"/>
        <v>10</v>
      </c>
      <c r="Q16" s="7">
        <f t="shared" si="6"/>
        <v>8.1428571428571423</v>
      </c>
      <c r="R16" s="9"/>
      <c r="S16" s="9"/>
      <c r="T16" s="14"/>
      <c r="U16" s="14"/>
      <c r="V16" s="14"/>
    </row>
    <row r="17" spans="1:22" ht="15" customHeight="1">
      <c r="A17" s="12">
        <v>14</v>
      </c>
      <c r="B17" s="1" t="s">
        <v>24</v>
      </c>
      <c r="C17" s="9">
        <v>43731</v>
      </c>
      <c r="D17" s="1">
        <f t="shared" si="2"/>
        <v>10</v>
      </c>
      <c r="E17" s="9">
        <v>43752</v>
      </c>
      <c r="F17" s="1">
        <f t="shared" si="2"/>
        <v>8.5</v>
      </c>
      <c r="G17" s="6"/>
      <c r="H17" s="1">
        <f t="shared" si="3"/>
        <v>0</v>
      </c>
      <c r="I17" s="6">
        <v>43808</v>
      </c>
      <c r="J17" s="1">
        <f t="shared" si="4"/>
        <v>2.5</v>
      </c>
      <c r="K17" s="6"/>
      <c r="L17" s="1">
        <f t="shared" si="5"/>
        <v>0</v>
      </c>
      <c r="M17" s="9"/>
      <c r="N17" s="1">
        <f t="shared" si="0"/>
        <v>0</v>
      </c>
      <c r="O17" s="9"/>
      <c r="P17" s="1">
        <f t="shared" si="1"/>
        <v>0</v>
      </c>
      <c r="Q17" s="7">
        <f t="shared" si="6"/>
        <v>3</v>
      </c>
      <c r="R17" s="9"/>
      <c r="S17" s="9"/>
      <c r="T17" s="14"/>
      <c r="U17" s="14"/>
      <c r="V17" s="14"/>
    </row>
    <row r="18" spans="1:22" ht="15" customHeight="1">
      <c r="A18" s="15">
        <v>15</v>
      </c>
      <c r="B18" s="1" t="s">
        <v>25</v>
      </c>
      <c r="C18" s="9">
        <v>43731</v>
      </c>
      <c r="D18" s="1">
        <f t="shared" si="2"/>
        <v>10</v>
      </c>
      <c r="E18" s="9">
        <v>43731</v>
      </c>
      <c r="F18" s="1">
        <f t="shared" si="2"/>
        <v>10</v>
      </c>
      <c r="G18" s="6">
        <v>43745</v>
      </c>
      <c r="H18" s="1">
        <f t="shared" si="3"/>
        <v>10</v>
      </c>
      <c r="I18" s="9">
        <v>43773</v>
      </c>
      <c r="J18" s="1">
        <f t="shared" si="4"/>
        <v>10</v>
      </c>
      <c r="K18" s="9">
        <v>43822</v>
      </c>
      <c r="L18" s="1">
        <f t="shared" si="5"/>
        <v>7</v>
      </c>
      <c r="M18" s="9">
        <v>43815</v>
      </c>
      <c r="N18" s="1">
        <f t="shared" si="0"/>
        <v>10</v>
      </c>
      <c r="O18" s="9">
        <v>43815</v>
      </c>
      <c r="P18" s="1">
        <f t="shared" si="1"/>
        <v>10</v>
      </c>
      <c r="Q18" s="7">
        <f t="shared" si="6"/>
        <v>9.5714285714285712</v>
      </c>
      <c r="R18" s="9"/>
      <c r="S18" s="9"/>
      <c r="T18" s="14"/>
      <c r="U18" s="14"/>
      <c r="V18" s="14"/>
    </row>
    <row r="19" spans="1:22" ht="15" customHeight="1">
      <c r="A19" s="12">
        <v>16</v>
      </c>
      <c r="B19" s="1" t="s">
        <v>26</v>
      </c>
      <c r="C19" s="9">
        <v>43731</v>
      </c>
      <c r="D19" s="1">
        <f t="shared" si="2"/>
        <v>10</v>
      </c>
      <c r="E19" s="6">
        <v>43759</v>
      </c>
      <c r="F19" s="1">
        <f t="shared" si="2"/>
        <v>7</v>
      </c>
      <c r="G19" s="9">
        <v>43815</v>
      </c>
      <c r="H19" s="1">
        <f t="shared" si="3"/>
        <v>-2</v>
      </c>
      <c r="I19" s="9">
        <v>43787</v>
      </c>
      <c r="J19" s="1">
        <f t="shared" si="4"/>
        <v>7</v>
      </c>
      <c r="K19" s="9"/>
      <c r="L19" s="1">
        <f t="shared" si="5"/>
        <v>0</v>
      </c>
      <c r="M19" s="9">
        <v>43815</v>
      </c>
      <c r="N19" s="1">
        <f t="shared" si="0"/>
        <v>10</v>
      </c>
      <c r="O19" s="9">
        <v>43822</v>
      </c>
      <c r="P19" s="1">
        <f t="shared" si="1"/>
        <v>10</v>
      </c>
      <c r="Q19" s="7">
        <f t="shared" si="6"/>
        <v>6</v>
      </c>
      <c r="R19" s="9"/>
      <c r="S19" s="9"/>
      <c r="T19" s="14"/>
      <c r="U19" s="14"/>
      <c r="V19" s="14"/>
    </row>
    <row r="20" spans="1:22" ht="15" customHeight="1">
      <c r="A20" s="12">
        <v>17</v>
      </c>
      <c r="B20" s="1" t="s">
        <v>27</v>
      </c>
      <c r="C20" s="9">
        <v>43724</v>
      </c>
      <c r="D20" s="1">
        <f t="shared" si="2"/>
        <v>10</v>
      </c>
      <c r="E20" s="6">
        <v>43745</v>
      </c>
      <c r="F20" s="1">
        <f>IF(ISBLANK(E20),0,IF((E20-E$3)&lt;=7,10,ROUND(10-((E20-E$3)/7-1)*1.5,1)))</f>
        <v>10</v>
      </c>
      <c r="G20" s="9">
        <v>43766</v>
      </c>
      <c r="H20" s="1">
        <f t="shared" si="3"/>
        <v>8.5</v>
      </c>
      <c r="I20" s="6">
        <v>43773</v>
      </c>
      <c r="J20" s="1">
        <f t="shared" si="4"/>
        <v>10</v>
      </c>
      <c r="K20" s="9">
        <v>43822</v>
      </c>
      <c r="L20" s="1">
        <f t="shared" si="5"/>
        <v>7</v>
      </c>
      <c r="M20" s="9"/>
      <c r="N20" s="1">
        <f t="shared" si="0"/>
        <v>0</v>
      </c>
      <c r="O20" s="6"/>
      <c r="P20" s="1">
        <f t="shared" si="1"/>
        <v>0</v>
      </c>
      <c r="Q20" s="7">
        <f t="shared" si="6"/>
        <v>6.5</v>
      </c>
      <c r="R20" s="9"/>
      <c r="S20" s="9"/>
      <c r="T20" s="14"/>
      <c r="U20" s="14"/>
      <c r="V20" s="14"/>
    </row>
    <row r="21" spans="1:22" ht="15" customHeight="1">
      <c r="A21" s="15">
        <v>18</v>
      </c>
      <c r="B21" s="1" t="s">
        <v>28</v>
      </c>
      <c r="C21" s="9">
        <v>43738</v>
      </c>
      <c r="D21" s="1">
        <f t="shared" si="2"/>
        <v>8.5</v>
      </c>
      <c r="E21" s="9">
        <v>43745</v>
      </c>
      <c r="F21" s="1">
        <f t="shared" si="2"/>
        <v>10</v>
      </c>
      <c r="G21" s="9">
        <v>43759</v>
      </c>
      <c r="H21" s="1">
        <f t="shared" si="3"/>
        <v>10</v>
      </c>
      <c r="I21" s="6">
        <v>43780</v>
      </c>
      <c r="J21" s="1">
        <f t="shared" si="4"/>
        <v>8.5</v>
      </c>
      <c r="K21" s="9">
        <v>43822</v>
      </c>
      <c r="L21" s="1">
        <f t="shared" si="5"/>
        <v>7</v>
      </c>
      <c r="M21" s="9">
        <v>43822</v>
      </c>
      <c r="N21" s="1">
        <f t="shared" si="0"/>
        <v>8.5</v>
      </c>
      <c r="O21" s="9">
        <v>43822</v>
      </c>
      <c r="P21" s="1">
        <f t="shared" si="1"/>
        <v>10</v>
      </c>
      <c r="Q21" s="7">
        <f t="shared" si="6"/>
        <v>8.9285714285714288</v>
      </c>
      <c r="R21" s="9"/>
      <c r="S21" s="9"/>
      <c r="T21" s="14"/>
      <c r="U21" s="14"/>
      <c r="V21" s="14"/>
    </row>
    <row r="22" spans="1:22" ht="15" customHeight="1">
      <c r="A22" s="12">
        <v>19</v>
      </c>
      <c r="B22" s="1" t="s">
        <v>29</v>
      </c>
      <c r="C22" s="13">
        <v>43759</v>
      </c>
      <c r="D22" s="1">
        <f t="shared" si="2"/>
        <v>4</v>
      </c>
      <c r="E22" s="6">
        <v>43759</v>
      </c>
      <c r="F22" s="1">
        <f t="shared" si="2"/>
        <v>7</v>
      </c>
      <c r="G22" s="6"/>
      <c r="H22" s="1">
        <f t="shared" si="3"/>
        <v>0</v>
      </c>
      <c r="I22" s="9"/>
      <c r="J22" s="1">
        <f t="shared" si="4"/>
        <v>0</v>
      </c>
      <c r="K22" s="9"/>
      <c r="L22" s="1">
        <f t="shared" si="5"/>
        <v>0</v>
      </c>
      <c r="M22" s="9"/>
      <c r="N22" s="1">
        <f t="shared" si="0"/>
        <v>0</v>
      </c>
      <c r="O22" s="6"/>
      <c r="P22" s="1">
        <f t="shared" si="1"/>
        <v>0</v>
      </c>
      <c r="Q22" s="7">
        <f t="shared" si="6"/>
        <v>1.5714285714285714</v>
      </c>
      <c r="R22" s="9"/>
      <c r="S22" s="9"/>
      <c r="T22" s="14"/>
      <c r="U22" s="14"/>
      <c r="V22" s="14"/>
    </row>
    <row r="23" spans="1:22" ht="15" customHeight="1">
      <c r="A23" s="12">
        <v>20</v>
      </c>
      <c r="B23" s="1" t="s">
        <v>30</v>
      </c>
      <c r="C23" s="9">
        <v>43731</v>
      </c>
      <c r="D23" s="1">
        <f t="shared" ref="D23:D24" si="7">IF(ISBLANK(C23),0,IF((C23-C$3)&lt;=7,10,ROUND(10-((C23-C$3)/7-1)*1.5,1)))</f>
        <v>10</v>
      </c>
      <c r="E23" s="6">
        <v>43745</v>
      </c>
      <c r="F23" s="1">
        <f t="shared" ref="F23:F24" si="8">IF(ISBLANK(E23),0,IF((E23-E$3)&lt;=7,10,ROUND(10-((E23-E$3)/7-1)*1.5,1)))</f>
        <v>10</v>
      </c>
      <c r="G23" s="9">
        <v>43759</v>
      </c>
      <c r="H23" s="1">
        <f t="shared" si="3"/>
        <v>10</v>
      </c>
      <c r="I23" s="6">
        <v>43773</v>
      </c>
      <c r="J23" s="1">
        <f t="shared" ref="J23:J24" si="9">IF(ISBLANK(I23),0,IF((I23-I$3)&lt;=7,10,ROUND(10-((I23-I$3)/7-1)*1.5,1)))</f>
        <v>10</v>
      </c>
      <c r="K23" s="6">
        <v>43815</v>
      </c>
      <c r="L23" s="1">
        <f t="shared" si="5"/>
        <v>8.5</v>
      </c>
      <c r="M23" s="9"/>
      <c r="N23" s="1">
        <f t="shared" si="0"/>
        <v>0</v>
      </c>
      <c r="O23" s="6"/>
      <c r="P23" s="1">
        <f t="shared" si="1"/>
        <v>0</v>
      </c>
      <c r="Q23" s="7">
        <f t="shared" si="6"/>
        <v>6.9285714285714288</v>
      </c>
      <c r="R23" s="9"/>
      <c r="S23" s="9"/>
      <c r="T23" s="14"/>
      <c r="U23" s="14"/>
      <c r="V23" s="14"/>
    </row>
    <row r="24" spans="1:22" ht="15" customHeight="1">
      <c r="A24" s="12">
        <v>21</v>
      </c>
      <c r="B24" s="1" t="s">
        <v>31</v>
      </c>
      <c r="C24" s="9">
        <v>43731</v>
      </c>
      <c r="D24" s="1">
        <f t="shared" si="7"/>
        <v>10</v>
      </c>
      <c r="E24" s="6"/>
      <c r="F24" s="1">
        <f t="shared" si="8"/>
        <v>0</v>
      </c>
      <c r="G24" s="6">
        <v>43780</v>
      </c>
      <c r="H24" s="1">
        <f t="shared" ref="H24" si="10">IF(ISBLANK(G24),0,IF((G24-G$3)&lt;=7,10,ROUND(10-((G24-G$3)/7-1)*1.5,1)))</f>
        <v>5.5</v>
      </c>
      <c r="I24" s="9"/>
      <c r="J24" s="1">
        <f t="shared" si="9"/>
        <v>0</v>
      </c>
      <c r="K24" s="9"/>
      <c r="L24" s="1">
        <f t="shared" si="5"/>
        <v>0</v>
      </c>
      <c r="M24" s="9"/>
      <c r="N24" s="1">
        <f t="shared" si="0"/>
        <v>0</v>
      </c>
      <c r="O24" s="6"/>
      <c r="P24" s="1">
        <f t="shared" si="1"/>
        <v>0</v>
      </c>
      <c r="Q24" s="7">
        <f t="shared" si="6"/>
        <v>2.2142857142857144</v>
      </c>
      <c r="R24" s="9"/>
      <c r="S24" s="9"/>
      <c r="T24" s="14"/>
      <c r="U24" s="14"/>
      <c r="V24" s="14"/>
    </row>
    <row r="26" spans="1:22" ht="15" customHeight="1">
      <c r="B26" s="1" t="s">
        <v>2</v>
      </c>
    </row>
    <row r="29" spans="1:22" ht="15" hidden="1" customHeight="1">
      <c r="D29" s="1">
        <v>1</v>
      </c>
      <c r="F29" s="1">
        <v>1</v>
      </c>
      <c r="H29" s="1">
        <v>1</v>
      </c>
      <c r="J29" s="1">
        <v>1</v>
      </c>
      <c r="L29" s="1">
        <v>1</v>
      </c>
      <c r="N29" s="1">
        <v>1</v>
      </c>
      <c r="P29" s="1">
        <v>1</v>
      </c>
      <c r="Q29" s="1">
        <f>SUM(D29:P29)</f>
        <v>7</v>
      </c>
    </row>
    <row r="30" spans="1:22" ht="15" hidden="1" customHeight="1">
      <c r="D30" s="1">
        <f>D29/$Q$29</f>
        <v>0.14285714285714285</v>
      </c>
      <c r="F30" s="1">
        <f t="shared" ref="F30" si="11">F29/$Q$29</f>
        <v>0.14285714285714285</v>
      </c>
      <c r="H30" s="1">
        <f t="shared" ref="H30" si="12">H29/$Q$29</f>
        <v>0.14285714285714285</v>
      </c>
      <c r="J30" s="1">
        <f t="shared" ref="J30" si="13">J29/$Q$29</f>
        <v>0.14285714285714285</v>
      </c>
      <c r="L30" s="1">
        <f t="shared" ref="L30" si="14">L29/$Q$29</f>
        <v>0.14285714285714285</v>
      </c>
      <c r="N30" s="1">
        <f t="shared" ref="N30" si="15">N29/$Q$29</f>
        <v>0.14285714285714285</v>
      </c>
      <c r="P30" s="1">
        <f t="shared" ref="P30" si="16">P29/$Q$29</f>
        <v>0.14285714285714285</v>
      </c>
    </row>
    <row r="31" spans="1:22" ht="15" hidden="1" customHeight="1">
      <c r="B31" s="1" t="s">
        <v>10</v>
      </c>
    </row>
  </sheetData>
  <mergeCells count="8">
    <mergeCell ref="C2:D2"/>
    <mergeCell ref="E2:F2"/>
    <mergeCell ref="Q2:Q3"/>
    <mergeCell ref="G2:H2"/>
    <mergeCell ref="I2:J2"/>
    <mergeCell ref="K2:L2"/>
    <mergeCell ref="M2:N2"/>
    <mergeCell ref="O2:P2"/>
  </mergeCells>
  <conditionalFormatting sqref="R4:R24">
    <cfRule type="expression" dxfId="2" priority="33">
      <formula>$Q4&lt;7</formula>
    </cfRule>
  </conditionalFormatting>
  <conditionalFormatting sqref="S4:S24">
    <cfRule type="expression" dxfId="1" priority="32">
      <formula>$Q4&lt;5</formula>
    </cfRule>
  </conditionalFormatting>
  <conditionalFormatting sqref="O4 O20 O9 O17 O14 O6 O22:O24">
    <cfRule type="expression" dxfId="0" priority="30">
      <formula>$Q4&gt;8.3</formula>
    </cfRule>
  </conditionalFormatting>
  <conditionalFormatting sqref="D4:D24">
    <cfRule type="iconSet" priority="445">
      <iconSet iconSet="5Arrows">
        <cfvo type="percent" val="0"/>
        <cfvo type="num" val="4"/>
        <cfvo type="num" val="6"/>
        <cfvo type="num" val="8"/>
        <cfvo type="num" val="10"/>
      </iconSet>
    </cfRule>
    <cfRule type="iconSet" priority="446">
      <iconSet iconSet="4Arrows">
        <cfvo type="percent" val="0"/>
        <cfvo type="percent" val="25"/>
        <cfvo type="percent" val="50"/>
        <cfvo type="percent" val="75"/>
      </iconSet>
    </cfRule>
    <cfRule type="iconSet" priority="44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4:F24">
    <cfRule type="iconSet" priority="448">
      <iconSet iconSet="5Arrows">
        <cfvo type="percent" val="0"/>
        <cfvo type="num" val="4"/>
        <cfvo type="num" val="6"/>
        <cfvo type="num" val="8"/>
        <cfvo type="num" val="10"/>
      </iconSet>
    </cfRule>
    <cfRule type="iconSet" priority="449">
      <iconSet iconSet="4Arrows">
        <cfvo type="percent" val="0"/>
        <cfvo type="percent" val="25"/>
        <cfvo type="percent" val="50"/>
        <cfvo type="percent" val="75"/>
      </iconSet>
    </cfRule>
    <cfRule type="iconSet" priority="45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4:H24">
    <cfRule type="iconSet" priority="451">
      <iconSet iconSet="5Arrows">
        <cfvo type="percent" val="0"/>
        <cfvo type="num" val="4"/>
        <cfvo type="num" val="6"/>
        <cfvo type="num" val="8"/>
        <cfvo type="num" val="10"/>
      </iconSet>
    </cfRule>
    <cfRule type="iconSet" priority="452">
      <iconSet iconSet="4Arrows">
        <cfvo type="percent" val="0"/>
        <cfvo type="percent" val="25"/>
        <cfvo type="percent" val="50"/>
        <cfvo type="percent" val="75"/>
      </iconSet>
    </cfRule>
    <cfRule type="iconSet" priority="45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L4:L24">
    <cfRule type="iconSet" priority="454">
      <iconSet iconSet="5Arrows">
        <cfvo type="percent" val="0"/>
        <cfvo type="num" val="4"/>
        <cfvo type="num" val="6"/>
        <cfvo type="num" val="8"/>
        <cfvo type="num" val="10"/>
      </iconSet>
    </cfRule>
    <cfRule type="iconSet" priority="455">
      <iconSet iconSet="4Arrows">
        <cfvo type="percent" val="0"/>
        <cfvo type="percent" val="25"/>
        <cfvo type="percent" val="50"/>
        <cfvo type="percent" val="75"/>
      </iconSet>
    </cfRule>
    <cfRule type="iconSet" priority="45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L4:L24 P4:P24 J4:J24 N4:N24">
    <cfRule type="iconSet" priority="481">
      <iconSet iconSet="5Arrows">
        <cfvo type="percent" val="0"/>
        <cfvo type="num" val="4"/>
        <cfvo type="num" val="6"/>
        <cfvo type="num" val="8"/>
        <cfvo type="num" val="10"/>
      </iconSet>
    </cfRule>
    <cfRule type="iconSet" priority="482">
      <iconSet iconSet="4Arrows">
        <cfvo type="percent" val="0"/>
        <cfvo type="percent" val="25"/>
        <cfvo type="percent" val="50"/>
        <cfvo type="percent" val="75"/>
      </iconSet>
    </cfRule>
    <cfRule type="iconSet" priority="483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Табло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kondratjeva</dc:creator>
  <cp:lastModifiedBy>sakovich</cp:lastModifiedBy>
  <cp:lastPrinted>2017-12-04T13:00:36Z</cp:lastPrinted>
  <dcterms:created xsi:type="dcterms:W3CDTF">2015-02-10T06:22:10Z</dcterms:created>
  <dcterms:modified xsi:type="dcterms:W3CDTF">2019-12-23T14:18:58Z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8bf82a7d-2ea3-4a85-acd4-ecedf4e7f062</vt:lpwstr>
  </property>
</Properties>
</file>