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6eeb91702bad55/teaching/cheme436/"/>
    </mc:Choice>
  </mc:AlternateContent>
  <xr:revisionPtr revIDLastSave="39" documentId="8_{0CA775A8-16A4-4862-B7C3-FFCEFEE74C95}" xr6:coauthVersionLast="45" xr6:coauthVersionMax="45" xr10:uidLastSave="{071FAD22-BA07-43D4-B699-C39E45FC8275}"/>
  <bookViews>
    <workbookView xWindow="-110" yWindow="-110" windowWidth="30220" windowHeight="19620" xr2:uid="{8D741A83-FF8D-4249-A1C0-6E2F61D3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E4" i="1" s="1"/>
  <c r="D3" i="1"/>
  <c r="E3" i="1" s="1"/>
  <c r="C4" i="1"/>
  <c r="C3" i="1"/>
  <c r="B12" i="1" l="1"/>
  <c r="B11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0" i="1"/>
  <c r="Q3" i="1" l="1" a="1"/>
  <c r="Q3" i="1" s="1"/>
</calcChain>
</file>

<file path=xl/sharedStrings.xml><?xml version="1.0" encoding="utf-8"?>
<sst xmlns="http://schemas.openxmlformats.org/spreadsheetml/2006/main" count="37" uniqueCount="36">
  <si>
    <t>m</t>
  </si>
  <si>
    <t>b</t>
  </si>
  <si>
    <t>x</t>
  </si>
  <si>
    <t>y</t>
  </si>
  <si>
    <t>mag</t>
  </si>
  <si>
    <t>Generation Params</t>
  </si>
  <si>
    <t>Estimated Params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</si>
  <si>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</si>
  <si>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</si>
  <si>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</si>
  <si>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</si>
  <si>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</si>
  <si>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</si>
  <si>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</si>
  <si>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</si>
  <si>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</si>
  <si>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</si>
  <si>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</si>
  <si>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</si>
  <si>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</si>
  <si>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</si>
  <si>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</si>
  <si>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</si>
  <si>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</si>
  <si>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</si>
  <si>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</si>
  <si>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</si>
  <si>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</si>
  <si>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</si>
  <si>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</si>
  <si>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</si>
  <si>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</si>
  <si>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yfixed</t>
  </si>
  <si>
    <t>Average</t>
  </si>
  <si>
    <t>Std Dev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</si>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</sst>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Sheet1!$A$10:$A$38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</c:numCache>
            </c:numRef>
          </c:xVal>
          <c:yVal>
            <c:numRef>
              <c:f>Sheet1!$C$10:$C$38</c:f>
              <c:numCache>
                <c:formatCode>General</c:formatCode>
                <c:ptCount val="29"/>
                <c:pt idx="0">
                  <c:v>-1.3198801531751958</c:v>
                </c:pt>
                <c:pt idx="1">
                  <c:v>1.7399655360417561</c:v>
                </c:pt>
                <c:pt idx="2">
                  <c:v>0.75745637941537414</c:v>
                </c:pt>
                <c:pt idx="3">
                  <c:v>2.3425736422380465</c:v>
                </c:pt>
                <c:pt idx="4">
                  <c:v>2.2889107036197629</c:v>
                </c:pt>
                <c:pt idx="5">
                  <c:v>1.9207600305541424</c:v>
                </c:pt>
                <c:pt idx="6">
                  <c:v>2.1273327539338678</c:v>
                </c:pt>
                <c:pt idx="7">
                  <c:v>2.4257188263382234</c:v>
                </c:pt>
                <c:pt idx="8">
                  <c:v>4.8347983445407117</c:v>
                </c:pt>
                <c:pt idx="9">
                  <c:v>4.1714728547282718</c:v>
                </c:pt>
                <c:pt idx="10">
                  <c:v>5.0285274967473477</c:v>
                </c:pt>
                <c:pt idx="11">
                  <c:v>3.7631196826826874</c:v>
                </c:pt>
                <c:pt idx="12">
                  <c:v>3.4032334624205287</c:v>
                </c:pt>
                <c:pt idx="13">
                  <c:v>5.6229896795960839</c:v>
                </c:pt>
                <c:pt idx="14">
                  <c:v>3.9953845616681698</c:v>
                </c:pt>
                <c:pt idx="15">
                  <c:v>7.9964795677509004</c:v>
                </c:pt>
                <c:pt idx="16">
                  <c:v>6.1587120814611467</c:v>
                </c:pt>
                <c:pt idx="17">
                  <c:v>6.6593764826652961</c:v>
                </c:pt>
                <c:pt idx="18">
                  <c:v>8.8890644689197753</c:v>
                </c:pt>
                <c:pt idx="19">
                  <c:v>7.898297540737004</c:v>
                </c:pt>
                <c:pt idx="20">
                  <c:v>6.8908829258431528</c:v>
                </c:pt>
                <c:pt idx="21">
                  <c:v>7.7839081872914999</c:v>
                </c:pt>
                <c:pt idx="22">
                  <c:v>9.0974344993240202</c:v>
                </c:pt>
                <c:pt idx="23">
                  <c:v>9.7954163578915914</c:v>
                </c:pt>
                <c:pt idx="24">
                  <c:v>10.967580358826831</c:v>
                </c:pt>
                <c:pt idx="25">
                  <c:v>10.076485835204801</c:v>
                </c:pt>
                <c:pt idx="26">
                  <c:v>8.5235385550743992</c:v>
                </c:pt>
                <c:pt idx="27">
                  <c:v>9.2453031677204685</c:v>
                </c:pt>
                <c:pt idx="28">
                  <c:v>12.324379837059086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A-4350-A967-A6E53303E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81064"/>
        <c:axId val="463082376"/>
      </c:scatterChart>
      <c:valAx>
        <c:axId val="46308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2376"/>
        <c:crosses val="autoZero"/>
        <c:crossBetween val="midCat"/>
      </c:valAx>
      <c:valAx>
        <c:axId val="46308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1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307975</xdr:colOff>
      <xdr:row>24</xdr:row>
      <xdr:rowOff>0</xdr:rowOff>
    </xdr:from>
    <xdr:to>
      <xdr:col>22</xdr:col>
      <xdr:colOff>3175</xdr:colOff>
      <xdr:row>38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A11A8-4FF2-4D5C-B606-6734CA362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C26B-34EA-4459-9CC1-75953AE8019A}">
  <dimension ref="A1:Q38"/>
  <sheetViews>
    <sheetView tabSelected="1" topLeftCell="A2" workbookViewId="0">
      <selection activeCell="P11" sqref="P11"/>
    </sheetView>
  </sheetViews>
  <sheetFormatPr defaultRowHeight="14.5" x14ac:dyDescent="0.35"/>
  <cols>
    <col min="7" max="7" width="19.6328125" customWidth="1"/>
    <col min="8" max="8" width="12.1796875" customWidth="1"/>
    <col min="9" max="9" width="14.6328125" customWidth="1"/>
  </cols>
  <sheetData>
    <row r="1" spans="1:17" x14ac:dyDescent="0.35">
      <c r="A1" s="1" t="s">
        <v>5</v>
      </c>
      <c r="C1" s="1" t="s">
        <v>6</v>
      </c>
      <c r="D1" s="1"/>
      <c r="E1" s="1"/>
      <c r="F1" s="1"/>
    </row>
    <row r="2" spans="1:17" x14ac:dyDescent="0.35">
      <c r="A2" s="1"/>
      <c r="C2" s="1" t="s">
        <v>33</v>
      </c>
      <c r="D2" s="1" t="s">
        <v>34</v>
      </c>
      <c r="E2" s="1" t="s">
        <v>35</v>
      </c>
      <c r="F2" s="1"/>
    </row>
    <row r="3" spans="1:17" x14ac:dyDescent="0.35">
      <c r="A3" t="s">
        <v>0</v>
      </c>
      <c r="B3">
        <v>1.5</v>
      </c>
      <c r="C3">
        <f>H20</f>
        <v>1.3775541143175929</v>
      </c>
      <c r="D3">
        <f>I20*SQRT(COUNT(C10:C38))</f>
        <v>0.53123599834844115</v>
      </c>
      <c r="E3">
        <f>D3^2</f>
        <v>0.28221168594126494</v>
      </c>
      <c r="G3" t="s">
        <v>7</v>
      </c>
      <c r="Q3">
        <f t="array" aca="1" ref="Q3" ca="1">LINEST(B10:B38,A10:A38,TRUE,TRUE)</f>
        <v>1.232773046896454</v>
      </c>
    </row>
    <row r="4" spans="1:17" ht="15" thickBot="1" x14ac:dyDescent="0.4">
      <c r="A4" t="s">
        <v>1</v>
      </c>
      <c r="B4">
        <v>0.5</v>
      </c>
      <c r="C4">
        <f>H19</f>
        <v>0.94181177941334493</v>
      </c>
      <c r="D4">
        <f>I19*SQRT(COUNT(C10:C38))</f>
        <v>2.1660492327676972</v>
      </c>
      <c r="E4">
        <f>D4^2</f>
        <v>4.6917692787735295</v>
      </c>
    </row>
    <row r="5" spans="1:17" x14ac:dyDescent="0.35">
      <c r="A5" t="s">
        <v>4</v>
      </c>
      <c r="B5">
        <v>2.5</v>
      </c>
      <c r="G5" s="5" t="s">
        <v>8</v>
      </c>
      <c r="H5" s="5"/>
    </row>
    <row r="6" spans="1:17" x14ac:dyDescent="0.35">
      <c r="G6" s="2" t="s">
        <v>9</v>
      </c>
      <c r="H6" s="2">
        <v>0.93721917809611621</v>
      </c>
    </row>
    <row r="7" spans="1:17" x14ac:dyDescent="0.35">
      <c r="G7" s="2" t="s">
        <v>10</v>
      </c>
      <c r="H7" s="2">
        <v>0.87837978779115966</v>
      </c>
    </row>
    <row r="8" spans="1:17" x14ac:dyDescent="0.35">
      <c r="G8" s="2" t="s">
        <v>11</v>
      </c>
      <c r="H8" s="2">
        <v>0.87387533548712859</v>
      </c>
    </row>
    <row r="9" spans="1:17" x14ac:dyDescent="0.35">
      <c r="A9" t="s">
        <v>2</v>
      </c>
      <c r="B9" t="s">
        <v>3</v>
      </c>
      <c r="C9" t="s">
        <v>32</v>
      </c>
      <c r="G9" s="2" t="s">
        <v>12</v>
      </c>
      <c r="H9" s="2">
        <v>1.1111598111851571</v>
      </c>
    </row>
    <row r="10" spans="1:17" ht="15" thickBot="1" x14ac:dyDescent="0.4">
      <c r="A10">
        <v>0</v>
      </c>
      <c r="B10">
        <f t="shared" ref="B10:B38" ca="1" si="0">$B$3*($B$5*(RAND()-0.5)+A10)+$B$4</f>
        <v>-1.0529532924783931</v>
      </c>
      <c r="C10">
        <v>-1.3198801531751958</v>
      </c>
      <c r="G10" s="3" t="s">
        <v>13</v>
      </c>
      <c r="H10" s="3">
        <v>29</v>
      </c>
    </row>
    <row r="11" spans="1:17" x14ac:dyDescent="0.35">
      <c r="A11">
        <v>0.25</v>
      </c>
      <c r="B11">
        <f t="shared" ca="1" si="0"/>
        <v>2.0593011287219771</v>
      </c>
      <c r="C11">
        <v>1.7399655360417561</v>
      </c>
    </row>
    <row r="12" spans="1:17" ht="15" thickBot="1" x14ac:dyDescent="0.4">
      <c r="A12">
        <v>0.5</v>
      </c>
      <c r="B12">
        <f t="shared" ca="1" si="0"/>
        <v>2.5286967610957261</v>
      </c>
      <c r="C12">
        <v>0.75745637941537414</v>
      </c>
      <c r="G12" t="s">
        <v>14</v>
      </c>
    </row>
    <row r="13" spans="1:17" x14ac:dyDescent="0.35">
      <c r="A13">
        <v>0.75</v>
      </c>
      <c r="B13">
        <f t="shared" ca="1" si="0"/>
        <v>2.7531160334805884</v>
      </c>
      <c r="C13">
        <v>2.3425736422380465</v>
      </c>
      <c r="G13" s="4"/>
      <c r="H13" s="4" t="s">
        <v>19</v>
      </c>
      <c r="I13" s="4" t="s">
        <v>20</v>
      </c>
      <c r="J13" s="4" t="s">
        <v>21</v>
      </c>
      <c r="K13" s="4" t="s">
        <v>22</v>
      </c>
      <c r="L13" s="4" t="s">
        <v>23</v>
      </c>
    </row>
    <row r="14" spans="1:17" x14ac:dyDescent="0.35">
      <c r="A14">
        <v>1</v>
      </c>
      <c r="B14">
        <f t="shared" ca="1" si="0"/>
        <v>3.8057652695321336</v>
      </c>
      <c r="C14">
        <v>2.2889107036197629</v>
      </c>
      <c r="G14" s="2" t="s">
        <v>15</v>
      </c>
      <c r="H14" s="2">
        <v>1</v>
      </c>
      <c r="I14" s="2">
        <v>240.76502099267833</v>
      </c>
      <c r="J14" s="2">
        <v>240.76502099267833</v>
      </c>
      <c r="K14" s="2">
        <v>195.00257267794353</v>
      </c>
      <c r="L14" s="2">
        <v>7.1766746138411716E-14</v>
      </c>
    </row>
    <row r="15" spans="1:17" x14ac:dyDescent="0.35">
      <c r="A15">
        <v>1.25</v>
      </c>
      <c r="B15">
        <f t="shared" ca="1" si="0"/>
        <v>1.4164157847993679</v>
      </c>
      <c r="C15">
        <v>1.9207600305541424</v>
      </c>
      <c r="G15" s="2" t="s">
        <v>16</v>
      </c>
      <c r="H15" s="2">
        <v>27</v>
      </c>
      <c r="I15" s="2">
        <v>33.336255401811911</v>
      </c>
      <c r="J15" s="2">
        <v>1.2346761259930337</v>
      </c>
      <c r="K15" s="2"/>
      <c r="L15" s="2"/>
    </row>
    <row r="16" spans="1:17" ht="15" thickBot="1" x14ac:dyDescent="0.4">
      <c r="A16">
        <v>1.5</v>
      </c>
      <c r="B16">
        <f t="shared" ca="1" si="0"/>
        <v>3.9699076623698568</v>
      </c>
      <c r="C16">
        <v>2.1273327539338678</v>
      </c>
      <c r="G16" s="3" t="s">
        <v>17</v>
      </c>
      <c r="H16" s="3">
        <v>28</v>
      </c>
      <c r="I16" s="3">
        <v>274.10127639449024</v>
      </c>
      <c r="J16" s="3"/>
      <c r="K16" s="3"/>
      <c r="L16" s="3"/>
    </row>
    <row r="17" spans="1:15" ht="15" thickBot="1" x14ac:dyDescent="0.4">
      <c r="A17">
        <v>1.75</v>
      </c>
      <c r="B17">
        <f t="shared" ca="1" si="0"/>
        <v>4.7525577447753165</v>
      </c>
      <c r="C17">
        <v>2.4257188263382234</v>
      </c>
    </row>
    <row r="18" spans="1:15" x14ac:dyDescent="0.35">
      <c r="A18">
        <v>2</v>
      </c>
      <c r="B18">
        <f t="shared" ca="1" si="0"/>
        <v>5.1833650843758416</v>
      </c>
      <c r="C18">
        <v>4.8347983445407117</v>
      </c>
      <c r="G18" s="4"/>
      <c r="H18" s="4" t="s">
        <v>24</v>
      </c>
      <c r="I18" s="4" t="s">
        <v>12</v>
      </c>
      <c r="J18" s="4" t="s">
        <v>25</v>
      </c>
      <c r="K18" s="4" t="s">
        <v>26</v>
      </c>
      <c r="L18" s="4" t="s">
        <v>27</v>
      </c>
      <c r="M18" s="4" t="s">
        <v>28</v>
      </c>
      <c r="N18" s="4" t="s">
        <v>29</v>
      </c>
      <c r="O18" s="4" t="s">
        <v>30</v>
      </c>
    </row>
    <row r="19" spans="1:15" x14ac:dyDescent="0.35">
      <c r="A19">
        <v>2.25</v>
      </c>
      <c r="B19">
        <f t="shared" ca="1" si="0"/>
        <v>4.0892542487573325</v>
      </c>
      <c r="C19">
        <v>4.1714728547282718</v>
      </c>
      <c r="G19" s="2" t="s">
        <v>18</v>
      </c>
      <c r="H19" s="2">
        <v>0.94181177941334493</v>
      </c>
      <c r="I19" s="2">
        <v>0.40222524478694127</v>
      </c>
      <c r="J19" s="2">
        <v>2.3415034029309192</v>
      </c>
      <c r="K19" s="2">
        <v>2.6836197163370681E-2</v>
      </c>
      <c r="L19" s="2">
        <v>0.11651374766074574</v>
      </c>
      <c r="M19" s="2">
        <v>1.7671098111659442</v>
      </c>
      <c r="N19" s="2">
        <v>0.11651374766074574</v>
      </c>
      <c r="O19" s="2">
        <v>1.7671098111659442</v>
      </c>
    </row>
    <row r="20" spans="1:15" ht="15" thickBot="1" x14ac:dyDescent="0.4">
      <c r="A20">
        <v>2.5</v>
      </c>
      <c r="B20">
        <f t="shared" ca="1" si="0"/>
        <v>5.3348435829725069</v>
      </c>
      <c r="C20">
        <v>5.0285274967473477</v>
      </c>
      <c r="G20" s="3" t="s">
        <v>31</v>
      </c>
      <c r="H20" s="3">
        <v>1.3775541143175929</v>
      </c>
      <c r="I20" s="3">
        <v>9.8648048365137547E-2</v>
      </c>
      <c r="J20" s="3">
        <v>13.964332160112189</v>
      </c>
      <c r="K20" s="3">
        <v>7.1766746138411716E-14</v>
      </c>
      <c r="L20" s="3">
        <v>1.1751450382907804</v>
      </c>
      <c r="M20" s="3">
        <v>1.5799631903444054</v>
      </c>
      <c r="N20" s="3">
        <v>1.1751450382907804</v>
      </c>
      <c r="O20" s="3">
        <v>1.5799631903444054</v>
      </c>
    </row>
    <row r="21" spans="1:15" x14ac:dyDescent="0.35">
      <c r="A21">
        <v>2.75</v>
      </c>
      <c r="B21">
        <f t="shared" ca="1" si="0"/>
        <v>4.2091625086194471</v>
      </c>
      <c r="C21">
        <v>3.7631196826826874</v>
      </c>
    </row>
    <row r="22" spans="1:15" x14ac:dyDescent="0.35">
      <c r="A22">
        <v>3</v>
      </c>
      <c r="B22">
        <f t="shared" ca="1" si="0"/>
        <v>5.0923475133108855</v>
      </c>
      <c r="C22">
        <v>3.4032334624205287</v>
      </c>
    </row>
    <row r="23" spans="1:15" x14ac:dyDescent="0.35">
      <c r="A23">
        <v>3.25</v>
      </c>
      <c r="B23">
        <f t="shared" ca="1" si="0"/>
        <v>6.9661531809621833</v>
      </c>
      <c r="C23">
        <v>5.6229896795960839</v>
      </c>
    </row>
    <row r="24" spans="1:15" x14ac:dyDescent="0.35">
      <c r="A24">
        <v>3.5</v>
      </c>
      <c r="B24">
        <f t="shared" ca="1" si="0"/>
        <v>6.4924331398888615</v>
      </c>
      <c r="C24">
        <v>3.9953845616681698</v>
      </c>
    </row>
    <row r="25" spans="1:15" x14ac:dyDescent="0.35">
      <c r="A25">
        <v>3.75</v>
      </c>
      <c r="B25">
        <f t="shared" ca="1" si="0"/>
        <v>7.7744446024290905</v>
      </c>
      <c r="C25">
        <v>7.9964795677509004</v>
      </c>
    </row>
    <row r="26" spans="1:15" x14ac:dyDescent="0.35">
      <c r="A26">
        <v>4</v>
      </c>
      <c r="B26">
        <f t="shared" ca="1" si="0"/>
        <v>6.892206353173612</v>
      </c>
      <c r="C26">
        <v>6.1587120814611467</v>
      </c>
    </row>
    <row r="27" spans="1:15" x14ac:dyDescent="0.35">
      <c r="A27">
        <v>4.25</v>
      </c>
      <c r="B27">
        <f t="shared" ca="1" si="0"/>
        <v>7.4538583411373871</v>
      </c>
      <c r="C27">
        <v>6.6593764826652961</v>
      </c>
    </row>
    <row r="28" spans="1:15" x14ac:dyDescent="0.35">
      <c r="A28">
        <v>4.5</v>
      </c>
      <c r="B28">
        <f t="shared" ca="1" si="0"/>
        <v>7.2840371837887004</v>
      </c>
      <c r="C28">
        <v>8.8890644689197753</v>
      </c>
    </row>
    <row r="29" spans="1:15" x14ac:dyDescent="0.35">
      <c r="A29">
        <v>4.75</v>
      </c>
      <c r="B29">
        <f t="shared" ca="1" si="0"/>
        <v>7.1384517793177658</v>
      </c>
      <c r="C29">
        <v>7.898297540737004</v>
      </c>
    </row>
    <row r="30" spans="1:15" x14ac:dyDescent="0.35">
      <c r="A30">
        <v>5</v>
      </c>
      <c r="B30">
        <f t="shared" ca="1" si="0"/>
        <v>9.7310917235073262</v>
      </c>
      <c r="C30">
        <v>6.8908829258431528</v>
      </c>
    </row>
    <row r="31" spans="1:15" x14ac:dyDescent="0.35">
      <c r="A31">
        <v>5.25</v>
      </c>
      <c r="B31">
        <f t="shared" ca="1" si="0"/>
        <v>8.6589687735439629</v>
      </c>
      <c r="C31">
        <v>7.7839081872914999</v>
      </c>
    </row>
    <row r="32" spans="1:15" x14ac:dyDescent="0.35">
      <c r="A32">
        <v>5.5</v>
      </c>
      <c r="B32">
        <f t="shared" ca="1" si="0"/>
        <v>9.9720632482798557</v>
      </c>
      <c r="C32">
        <v>9.0974344993240202</v>
      </c>
    </row>
    <row r="33" spans="1:3" x14ac:dyDescent="0.35">
      <c r="A33">
        <v>5.75</v>
      </c>
      <c r="B33">
        <f t="shared" ca="1" si="0"/>
        <v>7.9369901285756317</v>
      </c>
      <c r="C33">
        <v>9.7954163578915914</v>
      </c>
    </row>
    <row r="34" spans="1:3" x14ac:dyDescent="0.35">
      <c r="A34">
        <v>6</v>
      </c>
      <c r="B34">
        <f t="shared" ca="1" si="0"/>
        <v>8.9543538757684402</v>
      </c>
      <c r="C34">
        <v>10.967580358826831</v>
      </c>
    </row>
    <row r="35" spans="1:3" x14ac:dyDescent="0.35">
      <c r="A35">
        <v>6.25</v>
      </c>
      <c r="B35">
        <f t="shared" ca="1" si="0"/>
        <v>8.0088579159618032</v>
      </c>
      <c r="C35">
        <v>10.076485835204801</v>
      </c>
    </row>
    <row r="36" spans="1:3" x14ac:dyDescent="0.35">
      <c r="A36">
        <v>6.5</v>
      </c>
      <c r="B36">
        <f t="shared" ca="1" si="0"/>
        <v>8.6851905968558754</v>
      </c>
      <c r="C36">
        <v>8.5235385550743992</v>
      </c>
    </row>
    <row r="37" spans="1:3" x14ac:dyDescent="0.35">
      <c r="A37">
        <v>6.75</v>
      </c>
      <c r="B37">
        <f t="shared" ca="1" si="0"/>
        <v>8.801608359245968</v>
      </c>
      <c r="C37">
        <v>9.2453031677204685</v>
      </c>
    </row>
    <row r="38" spans="1:3" x14ac:dyDescent="0.35">
      <c r="A38">
        <v>7</v>
      </c>
      <c r="B38">
        <f t="shared" ca="1" si="0"/>
        <v>10.110392781243815</v>
      </c>
      <c r="C38">
        <v>12.324379837059086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Chad Curtis</cp:lastModifiedBy>
  <dcterms:created xsi:type="dcterms:W3CDTF">2019-10-21T21:56:35Z</dcterms:created>
  <dcterms:modified xsi:type="dcterms:W3CDTF">2019-10-22T20:20:57Z</dcterms:modified>
</cp:coreProperties>
</file>