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6eeb91702bad55/teaching/cheme436/"/>
    </mc:Choice>
  </mc:AlternateContent>
  <xr:revisionPtr revIDLastSave="864" documentId="8_{DA00D092-0AD1-48F0-BC22-B50045B55E38}" xr6:coauthVersionLast="45" xr6:coauthVersionMax="45" xr10:uidLastSave="{28CC18D3-DB35-43CF-A7D8-53207BA1F814}"/>
  <bookViews>
    <workbookView xWindow="0" yWindow="0" windowWidth="22500" windowHeight="14260" xr2:uid="{64D15F1D-7993-4C02-A399-76DBECEAE896}"/>
  </bookViews>
  <sheets>
    <sheet name="sdotm" sheetId="1" r:id="rId1"/>
    <sheet name="example1" sheetId="2" r:id="rId2"/>
    <sheet name="example2" sheetId="3" r:id="rId3"/>
    <sheet name="linearcombo" sheetId="4" r:id="rId4"/>
    <sheet name="heattransfer" sheetId="5" r:id="rId5"/>
    <sheet name="heattransfer2" sheetId="6" r:id="rId6"/>
    <sheet name="graphic" sheetId="7" r:id="rId7"/>
    <sheet name="graphic (2)" sheetId="9" r:id="rId8"/>
    <sheet name="graphic (3)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6" l="1"/>
  <c r="D8" i="5"/>
  <c r="C13" i="4"/>
  <c r="B12" i="4"/>
  <c r="B32" i="4"/>
  <c r="B8" i="4"/>
  <c r="C6" i="3"/>
  <c r="B2" i="3"/>
  <c r="D3" i="3"/>
  <c r="D2" i="3"/>
  <c r="D8" i="3"/>
  <c r="G12" i="2"/>
  <c r="E9" i="2"/>
  <c r="E8" i="2"/>
  <c r="D10" i="2"/>
  <c r="D9" i="2"/>
  <c r="D8" i="2"/>
  <c r="C8" i="2"/>
  <c r="B10" i="2"/>
  <c r="B8" i="2"/>
  <c r="B2" i="1"/>
  <c r="E10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3" i="2"/>
  <c r="G14" i="2"/>
  <c r="G15" i="2"/>
  <c r="G16" i="2"/>
  <c r="G17" i="2"/>
  <c r="G18" i="2"/>
  <c r="G19" i="2"/>
  <c r="G20" i="2"/>
  <c r="F12" i="2"/>
  <c r="E3" i="2"/>
  <c r="F16" i="2"/>
  <c r="C22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D4" i="11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E6" i="9"/>
  <c r="D6" i="9"/>
  <c r="C6" i="9"/>
  <c r="Y45" i="9"/>
  <c r="W45" i="9"/>
  <c r="U45" i="9"/>
  <c r="S45" i="9"/>
  <c r="Q45" i="9"/>
  <c r="O45" i="9"/>
  <c r="M45" i="9"/>
  <c r="K45" i="9"/>
  <c r="I45" i="9"/>
  <c r="G45" i="9"/>
  <c r="E45" i="9"/>
  <c r="C45" i="9"/>
  <c r="A45" i="9"/>
  <c r="Y44" i="9"/>
  <c r="W44" i="9"/>
  <c r="U44" i="9"/>
  <c r="S44" i="9"/>
  <c r="Q44" i="9"/>
  <c r="O44" i="9"/>
  <c r="M44" i="9"/>
  <c r="K44" i="9"/>
  <c r="I44" i="9"/>
  <c r="G44" i="9"/>
  <c r="E44" i="9"/>
  <c r="C44" i="9"/>
  <c r="A44" i="9"/>
  <c r="Y43" i="9"/>
  <c r="W43" i="9"/>
  <c r="U43" i="9"/>
  <c r="S43" i="9"/>
  <c r="Q43" i="9"/>
  <c r="O43" i="9"/>
  <c r="M43" i="9"/>
  <c r="K43" i="9"/>
  <c r="I43" i="9"/>
  <c r="G43" i="9"/>
  <c r="E43" i="9"/>
  <c r="C43" i="9"/>
  <c r="A43" i="9"/>
  <c r="Y42" i="9"/>
  <c r="W42" i="9"/>
  <c r="U42" i="9"/>
  <c r="S42" i="9"/>
  <c r="Q42" i="9"/>
  <c r="O42" i="9"/>
  <c r="M42" i="9"/>
  <c r="K42" i="9"/>
  <c r="I42" i="9"/>
  <c r="G42" i="9"/>
  <c r="E42" i="9"/>
  <c r="C42" i="9"/>
  <c r="A42" i="9"/>
  <c r="Y41" i="9"/>
  <c r="W41" i="9"/>
  <c r="U41" i="9"/>
  <c r="S41" i="9"/>
  <c r="Q41" i="9"/>
  <c r="O41" i="9"/>
  <c r="M41" i="9"/>
  <c r="K41" i="9"/>
  <c r="I41" i="9"/>
  <c r="G41" i="9"/>
  <c r="E41" i="9"/>
  <c r="C41" i="9"/>
  <c r="A41" i="9"/>
  <c r="Y40" i="9"/>
  <c r="W40" i="9"/>
  <c r="U40" i="9"/>
  <c r="S40" i="9"/>
  <c r="Q40" i="9"/>
  <c r="O40" i="9"/>
  <c r="M40" i="9"/>
  <c r="K40" i="9"/>
  <c r="I40" i="9"/>
  <c r="G40" i="9"/>
  <c r="E40" i="9"/>
  <c r="C40" i="9"/>
  <c r="A40" i="9"/>
  <c r="Y39" i="9"/>
  <c r="W39" i="9"/>
  <c r="U39" i="9"/>
  <c r="S39" i="9"/>
  <c r="Q39" i="9"/>
  <c r="O39" i="9"/>
  <c r="M39" i="9"/>
  <c r="K39" i="9"/>
  <c r="I39" i="9"/>
  <c r="G39" i="9"/>
  <c r="E39" i="9"/>
  <c r="C39" i="9"/>
  <c r="A39" i="9"/>
  <c r="Y38" i="9"/>
  <c r="W38" i="9"/>
  <c r="U38" i="9"/>
  <c r="S38" i="9"/>
  <c r="Q38" i="9"/>
  <c r="O38" i="9"/>
  <c r="M38" i="9"/>
  <c r="K38" i="9"/>
  <c r="I38" i="9"/>
  <c r="G38" i="9"/>
  <c r="E38" i="9"/>
  <c r="C38" i="9"/>
  <c r="A38" i="9"/>
  <c r="Y37" i="9"/>
  <c r="W37" i="9"/>
  <c r="U37" i="9"/>
  <c r="S37" i="9"/>
  <c r="Q37" i="9"/>
  <c r="O37" i="9"/>
  <c r="M37" i="9"/>
  <c r="K37" i="9"/>
  <c r="I37" i="9"/>
  <c r="G37" i="9"/>
  <c r="E37" i="9"/>
  <c r="C37" i="9"/>
  <c r="A37" i="9"/>
  <c r="Y36" i="9"/>
  <c r="W36" i="9"/>
  <c r="U36" i="9"/>
  <c r="S36" i="9"/>
  <c r="Q36" i="9"/>
  <c r="O36" i="9"/>
  <c r="M36" i="9"/>
  <c r="K36" i="9"/>
  <c r="I36" i="9"/>
  <c r="G36" i="9"/>
  <c r="E36" i="9"/>
  <c r="C36" i="9"/>
  <c r="A36" i="9"/>
  <c r="Y35" i="9"/>
  <c r="W35" i="9"/>
  <c r="U35" i="9"/>
  <c r="S35" i="9"/>
  <c r="Q35" i="9"/>
  <c r="O35" i="9"/>
  <c r="M35" i="9"/>
  <c r="K35" i="9"/>
  <c r="I35" i="9"/>
  <c r="G35" i="9"/>
  <c r="E35" i="9"/>
  <c r="C35" i="9"/>
  <c r="A35" i="9"/>
  <c r="Y34" i="9"/>
  <c r="W34" i="9"/>
  <c r="U34" i="9"/>
  <c r="S34" i="9"/>
  <c r="Q34" i="9"/>
  <c r="O34" i="9"/>
  <c r="M34" i="9"/>
  <c r="K34" i="9"/>
  <c r="I34" i="9"/>
  <c r="G34" i="9"/>
  <c r="E34" i="9"/>
  <c r="C34" i="9"/>
  <c r="A34" i="9"/>
  <c r="Y33" i="9"/>
  <c r="W33" i="9"/>
  <c r="U33" i="9"/>
  <c r="S33" i="9"/>
  <c r="Q33" i="9"/>
  <c r="O33" i="9"/>
  <c r="M33" i="9"/>
  <c r="K33" i="9"/>
  <c r="I33" i="9"/>
  <c r="G33" i="9"/>
  <c r="E33" i="9"/>
  <c r="C33" i="9"/>
  <c r="A33" i="9"/>
  <c r="Y32" i="9"/>
  <c r="W32" i="9"/>
  <c r="U32" i="9"/>
  <c r="S32" i="9"/>
  <c r="Q32" i="9"/>
  <c r="O32" i="9"/>
  <c r="M32" i="9"/>
  <c r="K32" i="9"/>
  <c r="I32" i="9"/>
  <c r="G32" i="9"/>
  <c r="E32" i="9"/>
  <c r="C32" i="9"/>
  <c r="A32" i="9"/>
  <c r="Y31" i="9"/>
  <c r="W31" i="9"/>
  <c r="U31" i="9"/>
  <c r="S31" i="9"/>
  <c r="Q31" i="9"/>
  <c r="O31" i="9"/>
  <c r="M31" i="9"/>
  <c r="K31" i="9"/>
  <c r="I31" i="9"/>
  <c r="G31" i="9"/>
  <c r="E31" i="9"/>
  <c r="C31" i="9"/>
  <c r="A31" i="9"/>
  <c r="Y30" i="9"/>
  <c r="W30" i="9"/>
  <c r="U30" i="9"/>
  <c r="S30" i="9"/>
  <c r="Q30" i="9"/>
  <c r="O30" i="9"/>
  <c r="M30" i="9"/>
  <c r="K30" i="9"/>
  <c r="I30" i="9"/>
  <c r="G30" i="9"/>
  <c r="E30" i="9"/>
  <c r="C30" i="9"/>
  <c r="A30" i="9"/>
  <c r="Y29" i="9"/>
  <c r="W29" i="9"/>
  <c r="U29" i="9"/>
  <c r="S29" i="9"/>
  <c r="Q29" i="9"/>
  <c r="O29" i="9"/>
  <c r="M29" i="9"/>
  <c r="K29" i="9"/>
  <c r="I29" i="9"/>
  <c r="G29" i="9"/>
  <c r="E29" i="9"/>
  <c r="C29" i="9"/>
  <c r="A29" i="9"/>
  <c r="Y28" i="9"/>
  <c r="W28" i="9"/>
  <c r="U28" i="9"/>
  <c r="S28" i="9"/>
  <c r="Q28" i="9"/>
  <c r="O28" i="9"/>
  <c r="M28" i="9"/>
  <c r="K28" i="9"/>
  <c r="I28" i="9"/>
  <c r="G28" i="9"/>
  <c r="E28" i="9"/>
  <c r="C28" i="9"/>
  <c r="A28" i="9"/>
  <c r="Y27" i="9"/>
  <c r="W27" i="9"/>
  <c r="U27" i="9"/>
  <c r="S27" i="9"/>
  <c r="Q27" i="9"/>
  <c r="O27" i="9"/>
  <c r="M27" i="9"/>
  <c r="K27" i="9"/>
  <c r="I27" i="9"/>
  <c r="G27" i="9"/>
  <c r="E27" i="9"/>
  <c r="C27" i="9"/>
  <c r="A27" i="9"/>
  <c r="Y26" i="9"/>
  <c r="W26" i="9"/>
  <c r="U26" i="9"/>
  <c r="S26" i="9"/>
  <c r="Q26" i="9"/>
  <c r="O26" i="9"/>
  <c r="M26" i="9"/>
  <c r="K26" i="9"/>
  <c r="I26" i="9"/>
  <c r="G26" i="9"/>
  <c r="E26" i="9"/>
  <c r="C26" i="9"/>
  <c r="A26" i="9"/>
  <c r="Y25" i="9"/>
  <c r="W25" i="9"/>
  <c r="U25" i="9"/>
  <c r="S25" i="9"/>
  <c r="Q25" i="9"/>
  <c r="O25" i="9"/>
  <c r="M25" i="9"/>
  <c r="K25" i="9"/>
  <c r="I25" i="9"/>
  <c r="G25" i="9"/>
  <c r="E25" i="9"/>
  <c r="C25" i="9"/>
  <c r="A25" i="9"/>
  <c r="Y24" i="9"/>
  <c r="W24" i="9"/>
  <c r="U24" i="9"/>
  <c r="S24" i="9"/>
  <c r="Q24" i="9"/>
  <c r="O24" i="9"/>
  <c r="M24" i="9"/>
  <c r="K24" i="9"/>
  <c r="I24" i="9"/>
  <c r="G24" i="9"/>
  <c r="E24" i="9"/>
  <c r="C24" i="9"/>
  <c r="A24" i="9"/>
  <c r="Y23" i="9"/>
  <c r="W23" i="9"/>
  <c r="U23" i="9"/>
  <c r="S23" i="9"/>
  <c r="Q23" i="9"/>
  <c r="O23" i="9"/>
  <c r="M23" i="9"/>
  <c r="K23" i="9"/>
  <c r="I23" i="9"/>
  <c r="G23" i="9"/>
  <c r="E23" i="9"/>
  <c r="C23" i="9"/>
  <c r="A23" i="9"/>
  <c r="Y22" i="9"/>
  <c r="W22" i="9"/>
  <c r="U22" i="9"/>
  <c r="S22" i="9"/>
  <c r="Q22" i="9"/>
  <c r="O22" i="9"/>
  <c r="M22" i="9"/>
  <c r="K22" i="9"/>
  <c r="I22" i="9"/>
  <c r="G22" i="9"/>
  <c r="E22" i="9"/>
  <c r="C22" i="9"/>
  <c r="A22" i="9"/>
  <c r="Y21" i="9"/>
  <c r="W21" i="9"/>
  <c r="U21" i="9"/>
  <c r="S21" i="9"/>
  <c r="Q21" i="9"/>
  <c r="O21" i="9"/>
  <c r="M21" i="9"/>
  <c r="K21" i="9"/>
  <c r="I21" i="9"/>
  <c r="G21" i="9"/>
  <c r="E21" i="9"/>
  <c r="C21" i="9"/>
  <c r="A21" i="9"/>
  <c r="Y20" i="9"/>
  <c r="W20" i="9"/>
  <c r="U20" i="9"/>
  <c r="S20" i="9"/>
  <c r="Q20" i="9"/>
  <c r="O20" i="9"/>
  <c r="M20" i="9"/>
  <c r="K20" i="9"/>
  <c r="I20" i="9"/>
  <c r="G20" i="9"/>
  <c r="E20" i="9"/>
  <c r="C20" i="9"/>
  <c r="A20" i="9"/>
  <c r="C16" i="9"/>
  <c r="C15" i="9"/>
  <c r="C14" i="9"/>
  <c r="C13" i="9"/>
  <c r="G13" i="9" s="1"/>
  <c r="C12" i="9"/>
  <c r="C11" i="9"/>
  <c r="C10" i="9"/>
  <c r="C9" i="9"/>
  <c r="G9" i="9" s="1"/>
  <c r="C8" i="9"/>
  <c r="C7" i="9"/>
  <c r="D4" i="9"/>
  <c r="C8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C20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20" i="7"/>
  <c r="D4" i="7"/>
  <c r="C6" i="7"/>
  <c r="C7" i="7"/>
  <c r="C9" i="7"/>
  <c r="C10" i="7"/>
  <c r="C11" i="7"/>
  <c r="C12" i="7"/>
  <c r="C13" i="7"/>
  <c r="C14" i="7"/>
  <c r="C15" i="7"/>
  <c r="C16" i="7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G20" i="6"/>
  <c r="D20" i="6"/>
  <c r="E20" i="6"/>
  <c r="F20" i="6"/>
  <c r="C20" i="6"/>
  <c r="G7" i="6"/>
  <c r="Q5" i="6"/>
  <c r="Q4" i="6"/>
  <c r="Q3" i="6"/>
  <c r="Q2" i="6"/>
  <c r="P6" i="6"/>
  <c r="P5" i="6"/>
  <c r="P4" i="6"/>
  <c r="P3" i="6"/>
  <c r="P2" i="6"/>
  <c r="O5" i="6"/>
  <c r="G3" i="6"/>
  <c r="C24" i="6" s="1"/>
  <c r="G4" i="6"/>
  <c r="O2" i="6" s="1"/>
  <c r="G5" i="6"/>
  <c r="G2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20" i="6"/>
  <c r="B37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7" i="6"/>
  <c r="F3" i="6"/>
  <c r="F4" i="6"/>
  <c r="F5" i="6"/>
  <c r="F2" i="6"/>
  <c r="F7" i="6"/>
  <c r="C7" i="6"/>
  <c r="D7" i="6"/>
  <c r="D21" i="5"/>
  <c r="D19" i="5"/>
  <c r="D18" i="5"/>
  <c r="D17" i="5"/>
  <c r="D16" i="5"/>
  <c r="D13" i="5"/>
  <c r="D22" i="5" s="1"/>
  <c r="B13" i="5"/>
  <c r="D11" i="5"/>
  <c r="D20" i="5" s="1"/>
  <c r="D9" i="5"/>
  <c r="D10" i="5"/>
  <c r="D2" i="5"/>
  <c r="B8" i="5"/>
  <c r="G10" i="9" l="1"/>
  <c r="G14" i="9"/>
  <c r="G7" i="9"/>
  <c r="G11" i="9"/>
  <c r="G15" i="9"/>
  <c r="G8" i="9"/>
  <c r="G12" i="9"/>
  <c r="G16" i="9"/>
  <c r="G6" i="9"/>
  <c r="F8" i="9"/>
  <c r="B22" i="7"/>
  <c r="G8" i="2"/>
  <c r="G9" i="2"/>
  <c r="G10" i="2" s="1"/>
  <c r="F22" i="11"/>
  <c r="G31" i="11"/>
  <c r="G23" i="11"/>
  <c r="F23" i="11"/>
  <c r="F25" i="11"/>
  <c r="F24" i="11"/>
  <c r="F17" i="11"/>
  <c r="F14" i="11"/>
  <c r="F10" i="11"/>
  <c r="F6" i="11"/>
  <c r="F31" i="11"/>
  <c r="G29" i="11"/>
  <c r="F19" i="11"/>
  <c r="G17" i="11"/>
  <c r="F30" i="11"/>
  <c r="F27" i="11"/>
  <c r="G25" i="11"/>
  <c r="F21" i="11"/>
  <c r="G19" i="11"/>
  <c r="F18" i="11"/>
  <c r="F29" i="11"/>
  <c r="G27" i="11"/>
  <c r="F26" i="11"/>
  <c r="G21" i="11"/>
  <c r="F20" i="11"/>
  <c r="F28" i="11"/>
  <c r="G30" i="11"/>
  <c r="H30" i="11" s="1"/>
  <c r="G28" i="11"/>
  <c r="G26" i="11"/>
  <c r="G24" i="11"/>
  <c r="G22" i="11"/>
  <c r="G20" i="11"/>
  <c r="G18" i="11"/>
  <c r="H18" i="11" s="1"/>
  <c r="F15" i="11"/>
  <c r="G13" i="11"/>
  <c r="F11" i="11"/>
  <c r="G9" i="11"/>
  <c r="F7" i="11"/>
  <c r="F16" i="11"/>
  <c r="G14" i="11"/>
  <c r="F12" i="11"/>
  <c r="G10" i="11"/>
  <c r="F8" i="11"/>
  <c r="G6" i="11"/>
  <c r="G15" i="11"/>
  <c r="F13" i="11"/>
  <c r="G11" i="11"/>
  <c r="F9" i="11"/>
  <c r="G7" i="11"/>
  <c r="G16" i="11"/>
  <c r="G12" i="11"/>
  <c r="G8" i="11"/>
  <c r="H8" i="11" s="1"/>
  <c r="F12" i="9"/>
  <c r="F16" i="9"/>
  <c r="F9" i="9"/>
  <c r="F13" i="9"/>
  <c r="F14" i="9"/>
  <c r="F7" i="9"/>
  <c r="F11" i="9"/>
  <c r="F15" i="9"/>
  <c r="F10" i="9"/>
  <c r="F6" i="9"/>
  <c r="X20" i="7"/>
  <c r="X28" i="7"/>
  <c r="X32" i="7"/>
  <c r="X36" i="7"/>
  <c r="X40" i="7"/>
  <c r="X44" i="7"/>
  <c r="Z22" i="7"/>
  <c r="Z26" i="7"/>
  <c r="Z30" i="7"/>
  <c r="Z34" i="7"/>
  <c r="Z38" i="7"/>
  <c r="Z42" i="7"/>
  <c r="Z23" i="7"/>
  <c r="Z27" i="7"/>
  <c r="Z31" i="7"/>
  <c r="Z35" i="7"/>
  <c r="Z39" i="7"/>
  <c r="Z43" i="7"/>
  <c r="Z20" i="7"/>
  <c r="Z24" i="7"/>
  <c r="Z28" i="7"/>
  <c r="Z32" i="7"/>
  <c r="Z36" i="7"/>
  <c r="Z40" i="7"/>
  <c r="Z44" i="7"/>
  <c r="Z21" i="7"/>
  <c r="Z25" i="7"/>
  <c r="Z29" i="7"/>
  <c r="Z33" i="7"/>
  <c r="Z37" i="7"/>
  <c r="Z41" i="7"/>
  <c r="Z45" i="7"/>
  <c r="X24" i="7"/>
  <c r="X21" i="7"/>
  <c r="X25" i="7"/>
  <c r="X29" i="7"/>
  <c r="X33" i="7"/>
  <c r="X37" i="7"/>
  <c r="X41" i="7"/>
  <c r="X45" i="7"/>
  <c r="V20" i="7"/>
  <c r="V24" i="7"/>
  <c r="V28" i="7"/>
  <c r="V32" i="7"/>
  <c r="V36" i="7"/>
  <c r="X22" i="7"/>
  <c r="X26" i="7"/>
  <c r="X30" i="7"/>
  <c r="X34" i="7"/>
  <c r="X38" i="7"/>
  <c r="X42" i="7"/>
  <c r="X23" i="7"/>
  <c r="X27" i="7"/>
  <c r="X31" i="7"/>
  <c r="X35" i="7"/>
  <c r="X39" i="7"/>
  <c r="X43" i="7"/>
  <c r="V40" i="7"/>
  <c r="V21" i="7"/>
  <c r="V25" i="7"/>
  <c r="V29" i="7"/>
  <c r="V33" i="7"/>
  <c r="V37" i="7"/>
  <c r="V41" i="7"/>
  <c r="V45" i="7"/>
  <c r="V44" i="7"/>
  <c r="T24" i="7"/>
  <c r="T28" i="7"/>
  <c r="T36" i="7"/>
  <c r="V22" i="7"/>
  <c r="V26" i="7"/>
  <c r="V30" i="7"/>
  <c r="V34" i="7"/>
  <c r="V38" i="7"/>
  <c r="V42" i="7"/>
  <c r="V23" i="7"/>
  <c r="V27" i="7"/>
  <c r="V31" i="7"/>
  <c r="V35" i="7"/>
  <c r="V39" i="7"/>
  <c r="V43" i="7"/>
  <c r="T20" i="7"/>
  <c r="T32" i="7"/>
  <c r="T40" i="7"/>
  <c r="T21" i="7"/>
  <c r="T25" i="7"/>
  <c r="T29" i="7"/>
  <c r="T33" i="7"/>
  <c r="T37" i="7"/>
  <c r="T41" i="7"/>
  <c r="T45" i="7"/>
  <c r="T44" i="7"/>
  <c r="R20" i="7"/>
  <c r="R24" i="7"/>
  <c r="R32" i="7"/>
  <c r="R36" i="7"/>
  <c r="R40" i="7"/>
  <c r="T22" i="7"/>
  <c r="T26" i="7"/>
  <c r="T30" i="7"/>
  <c r="T34" i="7"/>
  <c r="T38" i="7"/>
  <c r="T42" i="7"/>
  <c r="R29" i="7"/>
  <c r="R33" i="7"/>
  <c r="R45" i="7"/>
  <c r="T23" i="7"/>
  <c r="T27" i="7"/>
  <c r="T31" i="7"/>
  <c r="T35" i="7"/>
  <c r="T39" i="7"/>
  <c r="T43" i="7"/>
  <c r="R28" i="7"/>
  <c r="R44" i="7"/>
  <c r="R21" i="7"/>
  <c r="R25" i="7"/>
  <c r="R37" i="7"/>
  <c r="R41" i="7"/>
  <c r="P20" i="7"/>
  <c r="P24" i="7"/>
  <c r="P28" i="7"/>
  <c r="P40" i="7"/>
  <c r="P44" i="7"/>
  <c r="R22" i="7"/>
  <c r="R26" i="7"/>
  <c r="R30" i="7"/>
  <c r="R34" i="7"/>
  <c r="R38" i="7"/>
  <c r="R42" i="7"/>
  <c r="R23" i="7"/>
  <c r="R27" i="7"/>
  <c r="R31" i="7"/>
  <c r="R35" i="7"/>
  <c r="R39" i="7"/>
  <c r="R43" i="7"/>
  <c r="P32" i="7"/>
  <c r="P21" i="7"/>
  <c r="P25" i="7"/>
  <c r="P29" i="7"/>
  <c r="P33" i="7"/>
  <c r="P37" i="7"/>
  <c r="P41" i="7"/>
  <c r="P45" i="7"/>
  <c r="P36" i="7"/>
  <c r="P22" i="7"/>
  <c r="P26" i="7"/>
  <c r="P30" i="7"/>
  <c r="P34" i="7"/>
  <c r="P38" i="7"/>
  <c r="P42" i="7"/>
  <c r="P23" i="7"/>
  <c r="P27" i="7"/>
  <c r="P31" i="7"/>
  <c r="P35" i="7"/>
  <c r="P39" i="7"/>
  <c r="P43" i="7"/>
  <c r="N20" i="7"/>
  <c r="N24" i="7"/>
  <c r="N28" i="7"/>
  <c r="N32" i="7"/>
  <c r="N36" i="7"/>
  <c r="N40" i="7"/>
  <c r="N44" i="7"/>
  <c r="J20" i="7"/>
  <c r="J40" i="7"/>
  <c r="N21" i="7"/>
  <c r="N25" i="7"/>
  <c r="N29" i="7"/>
  <c r="N33" i="7"/>
  <c r="N37" i="7"/>
  <c r="N41" i="7"/>
  <c r="N45" i="7"/>
  <c r="J30" i="7"/>
  <c r="J34" i="7"/>
  <c r="J38" i="7"/>
  <c r="L32" i="7"/>
  <c r="L36" i="7"/>
  <c r="L40" i="7"/>
  <c r="L44" i="7"/>
  <c r="N22" i="7"/>
  <c r="N26" i="7"/>
  <c r="N30" i="7"/>
  <c r="N34" i="7"/>
  <c r="N38" i="7"/>
  <c r="N42" i="7"/>
  <c r="N23" i="7"/>
  <c r="N27" i="7"/>
  <c r="N31" i="7"/>
  <c r="N35" i="7"/>
  <c r="N39" i="7"/>
  <c r="N43" i="7"/>
  <c r="L24" i="7"/>
  <c r="J32" i="7"/>
  <c r="L21" i="7"/>
  <c r="L25" i="7"/>
  <c r="L29" i="7"/>
  <c r="L33" i="7"/>
  <c r="L37" i="7"/>
  <c r="L41" i="7"/>
  <c r="L45" i="7"/>
  <c r="J26" i="7"/>
  <c r="L22" i="7"/>
  <c r="L26" i="7"/>
  <c r="L30" i="7"/>
  <c r="L34" i="7"/>
  <c r="L38" i="7"/>
  <c r="L42" i="7"/>
  <c r="L20" i="7"/>
  <c r="L28" i="7"/>
  <c r="J36" i="7"/>
  <c r="H31" i="7"/>
  <c r="H35" i="7"/>
  <c r="H39" i="7"/>
  <c r="H43" i="7"/>
  <c r="J21" i="7"/>
  <c r="J25" i="7"/>
  <c r="J37" i="7"/>
  <c r="L23" i="7"/>
  <c r="L27" i="7"/>
  <c r="L31" i="7"/>
  <c r="L35" i="7"/>
  <c r="L39" i="7"/>
  <c r="L43" i="7"/>
  <c r="J29" i="7"/>
  <c r="J41" i="7"/>
  <c r="J45" i="7"/>
  <c r="J23" i="7"/>
  <c r="J35" i="7"/>
  <c r="H23" i="7"/>
  <c r="J31" i="7"/>
  <c r="J27" i="7"/>
  <c r="J33" i="7"/>
  <c r="J39" i="7"/>
  <c r="J43" i="7"/>
  <c r="H27" i="7"/>
  <c r="J22" i="7"/>
  <c r="J28" i="7"/>
  <c r="J42" i="7"/>
  <c r="H20" i="7"/>
  <c r="H24" i="7"/>
  <c r="H28" i="7"/>
  <c r="H32" i="7"/>
  <c r="H36" i="7"/>
  <c r="H40" i="7"/>
  <c r="H44" i="7"/>
  <c r="J24" i="7"/>
  <c r="J44" i="7"/>
  <c r="H21" i="7"/>
  <c r="H25" i="7"/>
  <c r="H29" i="7"/>
  <c r="H33" i="7"/>
  <c r="H37" i="7"/>
  <c r="H41" i="7"/>
  <c r="H45" i="7"/>
  <c r="H22" i="7"/>
  <c r="H26" i="7"/>
  <c r="H30" i="7"/>
  <c r="H34" i="7"/>
  <c r="H38" i="7"/>
  <c r="H42" i="7"/>
  <c r="F20" i="7"/>
  <c r="F24" i="7"/>
  <c r="F28" i="7"/>
  <c r="F32" i="7"/>
  <c r="F36" i="7"/>
  <c r="F40" i="7"/>
  <c r="F44" i="7"/>
  <c r="F21" i="7"/>
  <c r="F25" i="7"/>
  <c r="F29" i="7"/>
  <c r="F33" i="7"/>
  <c r="F37" i="7"/>
  <c r="F41" i="7"/>
  <c r="F45" i="7"/>
  <c r="F22" i="7"/>
  <c r="F26" i="7"/>
  <c r="F30" i="7"/>
  <c r="F34" i="7"/>
  <c r="F38" i="7"/>
  <c r="F42" i="7"/>
  <c r="F23" i="7"/>
  <c r="F27" i="7"/>
  <c r="F31" i="7"/>
  <c r="F35" i="7"/>
  <c r="F39" i="7"/>
  <c r="F43" i="7"/>
  <c r="D20" i="7"/>
  <c r="D24" i="7"/>
  <c r="D40" i="7"/>
  <c r="D25" i="7"/>
  <c r="D23" i="7"/>
  <c r="D27" i="7"/>
  <c r="D39" i="7"/>
  <c r="D43" i="7"/>
  <c r="D31" i="7"/>
  <c r="D28" i="7"/>
  <c r="D32" i="7"/>
  <c r="D36" i="7"/>
  <c r="D44" i="7"/>
  <c r="D21" i="7"/>
  <c r="D29" i="7"/>
  <c r="D33" i="7"/>
  <c r="D37" i="7"/>
  <c r="D41" i="7"/>
  <c r="D45" i="7"/>
  <c r="D35" i="7"/>
  <c r="B37" i="7"/>
  <c r="D22" i="7"/>
  <c r="D26" i="7"/>
  <c r="D30" i="7"/>
  <c r="D34" i="7"/>
  <c r="D38" i="7"/>
  <c r="D42" i="7"/>
  <c r="B21" i="7"/>
  <c r="B44" i="7"/>
  <c r="B42" i="7"/>
  <c r="B41" i="7"/>
  <c r="B20" i="7"/>
  <c r="B32" i="7"/>
  <c r="B28" i="7"/>
  <c r="B24" i="7"/>
  <c r="B43" i="7"/>
  <c r="B40" i="7"/>
  <c r="B26" i="7"/>
  <c r="B36" i="7"/>
  <c r="B34" i="7"/>
  <c r="B27" i="7"/>
  <c r="B23" i="7"/>
  <c r="B29" i="7"/>
  <c r="B45" i="7"/>
  <c r="B33" i="7"/>
  <c r="B25" i="7"/>
  <c r="B31" i="7"/>
  <c r="B35" i="7"/>
  <c r="B30" i="7"/>
  <c r="B38" i="7"/>
  <c r="B39" i="7"/>
  <c r="D1" i="7"/>
  <c r="D2" i="7"/>
  <c r="S5" i="6"/>
  <c r="S4" i="6"/>
  <c r="S3" i="6"/>
  <c r="S2" i="6"/>
  <c r="C111" i="6"/>
  <c r="C27" i="6"/>
  <c r="O4" i="6"/>
  <c r="R3" i="6" s="1"/>
  <c r="C103" i="6"/>
  <c r="C95" i="6"/>
  <c r="C87" i="6"/>
  <c r="C79" i="6"/>
  <c r="C71" i="6"/>
  <c r="C63" i="6"/>
  <c r="C55" i="6"/>
  <c r="C47" i="6"/>
  <c r="C39" i="6"/>
  <c r="C31" i="6"/>
  <c r="C23" i="6"/>
  <c r="O3" i="6"/>
  <c r="R2" i="6" s="1"/>
  <c r="C110" i="6"/>
  <c r="C102" i="6"/>
  <c r="C94" i="6"/>
  <c r="C86" i="6"/>
  <c r="C78" i="6"/>
  <c r="C70" i="6"/>
  <c r="C62" i="6"/>
  <c r="C54" i="6"/>
  <c r="C46" i="6"/>
  <c r="C34" i="6"/>
  <c r="C26" i="6"/>
  <c r="C81" i="6"/>
  <c r="C107" i="6"/>
  <c r="C99" i="6"/>
  <c r="C91" i="6"/>
  <c r="C83" i="6"/>
  <c r="C75" i="6"/>
  <c r="C67" i="6"/>
  <c r="C59" i="6"/>
  <c r="C51" i="6"/>
  <c r="C43" i="6"/>
  <c r="C35" i="6"/>
  <c r="C106" i="6"/>
  <c r="C98" i="6"/>
  <c r="C90" i="6"/>
  <c r="C82" i="6"/>
  <c r="C74" i="6"/>
  <c r="C66" i="6"/>
  <c r="C58" i="6"/>
  <c r="C50" i="6"/>
  <c r="C42" i="6"/>
  <c r="C38" i="6"/>
  <c r="C30" i="6"/>
  <c r="C22" i="6"/>
  <c r="C109" i="6"/>
  <c r="C105" i="6"/>
  <c r="C101" i="6"/>
  <c r="C97" i="6"/>
  <c r="C93" i="6"/>
  <c r="C89" i="6"/>
  <c r="C85" i="6"/>
  <c r="C77" i="6"/>
  <c r="C73" i="6"/>
  <c r="C69" i="6"/>
  <c r="C65" i="6"/>
  <c r="C61" i="6"/>
  <c r="C57" i="6"/>
  <c r="C53" i="6"/>
  <c r="C49" i="6"/>
  <c r="C45" i="6"/>
  <c r="C41" i="6"/>
  <c r="C37" i="6"/>
  <c r="C33" i="6"/>
  <c r="C29" i="6"/>
  <c r="C25" i="6"/>
  <c r="C21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28" i="6"/>
  <c r="G8" i="6"/>
  <c r="F8" i="6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C32" i="4"/>
  <c r="B33" i="4"/>
  <c r="C3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3" i="4"/>
  <c r="B4" i="4"/>
  <c r="B5" i="4"/>
  <c r="B6" i="4"/>
  <c r="B7" i="4"/>
  <c r="B9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3" i="4"/>
  <c r="D21" i="2"/>
  <c r="D20" i="2"/>
  <c r="D19" i="2"/>
  <c r="D18" i="2"/>
  <c r="D17" i="2"/>
  <c r="D16" i="2"/>
  <c r="D15" i="2"/>
  <c r="D14" i="2"/>
  <c r="D13" i="2"/>
  <c r="C14" i="2"/>
  <c r="C15" i="2"/>
  <c r="C16" i="2"/>
  <c r="C17" i="2"/>
  <c r="C18" i="2"/>
  <c r="C19" i="2"/>
  <c r="C20" i="2"/>
  <c r="C21" i="2"/>
  <c r="C13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5" i="2"/>
  <c r="F14" i="2"/>
  <c r="F13" i="2"/>
  <c r="E4" i="2"/>
  <c r="E5" i="2"/>
  <c r="E6" i="2"/>
  <c r="C10" i="2"/>
  <c r="B20" i="9" l="1"/>
  <c r="B23" i="9"/>
  <c r="B10" i="7"/>
  <c r="B9" i="7"/>
  <c r="F8" i="2"/>
  <c r="D2" i="11"/>
  <c r="D1" i="11"/>
  <c r="Z44" i="9"/>
  <c r="Z43" i="9"/>
  <c r="X33" i="9"/>
  <c r="Z28" i="9"/>
  <c r="V40" i="9"/>
  <c r="Z23" i="9"/>
  <c r="Z29" i="9"/>
  <c r="Z31" i="9"/>
  <c r="Z21" i="9"/>
  <c r="Z39" i="9"/>
  <c r="Z35" i="9"/>
  <c r="V24" i="9"/>
  <c r="Z25" i="9"/>
  <c r="X40" i="9"/>
  <c r="Z27" i="9"/>
  <c r="Z26" i="9"/>
  <c r="Z40" i="9"/>
  <c r="Z24" i="9"/>
  <c r="Z37" i="9"/>
  <c r="Z42" i="9"/>
  <c r="Z30" i="9"/>
  <c r="Z41" i="9"/>
  <c r="X27" i="9"/>
  <c r="Z22" i="9"/>
  <c r="X31" i="9"/>
  <c r="Z38" i="9"/>
  <c r="Z34" i="9"/>
  <c r="X24" i="9"/>
  <c r="Z36" i="9"/>
  <c r="Z20" i="9"/>
  <c r="Z33" i="9"/>
  <c r="X45" i="9"/>
  <c r="V44" i="9"/>
  <c r="X35" i="9"/>
  <c r="Z32" i="9"/>
  <c r="Z45" i="9"/>
  <c r="V25" i="9"/>
  <c r="X22" i="9"/>
  <c r="X29" i="9"/>
  <c r="V36" i="9"/>
  <c r="R34" i="9"/>
  <c r="V29" i="9"/>
  <c r="X41" i="9"/>
  <c r="X25" i="9"/>
  <c r="X36" i="9"/>
  <c r="X20" i="9"/>
  <c r="X30" i="9"/>
  <c r="X42" i="9"/>
  <c r="X26" i="9"/>
  <c r="V43" i="9"/>
  <c r="X37" i="9"/>
  <c r="X21" i="9"/>
  <c r="X32" i="9"/>
  <c r="X43" i="9"/>
  <c r="V31" i="9"/>
  <c r="X34" i="9"/>
  <c r="V27" i="9"/>
  <c r="V32" i="9"/>
  <c r="X38" i="9"/>
  <c r="V20" i="9"/>
  <c r="X44" i="9"/>
  <c r="X28" i="9"/>
  <c r="X39" i="9"/>
  <c r="X23" i="9"/>
  <c r="T22" i="9"/>
  <c r="V42" i="9"/>
  <c r="V22" i="9"/>
  <c r="V37" i="9"/>
  <c r="R23" i="9"/>
  <c r="R29" i="9"/>
  <c r="T45" i="9"/>
  <c r="V34" i="9"/>
  <c r="T28" i="9"/>
  <c r="V33" i="9"/>
  <c r="V39" i="9"/>
  <c r="T20" i="9"/>
  <c r="T41" i="9"/>
  <c r="V38" i="9"/>
  <c r="V26" i="9"/>
  <c r="V45" i="9"/>
  <c r="V28" i="9"/>
  <c r="V35" i="9"/>
  <c r="T36" i="9"/>
  <c r="T25" i="9"/>
  <c r="V30" i="9"/>
  <c r="V41" i="9"/>
  <c r="V21" i="9"/>
  <c r="V23" i="9"/>
  <c r="T35" i="9"/>
  <c r="T42" i="9"/>
  <c r="T26" i="9"/>
  <c r="T37" i="9"/>
  <c r="T21" i="9"/>
  <c r="T32" i="9"/>
  <c r="R45" i="9"/>
  <c r="R40" i="9"/>
  <c r="T31" i="9"/>
  <c r="T38" i="9"/>
  <c r="T33" i="9"/>
  <c r="T44" i="9"/>
  <c r="R27" i="9"/>
  <c r="T43" i="9"/>
  <c r="T27" i="9"/>
  <c r="T34" i="9"/>
  <c r="T29" i="9"/>
  <c r="T40" i="9"/>
  <c r="T24" i="9"/>
  <c r="P40" i="9"/>
  <c r="R21" i="9"/>
  <c r="R22" i="9"/>
  <c r="T39" i="9"/>
  <c r="T23" i="9"/>
  <c r="T30" i="9"/>
  <c r="R44" i="9"/>
  <c r="R28" i="9"/>
  <c r="R37" i="9"/>
  <c r="P44" i="9"/>
  <c r="P33" i="9"/>
  <c r="R26" i="9"/>
  <c r="R38" i="9"/>
  <c r="N43" i="9"/>
  <c r="R24" i="9"/>
  <c r="R35" i="9"/>
  <c r="R25" i="9"/>
  <c r="R33" i="9"/>
  <c r="P32" i="9"/>
  <c r="R42" i="9"/>
  <c r="P24" i="9"/>
  <c r="R30" i="9"/>
  <c r="P43" i="9"/>
  <c r="R36" i="9"/>
  <c r="R20" i="9"/>
  <c r="R31" i="9"/>
  <c r="R39" i="9"/>
  <c r="P28" i="9"/>
  <c r="R32" i="9"/>
  <c r="R43" i="9"/>
  <c r="R41" i="9"/>
  <c r="F20" i="9"/>
  <c r="L34" i="9"/>
  <c r="L25" i="9"/>
  <c r="P30" i="9"/>
  <c r="P22" i="9"/>
  <c r="P45" i="9"/>
  <c r="P36" i="9"/>
  <c r="P20" i="9"/>
  <c r="P31" i="9"/>
  <c r="P41" i="9"/>
  <c r="N30" i="9"/>
  <c r="N36" i="9"/>
  <c r="P27" i="9"/>
  <c r="P37" i="9"/>
  <c r="N37" i="9"/>
  <c r="P42" i="9"/>
  <c r="P38" i="9"/>
  <c r="P26" i="9"/>
  <c r="N42" i="9"/>
  <c r="P34" i="9"/>
  <c r="P39" i="9"/>
  <c r="P23" i="9"/>
  <c r="P29" i="9"/>
  <c r="P35" i="9"/>
  <c r="P25" i="9"/>
  <c r="P21" i="9"/>
  <c r="J24" i="9"/>
  <c r="J29" i="9"/>
  <c r="L39" i="9"/>
  <c r="L21" i="9"/>
  <c r="N34" i="9"/>
  <c r="N45" i="9"/>
  <c r="N29" i="9"/>
  <c r="N40" i="9"/>
  <c r="N24" i="9"/>
  <c r="N35" i="9"/>
  <c r="J28" i="9"/>
  <c r="L32" i="9"/>
  <c r="N41" i="9"/>
  <c r="N25" i="9"/>
  <c r="N20" i="9"/>
  <c r="N31" i="9"/>
  <c r="L37" i="9"/>
  <c r="L24" i="9"/>
  <c r="L29" i="9"/>
  <c r="L42" i="9"/>
  <c r="N26" i="9"/>
  <c r="N21" i="9"/>
  <c r="N32" i="9"/>
  <c r="N27" i="9"/>
  <c r="L30" i="9"/>
  <c r="L31" i="9"/>
  <c r="L26" i="9"/>
  <c r="N38" i="9"/>
  <c r="N22" i="9"/>
  <c r="N33" i="9"/>
  <c r="N44" i="9"/>
  <c r="N28" i="9"/>
  <c r="N39" i="9"/>
  <c r="N23" i="9"/>
  <c r="L35" i="9"/>
  <c r="J45" i="9"/>
  <c r="J33" i="9"/>
  <c r="L38" i="9"/>
  <c r="L22" i="9"/>
  <c r="L33" i="9"/>
  <c r="L44" i="9"/>
  <c r="L28" i="9"/>
  <c r="L43" i="9"/>
  <c r="L27" i="9"/>
  <c r="L45" i="9"/>
  <c r="L40" i="9"/>
  <c r="H42" i="9"/>
  <c r="J44" i="9"/>
  <c r="L23" i="9"/>
  <c r="L41" i="9"/>
  <c r="L36" i="9"/>
  <c r="L20" i="9"/>
  <c r="H34" i="9"/>
  <c r="J38" i="9"/>
  <c r="J37" i="9"/>
  <c r="H20" i="9"/>
  <c r="J26" i="9"/>
  <c r="F35" i="9"/>
  <c r="J30" i="9"/>
  <c r="H21" i="9"/>
  <c r="J34" i="9"/>
  <c r="J40" i="9"/>
  <c r="J25" i="9"/>
  <c r="J31" i="9"/>
  <c r="H25" i="9"/>
  <c r="H32" i="9"/>
  <c r="J36" i="9"/>
  <c r="J20" i="9"/>
  <c r="J43" i="9"/>
  <c r="J27" i="9"/>
  <c r="J21" i="9"/>
  <c r="J35" i="9"/>
  <c r="F28" i="9"/>
  <c r="H26" i="9"/>
  <c r="H39" i="9"/>
  <c r="J22" i="9"/>
  <c r="J42" i="9"/>
  <c r="J32" i="9"/>
  <c r="J41" i="9"/>
  <c r="J39" i="9"/>
  <c r="J23" i="9"/>
  <c r="F33" i="9"/>
  <c r="H37" i="9"/>
  <c r="H43" i="9"/>
  <c r="H27" i="9"/>
  <c r="F27" i="9"/>
  <c r="F32" i="9"/>
  <c r="F36" i="9"/>
  <c r="H33" i="9"/>
  <c r="H44" i="9"/>
  <c r="H28" i="9"/>
  <c r="H23" i="9"/>
  <c r="H30" i="9"/>
  <c r="F41" i="9"/>
  <c r="H45" i="9"/>
  <c r="H29" i="9"/>
  <c r="H40" i="9"/>
  <c r="H24" i="9"/>
  <c r="H35" i="9"/>
  <c r="D37" i="9"/>
  <c r="F42" i="9"/>
  <c r="H41" i="9"/>
  <c r="H36" i="9"/>
  <c r="H31" i="9"/>
  <c r="H38" i="9"/>
  <c r="H22" i="9"/>
  <c r="B25" i="9"/>
  <c r="F38" i="9"/>
  <c r="D30" i="9"/>
  <c r="D40" i="9"/>
  <c r="F45" i="9"/>
  <c r="F29" i="9"/>
  <c r="F39" i="9"/>
  <c r="F26" i="9"/>
  <c r="D24" i="9"/>
  <c r="F34" i="9"/>
  <c r="F22" i="9"/>
  <c r="F25" i="9"/>
  <c r="F44" i="9"/>
  <c r="F31" i="9"/>
  <c r="F43" i="9"/>
  <c r="D25" i="9"/>
  <c r="F30" i="9"/>
  <c r="F37" i="9"/>
  <c r="F21" i="9"/>
  <c r="F40" i="9"/>
  <c r="F24" i="9"/>
  <c r="F23" i="9"/>
  <c r="D39" i="9"/>
  <c r="D44" i="9"/>
  <c r="D32" i="9"/>
  <c r="D36" i="9"/>
  <c r="D20" i="9"/>
  <c r="D35" i="9"/>
  <c r="D42" i="9"/>
  <c r="D26" i="9"/>
  <c r="D21" i="9"/>
  <c r="B33" i="9"/>
  <c r="B44" i="9"/>
  <c r="D31" i="9"/>
  <c r="D38" i="9"/>
  <c r="D22" i="9"/>
  <c r="D33" i="9"/>
  <c r="D28" i="9"/>
  <c r="B45" i="9"/>
  <c r="D43" i="9"/>
  <c r="D27" i="9"/>
  <c r="D34" i="9"/>
  <c r="D45" i="9"/>
  <c r="D29" i="9"/>
  <c r="D23" i="9"/>
  <c r="D41" i="9"/>
  <c r="B39" i="9"/>
  <c r="B24" i="9"/>
  <c r="B21" i="9"/>
  <c r="B37" i="9"/>
  <c r="B30" i="9"/>
  <c r="B41" i="9"/>
  <c r="B29" i="9"/>
  <c r="B27" i="9"/>
  <c r="B40" i="9"/>
  <c r="B35" i="9"/>
  <c r="B42" i="9"/>
  <c r="B26" i="9"/>
  <c r="B36" i="9"/>
  <c r="B31" i="9"/>
  <c r="B38" i="9"/>
  <c r="B22" i="9"/>
  <c r="B43" i="9"/>
  <c r="B34" i="9"/>
  <c r="B32" i="9"/>
  <c r="B28" i="9"/>
  <c r="D2" i="9"/>
  <c r="D1" i="9"/>
  <c r="Z48" i="7"/>
  <c r="X47" i="7"/>
  <c r="Z47" i="7"/>
  <c r="X48" i="7"/>
  <c r="V47" i="7"/>
  <c r="V48" i="7"/>
  <c r="T48" i="7"/>
  <c r="T47" i="7"/>
  <c r="P48" i="7"/>
  <c r="R48" i="7"/>
  <c r="R47" i="7"/>
  <c r="P47" i="7"/>
  <c r="N48" i="7"/>
  <c r="L47" i="7"/>
  <c r="N47" i="7"/>
  <c r="L48" i="7"/>
  <c r="H48" i="7"/>
  <c r="J47" i="7"/>
  <c r="F47" i="7"/>
  <c r="F48" i="7"/>
  <c r="H47" i="7"/>
  <c r="J48" i="7"/>
  <c r="D48" i="7"/>
  <c r="D47" i="7"/>
  <c r="B48" i="7"/>
  <c r="B47" i="7"/>
  <c r="B6" i="7"/>
  <c r="B7" i="7"/>
  <c r="B11" i="7"/>
  <c r="B15" i="7"/>
  <c r="B14" i="7"/>
  <c r="B8" i="7"/>
  <c r="B12" i="7"/>
  <c r="B16" i="7"/>
  <c r="B13" i="7"/>
  <c r="G9" i="6"/>
  <c r="O6" i="6" s="1"/>
  <c r="F9" i="6"/>
  <c r="R4" i="6"/>
  <c r="R5" i="6"/>
  <c r="D3" i="4"/>
  <c r="D20" i="4"/>
  <c r="D16" i="4"/>
  <c r="D12" i="4"/>
  <c r="D8" i="4"/>
  <c r="D4" i="4"/>
  <c r="D32" i="4"/>
  <c r="D30" i="4"/>
  <c r="D26" i="4"/>
  <c r="C35" i="4"/>
  <c r="C36" i="4"/>
  <c r="B36" i="4"/>
  <c r="B35" i="4"/>
  <c r="D31" i="4"/>
  <c r="D29" i="4"/>
  <c r="D22" i="4"/>
  <c r="D18" i="4"/>
  <c r="D14" i="4"/>
  <c r="D10" i="4"/>
  <c r="D6" i="4"/>
  <c r="D27" i="4"/>
  <c r="D25" i="4"/>
  <c r="D28" i="4"/>
  <c r="D33" i="4"/>
  <c r="D24" i="4"/>
  <c r="D23" i="4"/>
  <c r="D19" i="4"/>
  <c r="D15" i="4"/>
  <c r="D11" i="4"/>
  <c r="D7" i="4"/>
  <c r="D21" i="4"/>
  <c r="D17" i="4"/>
  <c r="D13" i="4"/>
  <c r="D9" i="4"/>
  <c r="D5" i="4"/>
  <c r="E21" i="2"/>
  <c r="E17" i="2"/>
  <c r="E20" i="2"/>
  <c r="E16" i="2"/>
  <c r="E19" i="2"/>
  <c r="E15" i="2"/>
  <c r="E18" i="2"/>
  <c r="E14" i="2"/>
  <c r="E13" i="2"/>
  <c r="F9" i="2"/>
  <c r="F10" i="2" s="1"/>
  <c r="D4" i="3"/>
  <c r="C9" i="2"/>
  <c r="H9" i="2"/>
  <c r="H10" i="2" s="1"/>
  <c r="B9" i="2"/>
  <c r="H8" i="2"/>
  <c r="H4" i="2"/>
  <c r="H5" i="2"/>
  <c r="H6" i="2"/>
  <c r="H3" i="2"/>
  <c r="D39" i="4" l="1"/>
  <c r="D38" i="4"/>
  <c r="D41" i="4"/>
  <c r="B6" i="11"/>
  <c r="B17" i="11"/>
  <c r="B19" i="11"/>
  <c r="B21" i="11"/>
  <c r="B23" i="11"/>
  <c r="B25" i="11"/>
  <c r="B27" i="11"/>
  <c r="B29" i="11"/>
  <c r="B31" i="11"/>
  <c r="B18" i="11"/>
  <c r="B20" i="11"/>
  <c r="B22" i="11"/>
  <c r="B24" i="11"/>
  <c r="B26" i="11"/>
  <c r="B28" i="11"/>
  <c r="B30" i="11"/>
  <c r="B7" i="11"/>
  <c r="B8" i="11"/>
  <c r="B9" i="11"/>
  <c r="B10" i="11"/>
  <c r="B11" i="11"/>
  <c r="B12" i="11"/>
  <c r="B13" i="11"/>
  <c r="B14" i="11"/>
  <c r="B15" i="11"/>
  <c r="B16" i="11"/>
  <c r="Z48" i="9"/>
  <c r="Z47" i="9"/>
  <c r="P47" i="9"/>
  <c r="V47" i="9"/>
  <c r="T47" i="9"/>
  <c r="V48" i="9"/>
  <c r="X47" i="9"/>
  <c r="X48" i="9"/>
  <c r="T48" i="9"/>
  <c r="P48" i="9"/>
  <c r="H47" i="9"/>
  <c r="N48" i="9"/>
  <c r="R48" i="9"/>
  <c r="R47" i="9"/>
  <c r="N47" i="9"/>
  <c r="J48" i="9"/>
  <c r="L47" i="9"/>
  <c r="L48" i="9"/>
  <c r="J47" i="9"/>
  <c r="H48" i="9"/>
  <c r="F48" i="9"/>
  <c r="F47" i="9"/>
  <c r="D47" i="9"/>
  <c r="D48" i="9"/>
  <c r="B16" i="9"/>
  <c r="B11" i="9"/>
  <c r="B9" i="9"/>
  <c r="B10" i="9"/>
  <c r="B15" i="9"/>
  <c r="B13" i="9"/>
  <c r="B14" i="9"/>
  <c r="B7" i="9"/>
  <c r="B48" i="9"/>
  <c r="B47" i="9"/>
  <c r="B12" i="9"/>
  <c r="B8" i="9"/>
  <c r="B6" i="9"/>
  <c r="AC48" i="7"/>
  <c r="AC47" i="7"/>
  <c r="AB48" i="7"/>
  <c r="AB47" i="7"/>
  <c r="Q6" i="6"/>
  <c r="D42" i="4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L25" i="1" l="1"/>
  <c r="C2" i="1"/>
  <c r="AD48" i="7"/>
  <c r="AE48" i="7"/>
  <c r="AD47" i="7"/>
  <c r="AE47" i="7"/>
  <c r="AC47" i="9"/>
  <c r="AC48" i="9"/>
  <c r="AB47" i="9"/>
  <c r="AB48" i="9"/>
  <c r="F520" i="1"/>
  <c r="J499" i="1"/>
  <c r="K519" i="1"/>
  <c r="G487" i="1"/>
  <c r="G505" i="1"/>
  <c r="D524" i="1"/>
  <c r="D253" i="1"/>
  <c r="L479" i="1"/>
  <c r="D519" i="1"/>
  <c r="G478" i="1"/>
  <c r="C494" i="1"/>
  <c r="L494" i="1"/>
  <c r="D331" i="1"/>
  <c r="L524" i="1"/>
  <c r="C507" i="1"/>
  <c r="L509" i="1"/>
  <c r="H493" i="1"/>
  <c r="J521" i="1"/>
  <c r="C473" i="1"/>
  <c r="C484" i="1"/>
  <c r="C487" i="1"/>
  <c r="L491" i="1"/>
  <c r="D502" i="1"/>
  <c r="C513" i="1"/>
  <c r="H484" i="1"/>
  <c r="F512" i="1"/>
  <c r="L468" i="1"/>
  <c r="J523" i="1"/>
  <c r="H476" i="1"/>
  <c r="H520" i="1"/>
  <c r="C505" i="1"/>
  <c r="K493" i="1"/>
  <c r="C514" i="1"/>
  <c r="L484" i="1"/>
  <c r="F510" i="1"/>
  <c r="L471" i="1"/>
  <c r="K496" i="1"/>
  <c r="K484" i="1"/>
  <c r="G498" i="1"/>
  <c r="K522" i="1"/>
  <c r="H525" i="1"/>
  <c r="K489" i="1"/>
  <c r="D504" i="1"/>
  <c r="F491" i="1"/>
  <c r="D463" i="1"/>
  <c r="D468" i="1"/>
  <c r="G513" i="1"/>
  <c r="D473" i="1"/>
  <c r="C490" i="1"/>
  <c r="G507" i="1"/>
  <c r="C463" i="1"/>
  <c r="K517" i="1"/>
  <c r="D484" i="1"/>
  <c r="D495" i="1"/>
  <c r="G485" i="1"/>
  <c r="L474" i="1"/>
  <c r="H501" i="1"/>
  <c r="L486" i="1"/>
  <c r="D470" i="1"/>
  <c r="L507" i="1"/>
  <c r="F504" i="1"/>
  <c r="C481" i="1"/>
  <c r="C521" i="1"/>
  <c r="H519" i="1"/>
  <c r="L514" i="1"/>
  <c r="K526" i="1"/>
  <c r="K487" i="1"/>
  <c r="C443" i="1"/>
  <c r="H526" i="1"/>
  <c r="L526" i="1"/>
  <c r="G517" i="1"/>
  <c r="C477" i="1"/>
  <c r="D518" i="1"/>
  <c r="L481" i="1"/>
  <c r="D512" i="1"/>
  <c r="K404" i="1"/>
  <c r="H503" i="1"/>
  <c r="H462" i="1"/>
  <c r="L500" i="1"/>
  <c r="L213" i="1"/>
  <c r="J486" i="1"/>
  <c r="D482" i="1"/>
  <c r="C495" i="1"/>
  <c r="D471" i="1"/>
  <c r="G503" i="1"/>
  <c r="K307" i="1"/>
  <c r="D516" i="1"/>
  <c r="H514" i="1"/>
  <c r="D521" i="1"/>
  <c r="H521" i="1"/>
  <c r="L496" i="1"/>
  <c r="H513" i="1"/>
  <c r="D493" i="1"/>
  <c r="H488" i="1"/>
  <c r="F484" i="1"/>
  <c r="C526" i="1"/>
  <c r="C524" i="1"/>
  <c r="H486" i="1"/>
  <c r="H491" i="1"/>
  <c r="J489" i="1"/>
  <c r="J520" i="1"/>
  <c r="L504" i="1"/>
  <c r="G490" i="1"/>
  <c r="D162" i="1"/>
  <c r="D489" i="1"/>
  <c r="D490" i="1"/>
  <c r="L525" i="1"/>
  <c r="G480" i="1"/>
  <c r="L482" i="1"/>
  <c r="E489" i="1"/>
  <c r="K508" i="1"/>
  <c r="K511" i="1"/>
  <c r="H473" i="1"/>
  <c r="K504" i="1"/>
  <c r="K488" i="1"/>
  <c r="H499" i="1"/>
  <c r="D491" i="1"/>
  <c r="J484" i="1"/>
  <c r="L522" i="1"/>
  <c r="D475" i="1"/>
  <c r="L521" i="1"/>
  <c r="G514" i="1"/>
  <c r="F500" i="1"/>
  <c r="L462" i="1"/>
  <c r="D500" i="1"/>
  <c r="H505" i="1"/>
  <c r="D274" i="1"/>
  <c r="L469" i="1"/>
  <c r="G524" i="1"/>
  <c r="H463" i="1"/>
  <c r="G492" i="1"/>
  <c r="L516" i="1"/>
  <c r="H497" i="1"/>
  <c r="K521" i="1"/>
  <c r="F81" i="1"/>
  <c r="C519" i="1"/>
  <c r="K520" i="1"/>
  <c r="D488" i="1"/>
  <c r="J488" i="1"/>
  <c r="L467" i="1"/>
  <c r="G502" i="1"/>
  <c r="H498" i="1"/>
  <c r="C510" i="1"/>
  <c r="K463" i="1"/>
  <c r="L490" i="1"/>
  <c r="F485" i="1"/>
  <c r="C511" i="1"/>
  <c r="H474" i="1"/>
  <c r="D465" i="1"/>
  <c r="L505" i="1"/>
  <c r="G519" i="1"/>
  <c r="D509" i="1"/>
  <c r="K490" i="1"/>
  <c r="G512" i="1"/>
  <c r="C518" i="1"/>
  <c r="C509" i="1"/>
  <c r="D492" i="1"/>
  <c r="H524" i="1"/>
  <c r="C520" i="1"/>
  <c r="G496" i="1"/>
  <c r="G501" i="1"/>
  <c r="H487" i="1"/>
  <c r="F505" i="1"/>
  <c r="G470" i="1"/>
  <c r="H466" i="1"/>
  <c r="K498" i="1"/>
  <c r="C469" i="1"/>
  <c r="D511" i="1"/>
  <c r="G488" i="1"/>
  <c r="K516" i="1"/>
  <c r="C485" i="1"/>
  <c r="F519" i="1"/>
  <c r="K507" i="1"/>
  <c r="L466" i="1"/>
  <c r="L511" i="1"/>
  <c r="C496" i="1"/>
  <c r="H496" i="1"/>
  <c r="K491" i="1"/>
  <c r="C508" i="1"/>
  <c r="F494" i="1"/>
  <c r="C497" i="1"/>
  <c r="G497" i="1"/>
  <c r="G486" i="1"/>
  <c r="H494" i="1"/>
  <c r="C488" i="1"/>
  <c r="F525" i="1"/>
  <c r="G509" i="1"/>
  <c r="L489" i="1"/>
  <c r="C499" i="1"/>
  <c r="D514" i="1"/>
  <c r="J513" i="1"/>
  <c r="L523" i="1"/>
  <c r="F516" i="1"/>
  <c r="K497" i="1"/>
  <c r="K513" i="1"/>
  <c r="F522" i="1"/>
  <c r="F507" i="1"/>
  <c r="H490" i="1"/>
  <c r="L493" i="1"/>
  <c r="D501" i="1"/>
  <c r="F501" i="1"/>
  <c r="L498" i="1"/>
  <c r="H511" i="1"/>
  <c r="D480" i="1"/>
  <c r="G510" i="1"/>
  <c r="J506" i="1"/>
  <c r="G484" i="1"/>
  <c r="H492" i="1"/>
  <c r="K475" i="1"/>
  <c r="H483" i="1"/>
  <c r="G489" i="1"/>
  <c r="G494" i="1"/>
  <c r="C512" i="1"/>
  <c r="C467" i="1"/>
  <c r="F492" i="1"/>
  <c r="D499" i="1"/>
  <c r="J503" i="1"/>
  <c r="H489" i="1"/>
  <c r="K485" i="1"/>
  <c r="J514" i="1"/>
  <c r="F518" i="1"/>
  <c r="D507" i="1"/>
  <c r="C504" i="1"/>
  <c r="L476" i="1"/>
  <c r="J509" i="1"/>
  <c r="K486" i="1"/>
  <c r="C465" i="1"/>
  <c r="H467" i="1"/>
  <c r="G462" i="1"/>
  <c r="L499" i="1"/>
  <c r="C506" i="1"/>
  <c r="K510" i="1"/>
  <c r="H485" i="1"/>
  <c r="K465" i="1"/>
  <c r="G472" i="1"/>
  <c r="F487" i="1"/>
  <c r="J485" i="1"/>
  <c r="D523" i="1"/>
  <c r="H506" i="1"/>
  <c r="H515" i="1"/>
  <c r="D464" i="1"/>
  <c r="D505" i="1"/>
  <c r="G493" i="1"/>
  <c r="C489" i="1"/>
  <c r="H472" i="1"/>
  <c r="H500" i="1"/>
  <c r="D112" i="1"/>
  <c r="G516" i="1"/>
  <c r="G491" i="1"/>
  <c r="F509" i="1"/>
  <c r="C479" i="1"/>
  <c r="K494" i="1"/>
  <c r="H508" i="1"/>
  <c r="K525" i="1"/>
  <c r="D522" i="1"/>
  <c r="G520" i="1"/>
  <c r="D503" i="1"/>
  <c r="K514" i="1"/>
  <c r="F514" i="1"/>
  <c r="C498" i="1"/>
  <c r="J512" i="1"/>
  <c r="C486" i="1"/>
  <c r="L465" i="1"/>
  <c r="L473" i="1"/>
  <c r="L464" i="1"/>
  <c r="K469" i="1"/>
  <c r="H481" i="1"/>
  <c r="G159" i="1"/>
  <c r="J524" i="1"/>
  <c r="L517" i="1"/>
  <c r="D469" i="1"/>
  <c r="K483" i="1"/>
  <c r="J517" i="1"/>
  <c r="I226" i="1"/>
  <c r="I196" i="1"/>
  <c r="L258" i="1"/>
  <c r="F523" i="1"/>
  <c r="K523" i="1"/>
  <c r="L475" i="1"/>
  <c r="L470" i="1"/>
  <c r="H512" i="1"/>
  <c r="J505" i="1"/>
  <c r="D497" i="1"/>
  <c r="H510" i="1"/>
  <c r="C231" i="1"/>
  <c r="D494" i="1"/>
  <c r="J498" i="1"/>
  <c r="L477" i="1"/>
  <c r="K509" i="1"/>
  <c r="L506" i="1"/>
  <c r="L483" i="1"/>
  <c r="C483" i="1"/>
  <c r="F156" i="1"/>
  <c r="D487" i="1"/>
  <c r="G508" i="1"/>
  <c r="L220" i="1"/>
  <c r="L513" i="1"/>
  <c r="G466" i="1"/>
  <c r="E355" i="1"/>
  <c r="D319" i="1"/>
  <c r="F495" i="1"/>
  <c r="H522" i="1"/>
  <c r="C318" i="1"/>
  <c r="H478" i="1"/>
  <c r="K512" i="1"/>
  <c r="H509" i="1"/>
  <c r="G518" i="1"/>
  <c r="F489" i="1"/>
  <c r="D525" i="1"/>
  <c r="G33" i="1"/>
  <c r="J22" i="1"/>
  <c r="J68" i="1"/>
  <c r="C133" i="1"/>
  <c r="I201" i="1"/>
  <c r="E242" i="1"/>
  <c r="L330" i="1"/>
  <c r="H384" i="1"/>
  <c r="F160" i="1"/>
  <c r="I169" i="1"/>
  <c r="C235" i="1"/>
  <c r="G261" i="1"/>
  <c r="G349" i="1"/>
  <c r="H449" i="1"/>
  <c r="C87" i="1"/>
  <c r="J125" i="1"/>
  <c r="J164" i="1"/>
  <c r="C166" i="1"/>
  <c r="G118" i="1"/>
  <c r="L412" i="1"/>
  <c r="L116" i="1"/>
  <c r="K103" i="1"/>
  <c r="G208" i="1"/>
  <c r="L189" i="1"/>
  <c r="D226" i="1"/>
  <c r="C262" i="1"/>
  <c r="D247" i="1"/>
  <c r="G315" i="1"/>
  <c r="D106" i="1"/>
  <c r="F102" i="1"/>
  <c r="C121" i="1"/>
  <c r="J309" i="1"/>
  <c r="K341" i="1"/>
  <c r="J232" i="1"/>
  <c r="H238" i="1"/>
  <c r="L388" i="1"/>
  <c r="C320" i="1"/>
  <c r="I356" i="1"/>
  <c r="K405" i="1"/>
  <c r="L417" i="1"/>
  <c r="G425" i="1"/>
  <c r="C118" i="1"/>
  <c r="H268" i="1"/>
  <c r="I344" i="1"/>
  <c r="E410" i="1"/>
  <c r="H418" i="1"/>
  <c r="L442" i="1"/>
  <c r="I472" i="1"/>
  <c r="J462" i="1"/>
  <c r="C220" i="1"/>
  <c r="K325" i="1"/>
  <c r="K308" i="1"/>
  <c r="E463" i="1"/>
  <c r="K455" i="1"/>
  <c r="K34" i="1"/>
  <c r="K242" i="1"/>
  <c r="K359" i="1"/>
  <c r="F415" i="1"/>
  <c r="C81" i="1"/>
  <c r="F301" i="1"/>
  <c r="F314" i="1"/>
  <c r="G290" i="1"/>
  <c r="I343" i="1"/>
  <c r="G401" i="1"/>
  <c r="G59" i="1"/>
  <c r="C96" i="1"/>
  <c r="J120" i="1"/>
  <c r="F143" i="1"/>
  <c r="J172" i="1"/>
  <c r="G175" i="1"/>
  <c r="L251" i="1"/>
  <c r="D461" i="1"/>
  <c r="G330" i="1"/>
  <c r="G403" i="1"/>
  <c r="K67" i="1"/>
  <c r="L239" i="1"/>
  <c r="E309" i="1"/>
  <c r="I105" i="1"/>
  <c r="L158" i="1"/>
  <c r="H212" i="1"/>
  <c r="D287" i="1"/>
  <c r="K301" i="1"/>
  <c r="I97" i="1"/>
  <c r="L154" i="1"/>
  <c r="D243" i="1"/>
  <c r="I386" i="1"/>
  <c r="L443" i="1"/>
  <c r="K423" i="1"/>
  <c r="D46" i="1"/>
  <c r="J28" i="1"/>
  <c r="G189" i="1"/>
  <c r="D183" i="1"/>
  <c r="J337" i="1"/>
  <c r="E423" i="1"/>
  <c r="D322" i="1"/>
  <c r="L100" i="1"/>
  <c r="C183" i="1"/>
  <c r="C328" i="1"/>
  <c r="F380" i="1"/>
  <c r="D428" i="1"/>
  <c r="G56" i="1"/>
  <c r="K257" i="1"/>
  <c r="D323" i="1"/>
  <c r="I393" i="1"/>
  <c r="I289" i="1"/>
  <c r="G52" i="1"/>
  <c r="K191" i="1"/>
  <c r="L437" i="1"/>
  <c r="C418" i="1"/>
  <c r="J83" i="1"/>
  <c r="C156" i="1"/>
  <c r="H152" i="1"/>
  <c r="E171" i="1"/>
  <c r="C384" i="1"/>
  <c r="E479" i="1"/>
  <c r="J453" i="1"/>
  <c r="F38" i="1"/>
  <c r="D103" i="1"/>
  <c r="F176" i="1"/>
  <c r="K153" i="1"/>
  <c r="G198" i="1"/>
  <c r="F256" i="1"/>
  <c r="D372" i="1"/>
  <c r="L224" i="1"/>
  <c r="I455" i="1"/>
  <c r="G433" i="1"/>
  <c r="L114" i="1"/>
  <c r="L456" i="1"/>
  <c r="C438" i="1"/>
  <c r="G307" i="1"/>
  <c r="H403" i="1"/>
  <c r="E64" i="1"/>
  <c r="K171" i="1"/>
  <c r="E306" i="1"/>
  <c r="K360" i="1"/>
  <c r="H301" i="1"/>
  <c r="E471" i="1"/>
  <c r="K68" i="1"/>
  <c r="D300" i="1"/>
  <c r="J362" i="1"/>
  <c r="J389" i="1"/>
  <c r="K262" i="1"/>
  <c r="D240" i="1"/>
  <c r="H450" i="1"/>
  <c r="K417" i="1"/>
  <c r="D31" i="1"/>
  <c r="L51" i="1"/>
  <c r="G131" i="1"/>
  <c r="F189" i="1"/>
  <c r="K76" i="1"/>
  <c r="E274" i="1"/>
  <c r="E374" i="1"/>
  <c r="L415" i="1"/>
  <c r="J350" i="1"/>
  <c r="D220" i="1"/>
  <c r="C239" i="1"/>
  <c r="F104" i="1"/>
  <c r="K101" i="1"/>
  <c r="L94" i="1"/>
  <c r="E227" i="1"/>
  <c r="L400" i="1"/>
  <c r="C52" i="1"/>
  <c r="G154" i="1"/>
  <c r="C364" i="1"/>
  <c r="H338" i="1"/>
  <c r="I433" i="1"/>
  <c r="L83" i="1"/>
  <c r="F150" i="1"/>
  <c r="E326" i="1"/>
  <c r="K397" i="1"/>
  <c r="E427" i="1"/>
  <c r="E445" i="1"/>
  <c r="I474" i="1"/>
  <c r="L130" i="1"/>
  <c r="I179" i="1"/>
  <c r="K267" i="1"/>
  <c r="E364" i="1"/>
  <c r="J356" i="1"/>
  <c r="K148" i="1"/>
  <c r="G360" i="1"/>
  <c r="L329" i="1"/>
  <c r="K39" i="1"/>
  <c r="L39" i="1"/>
  <c r="F80" i="1"/>
  <c r="G126" i="1"/>
  <c r="C211" i="1"/>
  <c r="D317" i="1"/>
  <c r="F397" i="1"/>
  <c r="L53" i="1"/>
  <c r="I142" i="1"/>
  <c r="E154" i="1"/>
  <c r="E232" i="1"/>
  <c r="L307" i="1"/>
  <c r="H457" i="1"/>
  <c r="C27" i="1"/>
  <c r="C84" i="1"/>
  <c r="J108" i="1"/>
  <c r="K140" i="1"/>
  <c r="D152" i="1"/>
  <c r="G303" i="1"/>
  <c r="E36" i="1"/>
  <c r="K236" i="1"/>
  <c r="E282" i="1"/>
  <c r="L345" i="1"/>
  <c r="L80" i="1"/>
  <c r="E126" i="1"/>
  <c r="D239" i="1"/>
  <c r="H313" i="1"/>
  <c r="E345" i="1"/>
  <c r="H168" i="1"/>
  <c r="F296" i="1"/>
  <c r="I407" i="1"/>
  <c r="H307" i="1"/>
  <c r="J478" i="1"/>
  <c r="K450" i="1"/>
  <c r="H103" i="1"/>
  <c r="H279" i="1"/>
  <c r="I404" i="1"/>
  <c r="G434" i="1"/>
  <c r="H64" i="1"/>
  <c r="J192" i="1"/>
  <c r="E271" i="1"/>
  <c r="E352" i="1"/>
  <c r="F430" i="1"/>
  <c r="L304" i="1"/>
  <c r="L167" i="1"/>
  <c r="E226" i="1"/>
  <c r="J302" i="1"/>
  <c r="E273" i="1"/>
  <c r="I358" i="1"/>
  <c r="J399" i="1"/>
  <c r="D199" i="1"/>
  <c r="G244" i="1"/>
  <c r="L289" i="1"/>
  <c r="J450" i="1"/>
  <c r="C102" i="1"/>
  <c r="G168" i="1"/>
  <c r="F216" i="1"/>
  <c r="G195" i="1"/>
  <c r="C196" i="1"/>
  <c r="H326" i="1"/>
  <c r="I430" i="1"/>
  <c r="E68" i="1"/>
  <c r="C445" i="1"/>
  <c r="G53" i="1"/>
  <c r="L70" i="1"/>
  <c r="J89" i="1"/>
  <c r="G196" i="1"/>
  <c r="I237" i="1"/>
  <c r="K371" i="1"/>
  <c r="E348" i="1"/>
  <c r="J52" i="1"/>
  <c r="L79" i="1"/>
  <c r="F312" i="1"/>
  <c r="I70" i="1"/>
  <c r="K56" i="1"/>
  <c r="G257" i="1"/>
  <c r="H369" i="1"/>
  <c r="G311" i="1"/>
  <c r="J402" i="1"/>
  <c r="D397" i="1"/>
  <c r="J43" i="1"/>
  <c r="I463" i="1"/>
  <c r="H117" i="1"/>
  <c r="J146" i="1"/>
  <c r="L163" i="1"/>
  <c r="C124" i="1"/>
  <c r="E459" i="1"/>
  <c r="J417" i="1"/>
  <c r="G143" i="1"/>
  <c r="K195" i="1"/>
  <c r="E452" i="1"/>
  <c r="L105" i="1"/>
  <c r="G376" i="1"/>
  <c r="G21" i="1"/>
  <c r="E21" i="1"/>
  <c r="J244" i="1"/>
  <c r="L389" i="1"/>
  <c r="G437" i="1"/>
  <c r="H72" i="1"/>
  <c r="F196" i="1"/>
  <c r="K285" i="1"/>
  <c r="C291" i="1"/>
  <c r="H244" i="1"/>
  <c r="C374" i="1"/>
  <c r="J440" i="1"/>
  <c r="C426" i="1"/>
  <c r="E79" i="1"/>
  <c r="G99" i="1"/>
  <c r="H98" i="1"/>
  <c r="L424" i="1"/>
  <c r="I422" i="1"/>
  <c r="J183" i="1"/>
  <c r="G184" i="1"/>
  <c r="F464" i="1"/>
  <c r="H97" i="1"/>
  <c r="I181" i="1"/>
  <c r="D138" i="1"/>
  <c r="H383" i="1"/>
  <c r="I417" i="1"/>
  <c r="G450" i="1"/>
  <c r="K460" i="1"/>
  <c r="H126" i="1"/>
  <c r="J127" i="1"/>
  <c r="I149" i="1"/>
  <c r="K192" i="1"/>
  <c r="D439" i="1"/>
  <c r="E480" i="1"/>
  <c r="J65" i="1"/>
  <c r="K112" i="1"/>
  <c r="D166" i="1"/>
  <c r="F268" i="1"/>
  <c r="D376" i="1"/>
  <c r="E381" i="1"/>
  <c r="I401" i="1"/>
  <c r="F424" i="1"/>
  <c r="K432" i="1"/>
  <c r="D526" i="1"/>
  <c r="H523" i="1"/>
  <c r="L520" i="1"/>
  <c r="D520" i="1"/>
  <c r="L519" i="1"/>
  <c r="L518" i="1"/>
  <c r="H518" i="1"/>
  <c r="H517" i="1"/>
  <c r="D517" i="1"/>
  <c r="H516" i="1"/>
  <c r="L515" i="1"/>
  <c r="D515" i="1"/>
  <c r="D513" i="1"/>
  <c r="L512" i="1"/>
  <c r="L510" i="1"/>
  <c r="D510" i="1"/>
  <c r="L508" i="1"/>
  <c r="D508" i="1"/>
  <c r="H507" i="1"/>
  <c r="D506" i="1"/>
  <c r="H504" i="1"/>
  <c r="L503" i="1"/>
  <c r="L502" i="1"/>
  <c r="H502" i="1"/>
  <c r="L501" i="1"/>
  <c r="D498" i="1"/>
  <c r="L497" i="1"/>
  <c r="D496" i="1"/>
  <c r="L495" i="1"/>
  <c r="H495" i="1"/>
  <c r="L492" i="1"/>
  <c r="L488" i="1"/>
  <c r="L487" i="1"/>
  <c r="D486" i="1"/>
  <c r="L485" i="1"/>
  <c r="D485" i="1"/>
  <c r="D483" i="1"/>
  <c r="H482" i="1"/>
  <c r="D481" i="1"/>
  <c r="H480" i="1"/>
  <c r="D479" i="1"/>
  <c r="D477" i="1"/>
  <c r="H470" i="1"/>
  <c r="H468" i="1"/>
  <c r="D467" i="1"/>
  <c r="H464" i="1"/>
  <c r="L463" i="1"/>
  <c r="K52" i="1"/>
  <c r="K183" i="1"/>
  <c r="C268" i="1"/>
  <c r="L365" i="1"/>
  <c r="K431" i="1"/>
  <c r="G62" i="1"/>
  <c r="G200" i="1"/>
  <c r="G331" i="1"/>
  <c r="I293" i="1"/>
  <c r="F351" i="1"/>
  <c r="I426" i="1"/>
  <c r="J126" i="1"/>
  <c r="D165" i="1"/>
  <c r="I151" i="1"/>
  <c r="J341" i="1"/>
  <c r="F348" i="1"/>
  <c r="J324" i="1"/>
  <c r="E425" i="1"/>
  <c r="G442" i="1"/>
  <c r="G452" i="1"/>
  <c r="G37" i="1"/>
  <c r="H107" i="1"/>
  <c r="F217" i="1"/>
  <c r="F259" i="1"/>
  <c r="L383" i="1"/>
  <c r="E35" i="1"/>
  <c r="C97" i="1"/>
  <c r="J178" i="1"/>
  <c r="E246" i="1"/>
  <c r="I353" i="1"/>
  <c r="D179" i="1"/>
  <c r="K287" i="1"/>
  <c r="L261" i="1"/>
  <c r="F276" i="1"/>
  <c r="H332" i="1"/>
  <c r="D432" i="1"/>
  <c r="K24" i="1"/>
  <c r="C331" i="1"/>
  <c r="C370" i="1"/>
  <c r="H379" i="1"/>
  <c r="E474" i="1"/>
  <c r="C91" i="1"/>
  <c r="H91" i="1"/>
  <c r="C114" i="1"/>
  <c r="L90" i="1"/>
  <c r="H387" i="1"/>
  <c r="D457" i="1"/>
  <c r="H460" i="1"/>
  <c r="G398" i="1"/>
  <c r="F58" i="1"/>
  <c r="K109" i="1"/>
  <c r="J214" i="1"/>
  <c r="K216" i="1"/>
  <c r="H237" i="1"/>
  <c r="L399" i="1"/>
  <c r="E66" i="1"/>
  <c r="D176" i="1"/>
  <c r="G252" i="1"/>
  <c r="E375" i="1"/>
  <c r="G181" i="1"/>
  <c r="E216" i="1"/>
  <c r="J293" i="1"/>
  <c r="I298" i="1"/>
  <c r="E40" i="1"/>
  <c r="J180" i="1"/>
  <c r="D219" i="1"/>
  <c r="E224" i="1"/>
  <c r="I243" i="1"/>
  <c r="E60" i="1"/>
  <c r="J116" i="1"/>
  <c r="K123" i="1"/>
  <c r="C232" i="1"/>
  <c r="C221" i="1"/>
  <c r="G377" i="1"/>
  <c r="D414" i="1"/>
  <c r="F476" i="1"/>
  <c r="E301" i="1"/>
  <c r="L212" i="1"/>
  <c r="I229" i="1"/>
  <c r="D295" i="1"/>
  <c r="G332" i="1"/>
  <c r="K334" i="1"/>
  <c r="H409" i="1"/>
  <c r="F315" i="1"/>
  <c r="C379" i="1"/>
  <c r="H459" i="1"/>
  <c r="K395" i="1"/>
  <c r="E69" i="1"/>
  <c r="D354" i="1"/>
  <c r="I328" i="1"/>
  <c r="E401" i="1"/>
  <c r="I424" i="1"/>
  <c r="H47" i="1"/>
  <c r="J147" i="1"/>
  <c r="K200" i="1"/>
  <c r="D215" i="1"/>
  <c r="L219" i="1"/>
  <c r="I252" i="1"/>
  <c r="E291" i="1"/>
  <c r="C365" i="1"/>
  <c r="D339" i="1"/>
  <c r="C403" i="1"/>
  <c r="I33" i="1"/>
  <c r="F273" i="1"/>
  <c r="D377" i="1"/>
  <c r="C417" i="1"/>
  <c r="J154" i="1"/>
  <c r="L166" i="1"/>
  <c r="I240" i="1"/>
  <c r="K384" i="1"/>
  <c r="C398" i="1"/>
  <c r="E218" i="1"/>
  <c r="E256" i="1"/>
  <c r="K316" i="1"/>
  <c r="H150" i="1"/>
  <c r="E245" i="1"/>
  <c r="D441" i="1"/>
  <c r="J433" i="1"/>
  <c r="E85" i="1"/>
  <c r="C162" i="1"/>
  <c r="D454" i="1"/>
  <c r="C461" i="1"/>
  <c r="E55" i="1"/>
  <c r="F85" i="1"/>
  <c r="G119" i="1"/>
  <c r="G155" i="1"/>
  <c r="I296" i="1"/>
  <c r="L347" i="1"/>
  <c r="E456" i="1"/>
  <c r="C248" i="1"/>
  <c r="H282" i="1"/>
  <c r="H286" i="1"/>
  <c r="K62" i="1"/>
  <c r="F107" i="1"/>
  <c r="H249" i="1"/>
  <c r="D434" i="1"/>
  <c r="E469" i="1"/>
  <c r="K94" i="1"/>
  <c r="F293" i="1"/>
  <c r="F320" i="1"/>
  <c r="J465" i="1"/>
  <c r="L184" i="1"/>
  <c r="K447" i="1"/>
  <c r="H57" i="1"/>
  <c r="J92" i="1"/>
  <c r="F136" i="1"/>
  <c r="G113" i="1"/>
  <c r="C360" i="1"/>
  <c r="H412" i="1"/>
  <c r="J163" i="1"/>
  <c r="I186" i="1"/>
  <c r="H273" i="1"/>
  <c r="G322" i="1"/>
  <c r="L104" i="1"/>
  <c r="H157" i="1"/>
  <c r="L234" i="1"/>
  <c r="H426" i="1"/>
  <c r="I106" i="1"/>
  <c r="I108" i="1"/>
  <c r="E215" i="1"/>
  <c r="G51" i="1"/>
  <c r="D90" i="1"/>
  <c r="G254" i="1"/>
  <c r="I272" i="1"/>
  <c r="K369" i="1"/>
  <c r="I366" i="1"/>
  <c r="E396" i="1"/>
  <c r="J171" i="1"/>
  <c r="F311" i="1"/>
  <c r="I46" i="1"/>
  <c r="F218" i="1"/>
  <c r="K434" i="1"/>
  <c r="G446" i="1"/>
  <c r="E93" i="1"/>
  <c r="D47" i="1"/>
  <c r="D399" i="1"/>
  <c r="I460" i="1"/>
  <c r="G137" i="1"/>
  <c r="K162" i="1"/>
  <c r="D324" i="1"/>
  <c r="L336" i="1"/>
  <c r="H55" i="1"/>
  <c r="G120" i="1"/>
  <c r="J256" i="1"/>
  <c r="E318" i="1"/>
  <c r="L35" i="1"/>
  <c r="H75" i="1"/>
  <c r="C136" i="1"/>
  <c r="L191" i="1"/>
  <c r="L358" i="1"/>
  <c r="H60" i="1"/>
  <c r="K145" i="1"/>
  <c r="J202" i="1"/>
  <c r="C171" i="1"/>
  <c r="E365" i="1"/>
  <c r="G408" i="1"/>
  <c r="L96" i="1"/>
  <c r="I221" i="1"/>
  <c r="D349" i="1"/>
  <c r="E435" i="1"/>
  <c r="F432" i="1"/>
  <c r="F49" i="1"/>
  <c r="L85" i="1"/>
  <c r="I211" i="1"/>
  <c r="F396" i="1"/>
  <c r="G186" i="1"/>
  <c r="C214" i="1"/>
  <c r="E217" i="1"/>
  <c r="K118" i="1"/>
  <c r="F363" i="1"/>
  <c r="D39" i="1"/>
  <c r="F117" i="1"/>
  <c r="F234" i="1"/>
  <c r="I182" i="1"/>
  <c r="J263" i="1"/>
  <c r="C333" i="1"/>
  <c r="G370" i="1"/>
  <c r="I373" i="1"/>
  <c r="I383" i="1"/>
  <c r="L453" i="1"/>
  <c r="E478" i="1"/>
  <c r="H401" i="1"/>
  <c r="I29" i="1"/>
  <c r="G86" i="1"/>
  <c r="F183" i="1"/>
  <c r="F194" i="1"/>
  <c r="D188" i="1"/>
  <c r="I403" i="1"/>
  <c r="C449" i="1"/>
  <c r="F68" i="1"/>
  <c r="I203" i="1"/>
  <c r="G238" i="1"/>
  <c r="G382" i="1"/>
  <c r="H300" i="1"/>
  <c r="K339" i="1"/>
  <c r="G371" i="1"/>
  <c r="C178" i="1"/>
  <c r="C199" i="1"/>
  <c r="L203" i="1"/>
  <c r="I193" i="1"/>
  <c r="L313" i="1"/>
  <c r="H437" i="1"/>
  <c r="C409" i="1"/>
  <c r="E76" i="1"/>
  <c r="L321" i="1"/>
  <c r="K350" i="1"/>
  <c r="E387" i="1"/>
  <c r="D433" i="1"/>
  <c r="H170" i="1"/>
  <c r="F208" i="1"/>
  <c r="E362" i="1"/>
  <c r="D395" i="1"/>
  <c r="G304" i="1"/>
  <c r="K46" i="1"/>
  <c r="D48" i="1"/>
  <c r="K69" i="1"/>
  <c r="C135" i="1"/>
  <c r="E166" i="1"/>
  <c r="E190" i="1"/>
  <c r="L45" i="1"/>
  <c r="C68" i="1"/>
  <c r="C238" i="1"/>
  <c r="I276" i="1"/>
  <c r="E335" i="1"/>
  <c r="F388" i="1"/>
  <c r="H200" i="1"/>
  <c r="J254" i="1"/>
  <c r="I387" i="1"/>
  <c r="G413" i="1"/>
  <c r="K35" i="1"/>
  <c r="F50" i="1"/>
  <c r="H205" i="1"/>
  <c r="J308" i="1"/>
  <c r="H290" i="1"/>
  <c r="J35" i="1"/>
  <c r="I112" i="1"/>
  <c r="C107" i="1"/>
  <c r="D181" i="1"/>
  <c r="J233" i="1"/>
  <c r="J283" i="1"/>
  <c r="K259" i="1"/>
  <c r="E280" i="1"/>
  <c r="L328" i="1"/>
  <c r="L445" i="1"/>
  <c r="L449" i="1"/>
  <c r="I477" i="1"/>
  <c r="F391" i="1"/>
  <c r="H82" i="1"/>
  <c r="G170" i="1"/>
  <c r="G219" i="1"/>
  <c r="G268" i="1"/>
  <c r="L87" i="1"/>
  <c r="I136" i="1"/>
  <c r="K110" i="1"/>
  <c r="D380" i="1"/>
  <c r="E334" i="1"/>
  <c r="J191" i="1"/>
  <c r="G354" i="1"/>
  <c r="L341" i="1"/>
  <c r="C396" i="1"/>
  <c r="E438" i="1"/>
  <c r="C430" i="1"/>
  <c r="C155" i="1"/>
  <c r="H188" i="1"/>
  <c r="K282" i="1"/>
  <c r="I396" i="1"/>
  <c r="G384" i="1"/>
  <c r="L394" i="1"/>
  <c r="J354" i="1"/>
  <c r="I55" i="1"/>
  <c r="I67" i="1"/>
  <c r="C154" i="1"/>
  <c r="I177" i="1"/>
  <c r="J432" i="1"/>
  <c r="C446" i="1"/>
  <c r="L119" i="1"/>
  <c r="G79" i="1"/>
  <c r="G352" i="1"/>
  <c r="C359" i="1"/>
  <c r="E62" i="1"/>
  <c r="H182" i="1"/>
  <c r="H204" i="1"/>
  <c r="L221" i="1"/>
  <c r="F264" i="1"/>
  <c r="G256" i="1"/>
  <c r="H337" i="1"/>
  <c r="G441" i="1"/>
  <c r="K108" i="1"/>
  <c r="C182" i="1"/>
  <c r="G345" i="1"/>
  <c r="H303" i="1"/>
  <c r="L134" i="1"/>
  <c r="H178" i="1"/>
  <c r="L280" i="1"/>
  <c r="L295" i="1"/>
  <c r="C345" i="1"/>
  <c r="L298" i="1"/>
  <c r="D452" i="1"/>
  <c r="E422" i="1"/>
  <c r="F471" i="1"/>
  <c r="G439" i="1"/>
  <c r="L106" i="1"/>
  <c r="J113" i="1"/>
  <c r="C140" i="1"/>
  <c r="H156" i="1"/>
  <c r="H132" i="1"/>
  <c r="K228" i="1"/>
  <c r="K336" i="1"/>
  <c r="J435" i="1"/>
  <c r="I117" i="1"/>
  <c r="J110" i="1"/>
  <c r="D94" i="1"/>
  <c r="L159" i="1"/>
  <c r="F221" i="1"/>
  <c r="H255" i="1"/>
  <c r="K440" i="1"/>
  <c r="F142" i="1"/>
  <c r="C219" i="1"/>
  <c r="D85" i="1"/>
  <c r="G75" i="1"/>
  <c r="H203" i="1"/>
  <c r="D251" i="1"/>
  <c r="I166" i="1"/>
  <c r="D351" i="1"/>
  <c r="D57" i="1"/>
  <c r="F148" i="1"/>
  <c r="C100" i="1"/>
  <c r="K201" i="1"/>
  <c r="G26" i="1"/>
  <c r="F125" i="1"/>
  <c r="J347" i="1"/>
  <c r="G74" i="1"/>
  <c r="D123" i="1"/>
  <c r="C227" i="1"/>
  <c r="F290" i="1"/>
  <c r="K419" i="1"/>
  <c r="C431" i="1"/>
  <c r="G458" i="1"/>
  <c r="K154" i="1"/>
  <c r="J241" i="1"/>
  <c r="E203" i="1"/>
  <c r="D365" i="1"/>
  <c r="K300" i="1"/>
  <c r="I371" i="1"/>
  <c r="E414" i="1"/>
  <c r="J335" i="1"/>
  <c r="H96" i="1"/>
  <c r="G209" i="1"/>
  <c r="J477" i="1"/>
  <c r="H386" i="1"/>
  <c r="K126" i="1"/>
  <c r="L297" i="1"/>
  <c r="K333" i="1"/>
  <c r="I88" i="1"/>
  <c r="L125" i="1"/>
  <c r="H137" i="1"/>
  <c r="C179" i="1"/>
  <c r="I147" i="1"/>
  <c r="E186" i="1"/>
  <c r="D350" i="1"/>
  <c r="L357" i="1"/>
  <c r="F458" i="1"/>
  <c r="H173" i="1"/>
  <c r="G343" i="1"/>
  <c r="L315" i="1"/>
  <c r="I360" i="1"/>
  <c r="E407" i="1"/>
  <c r="K413" i="1"/>
  <c r="K408" i="1"/>
  <c r="H89" i="1"/>
  <c r="J312" i="1"/>
  <c r="D245" i="1"/>
  <c r="I249" i="1"/>
  <c r="E412" i="1"/>
  <c r="I470" i="1"/>
  <c r="K297" i="1"/>
  <c r="I38" i="1"/>
  <c r="L162" i="1"/>
  <c r="H198" i="1"/>
  <c r="I256" i="1"/>
  <c r="E409" i="1"/>
  <c r="I39" i="1"/>
  <c r="C138" i="1"/>
  <c r="G222" i="1"/>
  <c r="E211" i="1"/>
  <c r="H404" i="1"/>
  <c r="G140" i="1"/>
  <c r="D161" i="1"/>
  <c r="C226" i="1"/>
  <c r="F261" i="1"/>
  <c r="E257" i="1"/>
  <c r="C348" i="1"/>
  <c r="J237" i="1"/>
  <c r="J298" i="1"/>
  <c r="L305" i="1"/>
  <c r="G269" i="1"/>
  <c r="C366" i="1"/>
  <c r="G199" i="1"/>
  <c r="D333" i="1"/>
  <c r="D24" i="1"/>
  <c r="J144" i="1"/>
  <c r="D185" i="1"/>
  <c r="G383" i="1"/>
  <c r="I116" i="1"/>
  <c r="D136" i="1"/>
  <c r="D178" i="1"/>
  <c r="C190" i="1"/>
  <c r="K410" i="1"/>
  <c r="K26" i="1"/>
  <c r="F52" i="1"/>
  <c r="J59" i="1"/>
  <c r="H88" i="1"/>
  <c r="L62" i="1"/>
  <c r="L216" i="1"/>
  <c r="E201" i="1"/>
  <c r="G294" i="1"/>
  <c r="K357" i="1"/>
  <c r="H380" i="1"/>
  <c r="C49" i="1"/>
  <c r="E94" i="1"/>
  <c r="I119" i="1"/>
  <c r="F119" i="1"/>
  <c r="J153" i="1"/>
  <c r="H93" i="1"/>
  <c r="D228" i="1"/>
  <c r="H240" i="1"/>
  <c r="G380" i="1"/>
  <c r="E433" i="1"/>
  <c r="F446" i="1"/>
  <c r="D70" i="1"/>
  <c r="C99" i="1"/>
  <c r="F161" i="1"/>
  <c r="J170" i="1"/>
  <c r="H136" i="1"/>
  <c r="L322" i="1"/>
  <c r="C306" i="1"/>
  <c r="E333" i="1"/>
  <c r="E296" i="1"/>
  <c r="J431" i="1"/>
  <c r="G115" i="1"/>
  <c r="H143" i="1"/>
  <c r="H219" i="1"/>
  <c r="E259" i="1"/>
  <c r="I392" i="1"/>
  <c r="K321" i="1"/>
  <c r="E449" i="1"/>
  <c r="E34" i="1"/>
  <c r="K48" i="1"/>
  <c r="F111" i="1"/>
  <c r="I163" i="1"/>
  <c r="G414" i="1"/>
  <c r="C145" i="1"/>
  <c r="L200" i="1"/>
  <c r="H371" i="1"/>
  <c r="I359" i="1"/>
  <c r="J404" i="1"/>
  <c r="K156" i="1"/>
  <c r="E147" i="1"/>
  <c r="E164" i="1"/>
  <c r="J277" i="1"/>
  <c r="K354" i="1"/>
  <c r="F473" i="1"/>
  <c r="G35" i="1"/>
  <c r="I72" i="1"/>
  <c r="J93" i="1"/>
  <c r="F170" i="1"/>
  <c r="H251" i="1"/>
  <c r="F433" i="1"/>
  <c r="C142" i="1"/>
  <c r="D160" i="1"/>
  <c r="E278" i="1"/>
  <c r="L65" i="1"/>
  <c r="G267" i="1"/>
  <c r="L241" i="1"/>
  <c r="L333" i="1"/>
  <c r="J391" i="1"/>
  <c r="I444" i="1"/>
  <c r="D389" i="1"/>
  <c r="E37" i="1"/>
  <c r="C127" i="1"/>
  <c r="J143" i="1"/>
  <c r="J206" i="1"/>
  <c r="J330" i="1"/>
  <c r="C457" i="1"/>
  <c r="K53" i="1"/>
  <c r="E117" i="1"/>
  <c r="J141" i="1"/>
  <c r="H175" i="1"/>
  <c r="K184" i="1"/>
  <c r="H427" i="1"/>
  <c r="F420" i="1"/>
  <c r="C61" i="1"/>
  <c r="C139" i="1"/>
  <c r="C399" i="1"/>
  <c r="H63" i="1"/>
  <c r="H90" i="1"/>
  <c r="H147" i="1"/>
  <c r="K196" i="1"/>
  <c r="E233" i="1"/>
  <c r="J114" i="1"/>
  <c r="C216" i="1"/>
  <c r="E331" i="1"/>
  <c r="F426" i="1"/>
  <c r="L21" i="1"/>
  <c r="F94" i="1"/>
  <c r="D156" i="1"/>
  <c r="D82" i="1"/>
  <c r="J216" i="1"/>
  <c r="H355" i="1"/>
  <c r="J405" i="1"/>
  <c r="F167" i="1"/>
  <c r="C120" i="1"/>
  <c r="I321" i="1"/>
  <c r="H415" i="1"/>
  <c r="F327" i="1"/>
  <c r="F118" i="1"/>
  <c r="F233" i="1"/>
  <c r="I150" i="1"/>
  <c r="I378" i="1"/>
  <c r="C411" i="1"/>
  <c r="E444" i="1"/>
  <c r="K427" i="1"/>
  <c r="F251" i="1"/>
  <c r="E251" i="1"/>
  <c r="K418" i="1"/>
  <c r="C452" i="1"/>
  <c r="C43" i="1"/>
  <c r="E29" i="1"/>
  <c r="F33" i="1"/>
  <c r="K180" i="1"/>
  <c r="L205" i="1"/>
  <c r="G313" i="1"/>
  <c r="E23" i="1"/>
  <c r="E71" i="1"/>
  <c r="E122" i="1"/>
  <c r="D202" i="1"/>
  <c r="J288" i="1"/>
  <c r="J297" i="1"/>
  <c r="H363" i="1"/>
  <c r="I83" i="1"/>
  <c r="H99" i="1"/>
  <c r="D102" i="1"/>
  <c r="D124" i="1"/>
  <c r="F144" i="1"/>
  <c r="G156" i="1"/>
  <c r="E162" i="1"/>
  <c r="E307" i="1"/>
  <c r="I395" i="1"/>
  <c r="I406" i="1"/>
  <c r="C525" i="1"/>
  <c r="C523" i="1"/>
  <c r="G521" i="1"/>
  <c r="K518" i="1"/>
  <c r="C517" i="1"/>
  <c r="C516" i="1"/>
  <c r="K515" i="1"/>
  <c r="G515" i="1"/>
  <c r="C515" i="1"/>
  <c r="G511" i="1"/>
  <c r="K506" i="1"/>
  <c r="G506" i="1"/>
  <c r="K505" i="1"/>
  <c r="G504" i="1"/>
  <c r="K503" i="1"/>
  <c r="C503" i="1"/>
  <c r="K502" i="1"/>
  <c r="C502" i="1"/>
  <c r="K501" i="1"/>
  <c r="C501" i="1"/>
  <c r="K500" i="1"/>
  <c r="G500" i="1"/>
  <c r="C500" i="1"/>
  <c r="K499" i="1"/>
  <c r="G499" i="1"/>
  <c r="K495" i="1"/>
  <c r="G495" i="1"/>
  <c r="C493" i="1"/>
  <c r="K492" i="1"/>
  <c r="C492" i="1"/>
  <c r="C491" i="1"/>
  <c r="G482" i="1"/>
  <c r="K481" i="1"/>
  <c r="K479" i="1"/>
  <c r="K477" i="1"/>
  <c r="G476" i="1"/>
  <c r="C475" i="1"/>
  <c r="G474" i="1"/>
  <c r="K473" i="1"/>
  <c r="K471" i="1"/>
  <c r="C471" i="1"/>
  <c r="G468" i="1"/>
  <c r="K467" i="1"/>
  <c r="G464" i="1"/>
  <c r="I56" i="1"/>
  <c r="C76" i="1"/>
  <c r="J152" i="1"/>
  <c r="F376" i="1"/>
  <c r="F410" i="1"/>
  <c r="C385" i="1"/>
  <c r="J46" i="1"/>
  <c r="F246" i="1"/>
  <c r="H281" i="1"/>
  <c r="C397" i="1"/>
  <c r="C31" i="1"/>
  <c r="I86" i="1"/>
  <c r="F71" i="1"/>
  <c r="L109" i="1"/>
  <c r="L172" i="1"/>
  <c r="E231" i="1"/>
  <c r="E321" i="1"/>
  <c r="F440" i="1"/>
  <c r="F96" i="1"/>
  <c r="F249" i="1"/>
  <c r="I291" i="1"/>
  <c r="D330" i="1"/>
  <c r="I437" i="1"/>
  <c r="K433" i="1"/>
  <c r="F82" i="1"/>
  <c r="K77" i="1"/>
  <c r="J130" i="1"/>
  <c r="F411" i="1"/>
  <c r="K396" i="1"/>
  <c r="C459" i="1"/>
  <c r="G38" i="1"/>
  <c r="C261" i="1"/>
  <c r="G296" i="1"/>
  <c r="G323" i="1"/>
  <c r="L359" i="1"/>
  <c r="J97" i="1"/>
  <c r="G92" i="1"/>
  <c r="I141" i="1"/>
  <c r="L199" i="1"/>
  <c r="I286" i="1"/>
  <c r="D78" i="1"/>
  <c r="E101" i="1"/>
  <c r="I197" i="1"/>
  <c r="J284" i="1"/>
  <c r="H264" i="1"/>
  <c r="E453" i="1"/>
  <c r="J339" i="1"/>
  <c r="E317" i="1"/>
  <c r="L23" i="1"/>
  <c r="L186" i="1"/>
  <c r="D378" i="1"/>
  <c r="J81" i="1"/>
  <c r="F83" i="1"/>
  <c r="J169" i="1"/>
  <c r="J273" i="1"/>
  <c r="L243" i="1"/>
  <c r="L288" i="1"/>
  <c r="J353" i="1"/>
  <c r="E90" i="1"/>
  <c r="C189" i="1"/>
  <c r="G455" i="1"/>
  <c r="L118" i="1"/>
  <c r="C251" i="1"/>
  <c r="H266" i="1"/>
  <c r="D458" i="1"/>
  <c r="J401" i="1"/>
  <c r="C184" i="1"/>
  <c r="L382" i="1"/>
  <c r="I478" i="1"/>
  <c r="K428" i="1"/>
  <c r="H109" i="1"/>
  <c r="D250" i="1"/>
  <c r="D246" i="1"/>
  <c r="L260" i="1"/>
  <c r="G34" i="1"/>
  <c r="H38" i="1"/>
  <c r="G157" i="1"/>
  <c r="K266" i="1"/>
  <c r="I303" i="1"/>
  <c r="K355" i="1"/>
  <c r="H327" i="1"/>
  <c r="H357" i="1"/>
  <c r="D384" i="1"/>
  <c r="J437" i="1"/>
  <c r="I132" i="1"/>
  <c r="E277" i="1"/>
  <c r="G418" i="1"/>
  <c r="D100" i="1"/>
  <c r="C293" i="1"/>
  <c r="G316" i="1"/>
  <c r="J383" i="1"/>
  <c r="K458" i="1"/>
  <c r="F181" i="1"/>
  <c r="D129" i="1"/>
  <c r="J314" i="1"/>
  <c r="I44" i="1"/>
  <c r="E138" i="1"/>
  <c r="C167" i="1"/>
  <c r="K204" i="1"/>
  <c r="G350" i="1"/>
  <c r="C447" i="1"/>
  <c r="L209" i="1"/>
  <c r="G243" i="1"/>
  <c r="G250" i="1"/>
  <c r="L249" i="1"/>
  <c r="E287" i="1"/>
  <c r="F449" i="1"/>
  <c r="D336" i="1"/>
  <c r="H381" i="1"/>
  <c r="L55" i="1"/>
  <c r="K79" i="1"/>
  <c r="L101" i="1"/>
  <c r="I143" i="1"/>
  <c r="L318" i="1"/>
  <c r="I351" i="1"/>
  <c r="J400" i="1"/>
  <c r="K438" i="1"/>
  <c r="H48" i="1"/>
  <c r="G162" i="1"/>
  <c r="L375" i="1"/>
  <c r="I341" i="1"/>
  <c r="E420" i="1"/>
  <c r="D53" i="1"/>
  <c r="K81" i="1"/>
  <c r="G107" i="1"/>
  <c r="C188" i="1"/>
  <c r="F275" i="1"/>
  <c r="E290" i="1"/>
  <c r="C441" i="1"/>
  <c r="L61" i="1"/>
  <c r="K95" i="1"/>
  <c r="E206" i="1"/>
  <c r="I267" i="1"/>
  <c r="F343" i="1"/>
  <c r="E440" i="1"/>
  <c r="F241" i="1"/>
  <c r="C391" i="1"/>
  <c r="H419" i="1"/>
  <c r="I428" i="1"/>
  <c r="J95" i="1"/>
  <c r="L192" i="1"/>
  <c r="J269" i="1"/>
  <c r="K252" i="1"/>
  <c r="I327" i="1"/>
  <c r="C410" i="1"/>
  <c r="H40" i="1"/>
  <c r="J45" i="1"/>
  <c r="J109" i="1"/>
  <c r="K322" i="1"/>
  <c r="K303" i="1"/>
  <c r="J373" i="1"/>
  <c r="J348" i="1"/>
  <c r="G391" i="1"/>
  <c r="F223" i="1"/>
  <c r="J261" i="1"/>
  <c r="J69" i="1"/>
  <c r="E181" i="1"/>
  <c r="E194" i="1"/>
  <c r="D334" i="1"/>
  <c r="H298" i="1"/>
  <c r="J386" i="1"/>
  <c r="H116" i="1"/>
  <c r="C94" i="1"/>
  <c r="K212" i="1"/>
  <c r="G251" i="1"/>
  <c r="E286" i="1"/>
  <c r="D416" i="1"/>
  <c r="H129" i="1"/>
  <c r="L204" i="1"/>
  <c r="F243" i="1"/>
  <c r="K294" i="1"/>
  <c r="L240" i="1"/>
  <c r="E322" i="1"/>
  <c r="D417" i="1"/>
  <c r="L454" i="1"/>
  <c r="F69" i="1"/>
  <c r="G108" i="1"/>
  <c r="H141" i="1"/>
  <c r="C193" i="1"/>
  <c r="E158" i="1"/>
  <c r="J442" i="1"/>
  <c r="H83" i="1"/>
  <c r="I93" i="1"/>
  <c r="D93" i="1"/>
  <c r="H174" i="1"/>
  <c r="H172" i="1"/>
  <c r="G236" i="1"/>
  <c r="L263" i="1"/>
  <c r="I411" i="1"/>
  <c r="D208" i="1"/>
  <c r="J333" i="1"/>
  <c r="F164" i="1"/>
  <c r="G228" i="1"/>
  <c r="J39" i="1"/>
  <c r="L124" i="1"/>
  <c r="K72" i="1"/>
  <c r="J229" i="1"/>
  <c r="H185" i="1"/>
  <c r="D289" i="1"/>
  <c r="K364" i="1"/>
  <c r="D410" i="1"/>
  <c r="L54" i="1"/>
  <c r="F73" i="1"/>
  <c r="D193" i="1"/>
  <c r="D207" i="1"/>
  <c r="E262" i="1"/>
  <c r="J411" i="1"/>
  <c r="J460" i="1"/>
  <c r="H229" i="1"/>
  <c r="L426" i="1"/>
  <c r="J352" i="1"/>
  <c r="F482" i="1"/>
  <c r="C60" i="1"/>
  <c r="J102" i="1"/>
  <c r="C57" i="1"/>
  <c r="D210" i="1"/>
  <c r="L293" i="1"/>
  <c r="I381" i="1"/>
  <c r="J332" i="1"/>
  <c r="J439" i="1"/>
  <c r="E56" i="1"/>
  <c r="D126" i="1"/>
  <c r="I161" i="1"/>
  <c r="I319" i="1"/>
  <c r="H340" i="1"/>
  <c r="H445" i="1"/>
  <c r="H398" i="1"/>
  <c r="D111" i="1"/>
  <c r="D195" i="1"/>
  <c r="L270" i="1"/>
  <c r="G319" i="1"/>
  <c r="J444" i="1"/>
  <c r="C85" i="1"/>
  <c r="G87" i="1"/>
  <c r="J186" i="1"/>
  <c r="D382" i="1"/>
  <c r="I348" i="1"/>
  <c r="D412" i="1"/>
  <c r="E33" i="1"/>
  <c r="D50" i="1"/>
  <c r="H199" i="1"/>
  <c r="F279" i="1"/>
  <c r="K292" i="1"/>
  <c r="D242" i="1"/>
  <c r="G339" i="1"/>
  <c r="G22" i="1"/>
  <c r="H29" i="1"/>
  <c r="E84" i="1"/>
  <c r="C93" i="1"/>
  <c r="H112" i="1"/>
  <c r="G277" i="1"/>
  <c r="L384" i="1"/>
  <c r="H45" i="1"/>
  <c r="L91" i="1"/>
  <c r="C314" i="1"/>
  <c r="H394" i="1"/>
  <c r="K203" i="1"/>
  <c r="G340" i="1"/>
  <c r="D444" i="1"/>
  <c r="L451" i="1"/>
  <c r="L410" i="1"/>
  <c r="J452" i="1"/>
  <c r="F462" i="1"/>
  <c r="E111" i="1"/>
  <c r="J160" i="1"/>
  <c r="J235" i="1"/>
  <c r="K283" i="1"/>
  <c r="J207" i="1"/>
  <c r="L458" i="1"/>
  <c r="K309" i="1"/>
  <c r="I82" i="1"/>
  <c r="L102" i="1"/>
  <c r="E219" i="1"/>
  <c r="J321" i="1"/>
  <c r="K37" i="1"/>
  <c r="D25" i="1"/>
  <c r="C117" i="1"/>
  <c r="H165" i="1"/>
  <c r="H207" i="1"/>
  <c r="G326" i="1"/>
  <c r="K312" i="1"/>
  <c r="C25" i="1"/>
  <c r="J60" i="1"/>
  <c r="E97" i="1"/>
  <c r="F185" i="1"/>
  <c r="E150" i="1"/>
  <c r="C180" i="1"/>
  <c r="I246" i="1"/>
  <c r="I259" i="1"/>
  <c r="K329" i="1"/>
  <c r="G299" i="1"/>
  <c r="F123" i="1"/>
  <c r="E208" i="1"/>
  <c r="F244" i="1"/>
  <c r="I216" i="1"/>
  <c r="G438" i="1"/>
  <c r="K64" i="1"/>
  <c r="H236" i="1"/>
  <c r="E223" i="1"/>
  <c r="E298" i="1"/>
  <c r="I43" i="1"/>
  <c r="E54" i="1"/>
  <c r="L107" i="1"/>
  <c r="E121" i="1"/>
  <c r="F255" i="1"/>
  <c r="K239" i="1"/>
  <c r="K271" i="1"/>
  <c r="L269" i="1"/>
  <c r="D290" i="1"/>
  <c r="L291" i="1"/>
  <c r="C336" i="1"/>
  <c r="C88" i="1"/>
  <c r="G141" i="1"/>
  <c r="D177" i="1"/>
  <c r="I220" i="1"/>
  <c r="I162" i="1"/>
  <c r="E429" i="1"/>
  <c r="L110" i="1"/>
  <c r="L112" i="1"/>
  <c r="K197" i="1"/>
  <c r="E367" i="1"/>
  <c r="J424" i="1"/>
  <c r="F377" i="1"/>
  <c r="C201" i="1"/>
  <c r="D182" i="1"/>
  <c r="D426" i="1"/>
  <c r="F468" i="1"/>
  <c r="F39" i="1"/>
  <c r="K139" i="1"/>
  <c r="E228" i="1"/>
  <c r="J474" i="1"/>
  <c r="J393" i="1"/>
  <c r="C425" i="1"/>
  <c r="G50" i="1"/>
  <c r="J149" i="1"/>
  <c r="J177" i="1"/>
  <c r="J252" i="1"/>
  <c r="J296" i="1"/>
  <c r="K50" i="1"/>
  <c r="J148" i="1"/>
  <c r="K114" i="1"/>
  <c r="L214" i="1"/>
  <c r="G333" i="1"/>
  <c r="I388" i="1"/>
  <c r="L32" i="1"/>
  <c r="I122" i="1"/>
  <c r="I260" i="1"/>
  <c r="I385" i="1"/>
  <c r="H26" i="1"/>
  <c r="J58" i="1"/>
  <c r="H296" i="1"/>
  <c r="I391" i="1"/>
  <c r="H319" i="1"/>
  <c r="C393" i="1"/>
  <c r="F452" i="1"/>
  <c r="H108" i="1"/>
  <c r="F106" i="1"/>
  <c r="J121" i="1"/>
  <c r="L414" i="1"/>
  <c r="J99" i="1"/>
  <c r="G190" i="1"/>
  <c r="F330" i="1"/>
  <c r="E42" i="1"/>
  <c r="K314" i="1"/>
  <c r="E303" i="1"/>
  <c r="J415" i="1"/>
  <c r="L58" i="1"/>
  <c r="F190" i="1"/>
  <c r="L207" i="1"/>
  <c r="L131" i="1"/>
  <c r="G221" i="1"/>
  <c r="K73" i="1"/>
  <c r="F358" i="1"/>
  <c r="K414" i="1"/>
  <c r="L151" i="1"/>
  <c r="E179" i="1"/>
  <c r="K102" i="1"/>
  <c r="J319" i="1"/>
  <c r="E104" i="1"/>
  <c r="L142" i="1"/>
  <c r="C191" i="1"/>
  <c r="C208" i="1"/>
  <c r="E146" i="1"/>
  <c r="G174" i="1"/>
  <c r="I191" i="1"/>
  <c r="C265" i="1"/>
  <c r="D415" i="1"/>
  <c r="I480" i="1"/>
  <c r="J230" i="1"/>
  <c r="D131" i="1"/>
  <c r="I253" i="1"/>
  <c r="G337" i="1"/>
  <c r="D381" i="1"/>
  <c r="L401" i="1"/>
  <c r="L108" i="1"/>
  <c r="G164" i="1"/>
  <c r="J365" i="1"/>
  <c r="F323" i="1"/>
  <c r="F437" i="1"/>
  <c r="K96" i="1"/>
  <c r="G83" i="1"/>
  <c r="J182" i="1"/>
  <c r="E167" i="1"/>
  <c r="J246" i="1"/>
  <c r="J251" i="1"/>
  <c r="H342" i="1"/>
  <c r="F389" i="1"/>
  <c r="C420" i="1"/>
  <c r="I45" i="1"/>
  <c r="D59" i="1"/>
  <c r="K83" i="1"/>
  <c r="G444" i="1"/>
  <c r="C152" i="1"/>
  <c r="F270" i="1"/>
  <c r="F297" i="1"/>
  <c r="L395" i="1"/>
  <c r="C429" i="1"/>
  <c r="K194" i="1"/>
  <c r="I423" i="1"/>
  <c r="H122" i="1"/>
  <c r="F114" i="1"/>
  <c r="J117" i="1"/>
  <c r="D209" i="1"/>
  <c r="C312" i="1"/>
  <c r="H325" i="1"/>
  <c r="E95" i="1"/>
  <c r="C62" i="1"/>
  <c r="E229" i="1"/>
  <c r="G207" i="1"/>
  <c r="E266" i="1"/>
  <c r="D362" i="1"/>
  <c r="I355" i="1"/>
  <c r="F359" i="1"/>
  <c r="C129" i="1"/>
  <c r="C347" i="1"/>
  <c r="E361" i="1"/>
  <c r="I413" i="1"/>
  <c r="F407" i="1"/>
  <c r="H80" i="1"/>
  <c r="C209" i="1"/>
  <c r="E244" i="1"/>
  <c r="D302" i="1"/>
  <c r="D119" i="1"/>
  <c r="E210" i="1"/>
  <c r="D455" i="1"/>
  <c r="I457" i="1"/>
  <c r="D191" i="1"/>
  <c r="G361" i="1"/>
  <c r="G430" i="1"/>
  <c r="C26" i="1"/>
  <c r="C63" i="1"/>
  <c r="F134" i="1"/>
  <c r="D427" i="1"/>
  <c r="L42" i="1"/>
  <c r="H52" i="1"/>
  <c r="K93" i="1"/>
  <c r="F152" i="1"/>
  <c r="D453" i="1"/>
  <c r="H22" i="1"/>
  <c r="C149" i="1"/>
  <c r="K147" i="1"/>
  <c r="K158" i="1"/>
  <c r="D142" i="1"/>
  <c r="F230" i="1"/>
  <c r="I167" i="1"/>
  <c r="D367" i="1"/>
  <c r="I354" i="1"/>
  <c r="H69" i="1"/>
  <c r="I127" i="1"/>
  <c r="C287" i="1"/>
  <c r="L335" i="1"/>
  <c r="I340" i="1"/>
  <c r="F431" i="1"/>
  <c r="H44" i="1"/>
  <c r="D216" i="1"/>
  <c r="I231" i="1"/>
  <c r="L178" i="1"/>
  <c r="E267" i="1"/>
  <c r="K356" i="1"/>
  <c r="K42" i="1"/>
  <c r="G239" i="1"/>
  <c r="G285" i="1"/>
  <c r="C382" i="1"/>
  <c r="J168" i="1"/>
  <c r="J481" i="1"/>
  <c r="K60" i="1"/>
  <c r="L126" i="1"/>
  <c r="K165" i="1"/>
  <c r="L78" i="1"/>
  <c r="I121" i="1"/>
  <c r="J156" i="1"/>
  <c r="G136" i="1"/>
  <c r="H288" i="1"/>
  <c r="C330" i="1"/>
  <c r="C407" i="1"/>
  <c r="H397" i="1"/>
  <c r="I274" i="1"/>
  <c r="H127" i="1"/>
  <c r="G123" i="1"/>
  <c r="J240" i="1"/>
  <c r="I399" i="1"/>
  <c r="H34" i="1"/>
  <c r="G104" i="1"/>
  <c r="G235" i="1"/>
  <c r="L436" i="1"/>
  <c r="F334" i="1"/>
  <c r="C416" i="1"/>
  <c r="I60" i="1"/>
  <c r="E221" i="1"/>
  <c r="H434" i="1"/>
  <c r="J70" i="1"/>
  <c r="J140" i="1"/>
  <c r="J155" i="1"/>
  <c r="F306" i="1"/>
  <c r="C299" i="1"/>
  <c r="I138" i="1"/>
  <c r="F122" i="1"/>
  <c r="H155" i="1"/>
  <c r="C185" i="1"/>
  <c r="F271" i="1"/>
  <c r="I278" i="1"/>
  <c r="E46" i="1"/>
  <c r="C83" i="1"/>
  <c r="K92" i="1"/>
  <c r="K160" i="1"/>
  <c r="E212" i="1"/>
  <c r="J279" i="1"/>
  <c r="K278" i="1"/>
  <c r="H260" i="1"/>
  <c r="D286" i="1"/>
  <c r="K327" i="1"/>
  <c r="L337" i="1"/>
  <c r="D34" i="1"/>
  <c r="D155" i="1"/>
  <c r="J274" i="1"/>
  <c r="G284" i="1"/>
  <c r="K306" i="1"/>
  <c r="D338" i="1"/>
  <c r="I400" i="1"/>
  <c r="E417" i="1"/>
  <c r="C405" i="1"/>
  <c r="J30" i="1"/>
  <c r="L169" i="1"/>
  <c r="L173" i="1"/>
  <c r="I290" i="1"/>
  <c r="E395" i="1"/>
  <c r="E106" i="1"/>
  <c r="K117" i="1"/>
  <c r="K122" i="1"/>
  <c r="I275" i="1"/>
  <c r="E338" i="1"/>
  <c r="L153" i="1"/>
  <c r="F304" i="1"/>
  <c r="D276" i="1"/>
  <c r="G374" i="1"/>
  <c r="D357" i="1"/>
  <c r="E475" i="1"/>
  <c r="F444" i="1"/>
  <c r="C72" i="1"/>
  <c r="I235" i="1"/>
  <c r="L380" i="1"/>
  <c r="C442" i="1"/>
  <c r="J61" i="1"/>
  <c r="I115" i="1"/>
  <c r="F120" i="1"/>
  <c r="J176" i="1"/>
  <c r="I153" i="1"/>
  <c r="G117" i="1"/>
  <c r="G306" i="1"/>
  <c r="L342" i="1"/>
  <c r="F417" i="1"/>
  <c r="C462" i="1"/>
  <c r="C58" i="1"/>
  <c r="C170" i="1"/>
  <c r="K173" i="1"/>
  <c r="H259" i="1"/>
  <c r="L439" i="1"/>
  <c r="D329" i="1"/>
  <c r="L354" i="1"/>
  <c r="G423" i="1"/>
  <c r="I65" i="1"/>
  <c r="F300" i="1"/>
  <c r="C243" i="1"/>
  <c r="J429" i="1"/>
  <c r="E30" i="1"/>
  <c r="J212" i="1"/>
  <c r="F283" i="1"/>
  <c r="C234" i="1"/>
  <c r="H253" i="1"/>
  <c r="K186" i="1"/>
  <c r="K198" i="1"/>
  <c r="C350" i="1"/>
  <c r="J410" i="1"/>
  <c r="K402" i="1"/>
  <c r="I479" i="1"/>
  <c r="D26" i="1"/>
  <c r="I133" i="1"/>
  <c r="I398" i="1"/>
  <c r="G435" i="1"/>
  <c r="C111" i="1"/>
  <c r="J211" i="1"/>
  <c r="D256" i="1"/>
  <c r="G324" i="1"/>
  <c r="H428" i="1"/>
  <c r="J351" i="1"/>
  <c r="C389" i="1"/>
  <c r="F439" i="1"/>
  <c r="G436" i="1"/>
  <c r="F235" i="1"/>
  <c r="C349" i="1"/>
  <c r="D308" i="1"/>
  <c r="L135" i="1"/>
  <c r="L177" i="1"/>
  <c r="L188" i="1"/>
  <c r="D172" i="1"/>
  <c r="K281" i="1"/>
  <c r="E240" i="1"/>
  <c r="L296" i="1"/>
  <c r="D79" i="1"/>
  <c r="J112" i="1"/>
  <c r="I23" i="1"/>
  <c r="F26" i="1"/>
  <c r="G249" i="1"/>
  <c r="J392" i="1"/>
  <c r="J475" i="1"/>
  <c r="G78" i="1"/>
  <c r="F168" i="1"/>
  <c r="H211" i="1"/>
  <c r="D214" i="1"/>
  <c r="E252" i="1"/>
  <c r="D387" i="1"/>
  <c r="F445" i="1"/>
  <c r="K524" i="1"/>
  <c r="E28" i="1"/>
  <c r="I48" i="1"/>
  <c r="L317" i="1"/>
  <c r="H309" i="1"/>
  <c r="K90" i="1"/>
  <c r="K51" i="1"/>
  <c r="I204" i="1"/>
  <c r="K293" i="1"/>
  <c r="D327" i="1"/>
  <c r="J369" i="1"/>
  <c r="L38" i="1"/>
  <c r="E132" i="1"/>
  <c r="H192" i="1"/>
  <c r="L197" i="1"/>
  <c r="E183" i="1"/>
  <c r="K261" i="1"/>
  <c r="C412" i="1"/>
  <c r="J166" i="1"/>
  <c r="G357" i="1"/>
  <c r="E346" i="1"/>
  <c r="I421" i="1"/>
  <c r="F333" i="1"/>
  <c r="D413" i="1"/>
  <c r="E22" i="1"/>
  <c r="D81" i="1"/>
  <c r="J23" i="1"/>
  <c r="C160" i="1"/>
  <c r="D159" i="1"/>
  <c r="J200" i="1"/>
  <c r="G230" i="1"/>
  <c r="L285" i="1"/>
  <c r="K449" i="1"/>
  <c r="E24" i="1"/>
  <c r="F54" i="1"/>
  <c r="G187" i="1"/>
  <c r="K221" i="1"/>
  <c r="G309" i="1"/>
  <c r="G152" i="1"/>
  <c r="C158" i="1"/>
  <c r="H167" i="1"/>
  <c r="E269" i="1"/>
  <c r="K311" i="1"/>
  <c r="E312" i="1"/>
  <c r="G76" i="1"/>
  <c r="K80" i="1"/>
  <c r="J344" i="1"/>
  <c r="K421" i="1"/>
  <c r="C433" i="1"/>
  <c r="L56" i="1"/>
  <c r="I85" i="1"/>
  <c r="C106" i="1"/>
  <c r="D204" i="1"/>
  <c r="C308" i="1"/>
  <c r="I294" i="1"/>
  <c r="H431" i="1"/>
  <c r="F353" i="1"/>
  <c r="F381" i="1"/>
  <c r="J31" i="1"/>
  <c r="E144" i="1"/>
  <c r="L139" i="1"/>
  <c r="L284" i="1"/>
  <c r="E443" i="1"/>
  <c r="D306" i="1"/>
  <c r="F427" i="1"/>
  <c r="G440" i="1"/>
  <c r="L164" i="1"/>
  <c r="C187" i="1"/>
  <c r="C205" i="1"/>
  <c r="L198" i="1"/>
  <c r="J49" i="1"/>
  <c r="I75" i="1"/>
  <c r="H106" i="1"/>
  <c r="J420" i="1"/>
  <c r="E119" i="1"/>
  <c r="J224" i="1"/>
  <c r="L218" i="1"/>
  <c r="J310" i="1"/>
  <c r="H246" i="1"/>
  <c r="I346" i="1"/>
  <c r="E419" i="1"/>
  <c r="F457" i="1"/>
  <c r="J334" i="1"/>
  <c r="I95" i="1"/>
  <c r="E390" i="1"/>
  <c r="J119" i="1"/>
  <c r="J124" i="1"/>
  <c r="H241" i="1"/>
  <c r="K370" i="1"/>
  <c r="C376" i="1"/>
  <c r="D190" i="1"/>
  <c r="H351" i="1"/>
  <c r="I28" i="1"/>
  <c r="F222" i="1"/>
  <c r="H201" i="1"/>
  <c r="G255" i="1"/>
  <c r="E285" i="1"/>
  <c r="I311" i="1"/>
  <c r="D423" i="1"/>
  <c r="F337" i="1"/>
  <c r="L81" i="1"/>
  <c r="J90" i="1"/>
  <c r="G173" i="1"/>
  <c r="F250" i="1"/>
  <c r="H347" i="1"/>
  <c r="F350" i="1"/>
  <c r="F472" i="1"/>
  <c r="L238" i="1"/>
  <c r="H265" i="1"/>
  <c r="G392" i="1"/>
  <c r="I42" i="1"/>
  <c r="G97" i="1"/>
  <c r="J187" i="1"/>
  <c r="D186" i="1"/>
  <c r="K175" i="1"/>
  <c r="F257" i="1"/>
  <c r="K389" i="1"/>
  <c r="J91" i="1"/>
  <c r="J234" i="1"/>
  <c r="D223" i="1"/>
  <c r="E91" i="1"/>
  <c r="F133" i="1"/>
  <c r="D227" i="1"/>
  <c r="D272" i="1"/>
  <c r="K337" i="1"/>
  <c r="E332" i="1"/>
  <c r="C413" i="1"/>
  <c r="I94" i="1"/>
  <c r="J84" i="1"/>
  <c r="F200" i="1"/>
  <c r="I154" i="1"/>
  <c r="K280" i="1"/>
  <c r="H125" i="1"/>
  <c r="L460" i="1"/>
  <c r="K222" i="1"/>
  <c r="G264" i="1"/>
  <c r="H414" i="1"/>
  <c r="J173" i="1"/>
  <c r="K247" i="1"/>
  <c r="K298" i="1"/>
  <c r="H70" i="1"/>
  <c r="I128" i="1"/>
  <c r="K99" i="1"/>
  <c r="C247" i="1"/>
  <c r="H247" i="1"/>
  <c r="L438" i="1"/>
  <c r="K430" i="1"/>
  <c r="J179" i="1"/>
  <c r="E323" i="1"/>
  <c r="E356" i="1"/>
  <c r="K138" i="1"/>
  <c r="D135" i="1"/>
  <c r="C300" i="1"/>
  <c r="G342" i="1"/>
  <c r="C378" i="1"/>
  <c r="L300" i="1"/>
  <c r="J32" i="1"/>
  <c r="K346" i="1"/>
  <c r="L351" i="1"/>
  <c r="D420" i="1"/>
  <c r="H439" i="1"/>
  <c r="G36" i="1"/>
  <c r="H84" i="1"/>
  <c r="E153" i="1"/>
  <c r="D346" i="1"/>
  <c r="F84" i="1"/>
  <c r="J103" i="1"/>
  <c r="I210" i="1"/>
  <c r="H228" i="1"/>
  <c r="F247" i="1"/>
  <c r="J316" i="1"/>
  <c r="J466" i="1"/>
  <c r="G31" i="1"/>
  <c r="E116" i="1"/>
  <c r="K372" i="1"/>
  <c r="J394" i="1"/>
  <c r="F375" i="1"/>
  <c r="H315" i="1"/>
  <c r="I277" i="1"/>
  <c r="F347" i="1"/>
  <c r="I414" i="1"/>
  <c r="F463" i="1"/>
  <c r="C435" i="1"/>
  <c r="D40" i="1"/>
  <c r="F59" i="1"/>
  <c r="E353" i="1"/>
  <c r="L396" i="1"/>
  <c r="J48" i="1"/>
  <c r="I257" i="1"/>
  <c r="E329" i="1"/>
  <c r="I337" i="1"/>
  <c r="K409" i="1"/>
  <c r="C42" i="1"/>
  <c r="L59" i="1"/>
  <c r="I52" i="1"/>
  <c r="L86" i="1"/>
  <c r="J145" i="1"/>
  <c r="H148" i="1"/>
  <c r="K270" i="1"/>
  <c r="D270" i="1"/>
  <c r="C316" i="1"/>
  <c r="C40" i="1"/>
  <c r="D92" i="1"/>
  <c r="G109" i="1"/>
  <c r="C277" i="1"/>
  <c r="C335" i="1"/>
  <c r="L429" i="1"/>
  <c r="F408" i="1"/>
  <c r="D291" i="1"/>
  <c r="C342" i="1"/>
  <c r="I342" i="1"/>
  <c r="J459" i="1"/>
  <c r="J41" i="1"/>
  <c r="J27" i="1"/>
  <c r="J150" i="1"/>
  <c r="F197" i="1"/>
  <c r="F201" i="1"/>
  <c r="D440" i="1"/>
  <c r="E297" i="1"/>
  <c r="F159" i="1"/>
  <c r="G203" i="1"/>
  <c r="I247" i="1"/>
  <c r="C21" i="1"/>
  <c r="J86" i="1"/>
  <c r="K233" i="1"/>
  <c r="L245" i="1"/>
  <c r="I483" i="1"/>
  <c r="F453" i="1"/>
  <c r="C50" i="1"/>
  <c r="F212" i="1"/>
  <c r="E182" i="1"/>
  <c r="H218" i="1"/>
  <c r="K363" i="1"/>
  <c r="L44" i="1"/>
  <c r="C168" i="1"/>
  <c r="D303" i="1"/>
  <c r="G358" i="1"/>
  <c r="K439" i="1"/>
  <c r="F66" i="1"/>
  <c r="E143" i="1"/>
  <c r="F162" i="1"/>
  <c r="J264" i="1"/>
  <c r="D278" i="1"/>
  <c r="I464" i="1"/>
  <c r="E82" i="1"/>
  <c r="L140" i="1"/>
  <c r="C144" i="1"/>
  <c r="H270" i="1"/>
  <c r="C351" i="1"/>
  <c r="J363" i="1"/>
  <c r="E26" i="1"/>
  <c r="L84" i="1"/>
  <c r="I180" i="1"/>
  <c r="H421" i="1"/>
  <c r="K246" i="1"/>
  <c r="E250" i="1"/>
  <c r="C362" i="1"/>
  <c r="I364" i="1"/>
  <c r="E313" i="1"/>
  <c r="J370" i="1"/>
  <c r="G431" i="1"/>
  <c r="E77" i="1"/>
  <c r="F88" i="1"/>
  <c r="F274" i="1"/>
  <c r="K310" i="1"/>
  <c r="I300" i="1"/>
  <c r="L356" i="1"/>
  <c r="E470" i="1"/>
  <c r="H413" i="1"/>
  <c r="J434" i="1"/>
  <c r="J464" i="1"/>
  <c r="J397" i="1"/>
  <c r="C48" i="1"/>
  <c r="C123" i="1"/>
  <c r="G321" i="1"/>
  <c r="K386" i="1"/>
  <c r="E100" i="1"/>
  <c r="I139" i="1"/>
  <c r="E189" i="1"/>
  <c r="H254" i="1"/>
  <c r="L294" i="1"/>
  <c r="I262" i="1"/>
  <c r="K335" i="1"/>
  <c r="J174" i="1"/>
  <c r="F282" i="1"/>
  <c r="I347" i="1"/>
  <c r="D55" i="1"/>
  <c r="E113" i="1"/>
  <c r="F141" i="1"/>
  <c r="D169" i="1"/>
  <c r="H231" i="1"/>
  <c r="H263" i="1"/>
  <c r="I285" i="1"/>
  <c r="L374" i="1"/>
  <c r="F154" i="1"/>
  <c r="G160" i="1"/>
  <c r="F214" i="1"/>
  <c r="E185" i="1"/>
  <c r="C343" i="1"/>
  <c r="L355" i="1"/>
  <c r="E458" i="1"/>
  <c r="F227" i="1"/>
  <c r="C176" i="1"/>
  <c r="G291" i="1"/>
  <c r="H271" i="1"/>
  <c r="H402" i="1"/>
  <c r="J247" i="1"/>
  <c r="D261" i="1"/>
  <c r="G65" i="1"/>
  <c r="I157" i="1"/>
  <c r="E234" i="1"/>
  <c r="K232" i="1"/>
  <c r="J357" i="1"/>
  <c r="G412" i="1"/>
  <c r="E152" i="1"/>
  <c r="I148" i="1"/>
  <c r="J243" i="1"/>
  <c r="K251" i="1"/>
  <c r="F326" i="1"/>
  <c r="J468" i="1"/>
  <c r="F475" i="1"/>
  <c r="G335" i="1"/>
  <c r="J371" i="1"/>
  <c r="F70" i="1"/>
  <c r="J101" i="1"/>
  <c r="K217" i="1"/>
  <c r="E270" i="1"/>
  <c r="I377" i="1"/>
  <c r="E421" i="1"/>
  <c r="J428" i="1"/>
  <c r="H73" i="1"/>
  <c r="K263" i="1"/>
  <c r="K288" i="1"/>
  <c r="J406" i="1"/>
  <c r="I251" i="1"/>
  <c r="I419" i="1"/>
  <c r="E102" i="1"/>
  <c r="J408" i="1"/>
  <c r="G67" i="1"/>
  <c r="D104" i="1"/>
  <c r="C105" i="1"/>
  <c r="I160" i="1"/>
  <c r="L278" i="1"/>
  <c r="C373" i="1"/>
  <c r="I384" i="1"/>
  <c r="L406" i="1"/>
  <c r="J56" i="1"/>
  <c r="G218" i="1"/>
  <c r="L259" i="1"/>
  <c r="H312" i="1"/>
  <c r="H331" i="1"/>
  <c r="I297" i="1"/>
  <c r="G416" i="1"/>
  <c r="D69" i="1"/>
  <c r="J167" i="1"/>
  <c r="C146" i="1"/>
  <c r="E175" i="1"/>
  <c r="H368" i="1"/>
  <c r="F178" i="1"/>
  <c r="J210" i="1"/>
  <c r="E163" i="1"/>
  <c r="D285" i="1"/>
  <c r="D313" i="1"/>
  <c r="F367" i="1"/>
  <c r="F422" i="1"/>
  <c r="I172" i="1"/>
  <c r="G274" i="1"/>
  <c r="D225" i="1"/>
  <c r="C296" i="1"/>
  <c r="D456" i="1"/>
  <c r="F28" i="1"/>
  <c r="G95" i="1"/>
  <c r="G103" i="1"/>
  <c r="C153" i="1"/>
  <c r="G101" i="1"/>
  <c r="J290" i="1"/>
  <c r="F310" i="1"/>
  <c r="E461" i="1"/>
  <c r="G461" i="1"/>
  <c r="G145" i="1"/>
  <c r="H295" i="1"/>
  <c r="J483" i="1"/>
  <c r="I41" i="1"/>
  <c r="J21" i="1"/>
  <c r="F121" i="1"/>
  <c r="C218" i="1"/>
  <c r="C108" i="1"/>
  <c r="H375" i="1"/>
  <c r="F451" i="1"/>
  <c r="G45" i="1"/>
  <c r="H154" i="1"/>
  <c r="G177" i="1"/>
  <c r="C276" i="1"/>
  <c r="J390" i="1"/>
  <c r="E439" i="1"/>
  <c r="K348" i="1"/>
  <c r="C301" i="1"/>
  <c r="F137" i="1"/>
  <c r="I206" i="1"/>
  <c r="K40" i="1"/>
  <c r="J137" i="1"/>
  <c r="F166" i="1"/>
  <c r="H133" i="1"/>
  <c r="H140" i="1"/>
  <c r="G246" i="1"/>
  <c r="D403" i="1"/>
  <c r="H105" i="1"/>
  <c r="C126" i="1"/>
  <c r="J208" i="1"/>
  <c r="J315" i="1"/>
  <c r="D137" i="1"/>
  <c r="D375" i="1"/>
  <c r="F360" i="1"/>
  <c r="J368" i="1"/>
  <c r="G39" i="1"/>
  <c r="D217" i="1"/>
  <c r="H336" i="1"/>
  <c r="J98" i="1"/>
  <c r="I144" i="1"/>
  <c r="E388" i="1"/>
  <c r="C28" i="1"/>
  <c r="H43" i="1"/>
  <c r="K97" i="1"/>
  <c r="H196" i="1"/>
  <c r="D213" i="1"/>
  <c r="G375" i="1"/>
  <c r="J443" i="1"/>
  <c r="D108" i="1"/>
  <c r="H348" i="1"/>
  <c r="L425" i="1"/>
  <c r="L413" i="1"/>
  <c r="F480" i="1"/>
  <c r="I36" i="1"/>
  <c r="C51" i="1"/>
  <c r="I113" i="1"/>
  <c r="K227" i="1"/>
  <c r="L262" i="1"/>
  <c r="E457" i="1"/>
  <c r="J470" i="1"/>
  <c r="F79" i="1"/>
  <c r="D163" i="1"/>
  <c r="H183" i="1"/>
  <c r="I284" i="1"/>
  <c r="H416" i="1"/>
  <c r="F55" i="1"/>
  <c r="L122" i="1"/>
  <c r="K385" i="1"/>
  <c r="J467" i="1"/>
  <c r="K27" i="1"/>
  <c r="C46" i="1"/>
  <c r="J40" i="1"/>
  <c r="C55" i="1"/>
  <c r="I170" i="1"/>
  <c r="E254" i="1"/>
  <c r="I263" i="1"/>
  <c r="D318" i="1"/>
  <c r="F357" i="1"/>
  <c r="H329" i="1"/>
  <c r="L340" i="1"/>
  <c r="F469" i="1"/>
  <c r="C444" i="1"/>
  <c r="F67" i="1"/>
  <c r="H187" i="1"/>
  <c r="I308" i="1"/>
  <c r="D361" i="1"/>
  <c r="E377" i="1"/>
  <c r="I431" i="1"/>
  <c r="G399" i="1"/>
  <c r="F53" i="1"/>
  <c r="K75" i="1"/>
  <c r="C128" i="1"/>
  <c r="C275" i="1"/>
  <c r="J349" i="1"/>
  <c r="K441" i="1"/>
  <c r="H51" i="1"/>
  <c r="E137" i="1"/>
  <c r="H276" i="1"/>
  <c r="I273" i="1"/>
  <c r="L310" i="1"/>
  <c r="H328" i="1"/>
  <c r="I440" i="1"/>
  <c r="L46" i="1"/>
  <c r="F43" i="1"/>
  <c r="J62" i="1"/>
  <c r="E300" i="1"/>
  <c r="I382" i="1"/>
  <c r="J331" i="1"/>
  <c r="E70" i="1"/>
  <c r="F236" i="1"/>
  <c r="C352" i="1"/>
  <c r="G447" i="1"/>
  <c r="K448" i="1"/>
  <c r="H24" i="1"/>
  <c r="F25" i="1"/>
  <c r="E468" i="1"/>
  <c r="F262" i="1"/>
  <c r="C173" i="1"/>
  <c r="K302" i="1"/>
  <c r="I369" i="1"/>
  <c r="F385" i="1"/>
  <c r="D425" i="1"/>
  <c r="E393" i="1"/>
  <c r="E416" i="1"/>
  <c r="D115" i="1"/>
  <c r="D148" i="1"/>
  <c r="F206" i="1"/>
  <c r="K44" i="1"/>
  <c r="E72" i="1"/>
  <c r="D141" i="1"/>
  <c r="K349" i="1"/>
  <c r="C309" i="1"/>
  <c r="H362" i="1"/>
  <c r="E349" i="1"/>
  <c r="E382" i="1"/>
  <c r="L455" i="1"/>
  <c r="I476" i="1"/>
  <c r="G28" i="1"/>
  <c r="G32" i="1"/>
  <c r="H68" i="1"/>
  <c r="C71" i="1"/>
  <c r="J194" i="1"/>
  <c r="G215" i="1"/>
  <c r="D197" i="1"/>
  <c r="K376" i="1"/>
  <c r="D33" i="1"/>
  <c r="J24" i="1"/>
  <c r="C69" i="1"/>
  <c r="K213" i="1"/>
  <c r="E225" i="1"/>
  <c r="K250" i="1"/>
  <c r="D283" i="1"/>
  <c r="C304" i="1"/>
  <c r="G411" i="1"/>
  <c r="C22" i="1"/>
  <c r="I50" i="1"/>
  <c r="F175" i="1"/>
  <c r="E170" i="1"/>
  <c r="H370" i="1"/>
  <c r="G385" i="1"/>
  <c r="J441" i="1"/>
  <c r="C436" i="1"/>
  <c r="G60" i="1"/>
  <c r="L171" i="1"/>
  <c r="E454" i="1"/>
  <c r="H299" i="1"/>
  <c r="K374" i="1"/>
  <c r="E373" i="1"/>
  <c r="L390" i="1"/>
  <c r="J37" i="1"/>
  <c r="D74" i="1"/>
  <c r="D88" i="1"/>
  <c r="G94" i="1"/>
  <c r="F239" i="1"/>
  <c r="K260" i="1"/>
  <c r="C280" i="1"/>
  <c r="H275" i="1"/>
  <c r="I49" i="1"/>
  <c r="J26" i="1"/>
  <c r="F72" i="1"/>
  <c r="H153" i="1"/>
  <c r="I218" i="1"/>
  <c r="H323" i="1"/>
  <c r="D67" i="1"/>
  <c r="D149" i="1"/>
  <c r="I314" i="1"/>
  <c r="G272" i="1"/>
  <c r="F289" i="1"/>
  <c r="C270" i="1"/>
  <c r="L265" i="1"/>
  <c r="I380" i="1"/>
  <c r="F387" i="1"/>
  <c r="K424" i="1"/>
  <c r="L64" i="1"/>
  <c r="F91" i="1"/>
  <c r="G135" i="1"/>
  <c r="K179" i="1"/>
  <c r="E476" i="1"/>
  <c r="I40" i="1"/>
  <c r="I126" i="1"/>
  <c r="F308" i="1"/>
  <c r="K248" i="1"/>
  <c r="D301" i="1"/>
  <c r="H33" i="1"/>
  <c r="D222" i="1"/>
  <c r="E199" i="1"/>
  <c r="C255" i="1"/>
  <c r="G372" i="1"/>
  <c r="L76" i="1"/>
  <c r="E78" i="1"/>
  <c r="L230" i="1"/>
  <c r="J317" i="1"/>
  <c r="L368" i="1"/>
  <c r="D398" i="1"/>
  <c r="H220" i="1"/>
  <c r="C242" i="1"/>
  <c r="D277" i="1"/>
  <c r="D446" i="1"/>
  <c r="F400" i="1"/>
  <c r="H21" i="1"/>
  <c r="L29" i="1"/>
  <c r="L41" i="1"/>
  <c r="I156" i="1"/>
  <c r="C334" i="1"/>
  <c r="E378" i="1"/>
  <c r="F402" i="1"/>
  <c r="G54" i="1"/>
  <c r="F171" i="1"/>
  <c r="J196" i="1"/>
  <c r="G193" i="1"/>
  <c r="D355" i="1"/>
  <c r="K442" i="1"/>
  <c r="G139" i="1"/>
  <c r="L185" i="1"/>
  <c r="K383" i="1"/>
  <c r="J74" i="1"/>
  <c r="G138" i="1"/>
  <c r="C377" i="1"/>
  <c r="E411" i="1"/>
  <c r="L49" i="1"/>
  <c r="I103" i="1"/>
  <c r="H215" i="1"/>
  <c r="E391" i="1"/>
  <c r="L103" i="1"/>
  <c r="I146" i="1"/>
  <c r="H256" i="1"/>
  <c r="I255" i="1"/>
  <c r="D419" i="1"/>
  <c r="G47" i="1"/>
  <c r="I130" i="1"/>
  <c r="I152" i="1"/>
  <c r="J258" i="1"/>
  <c r="H317" i="1"/>
  <c r="I409" i="1"/>
  <c r="H120" i="1"/>
  <c r="H202" i="1"/>
  <c r="I188" i="1"/>
  <c r="I192" i="1"/>
  <c r="H429" i="1"/>
  <c r="L187" i="1"/>
  <c r="K220" i="1"/>
  <c r="L376" i="1"/>
  <c r="E366" i="1"/>
  <c r="I438" i="1"/>
  <c r="H225" i="1"/>
  <c r="K290" i="1"/>
  <c r="C326" i="1"/>
  <c r="K387" i="1"/>
  <c r="G93" i="1"/>
  <c r="J221" i="1"/>
  <c r="I244" i="1"/>
  <c r="I254" i="1"/>
  <c r="H430" i="1"/>
  <c r="L452" i="1"/>
  <c r="C388" i="1"/>
  <c r="L66" i="1"/>
  <c r="J289" i="1"/>
  <c r="H453" i="1"/>
  <c r="G426" i="1"/>
  <c r="I307" i="1"/>
  <c r="E447" i="1"/>
  <c r="C401" i="1"/>
  <c r="F403" i="1"/>
  <c r="H390" i="1"/>
  <c r="L34" i="1"/>
  <c r="J80" i="1"/>
  <c r="I175" i="1"/>
  <c r="G301" i="1"/>
  <c r="K358" i="1"/>
  <c r="L373" i="1"/>
  <c r="E477" i="1"/>
  <c r="J482" i="1"/>
  <c r="G456" i="1"/>
  <c r="I71" i="1"/>
  <c r="K406" i="1"/>
  <c r="F32" i="1"/>
  <c r="K86" i="1"/>
  <c r="H95" i="1"/>
  <c r="L371" i="1"/>
  <c r="L392" i="1"/>
  <c r="J526" i="1"/>
  <c r="F526" i="1"/>
  <c r="J525" i="1"/>
  <c r="F524" i="1"/>
  <c r="J522" i="1"/>
  <c r="F521" i="1"/>
  <c r="J519" i="1"/>
  <c r="J518" i="1"/>
  <c r="F517" i="1"/>
  <c r="J516" i="1"/>
  <c r="J515" i="1"/>
  <c r="F515" i="1"/>
  <c r="F513" i="1"/>
  <c r="J511" i="1"/>
  <c r="F511" i="1"/>
  <c r="J510" i="1"/>
  <c r="J508" i="1"/>
  <c r="F508" i="1"/>
  <c r="J507" i="1"/>
  <c r="F506" i="1"/>
  <c r="J504" i="1"/>
  <c r="F503" i="1"/>
  <c r="J502" i="1"/>
  <c r="F502" i="1"/>
  <c r="J501" i="1"/>
  <c r="J500" i="1"/>
  <c r="F499" i="1"/>
  <c r="F498" i="1"/>
  <c r="J497" i="1"/>
  <c r="F497" i="1"/>
  <c r="J496" i="1"/>
  <c r="F496" i="1"/>
  <c r="J495" i="1"/>
  <c r="J494" i="1"/>
  <c r="J493" i="1"/>
  <c r="F493" i="1"/>
  <c r="J492" i="1"/>
  <c r="J491" i="1"/>
  <c r="J490" i="1"/>
  <c r="F490" i="1"/>
  <c r="F488" i="1"/>
  <c r="J487" i="1"/>
  <c r="F486" i="1"/>
  <c r="L480" i="1"/>
  <c r="H479" i="1"/>
  <c r="L478" i="1"/>
  <c r="D478" i="1"/>
  <c r="H477" i="1"/>
  <c r="D476" i="1"/>
  <c r="H475" i="1"/>
  <c r="D474" i="1"/>
  <c r="L472" i="1"/>
  <c r="D472" i="1"/>
  <c r="H471" i="1"/>
  <c r="H469" i="1"/>
  <c r="D466" i="1"/>
  <c r="H465" i="1"/>
  <c r="D462" i="1"/>
  <c r="D140" i="1"/>
  <c r="H364" i="1"/>
  <c r="L117" i="1"/>
  <c r="F126" i="1"/>
  <c r="K124" i="1"/>
  <c r="E149" i="1"/>
  <c r="J239" i="1"/>
  <c r="E441" i="1"/>
  <c r="K159" i="1"/>
  <c r="D304" i="1"/>
  <c r="E293" i="1"/>
  <c r="J358" i="1"/>
  <c r="K25" i="1"/>
  <c r="L93" i="1"/>
  <c r="J129" i="1"/>
  <c r="K155" i="1"/>
  <c r="D139" i="1"/>
  <c r="F299" i="1"/>
  <c r="C286" i="1"/>
  <c r="G396" i="1"/>
  <c r="I459" i="1"/>
  <c r="D37" i="1"/>
  <c r="I114" i="1"/>
  <c r="F116" i="1"/>
  <c r="L208" i="1"/>
  <c r="G275" i="1"/>
  <c r="F394" i="1"/>
  <c r="F145" i="1"/>
  <c r="F147" i="1"/>
  <c r="G147" i="1"/>
  <c r="C161" i="1"/>
  <c r="G161" i="1"/>
  <c r="K106" i="1"/>
  <c r="H209" i="1"/>
  <c r="L170" i="1"/>
  <c r="C259" i="1"/>
  <c r="G287" i="1"/>
  <c r="C298" i="1"/>
  <c r="I77" i="1"/>
  <c r="J100" i="1"/>
  <c r="C324" i="1"/>
  <c r="K390" i="1"/>
  <c r="I164" i="1"/>
  <c r="L316" i="1"/>
  <c r="J456" i="1"/>
  <c r="C82" i="1"/>
  <c r="G302" i="1"/>
  <c r="K399" i="1"/>
  <c r="E103" i="1"/>
  <c r="E160" i="1"/>
  <c r="H250" i="1"/>
  <c r="E261" i="1"/>
  <c r="G460" i="1"/>
  <c r="E32" i="1"/>
  <c r="G280" i="1"/>
  <c r="G365" i="1"/>
  <c r="K380" i="1"/>
  <c r="D369" i="1"/>
  <c r="I482" i="1"/>
  <c r="J409" i="1"/>
  <c r="I245" i="1"/>
  <c r="J323" i="1"/>
  <c r="F414" i="1"/>
  <c r="D118" i="1"/>
  <c r="F195" i="1"/>
  <c r="I412" i="1"/>
  <c r="K182" i="1"/>
  <c r="C213" i="1"/>
  <c r="C278" i="1"/>
  <c r="L69" i="1"/>
  <c r="C141" i="1"/>
  <c r="H163" i="1"/>
  <c r="D315" i="1"/>
  <c r="H59" i="1"/>
  <c r="F36" i="1"/>
  <c r="E73" i="1"/>
  <c r="K59" i="1"/>
  <c r="D211" i="1"/>
  <c r="L264" i="1"/>
  <c r="F423" i="1"/>
  <c r="G30" i="1"/>
  <c r="F45" i="1"/>
  <c r="H134" i="1"/>
  <c r="C325" i="1"/>
  <c r="K403" i="1"/>
  <c r="E87" i="1"/>
  <c r="J88" i="1"/>
  <c r="G111" i="1"/>
  <c r="D224" i="1"/>
  <c r="K258" i="1"/>
  <c r="I315" i="1"/>
  <c r="K331" i="1"/>
  <c r="E83" i="1"/>
  <c r="F260" i="1"/>
  <c r="D386" i="1"/>
  <c r="F379" i="1"/>
  <c r="L30" i="1"/>
  <c r="E57" i="1"/>
  <c r="L97" i="1"/>
  <c r="F267" i="1"/>
  <c r="J300" i="1"/>
  <c r="I402" i="1"/>
  <c r="G410" i="1"/>
  <c r="G422" i="1"/>
  <c r="J203" i="1"/>
  <c r="H344" i="1"/>
  <c r="F325" i="1"/>
  <c r="K415" i="1"/>
  <c r="E39" i="1"/>
  <c r="D86" i="1"/>
  <c r="F76" i="1"/>
  <c r="G347" i="1"/>
  <c r="D421" i="1"/>
  <c r="G390" i="1"/>
  <c r="K225" i="1"/>
  <c r="I322" i="1"/>
  <c r="H50" i="1"/>
  <c r="K144" i="1"/>
  <c r="H184" i="1"/>
  <c r="L273" i="1"/>
  <c r="I271" i="1"/>
  <c r="C295" i="1"/>
  <c r="G457" i="1"/>
  <c r="C38" i="1"/>
  <c r="H54" i="1"/>
  <c r="E63" i="1"/>
  <c r="F188" i="1"/>
  <c r="H374" i="1"/>
  <c r="E340" i="1"/>
  <c r="D442" i="1"/>
  <c r="J372" i="1"/>
  <c r="H25" i="1"/>
  <c r="K137" i="1"/>
  <c r="H321" i="1"/>
  <c r="H349" i="1"/>
  <c r="F352" i="1"/>
  <c r="I418" i="1"/>
  <c r="G320" i="1"/>
  <c r="G179" i="1"/>
  <c r="L253" i="1"/>
  <c r="F44" i="1"/>
  <c r="F211" i="1"/>
  <c r="L267" i="1"/>
  <c r="E243" i="1"/>
  <c r="D436" i="1"/>
  <c r="C37" i="1"/>
  <c r="D72" i="1"/>
  <c r="D147" i="1"/>
  <c r="H248" i="1"/>
  <c r="I372" i="1"/>
  <c r="L403" i="1"/>
  <c r="L40" i="1"/>
  <c r="K161" i="1"/>
  <c r="C279" i="1"/>
  <c r="C285" i="1"/>
  <c r="C371" i="1"/>
  <c r="I432" i="1"/>
  <c r="E450" i="1"/>
  <c r="F220" i="1"/>
  <c r="L343" i="1"/>
  <c r="I425" i="1"/>
  <c r="F450" i="1"/>
  <c r="F153" i="1"/>
  <c r="K178" i="1"/>
  <c r="K289" i="1"/>
  <c r="L279" i="1"/>
  <c r="K382" i="1"/>
  <c r="F390" i="1"/>
  <c r="E467" i="1"/>
  <c r="F392" i="1"/>
  <c r="D122" i="1"/>
  <c r="H131" i="1"/>
  <c r="G169" i="1"/>
  <c r="L193" i="1"/>
  <c r="J295" i="1"/>
  <c r="D328" i="1"/>
  <c r="F384" i="1"/>
  <c r="J385" i="1"/>
  <c r="C448" i="1"/>
  <c r="I27" i="1"/>
  <c r="L194" i="1"/>
  <c r="H262" i="1"/>
  <c r="J438" i="1"/>
  <c r="G110" i="1"/>
  <c r="D173" i="1"/>
  <c r="G178" i="1"/>
  <c r="H377" i="1"/>
  <c r="F459" i="1"/>
  <c r="F97" i="1"/>
  <c r="E141" i="1"/>
  <c r="J199" i="1"/>
  <c r="D332" i="1"/>
  <c r="I389" i="1"/>
  <c r="D437" i="1"/>
  <c r="C427" i="1"/>
  <c r="D36" i="1"/>
  <c r="F318" i="1"/>
  <c r="C383" i="1"/>
  <c r="C34" i="1"/>
  <c r="H65" i="1"/>
  <c r="J189" i="1"/>
  <c r="I183" i="1"/>
  <c r="J303" i="1"/>
  <c r="L303" i="1"/>
  <c r="L405" i="1"/>
  <c r="F193" i="1"/>
  <c r="L195" i="1"/>
  <c r="L196" i="1"/>
  <c r="I51" i="1"/>
  <c r="H114" i="1"/>
  <c r="J181" i="1"/>
  <c r="K166" i="1"/>
  <c r="F339" i="1"/>
  <c r="E41" i="1"/>
  <c r="H118" i="1"/>
  <c r="G153" i="1"/>
  <c r="D206" i="1"/>
  <c r="L266" i="1"/>
  <c r="F115" i="1"/>
  <c r="F204" i="1"/>
  <c r="G281" i="1"/>
  <c r="D249" i="1"/>
  <c r="D260" i="1"/>
  <c r="E380" i="1"/>
  <c r="H85" i="1"/>
  <c r="K157" i="1"/>
  <c r="F215" i="1"/>
  <c r="I199" i="1"/>
  <c r="D230" i="1"/>
  <c r="C230" i="1"/>
  <c r="L274" i="1"/>
  <c r="D356" i="1"/>
  <c r="L312" i="1"/>
  <c r="H145" i="1"/>
  <c r="I194" i="1"/>
  <c r="E214" i="1"/>
  <c r="C361" i="1"/>
  <c r="E347" i="1"/>
  <c r="H407" i="1"/>
  <c r="F416" i="1"/>
  <c r="C273" i="1"/>
  <c r="G310" i="1"/>
  <c r="H346" i="1"/>
  <c r="L67" i="1"/>
  <c r="L138" i="1"/>
  <c r="C104" i="1"/>
  <c r="I173" i="1"/>
  <c r="G232" i="1"/>
  <c r="J280" i="1"/>
  <c r="E397" i="1"/>
  <c r="D422" i="1"/>
  <c r="I452" i="1"/>
  <c r="K41" i="1"/>
  <c r="I31" i="1"/>
  <c r="I174" i="1"/>
  <c r="G248" i="1"/>
  <c r="G259" i="1"/>
  <c r="C303" i="1"/>
  <c r="K71" i="1"/>
  <c r="G192" i="1"/>
  <c r="J268" i="1"/>
  <c r="C329" i="1"/>
  <c r="K367" i="1"/>
  <c r="F393" i="1"/>
  <c r="L423" i="1"/>
  <c r="D429" i="1"/>
  <c r="G407" i="1"/>
  <c r="G41" i="1"/>
  <c r="D75" i="1"/>
  <c r="J75" i="1"/>
  <c r="K185" i="1"/>
  <c r="F298" i="1"/>
  <c r="G286" i="1"/>
  <c r="I258" i="1"/>
  <c r="F205" i="1"/>
  <c r="K181" i="1"/>
  <c r="D266" i="1"/>
  <c r="F124" i="1"/>
  <c r="I223" i="1"/>
  <c r="I241" i="1"/>
  <c r="F364" i="1"/>
  <c r="L431" i="1"/>
  <c r="J427" i="1"/>
  <c r="F140" i="1"/>
  <c r="K149" i="1"/>
  <c r="C253" i="1"/>
  <c r="K416" i="1"/>
  <c r="J118" i="1"/>
  <c r="F129" i="1"/>
  <c r="G210" i="1"/>
  <c r="J259" i="1"/>
  <c r="H284" i="1"/>
  <c r="I287" i="1"/>
  <c r="E434" i="1"/>
  <c r="F435" i="1"/>
  <c r="G49" i="1"/>
  <c r="K272" i="1"/>
  <c r="J94" i="1"/>
  <c r="J253" i="1"/>
  <c r="L223" i="1"/>
  <c r="C24" i="1"/>
  <c r="D128" i="1"/>
  <c r="H194" i="1"/>
  <c r="I304" i="1"/>
  <c r="H53" i="1"/>
  <c r="F61" i="1"/>
  <c r="L74" i="1"/>
  <c r="E235" i="1"/>
  <c r="I250" i="1"/>
  <c r="K295" i="1"/>
  <c r="L360" i="1"/>
  <c r="F40" i="1"/>
  <c r="E110" i="1"/>
  <c r="I159" i="1"/>
  <c r="H180" i="1"/>
  <c r="L444" i="1"/>
  <c r="H393" i="1"/>
  <c r="J436" i="1"/>
  <c r="I35" i="1"/>
  <c r="K143" i="1"/>
  <c r="K244" i="1"/>
  <c r="D248" i="1"/>
  <c r="K338" i="1"/>
  <c r="L379" i="1"/>
  <c r="C439" i="1"/>
  <c r="K91" i="1"/>
  <c r="D150" i="1"/>
  <c r="L155" i="1"/>
  <c r="H206" i="1"/>
  <c r="K426" i="1"/>
  <c r="K436" i="1"/>
  <c r="J66" i="1"/>
  <c r="C147" i="1"/>
  <c r="E148" i="1"/>
  <c r="G205" i="1"/>
  <c r="E360" i="1"/>
  <c r="C390" i="1"/>
  <c r="G69" i="1"/>
  <c r="E108" i="1"/>
  <c r="C266" i="1"/>
  <c r="E247" i="1"/>
  <c r="E98" i="1"/>
  <c r="G88" i="1"/>
  <c r="D146" i="1"/>
  <c r="H162" i="1"/>
  <c r="F269" i="1"/>
  <c r="D221" i="1"/>
  <c r="F103" i="1"/>
  <c r="K130" i="1"/>
  <c r="L136" i="1"/>
  <c r="F199" i="1"/>
  <c r="D352" i="1"/>
  <c r="H78" i="1"/>
  <c r="F74" i="1"/>
  <c r="D174" i="1"/>
  <c r="I230" i="1"/>
  <c r="G265" i="1"/>
  <c r="C294" i="1"/>
  <c r="H308" i="1"/>
  <c r="F338" i="1"/>
  <c r="I34" i="1"/>
  <c r="I64" i="1"/>
  <c r="E140" i="1"/>
  <c r="H197" i="1"/>
  <c r="G258" i="1"/>
  <c r="H252" i="1"/>
  <c r="C355" i="1"/>
  <c r="C297" i="1"/>
  <c r="L363" i="1"/>
  <c r="D449" i="1"/>
  <c r="I465" i="1"/>
  <c r="C458" i="1"/>
  <c r="G98" i="1"/>
  <c r="F309" i="1"/>
  <c r="E413" i="1"/>
  <c r="C394" i="1"/>
  <c r="J50" i="1"/>
  <c r="L408" i="1"/>
  <c r="G29" i="1"/>
  <c r="D49" i="1"/>
  <c r="J115" i="1"/>
  <c r="D258" i="1"/>
  <c r="C116" i="1"/>
  <c r="C202" i="1"/>
  <c r="G364" i="1"/>
  <c r="I461" i="1"/>
  <c r="H23" i="1"/>
  <c r="J151" i="1"/>
  <c r="L181" i="1"/>
  <c r="I74" i="1"/>
  <c r="H179" i="1"/>
  <c r="H233" i="1"/>
  <c r="I236" i="1"/>
  <c r="C246" i="1"/>
  <c r="F474" i="1"/>
  <c r="C41" i="1"/>
  <c r="D21" i="1"/>
  <c r="I92" i="1"/>
  <c r="C192" i="1"/>
  <c r="K199" i="1"/>
  <c r="G206" i="1"/>
  <c r="I187" i="1"/>
  <c r="J329" i="1"/>
  <c r="K381" i="1"/>
  <c r="G432" i="1"/>
  <c r="H27" i="1"/>
  <c r="F92" i="1"/>
  <c r="H115" i="1"/>
  <c r="K176" i="1"/>
  <c r="E341" i="1"/>
  <c r="K134" i="1"/>
  <c r="E350" i="1"/>
  <c r="E48" i="1"/>
  <c r="C206" i="1"/>
  <c r="F287" i="1"/>
  <c r="H277" i="1"/>
  <c r="E436" i="1"/>
  <c r="K28" i="1"/>
  <c r="I84" i="1"/>
  <c r="F228" i="1"/>
  <c r="K286" i="1"/>
  <c r="L242" i="1"/>
  <c r="E268" i="1"/>
  <c r="I280" i="1"/>
  <c r="D305" i="1"/>
  <c r="K313" i="1"/>
  <c r="F51" i="1"/>
  <c r="L68" i="1"/>
  <c r="J292" i="1"/>
  <c r="C244" i="1"/>
  <c r="D288" i="1"/>
  <c r="I367" i="1"/>
  <c r="I442" i="1"/>
  <c r="E448" i="1"/>
  <c r="I469" i="1"/>
  <c r="J374" i="1"/>
  <c r="C454" i="1"/>
  <c r="K105" i="1"/>
  <c r="J220" i="1"/>
  <c r="G224" i="1"/>
  <c r="K304" i="1"/>
  <c r="I394" i="1"/>
  <c r="L71" i="1"/>
  <c r="L82" i="1"/>
  <c r="E198" i="1"/>
  <c r="E139" i="1"/>
  <c r="G148" i="1"/>
  <c r="C112" i="1"/>
  <c r="K253" i="1"/>
  <c r="G295" i="1"/>
  <c r="D445" i="1"/>
  <c r="K420" i="1"/>
  <c r="H297" i="1"/>
  <c r="E304" i="1"/>
  <c r="E426" i="1"/>
  <c r="L72" i="1"/>
  <c r="D110" i="1"/>
  <c r="F100" i="1"/>
  <c r="J281" i="1"/>
  <c r="G355" i="1"/>
  <c r="D364" i="1"/>
  <c r="L148" i="1"/>
  <c r="F219" i="1"/>
  <c r="H222" i="1"/>
  <c r="E376" i="1"/>
  <c r="I376" i="1"/>
  <c r="E405" i="1"/>
  <c r="C307" i="1"/>
  <c r="F355" i="1"/>
  <c r="E415" i="1"/>
  <c r="E205" i="1"/>
  <c r="F321" i="1"/>
  <c r="E292" i="1"/>
  <c r="G409" i="1"/>
  <c r="J457" i="1"/>
  <c r="F341" i="1"/>
  <c r="E239" i="1"/>
  <c r="D337" i="1"/>
  <c r="F139" i="1"/>
  <c r="F165" i="1"/>
  <c r="I165" i="1"/>
  <c r="H289" i="1"/>
  <c r="D342" i="1"/>
  <c r="L353" i="1"/>
  <c r="G381" i="1"/>
  <c r="L420" i="1"/>
  <c r="H441" i="1"/>
  <c r="I24" i="1"/>
  <c r="J162" i="1"/>
  <c r="F203" i="1"/>
  <c r="J213" i="1"/>
  <c r="F302" i="1"/>
  <c r="H293" i="1"/>
  <c r="I443" i="1"/>
  <c r="F467" i="1"/>
  <c r="L146" i="1"/>
  <c r="F229" i="1"/>
  <c r="D244" i="1"/>
  <c r="D279" i="1"/>
  <c r="D448" i="1"/>
  <c r="I473" i="1"/>
  <c r="D73" i="1"/>
  <c r="K208" i="1"/>
  <c r="H169" i="1"/>
  <c r="I408" i="1"/>
  <c r="L398" i="1"/>
  <c r="F470" i="1"/>
  <c r="G24" i="1"/>
  <c r="F180" i="1"/>
  <c r="C172" i="1"/>
  <c r="D267" i="1"/>
  <c r="L409" i="1"/>
  <c r="F438" i="1"/>
  <c r="H61" i="1"/>
  <c r="F174" i="1"/>
  <c r="G217" i="1"/>
  <c r="D312" i="1"/>
  <c r="E342" i="1"/>
  <c r="I447" i="1"/>
  <c r="F48" i="1"/>
  <c r="F46" i="1"/>
  <c r="G82" i="1"/>
  <c r="J345" i="1"/>
  <c r="D51" i="1"/>
  <c r="I131" i="1"/>
  <c r="J128" i="1"/>
  <c r="F213" i="1"/>
  <c r="J219" i="1"/>
  <c r="C332" i="1"/>
  <c r="F86" i="1"/>
  <c r="K104" i="1"/>
  <c r="L161" i="1"/>
  <c r="H81" i="1"/>
  <c r="D99" i="1"/>
  <c r="L367" i="1"/>
  <c r="K226" i="1"/>
  <c r="G356" i="1"/>
  <c r="G314" i="1"/>
  <c r="L428" i="1"/>
  <c r="I68" i="1"/>
  <c r="J72" i="1"/>
  <c r="F149" i="1"/>
  <c r="G134" i="1"/>
  <c r="L149" i="1"/>
  <c r="E165" i="1"/>
  <c r="F331" i="1"/>
  <c r="G283" i="1"/>
  <c r="L327" i="1"/>
  <c r="H425" i="1"/>
  <c r="J472" i="1"/>
  <c r="J473" i="1"/>
  <c r="D32" i="1"/>
  <c r="E67" i="1"/>
  <c r="G260" i="1"/>
  <c r="L381" i="1"/>
  <c r="L27" i="1"/>
  <c r="C64" i="1"/>
  <c r="D167" i="1"/>
  <c r="H258" i="1"/>
  <c r="I310" i="1"/>
  <c r="F356" i="1"/>
  <c r="F429" i="1"/>
  <c r="J480" i="1"/>
  <c r="C134" i="1"/>
  <c r="F169" i="1"/>
  <c r="F280" i="1"/>
  <c r="I269" i="1"/>
  <c r="K330" i="1"/>
  <c r="D404" i="1"/>
  <c r="I79" i="1"/>
  <c r="H113" i="1"/>
  <c r="J135" i="1"/>
  <c r="K214" i="1"/>
  <c r="J276" i="1"/>
  <c r="L235" i="1"/>
  <c r="I301" i="1"/>
  <c r="H458" i="1"/>
  <c r="E27" i="1"/>
  <c r="I134" i="1"/>
  <c r="F157" i="1"/>
  <c r="F307" i="1"/>
  <c r="I208" i="1"/>
  <c r="E248" i="1"/>
  <c r="E370" i="1"/>
  <c r="D460" i="1"/>
  <c r="H461" i="1"/>
  <c r="C148" i="1"/>
  <c r="F207" i="1"/>
  <c r="G448" i="1"/>
  <c r="L165" i="1"/>
  <c r="H261" i="1"/>
  <c r="D30" i="1"/>
  <c r="E131" i="1"/>
  <c r="G80" i="1"/>
  <c r="F127" i="1"/>
  <c r="D280" i="1"/>
  <c r="C380" i="1"/>
  <c r="H352" i="1"/>
  <c r="F371" i="1"/>
  <c r="J73" i="1"/>
  <c r="J79" i="1"/>
  <c r="F105" i="1"/>
  <c r="J267" i="1"/>
  <c r="F342" i="1"/>
  <c r="L271" i="1"/>
  <c r="K352" i="1"/>
  <c r="L331" i="1"/>
  <c r="E58" i="1"/>
  <c r="K87" i="1"/>
  <c r="J136" i="1"/>
  <c r="G197" i="1"/>
  <c r="D201" i="1"/>
  <c r="K223" i="1"/>
  <c r="K241" i="1"/>
  <c r="C39" i="1"/>
  <c r="E45" i="1"/>
  <c r="C75" i="1"/>
  <c r="K347" i="1"/>
  <c r="F401" i="1"/>
  <c r="G142" i="1"/>
  <c r="F177" i="1"/>
  <c r="K215" i="1"/>
  <c r="G216" i="1"/>
  <c r="J318" i="1"/>
  <c r="E187" i="1"/>
  <c r="H400" i="1"/>
  <c r="K85" i="1"/>
  <c r="F192" i="1"/>
  <c r="E173" i="1"/>
  <c r="I185" i="1"/>
  <c r="L447" i="1"/>
  <c r="F421" i="1"/>
  <c r="I63" i="1"/>
  <c r="K256" i="1"/>
  <c r="F477" i="1"/>
  <c r="I22" i="1"/>
  <c r="L48" i="1"/>
  <c r="H443" i="1"/>
  <c r="J364" i="1"/>
  <c r="E483" i="1"/>
  <c r="F428" i="1"/>
  <c r="D117" i="1"/>
  <c r="L255" i="1"/>
  <c r="E283" i="1"/>
  <c r="E308" i="1"/>
  <c r="F328" i="1"/>
  <c r="E133" i="1"/>
  <c r="G149" i="1"/>
  <c r="G165" i="1"/>
  <c r="E177" i="1"/>
  <c r="F317" i="1"/>
  <c r="C269" i="1"/>
  <c r="I429" i="1"/>
  <c r="I456" i="1"/>
  <c r="F24" i="1"/>
  <c r="G202" i="1"/>
  <c r="D310" i="1"/>
  <c r="I32" i="1"/>
  <c r="J47" i="1"/>
  <c r="K78" i="1"/>
  <c r="G114" i="1"/>
  <c r="L145" i="1"/>
  <c r="I198" i="1"/>
  <c r="E275" i="1"/>
  <c r="G367" i="1"/>
  <c r="F37" i="1"/>
  <c r="J78" i="1"/>
  <c r="H146" i="1"/>
  <c r="F209" i="1"/>
  <c r="G288" i="1"/>
  <c r="I390" i="1"/>
  <c r="C404" i="1"/>
  <c r="G57" i="1"/>
  <c r="E128" i="1"/>
  <c r="C233" i="1"/>
  <c r="L446" i="1"/>
  <c r="L393" i="1"/>
  <c r="F128" i="1"/>
  <c r="F138" i="1"/>
  <c r="J227" i="1"/>
  <c r="E343" i="1"/>
  <c r="F436" i="1"/>
  <c r="L137" i="1"/>
  <c r="C256" i="1"/>
  <c r="I281" i="1"/>
  <c r="D390" i="1"/>
  <c r="J418" i="1"/>
  <c r="I90" i="1"/>
  <c r="G91" i="1"/>
  <c r="J175" i="1"/>
  <c r="J190" i="1"/>
  <c r="K218" i="1"/>
  <c r="F248" i="1"/>
  <c r="L349" i="1"/>
  <c r="K23" i="1"/>
  <c r="C53" i="1"/>
  <c r="C110" i="1"/>
  <c r="J223" i="1"/>
  <c r="E178" i="1"/>
  <c r="F238" i="1"/>
  <c r="F313" i="1"/>
  <c r="C245" i="1"/>
  <c r="H272" i="1"/>
  <c r="E315" i="1"/>
  <c r="J423" i="1"/>
  <c r="J57" i="1"/>
  <c r="K169" i="1"/>
  <c r="F108" i="1"/>
  <c r="E180" i="1"/>
  <c r="E159" i="1"/>
  <c r="H214" i="1"/>
  <c r="E196" i="1"/>
  <c r="H294" i="1"/>
  <c r="D406" i="1"/>
  <c r="H433" i="1"/>
  <c r="G445" i="1"/>
  <c r="G68" i="1"/>
  <c r="J77" i="1"/>
  <c r="J157" i="1"/>
  <c r="K131" i="1"/>
  <c r="H210" i="1"/>
  <c r="H181" i="1"/>
  <c r="J245" i="1"/>
  <c r="L290" i="1"/>
  <c r="K340" i="1"/>
  <c r="E481" i="1"/>
  <c r="F399" i="1"/>
  <c r="F23" i="1"/>
  <c r="L370" i="1"/>
  <c r="J340" i="1"/>
  <c r="J416" i="1"/>
  <c r="G223" i="1"/>
  <c r="E327" i="1"/>
  <c r="I338" i="1"/>
  <c r="K305" i="1"/>
  <c r="J355" i="1"/>
  <c r="J396" i="1"/>
  <c r="F454" i="1"/>
  <c r="G526" i="1"/>
  <c r="G525" i="1"/>
  <c r="G523" i="1"/>
  <c r="G522" i="1"/>
  <c r="C522" i="1"/>
  <c r="C143" i="1"/>
  <c r="E344" i="1"/>
  <c r="E86" i="1"/>
  <c r="H217" i="1"/>
  <c r="E230" i="1"/>
  <c r="D254" i="1"/>
  <c r="E249" i="1"/>
  <c r="C344" i="1"/>
  <c r="G344" i="1"/>
  <c r="F378" i="1"/>
  <c r="E38" i="1"/>
  <c r="F232" i="1"/>
  <c r="J306" i="1"/>
  <c r="E207" i="1"/>
  <c r="D241" i="1"/>
  <c r="E424" i="1"/>
  <c r="D83" i="1"/>
  <c r="J76" i="1"/>
  <c r="L272" i="1"/>
  <c r="I362" i="1"/>
  <c r="D401" i="1"/>
  <c r="L60" i="1"/>
  <c r="L77" i="1"/>
  <c r="G171" i="1"/>
  <c r="G227" i="1"/>
  <c r="L324" i="1"/>
  <c r="G428" i="1"/>
  <c r="E44" i="1"/>
  <c r="J285" i="1"/>
  <c r="C356" i="1"/>
  <c r="L299" i="1"/>
  <c r="K425" i="1"/>
  <c r="C36" i="1"/>
  <c r="F265" i="1"/>
  <c r="H242" i="1"/>
  <c r="I135" i="1"/>
  <c r="K55" i="1"/>
  <c r="E200" i="1"/>
  <c r="F288" i="1"/>
  <c r="C367" i="1"/>
  <c r="G400" i="1"/>
  <c r="F365" i="1"/>
  <c r="C437" i="1"/>
  <c r="F21" i="1"/>
  <c r="J205" i="1"/>
  <c r="G185" i="1"/>
  <c r="C274" i="1"/>
  <c r="C363" i="1"/>
  <c r="L320" i="1"/>
  <c r="D77" i="1"/>
  <c r="C103" i="1"/>
  <c r="C122" i="1"/>
  <c r="C157" i="1"/>
  <c r="H151" i="1"/>
  <c r="D143" i="1"/>
  <c r="K219" i="1"/>
  <c r="F258" i="1"/>
  <c r="I200" i="1"/>
  <c r="K315" i="1"/>
  <c r="H42" i="1"/>
  <c r="J138" i="1"/>
  <c r="H232" i="1"/>
  <c r="H223" i="1"/>
  <c r="H365" i="1"/>
  <c r="D373" i="1"/>
  <c r="J336" i="1"/>
  <c r="D23" i="1"/>
  <c r="E65" i="1"/>
  <c r="G64" i="1"/>
  <c r="L211" i="1"/>
  <c r="D294" i="1"/>
  <c r="K456" i="1"/>
  <c r="L43" i="1"/>
  <c r="F31" i="1"/>
  <c r="F56" i="1"/>
  <c r="G233" i="1"/>
  <c r="J304" i="1"/>
  <c r="E260" i="1"/>
  <c r="H341" i="1"/>
  <c r="E354" i="1"/>
  <c r="H455" i="1"/>
  <c r="E51" i="1"/>
  <c r="H71" i="1"/>
  <c r="G81" i="1"/>
  <c r="G201" i="1"/>
  <c r="E460" i="1"/>
  <c r="C422" i="1"/>
  <c r="G282" i="1"/>
  <c r="C387" i="1"/>
  <c r="E155" i="1"/>
  <c r="C198" i="1"/>
  <c r="I266" i="1"/>
  <c r="G298" i="1"/>
  <c r="I475" i="1"/>
  <c r="L123" i="1"/>
  <c r="I212" i="1"/>
  <c r="L286" i="1"/>
  <c r="H350" i="1"/>
  <c r="I30" i="1"/>
  <c r="C224" i="1"/>
  <c r="D268" i="1"/>
  <c r="I312" i="1"/>
  <c r="J387" i="1"/>
  <c r="I101" i="1"/>
  <c r="C249" i="1"/>
  <c r="D450" i="1"/>
  <c r="C408" i="1"/>
  <c r="G451" i="1"/>
  <c r="G40" i="1"/>
  <c r="I53" i="1"/>
  <c r="K63" i="1"/>
  <c r="H104" i="1"/>
  <c r="C217" i="1"/>
  <c r="I324" i="1"/>
  <c r="J36" i="1"/>
  <c r="I205" i="1"/>
  <c r="E357" i="1"/>
  <c r="J425" i="1"/>
  <c r="J85" i="1"/>
  <c r="H378" i="1"/>
  <c r="I334" i="1"/>
  <c r="D41" i="1"/>
  <c r="E169" i="1"/>
  <c r="D292" i="1"/>
  <c r="I349" i="1"/>
  <c r="E89" i="1"/>
  <c r="F226" i="1"/>
  <c r="C281" i="1"/>
  <c r="H442" i="1"/>
  <c r="C77" i="1"/>
  <c r="J197" i="1"/>
  <c r="I228" i="1"/>
  <c r="D345" i="1"/>
  <c r="K394" i="1"/>
  <c r="J159" i="1"/>
  <c r="L175" i="1"/>
  <c r="I248" i="1"/>
  <c r="K345" i="1"/>
  <c r="G300" i="1"/>
  <c r="F434" i="1"/>
  <c r="L111" i="1"/>
  <c r="J266" i="1"/>
  <c r="J305" i="1"/>
  <c r="L301" i="1"/>
  <c r="D360" i="1"/>
  <c r="E358" i="1"/>
  <c r="J367" i="1"/>
  <c r="K422" i="1"/>
  <c r="H31" i="1"/>
  <c r="K163" i="1"/>
  <c r="C101" i="1"/>
  <c r="H161" i="1"/>
  <c r="F272" i="1"/>
  <c r="D275" i="1"/>
  <c r="G58" i="1"/>
  <c r="C165" i="1"/>
  <c r="L210" i="1"/>
  <c r="K249" i="1"/>
  <c r="E383" i="1"/>
  <c r="E400" i="1"/>
  <c r="I434" i="1"/>
  <c r="I468" i="1"/>
  <c r="J413" i="1"/>
  <c r="L128" i="1"/>
  <c r="E114" i="1"/>
  <c r="E43" i="1"/>
  <c r="J42" i="1"/>
  <c r="J142" i="1"/>
  <c r="J231" i="1"/>
  <c r="L372" i="1"/>
  <c r="K437" i="1"/>
  <c r="D198" i="1"/>
  <c r="K284" i="1"/>
  <c r="D264" i="1"/>
  <c r="E49" i="1"/>
  <c r="L121" i="1"/>
  <c r="K120" i="1"/>
  <c r="G146" i="1"/>
  <c r="K234" i="1"/>
  <c r="E237" i="1"/>
  <c r="I265" i="1"/>
  <c r="I61" i="1"/>
  <c r="D114" i="1"/>
  <c r="H92" i="1"/>
  <c r="L311" i="1"/>
  <c r="F372" i="1"/>
  <c r="I91" i="1"/>
  <c r="K206" i="1"/>
  <c r="L276" i="1"/>
  <c r="E263" i="1"/>
  <c r="C395" i="1"/>
  <c r="H436" i="1"/>
  <c r="G424" i="1"/>
  <c r="F95" i="1"/>
  <c r="C109" i="1"/>
  <c r="D164" i="1"/>
  <c r="L229" i="1"/>
  <c r="K299" i="1"/>
  <c r="F336" i="1"/>
  <c r="K454" i="1"/>
  <c r="F242" i="1"/>
  <c r="D402" i="1"/>
  <c r="I467" i="1"/>
  <c r="E109" i="1"/>
  <c r="H195" i="1"/>
  <c r="D235" i="1"/>
  <c r="C323" i="1"/>
  <c r="C415" i="1"/>
  <c r="D125" i="1"/>
  <c r="F303" i="1"/>
  <c r="H243" i="1"/>
  <c r="E359" i="1"/>
  <c r="E398" i="1"/>
  <c r="F398" i="1"/>
  <c r="H77" i="1"/>
  <c r="F87" i="1"/>
  <c r="C95" i="1"/>
  <c r="D218" i="1"/>
  <c r="E220" i="1"/>
  <c r="F483" i="1"/>
  <c r="D171" i="1"/>
  <c r="G229" i="1"/>
  <c r="J307" i="1"/>
  <c r="E288" i="1"/>
  <c r="K177" i="1"/>
  <c r="F316" i="1"/>
  <c r="L350" i="1"/>
  <c r="D447" i="1"/>
  <c r="H311" i="1"/>
  <c r="H226" i="1"/>
  <c r="H353" i="1"/>
  <c r="G132" i="1"/>
  <c r="H144" i="1"/>
  <c r="D194" i="1"/>
  <c r="D309" i="1"/>
  <c r="C78" i="1"/>
  <c r="G234" i="1"/>
  <c r="K243" i="1"/>
  <c r="D262" i="1"/>
  <c r="I368" i="1"/>
  <c r="C215" i="1"/>
  <c r="D175" i="1"/>
  <c r="H176" i="1"/>
  <c r="L256" i="1"/>
  <c r="F30" i="1"/>
  <c r="J376" i="1"/>
  <c r="J342" i="1"/>
  <c r="C451" i="1"/>
  <c r="D38" i="1"/>
  <c r="K47" i="1"/>
  <c r="G150" i="1"/>
  <c r="H376" i="1"/>
  <c r="G61" i="1"/>
  <c r="K66" i="1"/>
  <c r="I89" i="1"/>
  <c r="I110" i="1"/>
  <c r="K268" i="1"/>
  <c r="D282" i="1"/>
  <c r="F362" i="1"/>
  <c r="C319" i="1"/>
  <c r="L407" i="1"/>
  <c r="D27" i="1"/>
  <c r="G293" i="1"/>
  <c r="D311" i="1"/>
  <c r="I405" i="1"/>
  <c r="J338" i="1"/>
  <c r="J25" i="1"/>
  <c r="L176" i="1"/>
  <c r="C223" i="1"/>
  <c r="C35" i="1"/>
  <c r="H94" i="1"/>
  <c r="C327" i="1"/>
  <c r="G363" i="1"/>
  <c r="K49" i="1"/>
  <c r="H100" i="1"/>
  <c r="G129" i="1"/>
  <c r="C229" i="1"/>
  <c r="K319" i="1"/>
  <c r="L450" i="1"/>
  <c r="J33" i="1"/>
  <c r="D87" i="1"/>
  <c r="G262" i="1"/>
  <c r="E276" i="1"/>
  <c r="I365" i="1"/>
  <c r="D443" i="1"/>
  <c r="J328" i="1"/>
  <c r="G158" i="1"/>
  <c r="C203" i="1"/>
  <c r="C339" i="1"/>
  <c r="C353" i="1"/>
  <c r="E437" i="1"/>
  <c r="C419" i="1"/>
  <c r="K45" i="1"/>
  <c r="J64" i="1"/>
  <c r="K229" i="1"/>
  <c r="L275" i="1"/>
  <c r="L174" i="1"/>
  <c r="E363" i="1"/>
  <c r="D66" i="1"/>
  <c r="I96" i="1"/>
  <c r="F112" i="1"/>
  <c r="L180" i="1"/>
  <c r="H280" i="1"/>
  <c r="I370" i="1"/>
  <c r="E431" i="1"/>
  <c r="C254" i="1"/>
  <c r="I350" i="1"/>
  <c r="J325" i="1"/>
  <c r="J327" i="1"/>
  <c r="J449" i="1"/>
  <c r="L225" i="1"/>
  <c r="I238" i="1"/>
  <c r="G379" i="1"/>
  <c r="D321" i="1"/>
  <c r="I335" i="1"/>
  <c r="C392" i="1"/>
  <c r="E473" i="1"/>
  <c r="G42" i="1"/>
  <c r="F77" i="1"/>
  <c r="C125" i="1"/>
  <c r="G317" i="1"/>
  <c r="L127" i="1"/>
  <c r="C194" i="1"/>
  <c r="K202" i="1"/>
  <c r="J301" i="1"/>
  <c r="C358" i="1"/>
  <c r="G167" i="1"/>
  <c r="E325" i="1"/>
  <c r="K393" i="1"/>
  <c r="C423" i="1"/>
  <c r="G128" i="1"/>
  <c r="E241" i="1"/>
  <c r="D418" i="1"/>
  <c r="G427" i="1"/>
  <c r="D127" i="1"/>
  <c r="E142" i="1"/>
  <c r="D151" i="1"/>
  <c r="C271" i="1"/>
  <c r="D269" i="1"/>
  <c r="G305" i="1"/>
  <c r="C181" i="1"/>
  <c r="H367" i="1"/>
  <c r="J381" i="1"/>
  <c r="G102" i="1"/>
  <c r="D252" i="1"/>
  <c r="G454" i="1"/>
  <c r="K167" i="1"/>
  <c r="J238" i="1"/>
  <c r="I323" i="1"/>
  <c r="F41" i="1"/>
  <c r="E136" i="1"/>
  <c r="D144" i="1"/>
  <c r="G172" i="1"/>
  <c r="H360" i="1"/>
  <c r="C456" i="1"/>
  <c r="L26" i="1"/>
  <c r="I178" i="1"/>
  <c r="L237" i="1"/>
  <c r="F335" i="1"/>
  <c r="K457" i="1"/>
  <c r="E25" i="1"/>
  <c r="F184" i="1"/>
  <c r="K238" i="1"/>
  <c r="G334" i="1"/>
  <c r="L364" i="1"/>
  <c r="E430" i="1"/>
  <c r="C186" i="1"/>
  <c r="J257" i="1"/>
  <c r="L268" i="1"/>
  <c r="E337" i="1"/>
  <c r="I357" i="1"/>
  <c r="F466" i="1"/>
  <c r="H37" i="1"/>
  <c r="H124" i="1"/>
  <c r="K141" i="1"/>
  <c r="E145" i="1"/>
  <c r="H74" i="1"/>
  <c r="E127" i="1"/>
  <c r="L179" i="1"/>
  <c r="L133" i="1"/>
  <c r="H339" i="1"/>
  <c r="E379" i="1"/>
  <c r="E408" i="1"/>
  <c r="F419" i="1"/>
  <c r="E61" i="1"/>
  <c r="K152" i="1"/>
  <c r="J322" i="1"/>
  <c r="J201" i="1"/>
  <c r="K205" i="1"/>
  <c r="F89" i="1"/>
  <c r="L98" i="1"/>
  <c r="C212" i="1"/>
  <c r="L168" i="1"/>
  <c r="L183" i="1"/>
  <c r="I326" i="1"/>
  <c r="F27" i="1"/>
  <c r="F99" i="1"/>
  <c r="F101" i="1"/>
  <c r="G163" i="1"/>
  <c r="I325" i="1"/>
  <c r="I481" i="1"/>
  <c r="F404" i="1"/>
  <c r="K435" i="1"/>
  <c r="G459" i="1"/>
  <c r="I76" i="1"/>
  <c r="L89" i="1"/>
  <c r="C150" i="1"/>
  <c r="I234" i="1"/>
  <c r="D366" i="1"/>
  <c r="C267" i="1"/>
  <c r="K273" i="1"/>
  <c r="I329" i="1"/>
  <c r="C400" i="1"/>
  <c r="G387" i="1"/>
  <c r="J132" i="1"/>
  <c r="I232" i="1"/>
  <c r="J299" i="1"/>
  <c r="H257" i="1"/>
  <c r="H446" i="1"/>
  <c r="L63" i="1"/>
  <c r="L215" i="1"/>
  <c r="D459" i="1"/>
  <c r="E451" i="1"/>
  <c r="I21" i="1"/>
  <c r="F135" i="1"/>
  <c r="E384" i="1"/>
  <c r="I415" i="1"/>
  <c r="C272" i="1"/>
  <c r="F35" i="1"/>
  <c r="J82" i="1"/>
  <c r="H110" i="1"/>
  <c r="J165" i="1"/>
  <c r="E125" i="1"/>
  <c r="E399" i="1"/>
  <c r="E462" i="1"/>
  <c r="K125" i="1"/>
  <c r="H366" i="1"/>
  <c r="H79" i="1"/>
  <c r="F131" i="1"/>
  <c r="K190" i="1"/>
  <c r="G292" i="1"/>
  <c r="G369" i="1"/>
  <c r="I450" i="1"/>
  <c r="J184" i="1"/>
  <c r="K254" i="1"/>
  <c r="D359" i="1"/>
  <c r="I214" i="1"/>
  <c r="L233" i="1"/>
  <c r="I239" i="1"/>
  <c r="J426" i="1"/>
  <c r="K133" i="1"/>
  <c r="J294" i="1"/>
  <c r="K224" i="1"/>
  <c r="H448" i="1"/>
  <c r="C453" i="1"/>
  <c r="L247" i="1"/>
  <c r="L250" i="1"/>
  <c r="H320" i="1"/>
  <c r="G351" i="1"/>
  <c r="E222" i="1"/>
  <c r="D259" i="1"/>
  <c r="G366" i="1"/>
  <c r="L31" i="1"/>
  <c r="H76" i="1"/>
  <c r="E92" i="1"/>
  <c r="G362" i="1"/>
  <c r="D391" i="1"/>
  <c r="D35" i="1"/>
  <c r="H39" i="1"/>
  <c r="J106" i="1"/>
  <c r="L236" i="1"/>
  <c r="D320" i="1"/>
  <c r="K320" i="1"/>
  <c r="L416" i="1"/>
  <c r="I451" i="1"/>
  <c r="G27" i="1"/>
  <c r="C30" i="1"/>
  <c r="E81" i="1"/>
  <c r="I264" i="1"/>
  <c r="F447" i="1"/>
  <c r="C32" i="1"/>
  <c r="K326" i="1"/>
  <c r="C369" i="1"/>
  <c r="E294" i="1"/>
  <c r="I313" i="1"/>
  <c r="G397" i="1"/>
  <c r="K36" i="1"/>
  <c r="K323" i="1"/>
  <c r="G373" i="1"/>
  <c r="L325" i="1"/>
  <c r="E351" i="1"/>
  <c r="J359" i="1"/>
  <c r="C44" i="1"/>
  <c r="H101" i="1"/>
  <c r="E99" i="1"/>
  <c r="K164" i="1"/>
  <c r="H160" i="1"/>
  <c r="C207" i="1"/>
  <c r="H189" i="1"/>
  <c r="E209" i="1"/>
  <c r="G328" i="1"/>
  <c r="D344" i="1"/>
  <c r="D383" i="1"/>
  <c r="J67" i="1"/>
  <c r="H432" i="1"/>
  <c r="I58" i="1"/>
  <c r="K209" i="1"/>
  <c r="G341" i="1"/>
  <c r="L369" i="1"/>
  <c r="E130" i="1"/>
  <c r="D232" i="1"/>
  <c r="G329" i="1"/>
  <c r="G338" i="1"/>
  <c r="E299" i="1"/>
  <c r="H382" i="1"/>
  <c r="F409" i="1"/>
  <c r="I140" i="1"/>
  <c r="J198" i="1"/>
  <c r="J249" i="1"/>
  <c r="L314" i="1"/>
  <c r="D343" i="1"/>
  <c r="I330" i="1"/>
  <c r="H58" i="1"/>
  <c r="E204" i="1"/>
  <c r="D257" i="1"/>
  <c r="J215" i="1"/>
  <c r="J228" i="1"/>
  <c r="G271" i="1"/>
  <c r="K318" i="1"/>
  <c r="L346" i="1"/>
  <c r="I332" i="1"/>
  <c r="K107" i="1"/>
  <c r="L152" i="1"/>
  <c r="D158" i="1"/>
  <c r="F291" i="1"/>
  <c r="G273" i="1"/>
  <c r="D271" i="1"/>
  <c r="K361" i="1"/>
  <c r="J378" i="1"/>
  <c r="I87" i="1"/>
  <c r="G297" i="1"/>
  <c r="D325" i="1"/>
  <c r="K57" i="1"/>
  <c r="J87" i="1"/>
  <c r="H102" i="1"/>
  <c r="C164" i="1"/>
  <c r="L141" i="1"/>
  <c r="F245" i="1"/>
  <c r="F237" i="1"/>
  <c r="E295" i="1"/>
  <c r="L306" i="1"/>
  <c r="G405" i="1"/>
  <c r="J421" i="1"/>
  <c r="I233" i="1"/>
  <c r="I379" i="1"/>
  <c r="K452" i="1"/>
  <c r="K328" i="1"/>
  <c r="J451" i="1"/>
  <c r="I47" i="1"/>
  <c r="I81" i="1"/>
  <c r="G66" i="1"/>
  <c r="F98" i="1"/>
  <c r="D97" i="1"/>
  <c r="C79" i="1"/>
  <c r="J122" i="1"/>
  <c r="G359" i="1"/>
  <c r="J195" i="1"/>
  <c r="I190" i="1"/>
  <c r="G231" i="1"/>
  <c r="K269" i="1"/>
  <c r="K38" i="1"/>
  <c r="J55" i="1"/>
  <c r="I120" i="1"/>
  <c r="L147" i="1"/>
  <c r="I171" i="1"/>
  <c r="G266" i="1"/>
  <c r="D388" i="1"/>
  <c r="K400" i="1"/>
  <c r="F109" i="1"/>
  <c r="G25" i="1"/>
  <c r="J29" i="1"/>
  <c r="I104" i="1"/>
  <c r="C313" i="1"/>
  <c r="D430" i="1"/>
  <c r="L411" i="1"/>
  <c r="I59" i="1"/>
  <c r="E123" i="1"/>
  <c r="K187" i="1"/>
  <c r="H343" i="1"/>
  <c r="J398" i="1"/>
  <c r="C315" i="1"/>
  <c r="J469" i="1"/>
  <c r="C23" i="1"/>
  <c r="L129" i="1"/>
  <c r="F281" i="1"/>
  <c r="H395" i="1"/>
  <c r="E482" i="1"/>
  <c r="H121" i="1"/>
  <c r="G237" i="1"/>
  <c r="L248" i="1"/>
  <c r="G346" i="1"/>
  <c r="K317" i="1"/>
  <c r="E464" i="1"/>
  <c r="E320" i="1"/>
  <c r="F340" i="1"/>
  <c r="H411" i="1"/>
  <c r="H456" i="1"/>
  <c r="C386" i="1"/>
  <c r="I57" i="1"/>
  <c r="C65" i="1"/>
  <c r="D63" i="1"/>
  <c r="G89" i="1"/>
  <c r="D184" i="1"/>
  <c r="C260" i="1"/>
  <c r="H285" i="1"/>
  <c r="D371" i="1"/>
  <c r="C322" i="1"/>
  <c r="D298" i="1"/>
  <c r="D107" i="1"/>
  <c r="D133" i="1"/>
  <c r="C73" i="1"/>
  <c r="G106" i="1"/>
  <c r="J209" i="1"/>
  <c r="H267" i="1"/>
  <c r="K375" i="1"/>
  <c r="G402" i="1"/>
  <c r="J311" i="1"/>
  <c r="C381" i="1"/>
  <c r="D348" i="1"/>
  <c r="H422" i="1"/>
  <c r="H424" i="1"/>
  <c r="K150" i="1"/>
  <c r="J188" i="1"/>
  <c r="G194" i="1"/>
  <c r="H333" i="1"/>
  <c r="H306" i="1"/>
  <c r="E52" i="1"/>
  <c r="G166" i="1"/>
  <c r="G191" i="1"/>
  <c r="K230" i="1"/>
  <c r="L378" i="1"/>
  <c r="H417" i="1"/>
  <c r="L421" i="1"/>
  <c r="K453" i="1"/>
  <c r="K22" i="1"/>
  <c r="D145" i="1"/>
  <c r="H193" i="1"/>
  <c r="I345" i="1"/>
  <c r="J446" i="1"/>
  <c r="H87" i="1"/>
  <c r="J275" i="1"/>
  <c r="G48" i="1"/>
  <c r="F132" i="1"/>
  <c r="D231" i="1"/>
  <c r="G378" i="1"/>
  <c r="K379" i="1"/>
  <c r="J343" i="1"/>
  <c r="J218" i="1"/>
  <c r="H177" i="1"/>
  <c r="E188" i="1"/>
  <c r="L226" i="1"/>
  <c r="D234" i="1"/>
  <c r="G327" i="1"/>
  <c r="L338" i="1"/>
  <c r="C434" i="1"/>
  <c r="F277" i="1"/>
  <c r="F284" i="1"/>
  <c r="H278" i="1"/>
  <c r="D84" i="1"/>
  <c r="F75" i="1"/>
  <c r="L115" i="1"/>
  <c r="F172" i="1"/>
  <c r="K129" i="1"/>
  <c r="C195" i="1"/>
  <c r="K275" i="1"/>
  <c r="F332" i="1"/>
  <c r="L113" i="1"/>
  <c r="D89" i="1"/>
  <c r="K146" i="1"/>
  <c r="C177" i="1"/>
  <c r="D62" i="1"/>
  <c r="J107" i="1"/>
  <c r="C175" i="1"/>
  <c r="D189" i="1"/>
  <c r="C225" i="1"/>
  <c r="F345" i="1"/>
  <c r="F63" i="1"/>
  <c r="I158" i="1"/>
  <c r="C257" i="1"/>
  <c r="L281" i="1"/>
  <c r="L397" i="1"/>
  <c r="L228" i="1"/>
  <c r="G270" i="1"/>
  <c r="L326" i="1"/>
  <c r="G421" i="1"/>
  <c r="G73" i="1"/>
  <c r="K74" i="1"/>
  <c r="D96" i="1"/>
  <c r="E281" i="1"/>
  <c r="D314" i="1"/>
  <c r="C311" i="1"/>
  <c r="G85" i="1"/>
  <c r="F187" i="1"/>
  <c r="J242" i="1"/>
  <c r="E442" i="1"/>
  <c r="G183" i="1"/>
  <c r="C241" i="1"/>
  <c r="H435" i="1"/>
  <c r="C92" i="1"/>
  <c r="C289" i="1"/>
  <c r="H405" i="1"/>
  <c r="G429" i="1"/>
  <c r="D60" i="1"/>
  <c r="H128" i="1"/>
  <c r="F151" i="1"/>
  <c r="D170" i="1"/>
  <c r="D407" i="1"/>
  <c r="J422" i="1"/>
  <c r="D385" i="1"/>
  <c r="J260" i="1"/>
  <c r="K240" i="1"/>
  <c r="C321" i="1"/>
  <c r="D340" i="1"/>
  <c r="F329" i="1"/>
  <c r="E172" i="1"/>
  <c r="F224" i="1"/>
  <c r="H138" i="1"/>
  <c r="L244" i="1"/>
  <c r="C310" i="1"/>
  <c r="J476" i="1"/>
  <c r="K29" i="1"/>
  <c r="L75" i="1"/>
  <c r="K351" i="1"/>
  <c r="D44" i="1"/>
  <c r="F240" i="1"/>
  <c r="F366" i="1"/>
  <c r="L33" i="1"/>
  <c r="L36" i="1"/>
  <c r="L47" i="1"/>
  <c r="E75" i="1"/>
  <c r="L366" i="1"/>
  <c r="I416" i="1"/>
  <c r="F62" i="1"/>
  <c r="I436" i="1"/>
  <c r="F113" i="1"/>
  <c r="L287" i="1"/>
  <c r="L344" i="1"/>
  <c r="H388" i="1"/>
  <c r="K31" i="1"/>
  <c r="K111" i="1"/>
  <c r="J286" i="1"/>
  <c r="E255" i="1"/>
  <c r="J448" i="1"/>
  <c r="J63" i="1"/>
  <c r="K291" i="1"/>
  <c r="L302" i="1"/>
  <c r="C375" i="1"/>
  <c r="L433" i="1"/>
  <c r="J71" i="1"/>
  <c r="K89" i="1"/>
  <c r="I309" i="1"/>
  <c r="J360" i="1"/>
  <c r="H392" i="1"/>
  <c r="I25" i="1"/>
  <c r="K82" i="1"/>
  <c r="H135" i="1"/>
  <c r="G245" i="1"/>
  <c r="C357" i="1"/>
  <c r="K378" i="1"/>
  <c r="D409" i="1"/>
  <c r="G96" i="1"/>
  <c r="K265" i="1"/>
  <c r="L283" i="1"/>
  <c r="D43" i="1"/>
  <c r="L73" i="1"/>
  <c r="D299" i="1"/>
  <c r="H305" i="1"/>
  <c r="I339" i="1"/>
  <c r="J123" i="1"/>
  <c r="K88" i="1"/>
  <c r="L377" i="1"/>
  <c r="I363" i="1"/>
  <c r="I410" i="1"/>
  <c r="I302" i="1"/>
  <c r="I137" i="1"/>
  <c r="C169" i="1"/>
  <c r="L231" i="1"/>
  <c r="K245" i="1"/>
  <c r="K342" i="1"/>
  <c r="I155" i="1"/>
  <c r="J262" i="1"/>
  <c r="C67" i="1"/>
  <c r="D113" i="1"/>
  <c r="K136" i="1"/>
  <c r="L92" i="1"/>
  <c r="I213" i="1"/>
  <c r="K264" i="1"/>
  <c r="D180" i="1"/>
  <c r="G393" i="1"/>
  <c r="G417" i="1"/>
  <c r="L22" i="1"/>
  <c r="E31" i="1"/>
  <c r="D54" i="1"/>
  <c r="E53" i="1"/>
  <c r="G127" i="1"/>
  <c r="J380" i="1"/>
  <c r="D353" i="1"/>
  <c r="I331" i="1"/>
  <c r="L386" i="1"/>
  <c r="D393" i="1"/>
  <c r="I107" i="1"/>
  <c r="H269" i="1"/>
  <c r="D284" i="1"/>
  <c r="H345" i="1"/>
  <c r="I361" i="1"/>
  <c r="E305" i="1"/>
  <c r="L323" i="1"/>
  <c r="G389" i="1"/>
  <c r="I439" i="1"/>
  <c r="G395" i="1"/>
  <c r="K54" i="1"/>
  <c r="D130" i="1"/>
  <c r="I168" i="1"/>
  <c r="D29" i="1"/>
  <c r="L206" i="1"/>
  <c r="H213" i="1"/>
  <c r="C292" i="1"/>
  <c r="K332" i="1"/>
  <c r="E392" i="1"/>
  <c r="H216" i="1"/>
  <c r="H304" i="1"/>
  <c r="D347" i="1"/>
  <c r="G312" i="1"/>
  <c r="D71" i="1"/>
  <c r="I100" i="1"/>
  <c r="D307" i="1"/>
  <c r="I317" i="1"/>
  <c r="I318" i="1"/>
  <c r="C204" i="1"/>
  <c r="L99" i="1"/>
  <c r="J313" i="1"/>
  <c r="J458" i="1"/>
  <c r="H406" i="1"/>
  <c r="H56" i="1"/>
  <c r="I125" i="1"/>
  <c r="H30" i="1"/>
  <c r="H62" i="1"/>
  <c r="I219" i="1"/>
  <c r="K235" i="1"/>
  <c r="G240" i="1"/>
  <c r="E314" i="1"/>
  <c r="C346" i="1"/>
  <c r="L348" i="1"/>
  <c r="E465" i="1"/>
  <c r="G90" i="1"/>
  <c r="C74" i="1"/>
  <c r="L182" i="1"/>
  <c r="I195" i="1"/>
  <c r="C302" i="1"/>
  <c r="E466" i="1"/>
  <c r="J375" i="1"/>
  <c r="K391" i="1"/>
  <c r="L201" i="1"/>
  <c r="L246" i="1"/>
  <c r="H314" i="1"/>
  <c r="F374" i="1"/>
  <c r="H420" i="1"/>
  <c r="L385" i="1"/>
  <c r="F386" i="1"/>
  <c r="J445" i="1"/>
  <c r="H324" i="1"/>
  <c r="H322" i="1"/>
  <c r="E389" i="1"/>
  <c r="J419" i="1"/>
  <c r="L217" i="1"/>
  <c r="K344" i="1"/>
  <c r="L418" i="1"/>
  <c r="K429" i="1"/>
  <c r="K65" i="1"/>
  <c r="G84" i="1"/>
  <c r="F263" i="1"/>
  <c r="D238" i="1"/>
  <c r="I374" i="1"/>
  <c r="L419" i="1"/>
  <c r="H438" i="1"/>
  <c r="G23" i="1"/>
  <c r="G43" i="1"/>
  <c r="J51" i="1"/>
  <c r="H119" i="1"/>
  <c r="D168" i="1"/>
  <c r="G242" i="1"/>
  <c r="H274" i="1"/>
  <c r="K324" i="1"/>
  <c r="E406" i="1"/>
  <c r="D392" i="1"/>
  <c r="G415" i="1"/>
  <c r="E80" i="1"/>
  <c r="K33" i="1"/>
  <c r="C163" i="1"/>
  <c r="E195" i="1"/>
  <c r="G112" i="1"/>
  <c r="E151" i="1"/>
  <c r="F383" i="1"/>
  <c r="F93" i="1"/>
  <c r="D98" i="1"/>
  <c r="H66" i="1"/>
  <c r="D394" i="1"/>
  <c r="H452" i="1"/>
  <c r="F479" i="1"/>
  <c r="C132" i="1"/>
  <c r="J161" i="1"/>
  <c r="D451" i="1"/>
  <c r="H454" i="1"/>
  <c r="F418" i="1"/>
  <c r="G308" i="1"/>
  <c r="D61" i="1"/>
  <c r="I123" i="1"/>
  <c r="C151" i="1"/>
  <c r="E404" i="1"/>
  <c r="H444" i="1"/>
  <c r="I446" i="1"/>
  <c r="F441" i="1"/>
  <c r="C406" i="1"/>
  <c r="K58" i="1"/>
  <c r="E339" i="1"/>
  <c r="J346" i="1"/>
  <c r="K135" i="1"/>
  <c r="F254" i="1"/>
  <c r="I336" i="1"/>
  <c r="F406" i="1"/>
  <c r="J414" i="1"/>
  <c r="C402" i="1"/>
  <c r="H49" i="1"/>
  <c r="G70" i="1"/>
  <c r="D120" i="1"/>
  <c r="C130" i="1"/>
  <c r="F285" i="1"/>
  <c r="F322" i="1"/>
  <c r="G247" i="1"/>
  <c r="C288" i="1"/>
  <c r="C354" i="1"/>
  <c r="C460" i="1"/>
  <c r="G77" i="1"/>
  <c r="D233" i="1"/>
  <c r="C250" i="1"/>
  <c r="H292" i="1"/>
  <c r="K188" i="1"/>
  <c r="L308" i="1"/>
  <c r="E105" i="1"/>
  <c r="E112" i="1"/>
  <c r="H166" i="1"/>
  <c r="G204" i="1"/>
  <c r="E328" i="1"/>
  <c r="I441" i="1"/>
  <c r="I449" i="1"/>
  <c r="G44" i="1"/>
  <c r="D56" i="1"/>
  <c r="I78" i="1"/>
  <c r="D157" i="1"/>
  <c r="H291" i="1"/>
  <c r="E265" i="1"/>
  <c r="E316" i="1"/>
  <c r="D101" i="1"/>
  <c r="K172" i="1"/>
  <c r="H186" i="1"/>
  <c r="E202" i="1"/>
  <c r="I207" i="1"/>
  <c r="G336" i="1"/>
  <c r="I111" i="1"/>
  <c r="J134" i="1"/>
  <c r="K207" i="1"/>
  <c r="G214" i="1"/>
  <c r="D281" i="1"/>
  <c r="J158" i="1"/>
  <c r="D187" i="1"/>
  <c r="G325" i="1"/>
  <c r="L440" i="1"/>
  <c r="H447" i="1"/>
  <c r="J461" i="1"/>
  <c r="K43" i="1"/>
  <c r="G122" i="1"/>
  <c r="D273" i="1"/>
  <c r="L277" i="1"/>
  <c r="J185" i="1"/>
  <c r="K211" i="1"/>
  <c r="G212" i="1"/>
  <c r="J361" i="1"/>
  <c r="L459" i="1"/>
  <c r="F443" i="1"/>
  <c r="L88" i="1"/>
  <c r="L222" i="1"/>
  <c r="K411" i="1"/>
  <c r="J455" i="1"/>
  <c r="D65" i="1"/>
  <c r="G394" i="1"/>
  <c r="F57" i="1"/>
  <c r="G180" i="1"/>
  <c r="H224" i="1"/>
  <c r="C317" i="1"/>
  <c r="F405" i="1"/>
  <c r="J407" i="1"/>
  <c r="F370" i="1"/>
  <c r="D431" i="1"/>
  <c r="J53" i="1"/>
  <c r="F42" i="1"/>
  <c r="F210" i="1"/>
  <c r="E157" i="1"/>
  <c r="C283" i="1"/>
  <c r="C222" i="1"/>
  <c r="H234" i="1"/>
  <c r="I270" i="1"/>
  <c r="K377" i="1"/>
  <c r="I445" i="1"/>
  <c r="F425" i="1"/>
  <c r="E236" i="1"/>
  <c r="D297" i="1"/>
  <c r="J379" i="1"/>
  <c r="J326" i="1"/>
  <c r="H35" i="1"/>
  <c r="D58" i="1"/>
  <c r="J395" i="1"/>
  <c r="I26" i="1"/>
  <c r="F78" i="1"/>
  <c r="F155" i="1"/>
  <c r="K116" i="1"/>
  <c r="C263" i="1"/>
  <c r="D229" i="1"/>
  <c r="E302" i="1"/>
  <c r="I320" i="1"/>
  <c r="L352" i="1"/>
  <c r="D379" i="1"/>
  <c r="C54" i="1"/>
  <c r="G124" i="1"/>
  <c r="F173" i="1"/>
  <c r="G226" i="1"/>
  <c r="G318" i="1"/>
  <c r="H440" i="1"/>
  <c r="L441" i="1"/>
  <c r="H396" i="1"/>
  <c r="H358" i="1"/>
  <c r="E289" i="1"/>
  <c r="G213" i="1"/>
  <c r="K276" i="1"/>
  <c r="I292" i="1"/>
  <c r="I458" i="1"/>
  <c r="F456" i="1"/>
  <c r="K32" i="1"/>
  <c r="J287" i="1"/>
  <c r="C237" i="1"/>
  <c r="E368" i="1"/>
  <c r="C455" i="1"/>
  <c r="D64" i="1"/>
  <c r="J111" i="1"/>
  <c r="E428" i="1"/>
  <c r="I62" i="1"/>
  <c r="I66" i="1"/>
  <c r="H139" i="1"/>
  <c r="H142" i="1"/>
  <c r="L95" i="1"/>
  <c r="G133" i="1"/>
  <c r="K100" i="1"/>
  <c r="J204" i="1"/>
  <c r="I224" i="1"/>
  <c r="F278" i="1"/>
  <c r="C340" i="1"/>
  <c r="L334" i="1"/>
  <c r="I295" i="1"/>
  <c r="D205" i="1"/>
  <c r="H330" i="1"/>
  <c r="L387" i="1"/>
  <c r="I222" i="1"/>
  <c r="H334" i="1"/>
  <c r="J34" i="1"/>
  <c r="J96" i="1"/>
  <c r="L144" i="1"/>
  <c r="D196" i="1"/>
  <c r="H316" i="1"/>
  <c r="D363" i="1"/>
  <c r="L430" i="1"/>
  <c r="G420" i="1"/>
  <c r="L24" i="1"/>
  <c r="D116" i="1"/>
  <c r="I176" i="1"/>
  <c r="D408" i="1"/>
  <c r="G63" i="1"/>
  <c r="C59" i="1"/>
  <c r="F146" i="1"/>
  <c r="F225" i="1"/>
  <c r="J225" i="1"/>
  <c r="D212" i="1"/>
  <c r="I283" i="1"/>
  <c r="I333" i="1"/>
  <c r="G443" i="1"/>
  <c r="G188" i="1"/>
  <c r="J250" i="1"/>
  <c r="F395" i="1"/>
  <c r="K189" i="1"/>
  <c r="H372" i="1"/>
  <c r="F349" i="1"/>
  <c r="E124" i="1"/>
  <c r="H191" i="1"/>
  <c r="L339" i="1"/>
  <c r="H46" i="1"/>
  <c r="H86" i="1"/>
  <c r="F34" i="1"/>
  <c r="G116" i="1"/>
  <c r="J265" i="1"/>
  <c r="F346" i="1"/>
  <c r="L232" i="1"/>
  <c r="J471" i="1"/>
  <c r="D80" i="1"/>
  <c r="C89" i="1"/>
  <c r="L143" i="1"/>
  <c r="H208" i="1"/>
  <c r="E193" i="1"/>
  <c r="I189" i="1"/>
  <c r="L257" i="1"/>
  <c r="K70" i="1"/>
  <c r="J271" i="1"/>
  <c r="H230" i="1"/>
  <c r="D396" i="1"/>
  <c r="D105" i="1"/>
  <c r="K142" i="1"/>
  <c r="F294" i="1"/>
  <c r="G353" i="1"/>
  <c r="H354" i="1"/>
  <c r="E107" i="1"/>
  <c r="J133" i="1"/>
  <c r="J248" i="1"/>
  <c r="C372" i="1"/>
  <c r="L319" i="1"/>
  <c r="F64" i="1"/>
  <c r="E88" i="1"/>
  <c r="C174" i="1"/>
  <c r="F413" i="1"/>
  <c r="E432" i="1"/>
  <c r="D203" i="1"/>
  <c r="G225" i="1"/>
  <c r="L427" i="1"/>
  <c r="F354" i="1"/>
  <c r="K444" i="1"/>
  <c r="E96" i="1"/>
  <c r="L120" i="1"/>
  <c r="K353" i="1"/>
  <c r="G46" i="1"/>
  <c r="I124" i="1"/>
  <c r="E135" i="1"/>
  <c r="C228" i="1"/>
  <c r="G279" i="1"/>
  <c r="C33" i="1"/>
  <c r="J38" i="1"/>
  <c r="I145" i="1"/>
  <c r="F191" i="1"/>
  <c r="H235" i="1"/>
  <c r="K255" i="1"/>
  <c r="C338" i="1"/>
  <c r="I471" i="1"/>
  <c r="C113" i="1"/>
  <c r="K210" i="1"/>
  <c r="H221" i="1"/>
  <c r="F266" i="1"/>
  <c r="I98" i="1"/>
  <c r="L404" i="1"/>
  <c r="I427" i="1"/>
  <c r="I435" i="1"/>
  <c r="C159" i="1"/>
  <c r="C284" i="1"/>
  <c r="I268" i="1"/>
  <c r="I375" i="1"/>
  <c r="I420" i="1"/>
  <c r="G105" i="1"/>
  <c r="H239" i="1"/>
  <c r="K368" i="1"/>
  <c r="G386" i="1"/>
  <c r="J447" i="1"/>
  <c r="J382" i="1"/>
  <c r="E50" i="1"/>
  <c r="H158" i="1"/>
  <c r="E184" i="1"/>
  <c r="H359" i="1"/>
  <c r="D438" i="1"/>
  <c r="E472" i="1"/>
  <c r="L50" i="1"/>
  <c r="F110" i="1"/>
  <c r="K84" i="1"/>
  <c r="C197" i="1"/>
  <c r="C200" i="1"/>
  <c r="L227" i="1"/>
  <c r="E238" i="1"/>
  <c r="C341" i="1"/>
  <c r="J412" i="1"/>
  <c r="C240" i="1"/>
  <c r="L254" i="1"/>
  <c r="L361" i="1"/>
  <c r="H123" i="1"/>
  <c r="D95" i="1"/>
  <c r="L202" i="1"/>
  <c r="C282" i="1"/>
  <c r="F478" i="1"/>
  <c r="C432" i="1"/>
  <c r="J131" i="1"/>
  <c r="C131" i="1"/>
  <c r="G263" i="1"/>
  <c r="D296" i="1"/>
  <c r="I225" i="1"/>
  <c r="D326" i="1"/>
  <c r="D45" i="1"/>
  <c r="L57" i="1"/>
  <c r="G253" i="1"/>
  <c r="D335" i="1"/>
  <c r="H399" i="1"/>
  <c r="F163" i="1"/>
  <c r="K237" i="1"/>
  <c r="J388" i="1"/>
  <c r="K61" i="1"/>
  <c r="D200" i="1"/>
  <c r="G220" i="1"/>
  <c r="H310" i="1"/>
  <c r="H423" i="1"/>
  <c r="F460" i="1"/>
  <c r="K119" i="1"/>
  <c r="F198" i="1"/>
  <c r="H171" i="1"/>
  <c r="K274" i="1"/>
  <c r="I279" i="1"/>
  <c r="L332" i="1"/>
  <c r="I462" i="1"/>
  <c r="G406" i="1"/>
  <c r="I54" i="1"/>
  <c r="K98" i="1"/>
  <c r="E253" i="1"/>
  <c r="H318" i="1"/>
  <c r="I454" i="1"/>
  <c r="D154" i="1"/>
  <c r="J222" i="1"/>
  <c r="I209" i="1"/>
  <c r="D263" i="1"/>
  <c r="J44" i="1"/>
  <c r="C56" i="1"/>
  <c r="I288" i="1"/>
  <c r="K392" i="1"/>
  <c r="D22" i="1"/>
  <c r="G130" i="1"/>
  <c r="F253" i="1"/>
  <c r="J320" i="1"/>
  <c r="E371" i="1"/>
  <c r="D121" i="1"/>
  <c r="K113" i="1"/>
  <c r="K132" i="1"/>
  <c r="E156" i="1"/>
  <c r="J430" i="1"/>
  <c r="J384" i="1"/>
  <c r="D91" i="1"/>
  <c r="D134" i="1"/>
  <c r="K168" i="1"/>
  <c r="E192" i="1"/>
  <c r="L252" i="1"/>
  <c r="C428" i="1"/>
  <c r="G144" i="1"/>
  <c r="C137" i="1"/>
  <c r="D153" i="1"/>
  <c r="K193" i="1"/>
  <c r="E174" i="1"/>
  <c r="I242" i="1"/>
  <c r="F412" i="1"/>
  <c r="K30" i="1"/>
  <c r="E168" i="1"/>
  <c r="E386" i="1"/>
  <c r="D411" i="1"/>
  <c r="H130" i="1"/>
  <c r="D316" i="1"/>
  <c r="D358" i="1"/>
  <c r="I352" i="1"/>
  <c r="G404" i="1"/>
  <c r="C80" i="1"/>
  <c r="G72" i="1"/>
  <c r="F182" i="1"/>
  <c r="E191" i="1"/>
  <c r="E330" i="1"/>
  <c r="I397" i="1"/>
  <c r="K459" i="1"/>
  <c r="C119" i="1"/>
  <c r="H149" i="1"/>
  <c r="K362" i="1"/>
  <c r="E394" i="1"/>
  <c r="I99" i="1"/>
  <c r="K366" i="1"/>
  <c r="H41" i="1"/>
  <c r="L156" i="1"/>
  <c r="F252" i="1"/>
  <c r="K279" i="1"/>
  <c r="E402" i="1"/>
  <c r="F382" i="1"/>
  <c r="J454" i="1"/>
  <c r="G368" i="1"/>
  <c r="C440" i="1"/>
  <c r="H32" i="1"/>
  <c r="I69" i="1"/>
  <c r="F186" i="1"/>
  <c r="K21" i="1"/>
  <c r="K115" i="1"/>
  <c r="J236" i="1"/>
  <c r="G289" i="1"/>
  <c r="K343" i="1"/>
  <c r="L422" i="1"/>
  <c r="C424" i="1"/>
  <c r="I118" i="1"/>
  <c r="J278" i="1"/>
  <c r="H335" i="1"/>
  <c r="L362" i="1"/>
  <c r="F481" i="1"/>
  <c r="F369" i="1"/>
  <c r="L150" i="1"/>
  <c r="F202" i="1"/>
  <c r="F231" i="1"/>
  <c r="I202" i="1"/>
  <c r="D341" i="1"/>
  <c r="J139" i="1"/>
  <c r="L132" i="1"/>
  <c r="J291" i="1"/>
  <c r="C264" i="1"/>
  <c r="H408" i="1"/>
  <c r="C421" i="1"/>
  <c r="K445" i="1"/>
  <c r="I37" i="1"/>
  <c r="J54" i="1"/>
  <c r="C252" i="1"/>
  <c r="I261" i="1"/>
  <c r="E272" i="1"/>
  <c r="F90" i="1"/>
  <c r="D109" i="1"/>
  <c r="C258" i="1"/>
  <c r="E161" i="1"/>
  <c r="H283" i="1"/>
  <c r="D368" i="1"/>
  <c r="E336" i="1"/>
  <c r="H391" i="1"/>
  <c r="F361" i="1"/>
  <c r="F179" i="1"/>
  <c r="C86" i="1"/>
  <c r="G211" i="1"/>
  <c r="D370" i="1"/>
  <c r="I305" i="1"/>
  <c r="L435" i="1"/>
  <c r="E446" i="1"/>
  <c r="K443" i="1"/>
  <c r="E118" i="1"/>
  <c r="L190" i="1"/>
  <c r="K231" i="1"/>
  <c r="J255" i="1"/>
  <c r="E258" i="1"/>
  <c r="H373" i="1"/>
  <c r="G388" i="1"/>
  <c r="D435" i="1"/>
  <c r="C290" i="1"/>
  <c r="K407" i="1"/>
  <c r="C98" i="1"/>
  <c r="F324" i="1"/>
  <c r="L432" i="1"/>
  <c r="K121" i="1"/>
  <c r="J193" i="1"/>
  <c r="C236" i="1"/>
  <c r="L282" i="1"/>
  <c r="E372" i="1"/>
  <c r="L434" i="1"/>
  <c r="J463" i="1"/>
  <c r="H410" i="1"/>
  <c r="F60" i="1"/>
  <c r="E74" i="1"/>
  <c r="F368" i="1"/>
  <c r="L448" i="1"/>
  <c r="L402" i="1"/>
  <c r="L52" i="1"/>
  <c r="F319" i="1"/>
  <c r="G348" i="1"/>
  <c r="H302" i="1"/>
  <c r="D405" i="1"/>
  <c r="E120" i="1"/>
  <c r="G151" i="1"/>
  <c r="H356" i="1"/>
  <c r="E59" i="1"/>
  <c r="C66" i="1"/>
  <c r="C90" i="1"/>
  <c r="F65" i="1"/>
  <c r="I73" i="1"/>
  <c r="E129" i="1"/>
  <c r="K151" i="1"/>
  <c r="H287" i="1"/>
  <c r="E197" i="1"/>
  <c r="J270" i="1"/>
  <c r="E385" i="1"/>
  <c r="K127" i="1"/>
  <c r="E403" i="1"/>
  <c r="F47" i="1"/>
  <c r="J217" i="1"/>
  <c r="E213" i="1"/>
  <c r="D374" i="1"/>
  <c r="F461" i="1"/>
  <c r="F465" i="1"/>
  <c r="C47" i="1"/>
  <c r="D76" i="1"/>
  <c r="G182" i="1"/>
  <c r="H245" i="1"/>
  <c r="G419" i="1"/>
  <c r="G453" i="1"/>
  <c r="F22" i="1"/>
  <c r="I102" i="1"/>
  <c r="E311" i="1"/>
  <c r="C70" i="1"/>
  <c r="I282" i="1"/>
  <c r="E284" i="1"/>
  <c r="L309" i="1"/>
  <c r="F344" i="1"/>
  <c r="I227" i="1"/>
  <c r="D236" i="1"/>
  <c r="H385" i="1"/>
  <c r="L391" i="1"/>
  <c r="G100" i="1"/>
  <c r="F158" i="1"/>
  <c r="D293" i="1"/>
  <c r="E310" i="1"/>
  <c r="D400" i="1"/>
  <c r="C29" i="1"/>
  <c r="D265" i="1"/>
  <c r="C337" i="1"/>
  <c r="E418" i="1"/>
  <c r="H111" i="1"/>
  <c r="K128" i="1"/>
  <c r="K170" i="1"/>
  <c r="H389" i="1"/>
  <c r="C450" i="1"/>
  <c r="L157" i="1"/>
  <c r="I217" i="1"/>
  <c r="D255" i="1"/>
  <c r="I109" i="1"/>
  <c r="J105" i="1"/>
  <c r="J272" i="1"/>
  <c r="L292" i="1"/>
  <c r="E279" i="1"/>
  <c r="D42" i="1"/>
  <c r="E47" i="1"/>
  <c r="I80" i="1"/>
  <c r="H227" i="1"/>
  <c r="J282" i="1"/>
  <c r="K373" i="1"/>
  <c r="K446" i="1"/>
  <c r="G121" i="1"/>
  <c r="K461" i="1"/>
  <c r="C45" i="1"/>
  <c r="D68" i="1"/>
  <c r="L160" i="1"/>
  <c r="E369" i="1"/>
  <c r="J377" i="1"/>
  <c r="I466" i="1"/>
  <c r="F373" i="1"/>
  <c r="L37" i="1"/>
  <c r="F286" i="1"/>
  <c r="C305" i="1"/>
  <c r="H451" i="1"/>
  <c r="F29" i="1"/>
  <c r="G71" i="1"/>
  <c r="C368" i="1"/>
  <c r="K388" i="1"/>
  <c r="G449" i="1"/>
  <c r="D28" i="1"/>
  <c r="F295" i="1"/>
  <c r="G276" i="1"/>
  <c r="E319" i="1"/>
  <c r="D424" i="1"/>
  <c r="J403" i="1"/>
  <c r="F442" i="1"/>
  <c r="K412" i="1"/>
  <c r="C115" i="1"/>
  <c r="H159" i="1"/>
  <c r="G176" i="1"/>
  <c r="K277" i="1"/>
  <c r="I306" i="1"/>
  <c r="D237" i="1"/>
  <c r="I299" i="1"/>
  <c r="C414" i="1"/>
  <c r="K451" i="1"/>
  <c r="C210" i="1"/>
  <c r="H361" i="1"/>
  <c r="L457" i="1"/>
  <c r="D52" i="1"/>
  <c r="H164" i="1"/>
  <c r="H190" i="1"/>
  <c r="F292" i="1"/>
  <c r="F455" i="1"/>
  <c r="H36" i="1"/>
  <c r="G125" i="1"/>
  <c r="F305" i="1"/>
  <c r="I184" i="1"/>
  <c r="J366" i="1"/>
  <c r="G55" i="1"/>
  <c r="F130" i="1"/>
  <c r="G241" i="1"/>
  <c r="I316" i="1"/>
  <c r="K398" i="1"/>
  <c r="F448" i="1"/>
  <c r="J104" i="1"/>
  <c r="K296" i="1"/>
  <c r="E455" i="1"/>
  <c r="E115" i="1"/>
  <c r="D132" i="1"/>
  <c r="D192" i="1"/>
  <c r="E264" i="1"/>
  <c r="K365" i="1"/>
  <c r="I453" i="1"/>
  <c r="H28" i="1"/>
  <c r="K401" i="1"/>
  <c r="L28" i="1"/>
  <c r="H67" i="1"/>
  <c r="J226" i="1"/>
  <c r="I215" i="1"/>
  <c r="I129" i="1"/>
  <c r="E134" i="1"/>
  <c r="E176" i="1"/>
  <c r="K174" i="1"/>
  <c r="G278" i="1"/>
  <c r="E324" i="1"/>
  <c r="I448" i="1"/>
  <c r="J479" i="1"/>
  <c r="I526" i="1"/>
  <c r="E526" i="1"/>
  <c r="I525" i="1"/>
  <c r="E525" i="1"/>
  <c r="I524" i="1"/>
  <c r="E524" i="1"/>
  <c r="I523" i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/>
  <c r="E494" i="1"/>
  <c r="I493" i="1"/>
  <c r="E493" i="1"/>
  <c r="I492" i="1"/>
  <c r="E492" i="1"/>
  <c r="I491" i="1"/>
  <c r="E491" i="1"/>
  <c r="I490" i="1"/>
  <c r="E490" i="1"/>
  <c r="I489" i="1"/>
  <c r="I488" i="1"/>
  <c r="E488" i="1"/>
  <c r="I487" i="1"/>
  <c r="E487" i="1"/>
  <c r="I486" i="1"/>
  <c r="E486" i="1"/>
  <c r="I485" i="1"/>
  <c r="E485" i="1"/>
  <c r="I484" i="1"/>
  <c r="E484" i="1"/>
  <c r="G483" i="1"/>
  <c r="K482" i="1"/>
  <c r="C482" i="1"/>
  <c r="G481" i="1"/>
  <c r="K480" i="1"/>
  <c r="C480" i="1"/>
  <c r="G479" i="1"/>
  <c r="K478" i="1"/>
  <c r="C478" i="1"/>
  <c r="G477" i="1"/>
  <c r="K476" i="1"/>
  <c r="C476" i="1"/>
  <c r="G475" i="1"/>
  <c r="K474" i="1"/>
  <c r="C474" i="1"/>
  <c r="G473" i="1"/>
  <c r="K472" i="1"/>
  <c r="C472" i="1"/>
  <c r="G471" i="1"/>
  <c r="K470" i="1"/>
  <c r="C470" i="1"/>
  <c r="G469" i="1"/>
  <c r="K468" i="1"/>
  <c r="C468" i="1"/>
  <c r="G467" i="1"/>
  <c r="K466" i="1"/>
  <c r="C466" i="1"/>
  <c r="G465" i="1"/>
  <c r="K464" i="1"/>
  <c r="C464" i="1"/>
  <c r="G463" i="1"/>
  <c r="K462" i="1"/>
  <c r="L461" i="1"/>
  <c r="F16" i="1"/>
  <c r="G3" i="1"/>
  <c r="I18" i="1"/>
  <c r="F5" i="1"/>
  <c r="D17" i="1"/>
  <c r="H18" i="1"/>
  <c r="D6" i="1"/>
  <c r="K4" i="1"/>
  <c r="J14" i="1"/>
  <c r="G19" i="1"/>
  <c r="C18" i="1"/>
  <c r="L20" i="1"/>
  <c r="J12" i="1"/>
  <c r="I20" i="1"/>
  <c r="C19" i="1"/>
  <c r="G11" i="1"/>
  <c r="E7" i="1"/>
  <c r="G16" i="1"/>
  <c r="E16" i="1"/>
  <c r="E13" i="1"/>
  <c r="D19" i="1"/>
  <c r="K11" i="1"/>
  <c r="G7" i="1"/>
  <c r="C10" i="1"/>
  <c r="F18" i="1"/>
  <c r="F11" i="1"/>
  <c r="K10" i="1"/>
  <c r="F19" i="1"/>
  <c r="E9" i="1"/>
  <c r="D8" i="1"/>
  <c r="H19" i="1"/>
  <c r="D15" i="1"/>
  <c r="G15" i="1"/>
  <c r="J13" i="1"/>
  <c r="L18" i="1"/>
  <c r="G20" i="1"/>
  <c r="E17" i="1"/>
  <c r="E14" i="1"/>
  <c r="F14" i="1"/>
  <c r="G13" i="1"/>
  <c r="I14" i="1"/>
  <c r="H8" i="1"/>
  <c r="C7" i="1"/>
  <c r="D14" i="1"/>
  <c r="J15" i="1"/>
  <c r="H10" i="1"/>
  <c r="C16" i="1"/>
  <c r="L7" i="1"/>
  <c r="E8" i="1"/>
  <c r="H17" i="1"/>
  <c r="L19" i="1"/>
  <c r="H20" i="1"/>
  <c r="K9" i="1"/>
  <c r="L14" i="1"/>
  <c r="F15" i="1"/>
  <c r="I17" i="1"/>
  <c r="J19" i="1"/>
  <c r="H13" i="1"/>
  <c r="H12" i="1"/>
  <c r="H16" i="1"/>
  <c r="H14" i="1"/>
  <c r="E15" i="1"/>
  <c r="D11" i="1"/>
  <c r="I5" i="1"/>
  <c r="D13" i="1"/>
  <c r="F8" i="1"/>
  <c r="H3" i="1"/>
  <c r="F7" i="1"/>
  <c r="D20" i="1"/>
  <c r="L16" i="1"/>
  <c r="C9" i="1"/>
  <c r="F17" i="1"/>
  <c r="F10" i="1"/>
  <c r="G8" i="1"/>
  <c r="E3" i="1"/>
  <c r="I19" i="1"/>
  <c r="I16" i="1"/>
  <c r="I9" i="1"/>
  <c r="I11" i="1"/>
  <c r="J7" i="1"/>
  <c r="D7" i="1"/>
  <c r="G9" i="1"/>
  <c r="L9" i="1"/>
  <c r="J9" i="1"/>
  <c r="L15" i="1"/>
  <c r="K16" i="1"/>
  <c r="G17" i="1"/>
  <c r="K19" i="1"/>
  <c r="L13" i="1"/>
  <c r="J17" i="1"/>
  <c r="D16" i="1"/>
  <c r="J20" i="1"/>
  <c r="I15" i="1"/>
  <c r="C15" i="1"/>
  <c r="I12" i="1"/>
  <c r="J16" i="1"/>
  <c r="J8" i="1"/>
  <c r="J10" i="1"/>
  <c r="L11" i="1"/>
  <c r="C12" i="1"/>
  <c r="E10" i="1"/>
  <c r="H7" i="1"/>
  <c r="F9" i="1"/>
  <c r="H15" i="1"/>
  <c r="D10" i="1"/>
  <c r="H11" i="1"/>
  <c r="K20" i="1"/>
  <c r="I7" i="1"/>
  <c r="I10" i="1"/>
  <c r="H9" i="1"/>
  <c r="E20" i="1"/>
  <c r="J18" i="1"/>
  <c r="K13" i="1"/>
  <c r="K7" i="1"/>
  <c r="L8" i="1"/>
  <c r="K12" i="1"/>
  <c r="J2" i="1"/>
  <c r="C13" i="1"/>
  <c r="K15" i="1"/>
  <c r="G18" i="1"/>
  <c r="C8" i="1"/>
  <c r="D9" i="1"/>
  <c r="G4" i="1"/>
  <c r="E19" i="1"/>
  <c r="C20" i="1"/>
  <c r="E18" i="1"/>
  <c r="L17" i="1"/>
  <c r="F12" i="1"/>
  <c r="C17" i="1"/>
  <c r="C11" i="1"/>
  <c r="L12" i="1"/>
  <c r="G12" i="1"/>
  <c r="G10" i="1"/>
  <c r="G14" i="1"/>
  <c r="E12" i="1"/>
  <c r="K14" i="1"/>
  <c r="I13" i="1"/>
  <c r="K18" i="1"/>
  <c r="K17" i="1"/>
  <c r="G6" i="1"/>
  <c r="F20" i="1"/>
  <c r="C14" i="1"/>
  <c r="D12" i="1"/>
  <c r="I8" i="1"/>
  <c r="K8" i="1"/>
  <c r="J11" i="1"/>
  <c r="E11" i="1"/>
  <c r="L10" i="1"/>
  <c r="D18" i="1"/>
  <c r="F13" i="1"/>
  <c r="L2" i="1"/>
  <c r="D5" i="1"/>
  <c r="C6" i="1"/>
  <c r="E4" i="1"/>
  <c r="F2" i="1"/>
  <c r="F6" i="1"/>
  <c r="H6" i="1"/>
  <c r="E5" i="1"/>
  <c r="J5" i="1"/>
  <c r="G5" i="1"/>
  <c r="H5" i="1"/>
  <c r="H4" i="1"/>
  <c r="C4" i="1"/>
  <c r="K5" i="1"/>
  <c r="J6" i="1"/>
  <c r="L5" i="1"/>
  <c r="J4" i="1"/>
  <c r="C3" i="1"/>
  <c r="K6" i="1"/>
  <c r="I6" i="1"/>
  <c r="L6" i="1"/>
  <c r="L3" i="1"/>
  <c r="L4" i="1"/>
  <c r="C5" i="1"/>
  <c r="D4" i="1"/>
  <c r="E6" i="1"/>
  <c r="F4" i="1"/>
  <c r="H2" i="1"/>
  <c r="I2" i="1"/>
  <c r="D2" i="1"/>
  <c r="I4" i="1"/>
  <c r="J3" i="1"/>
  <c r="I3" i="1"/>
  <c r="K3" i="1"/>
  <c r="K2" i="1"/>
  <c r="G2" i="1"/>
  <c r="F3" i="1"/>
  <c r="E2" i="1"/>
  <c r="D3" i="1"/>
  <c r="X4" i="1"/>
  <c r="X5" i="1" s="1"/>
  <c r="X3" i="1"/>
  <c r="Q2" i="1" l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Q5" i="1"/>
  <c r="Q10" i="1"/>
  <c r="Q16" i="1"/>
  <c r="Q21" i="1"/>
  <c r="Q26" i="1"/>
  <c r="Q32" i="1"/>
  <c r="Q37" i="1"/>
  <c r="Q42" i="1"/>
  <c r="Q48" i="1"/>
  <c r="Q53" i="1"/>
  <c r="Q58" i="1"/>
  <c r="Q64" i="1"/>
  <c r="Q69" i="1"/>
  <c r="Q74" i="1"/>
  <c r="Q80" i="1"/>
  <c r="Q85" i="1"/>
  <c r="Q90" i="1"/>
  <c r="Q96" i="1"/>
  <c r="Q101" i="1"/>
  <c r="Q106" i="1"/>
  <c r="Q112" i="1"/>
  <c r="Q117" i="1"/>
  <c r="Q122" i="1"/>
  <c r="Q128" i="1"/>
  <c r="Q133" i="1"/>
  <c r="Q138" i="1"/>
  <c r="Q144" i="1"/>
  <c r="Q149" i="1"/>
  <c r="Q154" i="1"/>
  <c r="Q160" i="1"/>
  <c r="Q165" i="1"/>
  <c r="Q170" i="1"/>
  <c r="Q176" i="1"/>
  <c r="Q181" i="1"/>
  <c r="Q186" i="1"/>
  <c r="Q192" i="1"/>
  <c r="Q197" i="1"/>
  <c r="Q202" i="1"/>
  <c r="Q208" i="1"/>
  <c r="Q213" i="1"/>
  <c r="Q218" i="1"/>
  <c r="Q224" i="1"/>
  <c r="Q229" i="1"/>
  <c r="Q234" i="1"/>
  <c r="Q240" i="1"/>
  <c r="Q245" i="1"/>
  <c r="Q250" i="1"/>
  <c r="Q256" i="1"/>
  <c r="Q261" i="1"/>
  <c r="Q266" i="1"/>
  <c r="Q272" i="1"/>
  <c r="Q277" i="1"/>
  <c r="Q282" i="1"/>
  <c r="Q288" i="1"/>
  <c r="Q293" i="1"/>
  <c r="Q298" i="1"/>
  <c r="Q304" i="1"/>
  <c r="Q309" i="1"/>
  <c r="Q314" i="1"/>
  <c r="Q320" i="1"/>
  <c r="Q325" i="1"/>
  <c r="Q330" i="1"/>
  <c r="Q336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" i="1"/>
  <c r="Q12" i="1"/>
  <c r="Q18" i="1"/>
  <c r="Q25" i="1"/>
  <c r="Q33" i="1"/>
  <c r="Q40" i="1"/>
  <c r="Q46" i="1"/>
  <c r="Q54" i="1"/>
  <c r="Q61" i="1"/>
  <c r="Q68" i="1"/>
  <c r="Q76" i="1"/>
  <c r="Q82" i="1"/>
  <c r="Q89" i="1"/>
  <c r="Q97" i="1"/>
  <c r="Q104" i="1"/>
  <c r="Q110" i="1"/>
  <c r="Q118" i="1"/>
  <c r="Q125" i="1"/>
  <c r="Q132" i="1"/>
  <c r="Q140" i="1"/>
  <c r="Q146" i="1"/>
  <c r="Q153" i="1"/>
  <c r="Q161" i="1"/>
  <c r="Q168" i="1"/>
  <c r="Q174" i="1"/>
  <c r="Q182" i="1"/>
  <c r="Q189" i="1"/>
  <c r="Q196" i="1"/>
  <c r="Q204" i="1"/>
  <c r="Q210" i="1"/>
  <c r="Q217" i="1"/>
  <c r="Q225" i="1"/>
  <c r="Q232" i="1"/>
  <c r="Q238" i="1"/>
  <c r="Q246" i="1"/>
  <c r="Q253" i="1"/>
  <c r="Q260" i="1"/>
  <c r="Q268" i="1"/>
  <c r="Q274" i="1"/>
  <c r="Q281" i="1"/>
  <c r="Q289" i="1"/>
  <c r="Q296" i="1"/>
  <c r="Q302" i="1"/>
  <c r="Q310" i="1"/>
  <c r="Q317" i="1"/>
  <c r="Q324" i="1"/>
  <c r="Q332" i="1"/>
  <c r="Q338" i="1"/>
  <c r="Q344" i="1"/>
  <c r="Q350" i="1"/>
  <c r="Q355" i="1"/>
  <c r="Q360" i="1"/>
  <c r="Q366" i="1"/>
  <c r="Q371" i="1"/>
  <c r="Q376" i="1"/>
  <c r="Q382" i="1"/>
  <c r="Q387" i="1"/>
  <c r="Q392" i="1"/>
  <c r="Q398" i="1"/>
  <c r="Q403" i="1"/>
  <c r="Q408" i="1"/>
  <c r="Q414" i="1"/>
  <c r="Q419" i="1"/>
  <c r="Q424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6" i="1"/>
  <c r="Q13" i="1"/>
  <c r="Q20" i="1"/>
  <c r="Q28" i="1"/>
  <c r="Q34" i="1"/>
  <c r="Q41" i="1"/>
  <c r="Q49" i="1"/>
  <c r="Q56" i="1"/>
  <c r="Q62" i="1"/>
  <c r="Q70" i="1"/>
  <c r="Q77" i="1"/>
  <c r="Q84" i="1"/>
  <c r="Q92" i="1"/>
  <c r="Q98" i="1"/>
  <c r="Q105" i="1"/>
  <c r="Q113" i="1"/>
  <c r="Q120" i="1"/>
  <c r="Q126" i="1"/>
  <c r="Q134" i="1"/>
  <c r="Q141" i="1"/>
  <c r="Q148" i="1"/>
  <c r="Q156" i="1"/>
  <c r="Q162" i="1"/>
  <c r="Q169" i="1"/>
  <c r="Q177" i="1"/>
  <c r="Q184" i="1"/>
  <c r="Q190" i="1"/>
  <c r="Q198" i="1"/>
  <c r="Q205" i="1"/>
  <c r="Q212" i="1"/>
  <c r="Q220" i="1"/>
  <c r="Q226" i="1"/>
  <c r="Q233" i="1"/>
  <c r="Q241" i="1"/>
  <c r="Q248" i="1"/>
  <c r="Q254" i="1"/>
  <c r="Q262" i="1"/>
  <c r="Q269" i="1"/>
  <c r="Q276" i="1"/>
  <c r="Q284" i="1"/>
  <c r="Q290" i="1"/>
  <c r="Q297" i="1"/>
  <c r="Q305" i="1"/>
  <c r="Q312" i="1"/>
  <c r="Q318" i="1"/>
  <c r="Q326" i="1"/>
  <c r="Q333" i="1"/>
  <c r="Q340" i="1"/>
  <c r="Q346" i="1"/>
  <c r="Q351" i="1"/>
  <c r="Q356" i="1"/>
  <c r="Q362" i="1"/>
  <c r="Q367" i="1"/>
  <c r="Q372" i="1"/>
  <c r="Q378" i="1"/>
  <c r="Q383" i="1"/>
  <c r="Q388" i="1"/>
  <c r="Q394" i="1"/>
  <c r="Q399" i="1"/>
  <c r="Q404" i="1"/>
  <c r="Q410" i="1"/>
  <c r="Q415" i="1"/>
  <c r="Q420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8" i="1"/>
  <c r="Q14" i="1"/>
  <c r="Q22" i="1"/>
  <c r="Q29" i="1"/>
  <c r="Q36" i="1"/>
  <c r="Q44" i="1"/>
  <c r="Q50" i="1"/>
  <c r="Q57" i="1"/>
  <c r="Q65" i="1"/>
  <c r="Q72" i="1"/>
  <c r="Q78" i="1"/>
  <c r="Q86" i="1"/>
  <c r="Q93" i="1"/>
  <c r="Q100" i="1"/>
  <c r="Q108" i="1"/>
  <c r="Q114" i="1"/>
  <c r="Q121" i="1"/>
  <c r="Q129" i="1"/>
  <c r="Q136" i="1"/>
  <c r="Q142" i="1"/>
  <c r="Q150" i="1"/>
  <c r="Q157" i="1"/>
  <c r="Q164" i="1"/>
  <c r="Q172" i="1"/>
  <c r="Q178" i="1"/>
  <c r="Q185" i="1"/>
  <c r="Q193" i="1"/>
  <c r="Q200" i="1"/>
  <c r="Q206" i="1"/>
  <c r="Q214" i="1"/>
  <c r="Q221" i="1"/>
  <c r="Q228" i="1"/>
  <c r="Q236" i="1"/>
  <c r="Q242" i="1"/>
  <c r="Q249" i="1"/>
  <c r="Q257" i="1"/>
  <c r="Q264" i="1"/>
  <c r="Q270" i="1"/>
  <c r="Q278" i="1"/>
  <c r="Q285" i="1"/>
  <c r="Q292" i="1"/>
  <c r="Q300" i="1"/>
  <c r="Q306" i="1"/>
  <c r="Q313" i="1"/>
  <c r="Q321" i="1"/>
  <c r="Q328" i="1"/>
  <c r="Q334" i="1"/>
  <c r="Q342" i="1"/>
  <c r="Q347" i="1"/>
  <c r="Q352" i="1"/>
  <c r="Q358" i="1"/>
  <c r="Q363" i="1"/>
  <c r="Q368" i="1"/>
  <c r="Q374" i="1"/>
  <c r="Q379" i="1"/>
  <c r="Q384" i="1"/>
  <c r="Q390" i="1"/>
  <c r="Q395" i="1"/>
  <c r="Q400" i="1"/>
  <c r="Q406" i="1"/>
  <c r="Q411" i="1"/>
  <c r="Q416" i="1"/>
  <c r="Q422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9" i="1"/>
  <c r="Q38" i="1"/>
  <c r="Q66" i="1"/>
  <c r="Q94" i="1"/>
  <c r="Q124" i="1"/>
  <c r="Q152" i="1"/>
  <c r="Q180" i="1"/>
  <c r="Q209" i="1"/>
  <c r="Q237" i="1"/>
  <c r="Q265" i="1"/>
  <c r="Q294" i="1"/>
  <c r="Q322" i="1"/>
  <c r="Q348" i="1"/>
  <c r="Q370" i="1"/>
  <c r="Q391" i="1"/>
  <c r="Q412" i="1"/>
  <c r="Q432" i="1"/>
  <c r="Q448" i="1"/>
  <c r="Q464" i="1"/>
  <c r="Q480" i="1"/>
  <c r="Q496" i="1"/>
  <c r="Q504" i="1"/>
  <c r="Q512" i="1"/>
  <c r="Q520" i="1"/>
  <c r="Q525" i="1"/>
  <c r="Q17" i="1"/>
  <c r="Q45" i="1"/>
  <c r="Q73" i="1"/>
  <c r="Q102" i="1"/>
  <c r="Q130" i="1"/>
  <c r="Q158" i="1"/>
  <c r="Q188" i="1"/>
  <c r="Q216" i="1"/>
  <c r="Q244" i="1"/>
  <c r="Q273" i="1"/>
  <c r="Q301" i="1"/>
  <c r="Q329" i="1"/>
  <c r="Q354" i="1"/>
  <c r="Q375" i="1"/>
  <c r="Q396" i="1"/>
  <c r="Q418" i="1"/>
  <c r="Q436" i="1"/>
  <c r="Q452" i="1"/>
  <c r="Q468" i="1"/>
  <c r="Q484" i="1"/>
  <c r="Q499" i="1"/>
  <c r="Q507" i="1"/>
  <c r="Q515" i="1"/>
  <c r="Q521" i="1"/>
  <c r="Q24" i="1"/>
  <c r="Q52" i="1"/>
  <c r="Q81" i="1"/>
  <c r="Q109" i="1"/>
  <c r="Q137" i="1"/>
  <c r="Q166" i="1"/>
  <c r="Q194" i="1"/>
  <c r="Q222" i="1"/>
  <c r="Q252" i="1"/>
  <c r="Q280" i="1"/>
  <c r="Q308" i="1"/>
  <c r="Q337" i="1"/>
  <c r="Q359" i="1"/>
  <c r="Q380" i="1"/>
  <c r="Q402" i="1"/>
  <c r="Q423" i="1"/>
  <c r="Q440" i="1"/>
  <c r="Q456" i="1"/>
  <c r="Q472" i="1"/>
  <c r="Q488" i="1"/>
  <c r="Q500" i="1"/>
  <c r="Q508" i="1"/>
  <c r="Q516" i="1"/>
  <c r="Q523" i="1"/>
  <c r="Q30" i="1"/>
  <c r="Q60" i="1"/>
  <c r="Q88" i="1"/>
  <c r="Q116" i="1"/>
  <c r="Q145" i="1"/>
  <c r="Q173" i="1"/>
  <c r="Q201" i="1"/>
  <c r="Q230" i="1"/>
  <c r="Q258" i="1"/>
  <c r="Q286" i="1"/>
  <c r="Q316" i="1"/>
  <c r="Q343" i="1"/>
  <c r="Q364" i="1"/>
  <c r="Q386" i="1"/>
  <c r="Q407" i="1"/>
  <c r="Q428" i="1"/>
  <c r="Q444" i="1"/>
  <c r="Q460" i="1"/>
  <c r="Q476" i="1"/>
  <c r="Q492" i="1"/>
  <c r="Q503" i="1"/>
  <c r="Q511" i="1"/>
  <c r="Q519" i="1"/>
  <c r="Q524" i="1"/>
  <c r="P2" i="1"/>
  <c r="P23" i="1"/>
  <c r="O26" i="1"/>
  <c r="O19" i="1"/>
  <c r="O2" i="1"/>
  <c r="D11" i="7"/>
  <c r="P30" i="1"/>
  <c r="O7" i="1"/>
  <c r="P6" i="1"/>
  <c r="AE48" i="9"/>
  <c r="AD47" i="9"/>
  <c r="AE47" i="9"/>
  <c r="AD48" i="9"/>
  <c r="D6" i="7"/>
  <c r="D7" i="7"/>
  <c r="D9" i="7"/>
  <c r="D13" i="7"/>
  <c r="D15" i="7"/>
  <c r="D8" i="7"/>
  <c r="D10" i="7"/>
  <c r="D12" i="7"/>
  <c r="D14" i="7"/>
  <c r="D16" i="7"/>
  <c r="E6" i="7"/>
  <c r="E7" i="7"/>
  <c r="E9" i="7"/>
  <c r="E11" i="7"/>
  <c r="E13" i="7"/>
  <c r="E15" i="7"/>
  <c r="E10" i="7"/>
  <c r="E14" i="7"/>
  <c r="E8" i="7"/>
  <c r="E12" i="7"/>
  <c r="E16" i="7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P27" i="1"/>
  <c r="P31" i="1"/>
  <c r="P35" i="1"/>
  <c r="P39" i="1"/>
  <c r="P43" i="1"/>
  <c r="P22" i="1"/>
  <c r="P26" i="1"/>
  <c r="P34" i="1"/>
  <c r="P38" i="1"/>
  <c r="P42" i="1"/>
  <c r="P46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P21" i="1"/>
  <c r="P25" i="1"/>
  <c r="P29" i="1"/>
  <c r="P33" i="1"/>
  <c r="P37" i="1"/>
  <c r="P41" i="1"/>
  <c r="P45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32" i="1"/>
  <c r="P28" i="1"/>
  <c r="P4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P24" i="1"/>
  <c r="P40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4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P36" i="1"/>
  <c r="O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O98" i="1"/>
  <c r="P141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42" i="1"/>
  <c r="O146" i="1"/>
  <c r="O150" i="1"/>
  <c r="O154" i="1"/>
  <c r="O158" i="1"/>
  <c r="O162" i="1"/>
  <c r="O166" i="1"/>
  <c r="O170" i="1"/>
  <c r="O174" i="1"/>
  <c r="O178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45" i="1"/>
  <c r="O149" i="1"/>
  <c r="O153" i="1"/>
  <c r="O157" i="1"/>
  <c r="O161" i="1"/>
  <c r="O165" i="1"/>
  <c r="O167" i="1"/>
  <c r="O171" i="1"/>
  <c r="O175" i="1"/>
  <c r="O179" i="1"/>
  <c r="O144" i="1"/>
  <c r="O148" i="1"/>
  <c r="O152" i="1"/>
  <c r="O156" i="1"/>
  <c r="O160" i="1"/>
  <c r="O164" i="1"/>
  <c r="O172" i="1"/>
  <c r="O176" i="1"/>
  <c r="O180" i="1"/>
  <c r="O147" i="1"/>
  <c r="O163" i="1"/>
  <c r="O173" i="1"/>
  <c r="O183" i="1"/>
  <c r="O187" i="1"/>
  <c r="O191" i="1"/>
  <c r="O195" i="1"/>
  <c r="O199" i="1"/>
  <c r="O203" i="1"/>
  <c r="O207" i="1"/>
  <c r="O211" i="1"/>
  <c r="O215" i="1"/>
  <c r="O220" i="1"/>
  <c r="O224" i="1"/>
  <c r="O228" i="1"/>
  <c r="O232" i="1"/>
  <c r="O143" i="1"/>
  <c r="O159" i="1"/>
  <c r="O168" i="1"/>
  <c r="O177" i="1"/>
  <c r="O182" i="1"/>
  <c r="O186" i="1"/>
  <c r="O190" i="1"/>
  <c r="O194" i="1"/>
  <c r="O198" i="1"/>
  <c r="O202" i="1"/>
  <c r="O206" i="1"/>
  <c r="O210" i="1"/>
  <c r="O214" i="1"/>
  <c r="O221" i="1"/>
  <c r="O225" i="1"/>
  <c r="O229" i="1"/>
  <c r="O233" i="1"/>
  <c r="O236" i="1"/>
  <c r="O151" i="1"/>
  <c r="O169" i="1"/>
  <c r="O184" i="1"/>
  <c r="O188" i="1"/>
  <c r="O192" i="1"/>
  <c r="O196" i="1"/>
  <c r="O200" i="1"/>
  <c r="O204" i="1"/>
  <c r="O208" i="1"/>
  <c r="O212" i="1"/>
  <c r="O216" i="1"/>
  <c r="O217" i="1"/>
  <c r="O219" i="1"/>
  <c r="O223" i="1"/>
  <c r="O227" i="1"/>
  <c r="O231" i="1"/>
  <c r="O235" i="1"/>
  <c r="O193" i="1"/>
  <c r="O209" i="1"/>
  <c r="O218" i="1"/>
  <c r="O234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O155" i="1"/>
  <c r="O189" i="1"/>
  <c r="O205" i="1"/>
  <c r="O222" i="1"/>
  <c r="O185" i="1"/>
  <c r="O201" i="1"/>
  <c r="O226" i="1"/>
  <c r="P236" i="1"/>
  <c r="O181" i="1"/>
  <c r="O197" i="1"/>
  <c r="O213" i="1"/>
  <c r="O230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9" i="1"/>
  <c r="O293" i="1"/>
  <c r="O296" i="1"/>
  <c r="O300" i="1"/>
  <c r="O304" i="1"/>
  <c r="O308" i="1"/>
  <c r="O312" i="1"/>
  <c r="O316" i="1"/>
  <c r="O320" i="1"/>
  <c r="O288" i="1"/>
  <c r="O292" i="1"/>
  <c r="O295" i="1"/>
  <c r="O297" i="1"/>
  <c r="O301" i="1"/>
  <c r="O305" i="1"/>
  <c r="O309" i="1"/>
  <c r="O313" i="1"/>
  <c r="O317" i="1"/>
  <c r="O321" i="1"/>
  <c r="O287" i="1"/>
  <c r="O291" i="1"/>
  <c r="O298" i="1"/>
  <c r="O302" i="1"/>
  <c r="O306" i="1"/>
  <c r="O310" i="1"/>
  <c r="O314" i="1"/>
  <c r="O318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286" i="1"/>
  <c r="O299" i="1"/>
  <c r="O315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7" i="1"/>
  <c r="P391" i="1"/>
  <c r="P395" i="1"/>
  <c r="P399" i="1"/>
  <c r="P403" i="1"/>
  <c r="P407" i="1"/>
  <c r="P411" i="1"/>
  <c r="O303" i="1"/>
  <c r="O319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2" i="1"/>
  <c r="P384" i="1"/>
  <c r="P388" i="1"/>
  <c r="P392" i="1"/>
  <c r="P396" i="1"/>
  <c r="P400" i="1"/>
  <c r="P404" i="1"/>
  <c r="P408" i="1"/>
  <c r="P412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294" i="1"/>
  <c r="O307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5" i="1"/>
  <c r="P389" i="1"/>
  <c r="P393" i="1"/>
  <c r="P397" i="1"/>
  <c r="P401" i="1"/>
  <c r="P405" i="1"/>
  <c r="P409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O290" i="1"/>
  <c r="O311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1" i="1"/>
  <c r="P383" i="1"/>
  <c r="P386" i="1"/>
  <c r="P390" i="1"/>
  <c r="P394" i="1"/>
  <c r="P398" i="1"/>
  <c r="P402" i="1"/>
  <c r="P406" i="1"/>
  <c r="P410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O16" i="1"/>
  <c r="O18" i="1"/>
  <c r="O20" i="1"/>
  <c r="P16" i="1"/>
  <c r="P18" i="1"/>
  <c r="P20" i="1"/>
  <c r="O17" i="1"/>
  <c r="P17" i="1"/>
  <c r="P19" i="1"/>
  <c r="P3" i="1"/>
  <c r="P7" i="1"/>
  <c r="P11" i="1"/>
  <c r="P15" i="1"/>
  <c r="P4" i="1"/>
  <c r="P8" i="1"/>
  <c r="P12" i="1"/>
  <c r="P5" i="1"/>
  <c r="P9" i="1"/>
  <c r="P13" i="1"/>
  <c r="P10" i="1"/>
  <c r="P14" i="1"/>
  <c r="O8" i="1"/>
  <c r="O3" i="1"/>
  <c r="O11" i="1"/>
  <c r="O15" i="1"/>
  <c r="O4" i="1"/>
  <c r="O12" i="1"/>
  <c r="O5" i="1"/>
  <c r="O9" i="1"/>
  <c r="O13" i="1"/>
  <c r="O6" i="1"/>
  <c r="O10" i="1"/>
  <c r="O14" i="1"/>
  <c r="M10" i="1"/>
  <c r="M2" i="1"/>
  <c r="M11" i="1"/>
  <c r="M9" i="1"/>
  <c r="M8" i="1"/>
  <c r="M7" i="1"/>
  <c r="M6" i="1"/>
  <c r="M5" i="1"/>
  <c r="M4" i="1"/>
  <c r="M3" i="1"/>
  <c r="H7" i="9" l="1"/>
  <c r="I6" i="9"/>
  <c r="I8" i="9"/>
  <c r="I12" i="9"/>
  <c r="I16" i="9"/>
  <c r="I7" i="9"/>
  <c r="I9" i="9"/>
  <c r="I11" i="9"/>
  <c r="I13" i="9"/>
  <c r="I15" i="9"/>
  <c r="I10" i="9"/>
  <c r="I14" i="9"/>
  <c r="H9" i="9"/>
  <c r="H11" i="9"/>
  <c r="H13" i="9"/>
  <c r="H15" i="9"/>
  <c r="H8" i="9"/>
  <c r="H10" i="9"/>
  <c r="H12" i="9"/>
  <c r="H14" i="9"/>
  <c r="H16" i="9"/>
  <c r="H6" i="9"/>
  <c r="X9" i="1"/>
  <c r="X8" i="1"/>
</calcChain>
</file>

<file path=xl/sharedStrings.xml><?xml version="1.0" encoding="utf-8"?>
<sst xmlns="http://schemas.openxmlformats.org/spreadsheetml/2006/main" count="216" uniqueCount="90">
  <si>
    <t>x</t>
  </si>
  <si>
    <t>count</t>
  </si>
  <si>
    <t>Bin</t>
  </si>
  <si>
    <t>More</t>
  </si>
  <si>
    <t>Frequency</t>
  </si>
  <si>
    <t>Mean</t>
  </si>
  <si>
    <t>Std</t>
  </si>
  <si>
    <t>Std Error</t>
  </si>
  <si>
    <t>xmean</t>
  </si>
  <si>
    <t>Statistics on All Data</t>
  </si>
  <si>
    <t>Statistics on Sample Means</t>
  </si>
  <si>
    <t>Histogram of All Data</t>
  </si>
  <si>
    <t>Histogram of Sample Means</t>
  </si>
  <si>
    <t>Count</t>
  </si>
  <si>
    <t>Pin (ppm)</t>
  </si>
  <si>
    <t>Pout (ppm)</t>
  </si>
  <si>
    <t>Efficiency</t>
  </si>
  <si>
    <t>StDev</t>
  </si>
  <si>
    <t>Uncertainty</t>
  </si>
  <si>
    <t>Reported Accuracy</t>
  </si>
  <si>
    <t>Uncertainty (Normal)</t>
  </si>
  <si>
    <t>Uncertainty (Uniform)</t>
  </si>
  <si>
    <t>Z</t>
  </si>
  <si>
    <t>dP2</t>
  </si>
  <si>
    <t>dP1</t>
  </si>
  <si>
    <t>dP3</t>
  </si>
  <si>
    <t>y</t>
  </si>
  <si>
    <t>z</t>
  </si>
  <si>
    <t>Variance</t>
  </si>
  <si>
    <t>Approach 1</t>
  </si>
  <si>
    <t>Approach 2</t>
  </si>
  <si>
    <t>m</t>
  </si>
  <si>
    <t>kg/s</t>
  </si>
  <si>
    <t>T1</t>
  </si>
  <si>
    <t>T2</t>
  </si>
  <si>
    <t>C</t>
  </si>
  <si>
    <t>c</t>
  </si>
  <si>
    <t>kJ/kgK</t>
  </si>
  <si>
    <t>dT</t>
  </si>
  <si>
    <t>K</t>
  </si>
  <si>
    <t>Given</t>
  </si>
  <si>
    <t>Error Analysis</t>
  </si>
  <si>
    <t>mTerm</t>
  </si>
  <si>
    <t>cTerm</t>
  </si>
  <si>
    <t>dTTerm</t>
  </si>
  <si>
    <t>q</t>
  </si>
  <si>
    <t>kW</t>
  </si>
  <si>
    <t>Wrong answers</t>
  </si>
  <si>
    <t>Tout</t>
  </si>
  <si>
    <t>Tin</t>
  </si>
  <si>
    <t>Value</t>
  </si>
  <si>
    <t>Units</t>
  </si>
  <si>
    <t>Sensitivity Coef.</t>
  </si>
  <si>
    <t>Contribution</t>
  </si>
  <si>
    <t>Average</t>
  </si>
  <si>
    <t>Std Dev</t>
  </si>
  <si>
    <t>Method 2</t>
  </si>
  <si>
    <t>Method 3</t>
  </si>
  <si>
    <t>Method 4</t>
  </si>
  <si>
    <t>Tout!=C</t>
  </si>
  <si>
    <t>Tin!=C</t>
  </si>
  <si>
    <t>m!=c</t>
  </si>
  <si>
    <t>c!=c</t>
  </si>
  <si>
    <t>b</t>
  </si>
  <si>
    <t>error</t>
  </si>
  <si>
    <t>raw</t>
  </si>
  <si>
    <t>fit</t>
  </si>
  <si>
    <t>mest</t>
  </si>
  <si>
    <t>best</t>
  </si>
  <si>
    <t>lower</t>
  </si>
  <si>
    <t>upper</t>
  </si>
  <si>
    <t>Lower</t>
  </si>
  <si>
    <t>Upper</t>
  </si>
  <si>
    <t>raw1</t>
  </si>
  <si>
    <t>raw2</t>
  </si>
  <si>
    <t>raw3</t>
  </si>
  <si>
    <t>average</t>
  </si>
  <si>
    <t>error2</t>
  </si>
  <si>
    <t>dP4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</si>
  <si>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</si>
  <si>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</si>
  <si>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</si>
  <si>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</si>
  <si>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</si>
  <si>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</si>
  <si>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</si>
  <si>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</si>
  <si>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</si>
  <si>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</si>
  <si>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Std(Mean)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</si>
</sst>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3" xfId="0" applyFont="1" applyBorder="1"/>
    <xf numFmtId="0" fontId="1" fillId="0" borderId="3" xfId="0" applyFont="1" applyBorder="1" applyAlignment="1">
      <alignment wrapText="1"/>
    </xf>
    <xf numFmtId="16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166" fontId="0" fillId="0" borderId="3" xfId="0" applyNumberFormat="1" applyBorder="1"/>
    <xf numFmtId="0" fontId="1" fillId="0" borderId="5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sdotm!$T$3:$T$13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sdotm!$U$3:$U$13</c:f>
              <c:numCache>
                <c:formatCode>General</c:formatCode>
                <c:ptCount val="11"/>
                <c:pt idx="0">
                  <c:v>8</c:v>
                </c:pt>
                <c:pt idx="1">
                  <c:v>19</c:v>
                </c:pt>
                <c:pt idx="2">
                  <c:v>49</c:v>
                </c:pt>
                <c:pt idx="3">
                  <c:v>77</c:v>
                </c:pt>
                <c:pt idx="4">
                  <c:v>129</c:v>
                </c:pt>
                <c:pt idx="5">
                  <c:v>178</c:v>
                </c:pt>
                <c:pt idx="6">
                  <c:v>157</c:v>
                </c:pt>
                <c:pt idx="7">
                  <c:v>133</c:v>
                </c:pt>
                <c:pt idx="8">
                  <c:v>80</c:v>
                </c:pt>
                <c:pt idx="9">
                  <c:v>43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3F9-BB6F-EAB79074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13048"/>
        <c:axId val="655214032"/>
      </c:barChart>
      <c:catAx>
        <c:axId val="6552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4032"/>
        <c:crosses val="autoZero"/>
        <c:auto val="1"/>
        <c:lblAlgn val="ctr"/>
        <c:lblOffset val="100"/>
        <c:noMultiLvlLbl val="0"/>
      </c:catAx>
      <c:valAx>
        <c:axId val="655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sdotm!$T$18:$T$28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sdotm!$U$18:$U$28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9-4046-8991-1CAC2ED3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50056"/>
        <c:axId val="653551040"/>
      </c:barChart>
      <c:catAx>
        <c:axId val="6535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51040"/>
        <c:crosses val="autoZero"/>
        <c:auto val="1"/>
        <c:lblAlgn val="ctr"/>
        <c:lblOffset val="100"/>
        <c:noMultiLvlLbl val="0"/>
      </c:catAx>
      <c:valAx>
        <c:axId val="653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5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sdotm!$A$2:$A$800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sdotm!$O$2:$O$800</c:f>
              <c:numCache>
                <c:formatCode>General</c:formatCode>
                <c:ptCount val="799"/>
                <c:pt idx="0">
                  <c:v>52.462298162227157</c:v>
                </c:pt>
                <c:pt idx="1">
                  <c:v>49.492282709089572</c:v>
                </c:pt>
                <c:pt idx="2">
                  <c:v>49.213557366392237</c:v>
                </c:pt>
                <c:pt idx="3">
                  <c:v>46.038568910443601</c:v>
                </c:pt>
                <c:pt idx="4">
                  <c:v>46.289897861176492</c:v>
                </c:pt>
                <c:pt idx="5">
                  <c:v>46.650755397141488</c:v>
                </c:pt>
                <c:pt idx="6">
                  <c:v>47.161863382071893</c:v>
                </c:pt>
                <c:pt idx="7">
                  <c:v>48.487607028908052</c:v>
                </c:pt>
                <c:pt idx="8">
                  <c:v>47.394338185302978</c:v>
                </c:pt>
                <c:pt idx="9">
                  <c:v>47.539582666676509</c:v>
                </c:pt>
                <c:pt idx="10">
                  <c:v>47.098075440311696</c:v>
                </c:pt>
                <c:pt idx="11">
                  <c:v>47.290781965038263</c:v>
                </c:pt>
                <c:pt idx="12">
                  <c:v>46.931013042167265</c:v>
                </c:pt>
                <c:pt idx="13">
                  <c:v>47.844553611871468</c:v>
                </c:pt>
                <c:pt idx="14">
                  <c:v>47.53336001542182</c:v>
                </c:pt>
                <c:pt idx="15">
                  <c:v>48.148963061697394</c:v>
                </c:pt>
                <c:pt idx="16">
                  <c:v>48.240089870423766</c:v>
                </c:pt>
                <c:pt idx="17">
                  <c:v>47.765806528018153</c:v>
                </c:pt>
                <c:pt idx="18">
                  <c:v>48.084991035398858</c:v>
                </c:pt>
                <c:pt idx="19">
                  <c:v>48.397870643136599</c:v>
                </c:pt>
                <c:pt idx="20">
                  <c:v>48.086074761194986</c:v>
                </c:pt>
                <c:pt idx="21">
                  <c:v>48.177193929267602</c:v>
                </c:pt>
                <c:pt idx="22">
                  <c:v>47.603613509901244</c:v>
                </c:pt>
                <c:pt idx="23">
                  <c:v>48.51716102322861</c:v>
                </c:pt>
                <c:pt idx="24">
                  <c:v>48.607645662106115</c:v>
                </c:pt>
                <c:pt idx="25">
                  <c:v>48.630086747901352</c:v>
                </c:pt>
                <c:pt idx="26">
                  <c:v>48.465999909268035</c:v>
                </c:pt>
                <c:pt idx="27">
                  <c:v>48.279788797577915</c:v>
                </c:pt>
                <c:pt idx="28">
                  <c:v>48.448954240653109</c:v>
                </c:pt>
                <c:pt idx="29">
                  <c:v>48.558140186213464</c:v>
                </c:pt>
                <c:pt idx="30">
                  <c:v>48.461986098288854</c:v>
                </c:pt>
                <c:pt idx="31">
                  <c:v>48.519754616266646</c:v>
                </c:pt>
                <c:pt idx="32">
                  <c:v>48.429384328743403</c:v>
                </c:pt>
                <c:pt idx="33">
                  <c:v>48.641245391140956</c:v>
                </c:pt>
                <c:pt idx="34">
                  <c:v>48.582397592684664</c:v>
                </c:pt>
                <c:pt idx="35">
                  <c:v>48.754151618059325</c:v>
                </c:pt>
                <c:pt idx="36">
                  <c:v>48.90990056408765</c:v>
                </c:pt>
                <c:pt idx="37">
                  <c:v>48.88235013486748</c:v>
                </c:pt>
                <c:pt idx="38">
                  <c:v>48.820449388315367</c:v>
                </c:pt>
                <c:pt idx="39">
                  <c:v>48.772522994679498</c:v>
                </c:pt>
                <c:pt idx="40">
                  <c:v>48.672598474290773</c:v>
                </c:pt>
                <c:pt idx="41">
                  <c:v>48.682131533260318</c:v>
                </c:pt>
                <c:pt idx="42">
                  <c:v>48.756141926572909</c:v>
                </c:pt>
                <c:pt idx="43">
                  <c:v>48.761280266856296</c:v>
                </c:pt>
                <c:pt idx="44">
                  <c:v>48.96826277075381</c:v>
                </c:pt>
                <c:pt idx="45">
                  <c:v>48.916304029534203</c:v>
                </c:pt>
                <c:pt idx="46">
                  <c:v>48.811369043050803</c:v>
                </c:pt>
                <c:pt idx="47">
                  <c:v>48.861618248721967</c:v>
                </c:pt>
                <c:pt idx="48">
                  <c:v>48.724851441676712</c:v>
                </c:pt>
                <c:pt idx="49">
                  <c:v>48.539213762635953</c:v>
                </c:pt>
                <c:pt idx="50">
                  <c:v>48.605371090703656</c:v>
                </c:pt>
                <c:pt idx="51">
                  <c:v>48.385505899626644</c:v>
                </c:pt>
                <c:pt idx="52">
                  <c:v>48.440546766303918</c:v>
                </c:pt>
                <c:pt idx="53">
                  <c:v>48.45228447281211</c:v>
                </c:pt>
                <c:pt idx="54">
                  <c:v>48.468348263313729</c:v>
                </c:pt>
                <c:pt idx="55">
                  <c:v>48.340379750810555</c:v>
                </c:pt>
                <c:pt idx="56">
                  <c:v>48.306290783648294</c:v>
                </c:pt>
                <c:pt idx="57">
                  <c:v>48.320548834063999</c:v>
                </c:pt>
                <c:pt idx="58">
                  <c:v>48.265981324313778</c:v>
                </c:pt>
                <c:pt idx="59">
                  <c:v>48.242624917199066</c:v>
                </c:pt>
                <c:pt idx="60">
                  <c:v>48.481668616187754</c:v>
                </c:pt>
                <c:pt idx="61">
                  <c:v>48.605593613676355</c:v>
                </c:pt>
                <c:pt idx="62">
                  <c:v>48.656880199259852</c:v>
                </c:pt>
                <c:pt idx="63">
                  <c:v>48.761850265652654</c:v>
                </c:pt>
                <c:pt idx="64">
                  <c:v>48.75946420140734</c:v>
                </c:pt>
                <c:pt idx="65">
                  <c:v>48.710141348900095</c:v>
                </c:pt>
                <c:pt idx="66">
                  <c:v>48.774575388355274</c:v>
                </c:pt>
                <c:pt idx="67">
                  <c:v>48.871845881466541</c:v>
                </c:pt>
                <c:pt idx="68">
                  <c:v>48.876029579146419</c:v>
                </c:pt>
                <c:pt idx="69">
                  <c:v>48.950779936944102</c:v>
                </c:pt>
                <c:pt idx="70">
                  <c:v>48.948536278396958</c:v>
                </c:pt>
                <c:pt idx="71">
                  <c:v>48.989857624541081</c:v>
                </c:pt>
                <c:pt idx="72">
                  <c:v>49.010126745805465</c:v>
                </c:pt>
                <c:pt idx="73">
                  <c:v>49.070504510349728</c:v>
                </c:pt>
                <c:pt idx="74">
                  <c:v>48.984985638306789</c:v>
                </c:pt>
                <c:pt idx="75">
                  <c:v>48.810292891981732</c:v>
                </c:pt>
                <c:pt idx="76">
                  <c:v>48.813270850472456</c:v>
                </c:pt>
                <c:pt idx="77">
                  <c:v>48.873171363356491</c:v>
                </c:pt>
                <c:pt idx="78">
                  <c:v>48.789638587443086</c:v>
                </c:pt>
                <c:pt idx="79">
                  <c:v>48.886781865498776</c:v>
                </c:pt>
                <c:pt idx="80">
                  <c:v>48.876569367714204</c:v>
                </c:pt>
                <c:pt idx="81">
                  <c:v>48.921915036740529</c:v>
                </c:pt>
                <c:pt idx="82">
                  <c:v>49.025385124301387</c:v>
                </c:pt>
                <c:pt idx="83">
                  <c:v>49.095440796869624</c:v>
                </c:pt>
                <c:pt idx="84">
                  <c:v>49.132459483097307</c:v>
                </c:pt>
                <c:pt idx="85">
                  <c:v>49.205977738364467</c:v>
                </c:pt>
                <c:pt idx="86">
                  <c:v>49.176488691755203</c:v>
                </c:pt>
                <c:pt idx="87">
                  <c:v>49.219001106101508</c:v>
                </c:pt>
                <c:pt idx="88">
                  <c:v>49.150621981709229</c:v>
                </c:pt>
                <c:pt idx="89">
                  <c:v>49.107919910408746</c:v>
                </c:pt>
                <c:pt idx="90">
                  <c:v>49.092119715105092</c:v>
                </c:pt>
                <c:pt idx="91">
                  <c:v>49.064647932199485</c:v>
                </c:pt>
                <c:pt idx="92">
                  <c:v>49.145925183503877</c:v>
                </c:pt>
                <c:pt idx="93">
                  <c:v>49.069175454910422</c:v>
                </c:pt>
                <c:pt idx="94">
                  <c:v>48.979515473564405</c:v>
                </c:pt>
                <c:pt idx="95">
                  <c:v>48.919812522131039</c:v>
                </c:pt>
                <c:pt idx="96">
                  <c:v>48.985932365204214</c:v>
                </c:pt>
                <c:pt idx="97">
                  <c:v>48.917961500516682</c:v>
                </c:pt>
                <c:pt idx="98">
                  <c:v>49.043545466977136</c:v>
                </c:pt>
                <c:pt idx="99">
                  <c:v>49.016145811032274</c:v>
                </c:pt>
                <c:pt idx="100">
                  <c:v>48.924692706633437</c:v>
                </c:pt>
                <c:pt idx="101">
                  <c:v>48.961674355497763</c:v>
                </c:pt>
                <c:pt idx="102">
                  <c:v>49.032606846432003</c:v>
                </c:pt>
                <c:pt idx="103">
                  <c:v>49.022393140708104</c:v>
                </c:pt>
                <c:pt idx="104">
                  <c:v>48.953817282395313</c:v>
                </c:pt>
                <c:pt idx="105">
                  <c:v>48.946049116893946</c:v>
                </c:pt>
                <c:pt idx="106">
                  <c:v>48.88054897502083</c:v>
                </c:pt>
                <c:pt idx="107">
                  <c:v>48.836235944445619</c:v>
                </c:pt>
                <c:pt idx="108">
                  <c:v>48.918111785962324</c:v>
                </c:pt>
                <c:pt idx="109">
                  <c:v>48.924519624621027</c:v>
                </c:pt>
                <c:pt idx="110">
                  <c:v>49.044538256988261</c:v>
                </c:pt>
                <c:pt idx="111">
                  <c:v>49.127999558041331</c:v>
                </c:pt>
                <c:pt idx="112">
                  <c:v>49.19142028483283</c:v>
                </c:pt>
                <c:pt idx="113">
                  <c:v>49.242880941396734</c:v>
                </c:pt>
                <c:pt idx="114">
                  <c:v>49.129918128746198</c:v>
                </c:pt>
                <c:pt idx="115">
                  <c:v>49.053533323653213</c:v>
                </c:pt>
                <c:pt idx="116">
                  <c:v>49.067023198180053</c:v>
                </c:pt>
                <c:pt idx="117">
                  <c:v>49.097236339647374</c:v>
                </c:pt>
                <c:pt idx="118">
                  <c:v>49.031834695979015</c:v>
                </c:pt>
                <c:pt idx="119">
                  <c:v>49.041328927664203</c:v>
                </c:pt>
                <c:pt idx="120">
                  <c:v>49.120728368868534</c:v>
                </c:pt>
                <c:pt idx="121">
                  <c:v>49.062846361830836</c:v>
                </c:pt>
                <c:pt idx="122">
                  <c:v>49.064056046786028</c:v>
                </c:pt>
                <c:pt idx="123">
                  <c:v>48.987907472106862</c:v>
                </c:pt>
                <c:pt idx="124">
                  <c:v>48.982666743677598</c:v>
                </c:pt>
                <c:pt idx="125">
                  <c:v>48.943161683342232</c:v>
                </c:pt>
                <c:pt idx="126">
                  <c:v>48.967804425668376</c:v>
                </c:pt>
                <c:pt idx="127">
                  <c:v>49.018596755543896</c:v>
                </c:pt>
                <c:pt idx="128">
                  <c:v>49.010180498482171</c:v>
                </c:pt>
                <c:pt idx="129">
                  <c:v>49.121708883538886</c:v>
                </c:pt>
                <c:pt idx="130">
                  <c:v>49.162962029680649</c:v>
                </c:pt>
                <c:pt idx="131">
                  <c:v>49.220049412856852</c:v>
                </c:pt>
                <c:pt idx="132">
                  <c:v>49.22955303078443</c:v>
                </c:pt>
                <c:pt idx="133">
                  <c:v>49.144137992030537</c:v>
                </c:pt>
                <c:pt idx="134">
                  <c:v>49.128877980182907</c:v>
                </c:pt>
                <c:pt idx="135">
                  <c:v>49.109559030370477</c:v>
                </c:pt>
                <c:pt idx="136">
                  <c:v>49.103066666927432</c:v>
                </c:pt>
                <c:pt idx="137">
                  <c:v>49.151149189731996</c:v>
                </c:pt>
                <c:pt idx="138">
                  <c:v>49.112893901846235</c:v>
                </c:pt>
                <c:pt idx="139">
                  <c:v>49.00571859223173</c:v>
                </c:pt>
                <c:pt idx="140">
                  <c:v>49.07132591092293</c:v>
                </c:pt>
                <c:pt idx="141">
                  <c:v>49.126174431822285</c:v>
                </c:pt>
                <c:pt idx="142">
                  <c:v>49.223166466401821</c:v>
                </c:pt>
                <c:pt idx="143">
                  <c:v>49.204447963313285</c:v>
                </c:pt>
                <c:pt idx="144">
                  <c:v>49.144599846763484</c:v>
                </c:pt>
                <c:pt idx="145">
                  <c:v>49.18717172160801</c:v>
                </c:pt>
                <c:pt idx="146">
                  <c:v>49.178118185961559</c:v>
                </c:pt>
                <c:pt idx="147">
                  <c:v>49.148688626996503</c:v>
                </c:pt>
                <c:pt idx="148">
                  <c:v>49.104011203534469</c:v>
                </c:pt>
                <c:pt idx="149">
                  <c:v>49.097726031708014</c:v>
                </c:pt>
                <c:pt idx="150">
                  <c:v>49.089415641330881</c:v>
                </c:pt>
                <c:pt idx="151">
                  <c:v>49.127639643216334</c:v>
                </c:pt>
                <c:pt idx="152">
                  <c:v>49.124879588547032</c:v>
                </c:pt>
                <c:pt idx="153">
                  <c:v>49.10189447345892</c:v>
                </c:pt>
                <c:pt idx="154">
                  <c:v>49.133397964821611</c:v>
                </c:pt>
                <c:pt idx="155">
                  <c:v>49.118419582287899</c:v>
                </c:pt>
                <c:pt idx="156">
                  <c:v>49.148850800516939</c:v>
                </c:pt>
                <c:pt idx="157">
                  <c:v>49.110930637250021</c:v>
                </c:pt>
                <c:pt idx="158">
                  <c:v>49.140991715033138</c:v>
                </c:pt>
                <c:pt idx="159">
                  <c:v>49.189392134622992</c:v>
                </c:pt>
                <c:pt idx="160">
                  <c:v>49.158260367077183</c:v>
                </c:pt>
                <c:pt idx="161">
                  <c:v>49.085990021542614</c:v>
                </c:pt>
                <c:pt idx="162">
                  <c:v>49.08438661440254</c:v>
                </c:pt>
                <c:pt idx="163">
                  <c:v>49.071928652967756</c:v>
                </c:pt>
                <c:pt idx="164">
                  <c:v>49.091322432405754</c:v>
                </c:pt>
                <c:pt idx="165">
                  <c:v>49.050745429491727</c:v>
                </c:pt>
                <c:pt idx="166">
                  <c:v>49.085372845422562</c:v>
                </c:pt>
                <c:pt idx="167">
                  <c:v>49.073850592657337</c:v>
                </c:pt>
                <c:pt idx="168">
                  <c:v>49.067989626079907</c:v>
                </c:pt>
                <c:pt idx="169">
                  <c:v>49.08312585447117</c:v>
                </c:pt>
                <c:pt idx="170">
                  <c:v>49.070498043779651</c:v>
                </c:pt>
                <c:pt idx="171">
                  <c:v>49.07694005568041</c:v>
                </c:pt>
                <c:pt idx="172">
                  <c:v>49.079074391039107</c:v>
                </c:pt>
                <c:pt idx="173">
                  <c:v>49.027544592566713</c:v>
                </c:pt>
                <c:pt idx="174">
                  <c:v>49.068324656200815</c:v>
                </c:pt>
                <c:pt idx="175">
                  <c:v>49.062308998890728</c:v>
                </c:pt>
                <c:pt idx="176">
                  <c:v>49.068064737812257</c:v>
                </c:pt>
                <c:pt idx="177">
                  <c:v>49.07838571662753</c:v>
                </c:pt>
                <c:pt idx="178">
                  <c:v>49.072142124621195</c:v>
                </c:pt>
                <c:pt idx="179">
                  <c:v>49.098334083043547</c:v>
                </c:pt>
                <c:pt idx="180">
                  <c:v>49.083730875211977</c:v>
                </c:pt>
                <c:pt idx="181">
                  <c:v>49.128010328936554</c:v>
                </c:pt>
                <c:pt idx="182">
                  <c:v>49.071228394613946</c:v>
                </c:pt>
                <c:pt idx="183">
                  <c:v>49.052378977675502</c:v>
                </c:pt>
                <c:pt idx="184">
                  <c:v>49.006018363396656</c:v>
                </c:pt>
                <c:pt idx="185">
                  <c:v>48.993051416124899</c:v>
                </c:pt>
                <c:pt idx="186">
                  <c:v>48.970465931645272</c:v>
                </c:pt>
                <c:pt idx="187">
                  <c:v>48.977673959830938</c:v>
                </c:pt>
                <c:pt idx="188">
                  <c:v>48.966753516154661</c:v>
                </c:pt>
                <c:pt idx="189">
                  <c:v>48.974233879482711</c:v>
                </c:pt>
                <c:pt idx="190">
                  <c:v>49.008851426152091</c:v>
                </c:pt>
                <c:pt idx="191">
                  <c:v>49.001537777562909</c:v>
                </c:pt>
                <c:pt idx="192">
                  <c:v>48.928321108515703</c:v>
                </c:pt>
                <c:pt idx="193">
                  <c:v>48.908678151614708</c:v>
                </c:pt>
                <c:pt idx="194">
                  <c:v>48.890827758254126</c:v>
                </c:pt>
                <c:pt idx="195">
                  <c:v>48.884635766765903</c:v>
                </c:pt>
                <c:pt idx="196">
                  <c:v>48.915660885209121</c:v>
                </c:pt>
                <c:pt idx="197">
                  <c:v>48.866784292515021</c:v>
                </c:pt>
                <c:pt idx="198">
                  <c:v>48.872385602359955</c:v>
                </c:pt>
                <c:pt idx="199">
                  <c:v>48.846743811717459</c:v>
                </c:pt>
                <c:pt idx="200">
                  <c:v>48.810466304593945</c:v>
                </c:pt>
                <c:pt idx="201">
                  <c:v>48.814510531998927</c:v>
                </c:pt>
                <c:pt idx="202">
                  <c:v>48.784544848092089</c:v>
                </c:pt>
                <c:pt idx="203">
                  <c:v>48.7876119231275</c:v>
                </c:pt>
                <c:pt idx="204">
                  <c:v>48.768335201986986</c:v>
                </c:pt>
                <c:pt idx="205">
                  <c:v>48.782455474159278</c:v>
                </c:pt>
                <c:pt idx="206">
                  <c:v>48.779011769150046</c:v>
                </c:pt>
                <c:pt idx="207">
                  <c:v>48.787994048718659</c:v>
                </c:pt>
                <c:pt idx="208">
                  <c:v>48.807350835120523</c:v>
                </c:pt>
                <c:pt idx="209">
                  <c:v>48.784936199758796</c:v>
                </c:pt>
                <c:pt idx="210">
                  <c:v>48.814447891154011</c:v>
                </c:pt>
                <c:pt idx="211">
                  <c:v>48.773554498114954</c:v>
                </c:pt>
                <c:pt idx="212">
                  <c:v>48.796477124873434</c:v>
                </c:pt>
                <c:pt idx="213">
                  <c:v>48.808862511508686</c:v>
                </c:pt>
                <c:pt idx="214">
                  <c:v>48.790470091345114</c:v>
                </c:pt>
                <c:pt idx="215">
                  <c:v>48.785879519347418</c:v>
                </c:pt>
                <c:pt idx="216">
                  <c:v>48.859227190962415</c:v>
                </c:pt>
                <c:pt idx="217">
                  <c:v>48.852496685295435</c:v>
                </c:pt>
                <c:pt idx="218">
                  <c:v>48.857131365198704</c:v>
                </c:pt>
                <c:pt idx="219">
                  <c:v>48.858811631652557</c:v>
                </c:pt>
                <c:pt idx="220">
                  <c:v>48.858959920045649</c:v>
                </c:pt>
                <c:pt idx="221">
                  <c:v>48.891354289865589</c:v>
                </c:pt>
                <c:pt idx="222">
                  <c:v>48.902343533531393</c:v>
                </c:pt>
                <c:pt idx="223">
                  <c:v>48.881703524448142</c:v>
                </c:pt>
                <c:pt idx="224">
                  <c:v>48.909852949053295</c:v>
                </c:pt>
                <c:pt idx="225">
                  <c:v>48.925217658619374</c:v>
                </c:pt>
                <c:pt idx="226">
                  <c:v>48.894809117302017</c:v>
                </c:pt>
                <c:pt idx="227">
                  <c:v>48.873764477054685</c:v>
                </c:pt>
                <c:pt idx="228">
                  <c:v>48.857403603869614</c:v>
                </c:pt>
                <c:pt idx="229">
                  <c:v>48.891124619007911</c:v>
                </c:pt>
                <c:pt idx="230">
                  <c:v>48.882458779120938</c:v>
                </c:pt>
                <c:pt idx="231">
                  <c:v>48.872980136047701</c:v>
                </c:pt>
                <c:pt idx="232">
                  <c:v>48.89143296457587</c:v>
                </c:pt>
                <c:pt idx="233">
                  <c:v>48.852640242931805</c:v>
                </c:pt>
                <c:pt idx="234">
                  <c:v>48.828390271533202</c:v>
                </c:pt>
                <c:pt idx="235">
                  <c:v>48.809196058364805</c:v>
                </c:pt>
                <c:pt idx="236">
                  <c:v>48.783331358805007</c:v>
                </c:pt>
                <c:pt idx="237">
                  <c:v>48.766221277646189</c:v>
                </c:pt>
                <c:pt idx="238">
                  <c:v>48.766831377868606</c:v>
                </c:pt>
                <c:pt idx="239">
                  <c:v>48.799591623193272</c:v>
                </c:pt>
                <c:pt idx="240">
                  <c:v>48.808934646116825</c:v>
                </c:pt>
                <c:pt idx="241">
                  <c:v>48.769057301670912</c:v>
                </c:pt>
                <c:pt idx="242">
                  <c:v>48.735994117526737</c:v>
                </c:pt>
                <c:pt idx="243">
                  <c:v>48.706976933910191</c:v>
                </c:pt>
                <c:pt idx="244">
                  <c:v>48.669367881493251</c:v>
                </c:pt>
                <c:pt idx="245">
                  <c:v>48.647363543112469</c:v>
                </c:pt>
                <c:pt idx="246">
                  <c:v>48.600108948192123</c:v>
                </c:pt>
                <c:pt idx="247">
                  <c:v>48.624518537142578</c:v>
                </c:pt>
                <c:pt idx="248">
                  <c:v>48.644070779649645</c:v>
                </c:pt>
                <c:pt idx="249">
                  <c:v>48.665054797378765</c:v>
                </c:pt>
                <c:pt idx="250">
                  <c:v>48.653320098967285</c:v>
                </c:pt>
                <c:pt idx="251">
                  <c:v>48.705643114400765</c:v>
                </c:pt>
                <c:pt idx="252">
                  <c:v>48.710118578340321</c:v>
                </c:pt>
                <c:pt idx="253">
                  <c:v>48.684301952855598</c:v>
                </c:pt>
                <c:pt idx="254">
                  <c:v>48.692464629393584</c:v>
                </c:pt>
                <c:pt idx="255">
                  <c:v>48.623696287681575</c:v>
                </c:pt>
                <c:pt idx="256">
                  <c:v>48.590878911247302</c:v>
                </c:pt>
                <c:pt idx="257">
                  <c:v>48.619223112365788</c:v>
                </c:pt>
                <c:pt idx="258">
                  <c:v>48.671858033300765</c:v>
                </c:pt>
                <c:pt idx="259">
                  <c:v>48.705106136667247</c:v>
                </c:pt>
                <c:pt idx="260">
                  <c:v>48.744471896156078</c:v>
                </c:pt>
                <c:pt idx="261">
                  <c:v>48.707107698647647</c:v>
                </c:pt>
                <c:pt idx="262">
                  <c:v>48.708218219882319</c:v>
                </c:pt>
                <c:pt idx="263">
                  <c:v>48.676323357250496</c:v>
                </c:pt>
                <c:pt idx="264">
                  <c:v>48.69049963640547</c:v>
                </c:pt>
                <c:pt idx="265">
                  <c:v>48.675146596008389</c:v>
                </c:pt>
                <c:pt idx="266">
                  <c:v>48.640658328928922</c:v>
                </c:pt>
                <c:pt idx="267">
                  <c:v>48.68197875052261</c:v>
                </c:pt>
                <c:pt idx="268">
                  <c:v>48.657570096017523</c:v>
                </c:pt>
                <c:pt idx="269">
                  <c:v>48.654560437095064</c:v>
                </c:pt>
                <c:pt idx="270">
                  <c:v>48.622174682179022</c:v>
                </c:pt>
                <c:pt idx="271">
                  <c:v>48.601444034377835</c:v>
                </c:pt>
                <c:pt idx="272">
                  <c:v>48.592086539641983</c:v>
                </c:pt>
                <c:pt idx="273">
                  <c:v>48.635323962522726</c:v>
                </c:pt>
                <c:pt idx="274">
                  <c:v>48.62792394809621</c:v>
                </c:pt>
                <c:pt idx="275">
                  <c:v>48.587076088463128</c:v>
                </c:pt>
                <c:pt idx="276">
                  <c:v>48.577457491453103</c:v>
                </c:pt>
                <c:pt idx="277">
                  <c:v>48.600103880430844</c:v>
                </c:pt>
                <c:pt idx="278">
                  <c:v>48.598584585847817</c:v>
                </c:pt>
                <c:pt idx="279">
                  <c:v>48.589685803918599</c:v>
                </c:pt>
                <c:pt idx="280">
                  <c:v>48.567396107962338</c:v>
                </c:pt>
                <c:pt idx="281">
                  <c:v>48.553319529933489</c:v>
                </c:pt>
                <c:pt idx="282">
                  <c:v>48.614751306018718</c:v>
                </c:pt>
                <c:pt idx="283">
                  <c:v>48.576109518130366</c:v>
                </c:pt>
                <c:pt idx="284">
                  <c:v>48.579887077866246</c:v>
                </c:pt>
                <c:pt idx="285">
                  <c:v>48.562871412588279</c:v>
                </c:pt>
                <c:pt idx="286">
                  <c:v>48.561895844136032</c:v>
                </c:pt>
                <c:pt idx="287">
                  <c:v>48.553059710817067</c:v>
                </c:pt>
                <c:pt idx="288">
                  <c:v>48.549510465133366</c:v>
                </c:pt>
                <c:pt idx="289">
                  <c:v>48.583049709831833</c:v>
                </c:pt>
                <c:pt idx="290">
                  <c:v>48.567152974275373</c:v>
                </c:pt>
                <c:pt idx="291">
                  <c:v>48.571387923602778</c:v>
                </c:pt>
                <c:pt idx="292">
                  <c:v>48.568989745087741</c:v>
                </c:pt>
                <c:pt idx="293">
                  <c:v>48.542478754092549</c:v>
                </c:pt>
                <c:pt idx="294">
                  <c:v>48.559398300353678</c:v>
                </c:pt>
                <c:pt idx="295">
                  <c:v>48.594021405398159</c:v>
                </c:pt>
                <c:pt idx="296">
                  <c:v>48.637626528749912</c:v>
                </c:pt>
                <c:pt idx="297">
                  <c:v>48.681427823356799</c:v>
                </c:pt>
                <c:pt idx="298">
                  <c:v>48.709777131468726</c:v>
                </c:pt>
                <c:pt idx="299">
                  <c:v>48.734801958459869</c:v>
                </c:pt>
                <c:pt idx="300">
                  <c:v>48.716469191930102</c:v>
                </c:pt>
                <c:pt idx="301">
                  <c:v>48.714690944666025</c:v>
                </c:pt>
                <c:pt idx="302">
                  <c:v>48.731719901066235</c:v>
                </c:pt>
                <c:pt idx="303">
                  <c:v>48.725086398383667</c:v>
                </c:pt>
                <c:pt idx="304">
                  <c:v>48.755052264595392</c:v>
                </c:pt>
                <c:pt idx="305">
                  <c:v>48.735447754820498</c:v>
                </c:pt>
                <c:pt idx="306">
                  <c:v>48.748799935467012</c:v>
                </c:pt>
                <c:pt idx="307">
                  <c:v>48.771227856154169</c:v>
                </c:pt>
                <c:pt idx="308">
                  <c:v>48.759548552728162</c:v>
                </c:pt>
                <c:pt idx="309">
                  <c:v>48.741571663169502</c:v>
                </c:pt>
                <c:pt idx="310">
                  <c:v>48.765427825598991</c:v>
                </c:pt>
                <c:pt idx="311">
                  <c:v>48.748946101853733</c:v>
                </c:pt>
                <c:pt idx="312">
                  <c:v>48.769006240791775</c:v>
                </c:pt>
                <c:pt idx="313">
                  <c:v>48.754017236455468</c:v>
                </c:pt>
                <c:pt idx="314">
                  <c:v>48.728859479430994</c:v>
                </c:pt>
                <c:pt idx="315">
                  <c:v>48.73010799013079</c:v>
                </c:pt>
                <c:pt idx="316">
                  <c:v>48.771706175258473</c:v>
                </c:pt>
                <c:pt idx="317">
                  <c:v>48.778101106109702</c:v>
                </c:pt>
                <c:pt idx="318">
                  <c:v>48.764639963295373</c:v>
                </c:pt>
                <c:pt idx="319">
                  <c:v>48.759317013996146</c:v>
                </c:pt>
                <c:pt idx="320">
                  <c:v>48.762616881013436</c:v>
                </c:pt>
                <c:pt idx="321">
                  <c:v>48.780641171195008</c:v>
                </c:pt>
                <c:pt idx="322">
                  <c:v>48.774321876469429</c:v>
                </c:pt>
                <c:pt idx="323">
                  <c:v>48.798119135163468</c:v>
                </c:pt>
                <c:pt idx="324">
                  <c:v>48.801992430349074</c:v>
                </c:pt>
                <c:pt idx="325">
                  <c:v>48.812202662254791</c:v>
                </c:pt>
                <c:pt idx="326">
                  <c:v>48.795338800480501</c:v>
                </c:pt>
                <c:pt idx="327">
                  <c:v>48.834106570952734</c:v>
                </c:pt>
                <c:pt idx="328">
                  <c:v>48.835950797204418</c:v>
                </c:pt>
                <c:pt idx="329">
                  <c:v>48.829641596750697</c:v>
                </c:pt>
                <c:pt idx="330">
                  <c:v>48.818283349545368</c:v>
                </c:pt>
                <c:pt idx="331">
                  <c:v>48.830254006311222</c:v>
                </c:pt>
                <c:pt idx="332">
                  <c:v>48.832347507111024</c:v>
                </c:pt>
                <c:pt idx="333">
                  <c:v>48.819911086346714</c:v>
                </c:pt>
                <c:pt idx="334">
                  <c:v>48.823395009365775</c:v>
                </c:pt>
                <c:pt idx="335">
                  <c:v>48.801895569591615</c:v>
                </c:pt>
                <c:pt idx="336">
                  <c:v>48.805660120106843</c:v>
                </c:pt>
                <c:pt idx="337">
                  <c:v>48.835336400201697</c:v>
                </c:pt>
                <c:pt idx="338">
                  <c:v>48.852816692887188</c:v>
                </c:pt>
                <c:pt idx="339">
                  <c:v>48.839880117741139</c:v>
                </c:pt>
                <c:pt idx="340">
                  <c:v>48.857729685974157</c:v>
                </c:pt>
                <c:pt idx="341">
                  <c:v>48.883457264575362</c:v>
                </c:pt>
                <c:pt idx="342">
                  <c:v>48.911806243123308</c:v>
                </c:pt>
                <c:pt idx="343">
                  <c:v>48.918458998968994</c:v>
                </c:pt>
                <c:pt idx="344">
                  <c:v>48.931228977185533</c:v>
                </c:pt>
                <c:pt idx="345">
                  <c:v>48.903721381323578</c:v>
                </c:pt>
                <c:pt idx="346">
                  <c:v>48.925136650627458</c:v>
                </c:pt>
                <c:pt idx="347">
                  <c:v>48.96036146033773</c:v>
                </c:pt>
                <c:pt idx="348">
                  <c:v>48.953012935582265</c:v>
                </c:pt>
                <c:pt idx="349">
                  <c:v>48.952993705657832</c:v>
                </c:pt>
                <c:pt idx="350">
                  <c:v>48.9553967387942</c:v>
                </c:pt>
                <c:pt idx="351">
                  <c:v>48.96913358469407</c:v>
                </c:pt>
                <c:pt idx="352">
                  <c:v>48.977008791369812</c:v>
                </c:pt>
                <c:pt idx="353">
                  <c:v>48.988964494153137</c:v>
                </c:pt>
                <c:pt idx="354">
                  <c:v>48.973024561791767</c:v>
                </c:pt>
                <c:pt idx="355">
                  <c:v>48.96749489144856</c:v>
                </c:pt>
                <c:pt idx="356">
                  <c:v>48.963882100199235</c:v>
                </c:pt>
                <c:pt idx="357">
                  <c:v>48.962907973238508</c:v>
                </c:pt>
                <c:pt idx="358">
                  <c:v>48.975021777838421</c:v>
                </c:pt>
                <c:pt idx="359">
                  <c:v>48.974038702807931</c:v>
                </c:pt>
                <c:pt idx="360">
                  <c:v>48.961124360840621</c:v>
                </c:pt>
                <c:pt idx="361">
                  <c:v>48.969749679131432</c:v>
                </c:pt>
                <c:pt idx="362">
                  <c:v>48.959301519118313</c:v>
                </c:pt>
                <c:pt idx="363">
                  <c:v>48.935571318374627</c:v>
                </c:pt>
                <c:pt idx="364">
                  <c:v>48.968722896664019</c:v>
                </c:pt>
                <c:pt idx="365">
                  <c:v>48.96105370584732</c:v>
                </c:pt>
                <c:pt idx="366">
                  <c:v>48.961986692539099</c:v>
                </c:pt>
                <c:pt idx="367">
                  <c:v>48.950183409480466</c:v>
                </c:pt>
                <c:pt idx="368">
                  <c:v>48.964320653502753</c:v>
                </c:pt>
                <c:pt idx="369">
                  <c:v>48.944020715044985</c:v>
                </c:pt>
                <c:pt idx="370">
                  <c:v>48.925438289930185</c:v>
                </c:pt>
                <c:pt idx="371">
                  <c:v>48.92212989014952</c:v>
                </c:pt>
                <c:pt idx="372">
                  <c:v>48.91917705031959</c:v>
                </c:pt>
                <c:pt idx="373">
                  <c:v>48.915875991338886</c:v>
                </c:pt>
                <c:pt idx="374">
                  <c:v>48.907576854716112</c:v>
                </c:pt>
                <c:pt idx="375">
                  <c:v>48.9167748923213</c:v>
                </c:pt>
                <c:pt idx="376">
                  <c:v>48.876068088340574</c:v>
                </c:pt>
                <c:pt idx="377">
                  <c:v>48.89518780358285</c:v>
                </c:pt>
                <c:pt idx="378">
                  <c:v>48.885246015764089</c:v>
                </c:pt>
                <c:pt idx="379">
                  <c:v>48.857776042726712</c:v>
                </c:pt>
                <c:pt idx="380">
                  <c:v>48.845747585507517</c:v>
                </c:pt>
                <c:pt idx="381">
                  <c:v>48.813648534635</c:v>
                </c:pt>
                <c:pt idx="382">
                  <c:v>48.823361540678896</c:v>
                </c:pt>
                <c:pt idx="383">
                  <c:v>48.832633221845853</c:v>
                </c:pt>
                <c:pt idx="384">
                  <c:v>48.841981581100484</c:v>
                </c:pt>
                <c:pt idx="385">
                  <c:v>48.854098803435853</c:v>
                </c:pt>
                <c:pt idx="386">
                  <c:v>48.868059688178931</c:v>
                </c:pt>
                <c:pt idx="387">
                  <c:v>48.85298379690466</c:v>
                </c:pt>
                <c:pt idx="388">
                  <c:v>48.842942346912501</c:v>
                </c:pt>
                <c:pt idx="389">
                  <c:v>48.837084951995237</c:v>
                </c:pt>
                <c:pt idx="390">
                  <c:v>48.831938989351364</c:v>
                </c:pt>
                <c:pt idx="391">
                  <c:v>48.863895168843847</c:v>
                </c:pt>
                <c:pt idx="392">
                  <c:v>48.865907643595435</c:v>
                </c:pt>
                <c:pt idx="393">
                  <c:v>48.84369380587561</c:v>
                </c:pt>
                <c:pt idx="394">
                  <c:v>48.862521926229384</c:v>
                </c:pt>
                <c:pt idx="395">
                  <c:v>48.852254924906717</c:v>
                </c:pt>
                <c:pt idx="396">
                  <c:v>48.84202843863693</c:v>
                </c:pt>
                <c:pt idx="397">
                  <c:v>48.813316910117337</c:v>
                </c:pt>
                <c:pt idx="398">
                  <c:v>48.817380830098195</c:v>
                </c:pt>
                <c:pt idx="399">
                  <c:v>48.836845549694452</c:v>
                </c:pt>
                <c:pt idx="400">
                  <c:v>48.807129704589222</c:v>
                </c:pt>
                <c:pt idx="401">
                  <c:v>48.804343851093833</c:v>
                </c:pt>
                <c:pt idx="402">
                  <c:v>48.810923177879069</c:v>
                </c:pt>
                <c:pt idx="403">
                  <c:v>48.836290422971324</c:v>
                </c:pt>
                <c:pt idx="404">
                  <c:v>48.842347440417328</c:v>
                </c:pt>
                <c:pt idx="405">
                  <c:v>48.848422943754564</c:v>
                </c:pt>
                <c:pt idx="406">
                  <c:v>48.844378622899491</c:v>
                </c:pt>
                <c:pt idx="407">
                  <c:v>48.841093847854992</c:v>
                </c:pt>
                <c:pt idx="408">
                  <c:v>48.820150483433878</c:v>
                </c:pt>
                <c:pt idx="409">
                  <c:v>48.809707995555115</c:v>
                </c:pt>
                <c:pt idx="410">
                  <c:v>48.807581115143286</c:v>
                </c:pt>
                <c:pt idx="411">
                  <c:v>48.794282680066758</c:v>
                </c:pt>
                <c:pt idx="412">
                  <c:v>48.822154191044476</c:v>
                </c:pt>
                <c:pt idx="413">
                  <c:v>48.830624966212454</c:v>
                </c:pt>
                <c:pt idx="414">
                  <c:v>48.823792289469665</c:v>
                </c:pt>
                <c:pt idx="415">
                  <c:v>48.834193359792216</c:v>
                </c:pt>
                <c:pt idx="416">
                  <c:v>48.821492707576411</c:v>
                </c:pt>
                <c:pt idx="417">
                  <c:v>48.843202102111583</c:v>
                </c:pt>
                <c:pt idx="418">
                  <c:v>48.859144823577211</c:v>
                </c:pt>
                <c:pt idx="419">
                  <c:v>48.827929118702826</c:v>
                </c:pt>
                <c:pt idx="420">
                  <c:v>48.842137662356087</c:v>
                </c:pt>
                <c:pt idx="421">
                  <c:v>48.842129062761089</c:v>
                </c:pt>
                <c:pt idx="422">
                  <c:v>48.862048846629612</c:v>
                </c:pt>
                <c:pt idx="423">
                  <c:v>48.833521988918577</c:v>
                </c:pt>
                <c:pt idx="424">
                  <c:v>48.836365323145884</c:v>
                </c:pt>
                <c:pt idx="425">
                  <c:v>48.831643744695633</c:v>
                </c:pt>
                <c:pt idx="426">
                  <c:v>48.831659921257113</c:v>
                </c:pt>
                <c:pt idx="427">
                  <c:v>48.823057842351673</c:v>
                </c:pt>
                <c:pt idx="428">
                  <c:v>48.799175701141174</c:v>
                </c:pt>
                <c:pt idx="429">
                  <c:v>48.794819562109936</c:v>
                </c:pt>
                <c:pt idx="430">
                  <c:v>48.804669541264275</c:v>
                </c:pt>
                <c:pt idx="431">
                  <c:v>48.791688509446644</c:v>
                </c:pt>
                <c:pt idx="432">
                  <c:v>48.789410576513639</c:v>
                </c:pt>
                <c:pt idx="433">
                  <c:v>48.800672365278864</c:v>
                </c:pt>
                <c:pt idx="434">
                  <c:v>48.791296391036724</c:v>
                </c:pt>
                <c:pt idx="435">
                  <c:v>48.802729904852065</c:v>
                </c:pt>
                <c:pt idx="436">
                  <c:v>48.798660603169175</c:v>
                </c:pt>
                <c:pt idx="437">
                  <c:v>48.804004920632323</c:v>
                </c:pt>
                <c:pt idx="438">
                  <c:v>48.804737034393717</c:v>
                </c:pt>
                <c:pt idx="439">
                  <c:v>48.819491002554912</c:v>
                </c:pt>
                <c:pt idx="440">
                  <c:v>48.809531294579244</c:v>
                </c:pt>
                <c:pt idx="441">
                  <c:v>48.797354813965995</c:v>
                </c:pt>
                <c:pt idx="442">
                  <c:v>48.814708725256153</c:v>
                </c:pt>
                <c:pt idx="443">
                  <c:v>48.817299207573214</c:v>
                </c:pt>
                <c:pt idx="444">
                  <c:v>48.820329722637851</c:v>
                </c:pt>
                <c:pt idx="445">
                  <c:v>48.829676329432083</c:v>
                </c:pt>
                <c:pt idx="446">
                  <c:v>48.823274049373723</c:v>
                </c:pt>
                <c:pt idx="447">
                  <c:v>48.79715780975156</c:v>
                </c:pt>
                <c:pt idx="448">
                  <c:v>48.797132321553406</c:v>
                </c:pt>
                <c:pt idx="449">
                  <c:v>48.807327992152558</c:v>
                </c:pt>
                <c:pt idx="450">
                  <c:v>48.793861005637197</c:v>
                </c:pt>
                <c:pt idx="451">
                  <c:v>48.794246605449757</c:v>
                </c:pt>
                <c:pt idx="452">
                  <c:v>48.804986933306097</c:v>
                </c:pt>
                <c:pt idx="453">
                  <c:v>48.806124107141756</c:v>
                </c:pt>
                <c:pt idx="454">
                  <c:v>48.777102888606109</c:v>
                </c:pt>
                <c:pt idx="455">
                  <c:v>48.786047089773753</c:v>
                </c:pt>
                <c:pt idx="456">
                  <c:v>48.781657650307906</c:v>
                </c:pt>
                <c:pt idx="457">
                  <c:v>48.775426308849603</c:v>
                </c:pt>
                <c:pt idx="458">
                  <c:v>48.780699798489962</c:v>
                </c:pt>
                <c:pt idx="459">
                  <c:v>48.790408948512848</c:v>
                </c:pt>
                <c:pt idx="460">
                  <c:v>48.780948564165854</c:v>
                </c:pt>
                <c:pt idx="461">
                  <c:v>48.777275327083132</c:v>
                </c:pt>
                <c:pt idx="462">
                  <c:v>48.791091680600729</c:v>
                </c:pt>
                <c:pt idx="463">
                  <c:v>48.796001452844465</c:v>
                </c:pt>
                <c:pt idx="464">
                  <c:v>48.817394979338808</c:v>
                </c:pt>
                <c:pt idx="465">
                  <c:v>48.815942865443347</c:v>
                </c:pt>
                <c:pt idx="466">
                  <c:v>48.811392150918898</c:v>
                </c:pt>
                <c:pt idx="467">
                  <c:v>48.842227968023771</c:v>
                </c:pt>
                <c:pt idx="468">
                  <c:v>48.85302155909794</c:v>
                </c:pt>
                <c:pt idx="469">
                  <c:v>48.850150821883069</c:v>
                </c:pt>
                <c:pt idx="470">
                  <c:v>48.863560748816312</c:v>
                </c:pt>
                <c:pt idx="471">
                  <c:v>48.907996805515552</c:v>
                </c:pt>
                <c:pt idx="472">
                  <c:v>48.901013173196432</c:v>
                </c:pt>
                <c:pt idx="473">
                  <c:v>48.919727313330398</c:v>
                </c:pt>
                <c:pt idx="474">
                  <c:v>48.913360573739574</c:v>
                </c:pt>
                <c:pt idx="475">
                  <c:v>48.922391438418956</c:v>
                </c:pt>
                <c:pt idx="476">
                  <c:v>48.92977839405836</c:v>
                </c:pt>
                <c:pt idx="477">
                  <c:v>48.915147911326578</c:v>
                </c:pt>
                <c:pt idx="478">
                  <c:v>48.908297912378984</c:v>
                </c:pt>
                <c:pt idx="479">
                  <c:v>48.908388713969984</c:v>
                </c:pt>
                <c:pt idx="480">
                  <c:v>48.924315680716369</c:v>
                </c:pt>
                <c:pt idx="481">
                  <c:v>48.929323347456801</c:v>
                </c:pt>
                <c:pt idx="482">
                  <c:v>48.903098673659805</c:v>
                </c:pt>
                <c:pt idx="483">
                  <c:v>48.927964110283398</c:v>
                </c:pt>
                <c:pt idx="484">
                  <c:v>48.924802657296652</c:v>
                </c:pt>
                <c:pt idx="485">
                  <c:v>48.943464255570419</c:v>
                </c:pt>
                <c:pt idx="486">
                  <c:v>48.962005645563167</c:v>
                </c:pt>
                <c:pt idx="487">
                  <c:v>48.992188418721383</c:v>
                </c:pt>
                <c:pt idx="488">
                  <c:v>48.999030456234394</c:v>
                </c:pt>
                <c:pt idx="489">
                  <c:v>49.003310095525464</c:v>
                </c:pt>
                <c:pt idx="490">
                  <c:v>49.030418844904581</c:v>
                </c:pt>
                <c:pt idx="491">
                  <c:v>49.042456439134824</c:v>
                </c:pt>
                <c:pt idx="492">
                  <c:v>49.050223285152306</c:v>
                </c:pt>
                <c:pt idx="493">
                  <c:v>49.043896888012917</c:v>
                </c:pt>
                <c:pt idx="494">
                  <c:v>49.019948449008524</c:v>
                </c:pt>
                <c:pt idx="495">
                  <c:v>49.011296453153541</c:v>
                </c:pt>
                <c:pt idx="496">
                  <c:v>49.015531605381931</c:v>
                </c:pt>
                <c:pt idx="497">
                  <c:v>49.013428583070173</c:v>
                </c:pt>
                <c:pt idx="498">
                  <c:v>48.99400777011337</c:v>
                </c:pt>
                <c:pt idx="499">
                  <c:v>48.994138667471915</c:v>
                </c:pt>
                <c:pt idx="500">
                  <c:v>48.967838676347846</c:v>
                </c:pt>
                <c:pt idx="501">
                  <c:v>48.969978577835541</c:v>
                </c:pt>
                <c:pt idx="502">
                  <c:v>48.987266012284934</c:v>
                </c:pt>
                <c:pt idx="503">
                  <c:v>48.978006209362057</c:v>
                </c:pt>
                <c:pt idx="504">
                  <c:v>48.990528014073448</c:v>
                </c:pt>
                <c:pt idx="505">
                  <c:v>49.00703705763361</c:v>
                </c:pt>
                <c:pt idx="506">
                  <c:v>49.013531267571935</c:v>
                </c:pt>
                <c:pt idx="507">
                  <c:v>49.017723323650131</c:v>
                </c:pt>
                <c:pt idx="508">
                  <c:v>49.026795521274913</c:v>
                </c:pt>
                <c:pt idx="509">
                  <c:v>49.018187274651176</c:v>
                </c:pt>
                <c:pt idx="510">
                  <c:v>49.03922785144691</c:v>
                </c:pt>
                <c:pt idx="511">
                  <c:v>49.048337345924679</c:v>
                </c:pt>
                <c:pt idx="512">
                  <c:v>49.041333998194375</c:v>
                </c:pt>
                <c:pt idx="513">
                  <c:v>49.05616994861122</c:v>
                </c:pt>
                <c:pt idx="514">
                  <c:v>49.04584746128252</c:v>
                </c:pt>
                <c:pt idx="515">
                  <c:v>49.057581553797263</c:v>
                </c:pt>
                <c:pt idx="516">
                  <c:v>49.062945529055867</c:v>
                </c:pt>
                <c:pt idx="517">
                  <c:v>49.052297546225681</c:v>
                </c:pt>
                <c:pt idx="518">
                  <c:v>49.033563920835427</c:v>
                </c:pt>
                <c:pt idx="519">
                  <c:v>49.05520326883525</c:v>
                </c:pt>
                <c:pt idx="520">
                  <c:v>49.033367351162312</c:v>
                </c:pt>
                <c:pt idx="521">
                  <c:v>49.017076291898498</c:v>
                </c:pt>
                <c:pt idx="522">
                  <c:v>49.023570906097554</c:v>
                </c:pt>
                <c:pt idx="523">
                  <c:v>49.021489482491198</c:v>
                </c:pt>
                <c:pt idx="524">
                  <c:v>49.021489482491198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0-4A46-A8F7-F55960DC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8392"/>
        <c:axId val="655215016"/>
      </c:scatterChart>
      <c:valAx>
        <c:axId val="6707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5016"/>
        <c:crosses val="autoZero"/>
        <c:crossBetween val="midCat"/>
      </c:valAx>
      <c:valAx>
        <c:axId val="6552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5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Deviation of the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sdotm!$A$2:$A$800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sdotm!$P$2:$P$800</c:f>
              <c:numCache>
                <c:formatCode>General</c:formatCode>
                <c:ptCount val="799"/>
                <c:pt idx="0">
                  <c:v>9.6999493416307718</c:v>
                </c:pt>
                <c:pt idx="1">
                  <c:v>9.4914675749966069</c:v>
                </c:pt>
                <c:pt idx="2">
                  <c:v>7.6284900980683537</c:v>
                </c:pt>
                <c:pt idx="3">
                  <c:v>7.1483450069965828</c:v>
                </c:pt>
                <c:pt idx="4">
                  <c:v>6.9713539075975905</c:v>
                </c:pt>
                <c:pt idx="5">
                  <c:v>6.5637856013225191</c:v>
                </c:pt>
                <c:pt idx="6">
                  <c:v>6.0021827077232386</c:v>
                </c:pt>
                <c:pt idx="7">
                  <c:v>6.0422840138565732</c:v>
                </c:pt>
                <c:pt idx="8">
                  <c:v>7.0111529116673754</c:v>
                </c:pt>
                <c:pt idx="9">
                  <c:v>6.808191272081582</c:v>
                </c:pt>
                <c:pt idx="10">
                  <c:v>6.4967643766575556</c:v>
                </c:pt>
                <c:pt idx="11">
                  <c:v>6.4456061583120094</c:v>
                </c:pt>
                <c:pt idx="12">
                  <c:v>6.3516950018779017</c:v>
                </c:pt>
                <c:pt idx="13">
                  <c:v>5.2964186080683771</c:v>
                </c:pt>
                <c:pt idx="14">
                  <c:v>5.5291539025452829</c:v>
                </c:pt>
                <c:pt idx="15">
                  <c:v>5.0686094216105877</c:v>
                </c:pt>
                <c:pt idx="16">
                  <c:v>5.5126651334019066</c:v>
                </c:pt>
                <c:pt idx="17">
                  <c:v>5.2373549588132109</c:v>
                </c:pt>
                <c:pt idx="18">
                  <c:v>4.3799942958980234</c:v>
                </c:pt>
                <c:pt idx="19">
                  <c:v>4.7962403362365453</c:v>
                </c:pt>
                <c:pt idx="20">
                  <c:v>4.5476634473854718</c:v>
                </c:pt>
                <c:pt idx="21">
                  <c:v>5.0129507584923738</c:v>
                </c:pt>
                <c:pt idx="22">
                  <c:v>4.6409842250378812</c:v>
                </c:pt>
                <c:pt idx="23">
                  <c:v>4.5107284429153776</c:v>
                </c:pt>
                <c:pt idx="24">
                  <c:v>4.034807355957085</c:v>
                </c:pt>
                <c:pt idx="25">
                  <c:v>3.434244618726582</c:v>
                </c:pt>
                <c:pt idx="26">
                  <c:v>3.5842028030463946</c:v>
                </c:pt>
                <c:pt idx="27">
                  <c:v>3.8241220519350612</c:v>
                </c:pt>
                <c:pt idx="28">
                  <c:v>3.8335217126433316</c:v>
                </c:pt>
                <c:pt idx="29">
                  <c:v>3.0134204223683057</c:v>
                </c:pt>
                <c:pt idx="30">
                  <c:v>2.7877742601883968</c:v>
                </c:pt>
                <c:pt idx="31">
                  <c:v>3.0069584298022374</c:v>
                </c:pt>
                <c:pt idx="32">
                  <c:v>3.0456881966181872</c:v>
                </c:pt>
                <c:pt idx="33">
                  <c:v>3.0361639501849358</c:v>
                </c:pt>
                <c:pt idx="34">
                  <c:v>2.9171964267700932</c:v>
                </c:pt>
                <c:pt idx="35">
                  <c:v>2.8197777677464191</c:v>
                </c:pt>
                <c:pt idx="36">
                  <c:v>2.8176282407631073</c:v>
                </c:pt>
                <c:pt idx="37">
                  <c:v>2.6898794201419403</c:v>
                </c:pt>
                <c:pt idx="38">
                  <c:v>2.8108637426892558</c:v>
                </c:pt>
                <c:pt idx="39">
                  <c:v>2.8173577855413763</c:v>
                </c:pt>
                <c:pt idx="40">
                  <c:v>2.926658326250934</c:v>
                </c:pt>
                <c:pt idx="41">
                  <c:v>2.919116426242474</c:v>
                </c:pt>
                <c:pt idx="42">
                  <c:v>2.7284140492412763</c:v>
                </c:pt>
                <c:pt idx="43">
                  <c:v>2.6521501716497902</c:v>
                </c:pt>
                <c:pt idx="44">
                  <c:v>2.3966151677292546</c:v>
                </c:pt>
                <c:pt idx="45">
                  <c:v>2.4294007558362081</c:v>
                </c:pt>
                <c:pt idx="46">
                  <c:v>2.2014019156424762</c:v>
                </c:pt>
                <c:pt idx="47">
                  <c:v>2.281559999603576</c:v>
                </c:pt>
                <c:pt idx="48">
                  <c:v>2.3263405219199202</c:v>
                </c:pt>
                <c:pt idx="49">
                  <c:v>2.4251856124923279</c:v>
                </c:pt>
                <c:pt idx="50">
                  <c:v>2.2376995836605151</c:v>
                </c:pt>
                <c:pt idx="51">
                  <c:v>2.383851589197405</c:v>
                </c:pt>
                <c:pt idx="52">
                  <c:v>2.1254304554540315</c:v>
                </c:pt>
                <c:pt idx="53">
                  <c:v>2.3132535365088089</c:v>
                </c:pt>
                <c:pt idx="54">
                  <c:v>2.3372632862288945</c:v>
                </c:pt>
                <c:pt idx="55">
                  <c:v>2.3309472201553056</c:v>
                </c:pt>
                <c:pt idx="56">
                  <c:v>2.1540996842508391</c:v>
                </c:pt>
                <c:pt idx="57">
                  <c:v>2.0928606664591665</c:v>
                </c:pt>
                <c:pt idx="58">
                  <c:v>2.1970339395846312</c:v>
                </c:pt>
                <c:pt idx="59">
                  <c:v>2.2696277618597596</c:v>
                </c:pt>
                <c:pt idx="60">
                  <c:v>2.3733681371553303</c:v>
                </c:pt>
                <c:pt idx="61">
                  <c:v>2.3469387375001558</c:v>
                </c:pt>
                <c:pt idx="62">
                  <c:v>2.2380628426030262</c:v>
                </c:pt>
                <c:pt idx="63">
                  <c:v>1.9501464889001225</c:v>
                </c:pt>
                <c:pt idx="64">
                  <c:v>1.9350180718523144</c:v>
                </c:pt>
                <c:pt idx="65">
                  <c:v>1.9651491186894254</c:v>
                </c:pt>
                <c:pt idx="66">
                  <c:v>1.9904561180577109</c:v>
                </c:pt>
                <c:pt idx="67">
                  <c:v>1.9119395879929324</c:v>
                </c:pt>
                <c:pt idx="68">
                  <c:v>1.9857244520887896</c:v>
                </c:pt>
                <c:pt idx="69">
                  <c:v>2.0473752420322024</c:v>
                </c:pt>
                <c:pt idx="70">
                  <c:v>1.9373822801226028</c:v>
                </c:pt>
                <c:pt idx="71">
                  <c:v>1.8934275792278095</c:v>
                </c:pt>
                <c:pt idx="72">
                  <c:v>1.8744381297708115</c:v>
                </c:pt>
                <c:pt idx="73">
                  <c:v>1.8378601338517067</c:v>
                </c:pt>
                <c:pt idx="74">
                  <c:v>1.8384786543825198</c:v>
                </c:pt>
                <c:pt idx="75">
                  <c:v>1.8214652711942676</c:v>
                </c:pt>
                <c:pt idx="76">
                  <c:v>1.717011738711933</c:v>
                </c:pt>
                <c:pt idx="77">
                  <c:v>1.8047684862829805</c:v>
                </c:pt>
                <c:pt idx="78">
                  <c:v>1.6880821978980183</c:v>
                </c:pt>
                <c:pt idx="79">
                  <c:v>1.6900205267645889</c:v>
                </c:pt>
                <c:pt idx="80">
                  <c:v>1.6056730137646926</c:v>
                </c:pt>
                <c:pt idx="81">
                  <c:v>1.6196223765325704</c:v>
                </c:pt>
                <c:pt idx="82">
                  <c:v>1.508993286828163</c:v>
                </c:pt>
                <c:pt idx="83">
                  <c:v>1.569736516813425</c:v>
                </c:pt>
                <c:pt idx="84">
                  <c:v>1.6946749537707924</c:v>
                </c:pt>
                <c:pt idx="85">
                  <c:v>1.6228291066888334</c:v>
                </c:pt>
                <c:pt idx="86">
                  <c:v>1.6153670610893351</c:v>
                </c:pt>
                <c:pt idx="87">
                  <c:v>1.6521072972297457</c:v>
                </c:pt>
                <c:pt idx="88">
                  <c:v>1.5765315433287459</c:v>
                </c:pt>
                <c:pt idx="89">
                  <c:v>1.5434595492567627</c:v>
                </c:pt>
                <c:pt idx="90">
                  <c:v>1.4966513918544546</c:v>
                </c:pt>
                <c:pt idx="91">
                  <c:v>1.6429892681184721</c:v>
                </c:pt>
                <c:pt idx="92">
                  <c:v>1.6007773194526924</c:v>
                </c:pt>
                <c:pt idx="93">
                  <c:v>1.6207568871485534</c:v>
                </c:pt>
                <c:pt idx="94">
                  <c:v>1.4851193445109709</c:v>
                </c:pt>
                <c:pt idx="95">
                  <c:v>1.5412250935974798</c:v>
                </c:pt>
                <c:pt idx="96">
                  <c:v>1.5889242117255844</c:v>
                </c:pt>
                <c:pt idx="97">
                  <c:v>1.6942418673068533</c:v>
                </c:pt>
                <c:pt idx="98">
                  <c:v>1.7469757297852964</c:v>
                </c:pt>
                <c:pt idx="99">
                  <c:v>1.7762603108734805</c:v>
                </c:pt>
                <c:pt idx="100">
                  <c:v>1.7820035365780973</c:v>
                </c:pt>
                <c:pt idx="101">
                  <c:v>1.6857110235630801</c:v>
                </c:pt>
                <c:pt idx="102">
                  <c:v>1.6044810362983462</c:v>
                </c:pt>
                <c:pt idx="103">
                  <c:v>1.5051298893303957</c:v>
                </c:pt>
                <c:pt idx="104">
                  <c:v>1.4639642676341951</c:v>
                </c:pt>
                <c:pt idx="105">
                  <c:v>1.5275211491070138</c:v>
                </c:pt>
                <c:pt idx="106">
                  <c:v>1.5081236285222193</c:v>
                </c:pt>
                <c:pt idx="107">
                  <c:v>1.4806162546840194</c:v>
                </c:pt>
                <c:pt idx="108">
                  <c:v>1.5128880126603568</c:v>
                </c:pt>
                <c:pt idx="109">
                  <c:v>1.5974232731948603</c:v>
                </c:pt>
                <c:pt idx="110">
                  <c:v>1.5476387999173185</c:v>
                </c:pt>
                <c:pt idx="111">
                  <c:v>1.5687110540444615</c:v>
                </c:pt>
                <c:pt idx="112">
                  <c:v>1.471987035088991</c:v>
                </c:pt>
                <c:pt idx="113">
                  <c:v>1.4447950011261459</c:v>
                </c:pt>
                <c:pt idx="114">
                  <c:v>1.4413854415207337</c:v>
                </c:pt>
                <c:pt idx="115">
                  <c:v>1.3431054709745693</c:v>
                </c:pt>
                <c:pt idx="116">
                  <c:v>1.3664556531786829</c:v>
                </c:pt>
                <c:pt idx="117">
                  <c:v>1.41447106875888</c:v>
                </c:pt>
                <c:pt idx="118">
                  <c:v>1.3510849698124885</c:v>
                </c:pt>
                <c:pt idx="119">
                  <c:v>1.3779003885054519</c:v>
                </c:pt>
                <c:pt idx="120">
                  <c:v>1.3339543928178996</c:v>
                </c:pt>
                <c:pt idx="121">
                  <c:v>1.3602314182796618</c:v>
                </c:pt>
                <c:pt idx="122">
                  <c:v>1.3306515565937425</c:v>
                </c:pt>
                <c:pt idx="123">
                  <c:v>1.2641961220293316</c:v>
                </c:pt>
                <c:pt idx="124">
                  <c:v>1.2152540505961769</c:v>
                </c:pt>
                <c:pt idx="125">
                  <c:v>1.3101080373348846</c:v>
                </c:pt>
                <c:pt idx="126">
                  <c:v>1.385654222471228</c:v>
                </c:pt>
                <c:pt idx="127">
                  <c:v>1.3151292550818836</c:v>
                </c:pt>
                <c:pt idx="128">
                  <c:v>1.3662288671762091</c:v>
                </c:pt>
                <c:pt idx="129">
                  <c:v>1.3571240055294906</c:v>
                </c:pt>
                <c:pt idx="130">
                  <c:v>1.2872470141948851</c:v>
                </c:pt>
                <c:pt idx="131">
                  <c:v>1.2825404427329821</c:v>
                </c:pt>
                <c:pt idx="132">
                  <c:v>1.3461765341199239</c:v>
                </c:pt>
                <c:pt idx="133">
                  <c:v>1.3190233103498725</c:v>
                </c:pt>
                <c:pt idx="134">
                  <c:v>1.2861888385333231</c:v>
                </c:pt>
                <c:pt idx="135">
                  <c:v>1.2996320855691932</c:v>
                </c:pt>
                <c:pt idx="136">
                  <c:v>1.2857368040625516</c:v>
                </c:pt>
                <c:pt idx="137">
                  <c:v>1.3155713251367198</c:v>
                </c:pt>
                <c:pt idx="138">
                  <c:v>1.2732681950708862</c:v>
                </c:pt>
                <c:pt idx="139">
                  <c:v>1.3345674742816702</c:v>
                </c:pt>
                <c:pt idx="140">
                  <c:v>1.3278550672621849</c:v>
                </c:pt>
                <c:pt idx="141">
                  <c:v>1.2937507738167209</c:v>
                </c:pt>
                <c:pt idx="142">
                  <c:v>1.3313642885288484</c:v>
                </c:pt>
                <c:pt idx="143">
                  <c:v>1.2707993418424068</c:v>
                </c:pt>
                <c:pt idx="144">
                  <c:v>1.268289296748361</c:v>
                </c:pt>
                <c:pt idx="145">
                  <c:v>1.2395877421790735</c:v>
                </c:pt>
                <c:pt idx="146">
                  <c:v>1.1871532926416766</c:v>
                </c:pt>
                <c:pt idx="147">
                  <c:v>1.1404818166322621</c:v>
                </c:pt>
                <c:pt idx="148">
                  <c:v>1.1238585355692314</c:v>
                </c:pt>
                <c:pt idx="149">
                  <c:v>1.188037086104291</c:v>
                </c:pt>
                <c:pt idx="150">
                  <c:v>1.1895850125936476</c:v>
                </c:pt>
                <c:pt idx="151">
                  <c:v>1.159116986163774</c:v>
                </c:pt>
                <c:pt idx="152">
                  <c:v>1.1507192845672565</c:v>
                </c:pt>
                <c:pt idx="153">
                  <c:v>1.0664233145210906</c:v>
                </c:pt>
                <c:pt idx="154">
                  <c:v>1.0827620884574178</c:v>
                </c:pt>
                <c:pt idx="155">
                  <c:v>1.0938729216385765</c:v>
                </c:pt>
                <c:pt idx="156">
                  <c:v>1.0688681152591324</c:v>
                </c:pt>
                <c:pt idx="157">
                  <c:v>1.1027911486932012</c:v>
                </c:pt>
                <c:pt idx="158">
                  <c:v>1.1429962579268338</c:v>
                </c:pt>
                <c:pt idx="159">
                  <c:v>1.0980410210538203</c:v>
                </c:pt>
                <c:pt idx="160">
                  <c:v>1.1554756424133112</c:v>
                </c:pt>
                <c:pt idx="161">
                  <c:v>1.0850282870216212</c:v>
                </c:pt>
                <c:pt idx="162">
                  <c:v>1.0819625119560536</c:v>
                </c:pt>
                <c:pt idx="163">
                  <c:v>1.105077797844594</c:v>
                </c:pt>
                <c:pt idx="164">
                  <c:v>1.1467994626854461</c:v>
                </c:pt>
                <c:pt idx="165">
                  <c:v>1.1404514843950395</c:v>
                </c:pt>
                <c:pt idx="166">
                  <c:v>1.1569982727995696</c:v>
                </c:pt>
                <c:pt idx="167">
                  <c:v>1.1554779810666753</c:v>
                </c:pt>
                <c:pt idx="168">
                  <c:v>1.164320440270088</c:v>
                </c:pt>
                <c:pt idx="169">
                  <c:v>1.2233732084511029</c:v>
                </c:pt>
                <c:pt idx="170">
                  <c:v>1.2112660979171808</c:v>
                </c:pt>
                <c:pt idx="171">
                  <c:v>1.1743096215721975</c:v>
                </c:pt>
                <c:pt idx="172">
                  <c:v>1.1589207685554663</c:v>
                </c:pt>
                <c:pt idx="173">
                  <c:v>1.1157908959879825</c:v>
                </c:pt>
                <c:pt idx="174">
                  <c:v>1.0718878962500298</c:v>
                </c:pt>
                <c:pt idx="175">
                  <c:v>1.1237994655888681</c:v>
                </c:pt>
                <c:pt idx="176">
                  <c:v>1.0933956919954546</c:v>
                </c:pt>
                <c:pt idx="177">
                  <c:v>1.118361681701556</c:v>
                </c:pt>
                <c:pt idx="178">
                  <c:v>1.0676557879095472</c:v>
                </c:pt>
                <c:pt idx="179">
                  <c:v>1.0810003994696276</c:v>
                </c:pt>
                <c:pt idx="180">
                  <c:v>1.0528131538548615</c:v>
                </c:pt>
                <c:pt idx="181">
                  <c:v>1.1037357124359826</c:v>
                </c:pt>
                <c:pt idx="182">
                  <c:v>1.1336264060789665</c:v>
                </c:pt>
                <c:pt idx="183">
                  <c:v>1.0296753253161064</c:v>
                </c:pt>
                <c:pt idx="184">
                  <c:v>1.0261303594074485</c:v>
                </c:pt>
                <c:pt idx="185">
                  <c:v>1.0356338065972339</c:v>
                </c:pt>
                <c:pt idx="186">
                  <c:v>1.0234664186220468</c:v>
                </c:pt>
                <c:pt idx="187">
                  <c:v>1.0584876524849345</c:v>
                </c:pt>
                <c:pt idx="188">
                  <c:v>1.0528738343767514</c:v>
                </c:pt>
                <c:pt idx="189">
                  <c:v>1.0835918818677996</c:v>
                </c:pt>
                <c:pt idx="190">
                  <c:v>1.0821392726891315</c:v>
                </c:pt>
                <c:pt idx="191">
                  <c:v>1.1261031908994239</c:v>
                </c:pt>
                <c:pt idx="192">
                  <c:v>1.1098177038109132</c:v>
                </c:pt>
                <c:pt idx="193">
                  <c:v>1.1039293370346013</c:v>
                </c:pt>
                <c:pt idx="194">
                  <c:v>1.141473116862711</c:v>
                </c:pt>
                <c:pt idx="195">
                  <c:v>1.0626279830378298</c:v>
                </c:pt>
                <c:pt idx="196">
                  <c:v>1.0192649720860834</c:v>
                </c:pt>
                <c:pt idx="197">
                  <c:v>0.98333875212419863</c:v>
                </c:pt>
                <c:pt idx="198">
                  <c:v>0.97827764052459965</c:v>
                </c:pt>
                <c:pt idx="199">
                  <c:v>0.99383212930316489</c:v>
                </c:pt>
                <c:pt idx="200">
                  <c:v>1.0233386886625999</c:v>
                </c:pt>
                <c:pt idx="201">
                  <c:v>0.99065601333507758</c:v>
                </c:pt>
                <c:pt idx="202">
                  <c:v>1.0136415852272438</c:v>
                </c:pt>
                <c:pt idx="203">
                  <c:v>0.98493105619506538</c:v>
                </c:pt>
                <c:pt idx="204">
                  <c:v>0.97999320467426188</c:v>
                </c:pt>
                <c:pt idx="205">
                  <c:v>0.92667341456628394</c:v>
                </c:pt>
                <c:pt idx="206">
                  <c:v>0.84903239241310202</c:v>
                </c:pt>
                <c:pt idx="207">
                  <c:v>0.89269750639594569</c:v>
                </c:pt>
                <c:pt idx="208">
                  <c:v>0.90029728730312764</c:v>
                </c:pt>
                <c:pt idx="209">
                  <c:v>0.88223718127220141</c:v>
                </c:pt>
                <c:pt idx="210">
                  <c:v>0.91959461270980969</c:v>
                </c:pt>
                <c:pt idx="211">
                  <c:v>0.85182188913304191</c:v>
                </c:pt>
                <c:pt idx="212">
                  <c:v>0.81490468138358796</c:v>
                </c:pt>
                <c:pt idx="213">
                  <c:v>0.78771763750648516</c:v>
                </c:pt>
                <c:pt idx="214">
                  <c:v>0.81892919894456007</c:v>
                </c:pt>
                <c:pt idx="215">
                  <c:v>0.85562879375151002</c:v>
                </c:pt>
                <c:pt idx="216">
                  <c:v>0.86268767633866961</c:v>
                </c:pt>
                <c:pt idx="217">
                  <c:v>0.85965047204549061</c:v>
                </c:pt>
                <c:pt idx="218">
                  <c:v>0.84847112821454906</c:v>
                </c:pt>
                <c:pt idx="219">
                  <c:v>0.88078390579281995</c:v>
                </c:pt>
                <c:pt idx="220">
                  <c:v>0.89223491897285445</c:v>
                </c:pt>
                <c:pt idx="221">
                  <c:v>0.93377043438630114</c:v>
                </c:pt>
                <c:pt idx="222">
                  <c:v>0.92233391807872678</c:v>
                </c:pt>
                <c:pt idx="223">
                  <c:v>0.93387453354874861</c:v>
                </c:pt>
                <c:pt idx="224">
                  <c:v>0.9322935738672663</c:v>
                </c:pt>
                <c:pt idx="225">
                  <c:v>0.95267039227757799</c:v>
                </c:pt>
                <c:pt idx="226">
                  <c:v>0.97998427996532744</c:v>
                </c:pt>
                <c:pt idx="227">
                  <c:v>0.98959021934671965</c:v>
                </c:pt>
                <c:pt idx="228">
                  <c:v>0.97926824442286409</c:v>
                </c:pt>
                <c:pt idx="229">
                  <c:v>0.98150299857602807</c:v>
                </c:pt>
                <c:pt idx="230">
                  <c:v>1.0522646848238988</c:v>
                </c:pt>
                <c:pt idx="231">
                  <c:v>1.0573543542937516</c:v>
                </c:pt>
                <c:pt idx="232">
                  <c:v>1.1109153870398349</c:v>
                </c:pt>
                <c:pt idx="233">
                  <c:v>1.1029038071192911</c:v>
                </c:pt>
                <c:pt idx="234">
                  <c:v>1.1041506229362843</c:v>
                </c:pt>
                <c:pt idx="235">
                  <c:v>1.0577868622796391</c:v>
                </c:pt>
                <c:pt idx="236">
                  <c:v>0.99578434604103705</c:v>
                </c:pt>
                <c:pt idx="237">
                  <c:v>0.98150951114812779</c:v>
                </c:pt>
                <c:pt idx="238">
                  <c:v>0.97739599042123249</c:v>
                </c:pt>
                <c:pt idx="239">
                  <c:v>1.0160532346431945</c:v>
                </c:pt>
                <c:pt idx="240">
                  <c:v>1.0012357943405004</c:v>
                </c:pt>
                <c:pt idx="241">
                  <c:v>0.99395579658408628</c:v>
                </c:pt>
                <c:pt idx="242">
                  <c:v>0.96605746827206629</c:v>
                </c:pt>
                <c:pt idx="243">
                  <c:v>0.96120034859660852</c:v>
                </c:pt>
                <c:pt idx="244">
                  <c:v>0.97764569387429057</c:v>
                </c:pt>
                <c:pt idx="245">
                  <c:v>0.930380357444336</c:v>
                </c:pt>
                <c:pt idx="246">
                  <c:v>0.93464167431563228</c:v>
                </c:pt>
                <c:pt idx="247">
                  <c:v>0.85468067412417037</c:v>
                </c:pt>
                <c:pt idx="248">
                  <c:v>0.87041218727036396</c:v>
                </c:pt>
                <c:pt idx="249">
                  <c:v>0.83550816427213803</c:v>
                </c:pt>
                <c:pt idx="250">
                  <c:v>0.81212767484540149</c:v>
                </c:pt>
                <c:pt idx="251">
                  <c:v>0.82203902931137229</c:v>
                </c:pt>
                <c:pt idx="252">
                  <c:v>0.83939177925327813</c:v>
                </c:pt>
                <c:pt idx="253">
                  <c:v>0.82038470401891117</c:v>
                </c:pt>
                <c:pt idx="254">
                  <c:v>0.82327053301662489</c:v>
                </c:pt>
                <c:pt idx="255">
                  <c:v>0.78094970910605188</c:v>
                </c:pt>
                <c:pt idx="256">
                  <c:v>0.78594452849153529</c:v>
                </c:pt>
                <c:pt idx="257">
                  <c:v>0.85013250817550789</c:v>
                </c:pt>
                <c:pt idx="258">
                  <c:v>0.85145047317998035</c:v>
                </c:pt>
                <c:pt idx="259">
                  <c:v>0.88409871694423003</c:v>
                </c:pt>
                <c:pt idx="260">
                  <c:v>0.91956966239459548</c:v>
                </c:pt>
                <c:pt idx="261">
                  <c:v>0.92238236500372384</c:v>
                </c:pt>
                <c:pt idx="262">
                  <c:v>0.93644396024204579</c:v>
                </c:pt>
                <c:pt idx="263">
                  <c:v>0.98294870764998454</c:v>
                </c:pt>
                <c:pt idx="264">
                  <c:v>1.0045085463003545</c:v>
                </c:pt>
                <c:pt idx="265">
                  <c:v>1.0206868201466508</c:v>
                </c:pt>
                <c:pt idx="266">
                  <c:v>1.0432713963935309</c:v>
                </c:pt>
                <c:pt idx="267">
                  <c:v>1.0408252876345352</c:v>
                </c:pt>
                <c:pt idx="268">
                  <c:v>1.0602795050377725</c:v>
                </c:pt>
                <c:pt idx="269">
                  <c:v>1.0220450700020092</c:v>
                </c:pt>
                <c:pt idx="270">
                  <c:v>0.9833675043023905</c:v>
                </c:pt>
                <c:pt idx="271">
                  <c:v>0.97909859826646051</c:v>
                </c:pt>
                <c:pt idx="272">
                  <c:v>0.97750194259939482</c:v>
                </c:pt>
                <c:pt idx="273">
                  <c:v>0.96563560104767843</c:v>
                </c:pt>
                <c:pt idx="274">
                  <c:v>0.99094716008042849</c:v>
                </c:pt>
                <c:pt idx="275">
                  <c:v>0.99105621980865277</c:v>
                </c:pt>
                <c:pt idx="276">
                  <c:v>0.93858743701548775</c:v>
                </c:pt>
                <c:pt idx="277">
                  <c:v>0.93456966852552636</c:v>
                </c:pt>
                <c:pt idx="278">
                  <c:v>0.91901526016075075</c:v>
                </c:pt>
                <c:pt idx="279">
                  <c:v>0.86191530114069792</c:v>
                </c:pt>
                <c:pt idx="280">
                  <c:v>0.81480439874050781</c:v>
                </c:pt>
                <c:pt idx="281">
                  <c:v>0.83096234255172607</c:v>
                </c:pt>
                <c:pt idx="282">
                  <c:v>0.7999794626194846</c:v>
                </c:pt>
                <c:pt idx="283">
                  <c:v>0.78722047379320548</c:v>
                </c:pt>
                <c:pt idx="284">
                  <c:v>0.76787054920174724</c:v>
                </c:pt>
                <c:pt idx="285">
                  <c:v>0.80883554907400645</c:v>
                </c:pt>
                <c:pt idx="286">
                  <c:v>0.81914279439497795</c:v>
                </c:pt>
                <c:pt idx="287">
                  <c:v>0.81704619493559183</c:v>
                </c:pt>
                <c:pt idx="288">
                  <c:v>0.81989957565207927</c:v>
                </c:pt>
                <c:pt idx="289">
                  <c:v>0.81330045243358173</c:v>
                </c:pt>
                <c:pt idx="290">
                  <c:v>0.84559897962031272</c:v>
                </c:pt>
                <c:pt idx="291">
                  <c:v>0.83892772015174277</c:v>
                </c:pt>
                <c:pt idx="292">
                  <c:v>0.84752215943539111</c:v>
                </c:pt>
                <c:pt idx="293">
                  <c:v>0.86124560413604279</c:v>
                </c:pt>
                <c:pt idx="294">
                  <c:v>0.83035954489790853</c:v>
                </c:pt>
                <c:pt idx="295">
                  <c:v>0.84949944982525383</c:v>
                </c:pt>
                <c:pt idx="296">
                  <c:v>0.83186182214280135</c:v>
                </c:pt>
                <c:pt idx="297">
                  <c:v>0.8736189748589418</c:v>
                </c:pt>
                <c:pt idx="298">
                  <c:v>0.88080020983030094</c:v>
                </c:pt>
                <c:pt idx="299">
                  <c:v>0.86850037354494114</c:v>
                </c:pt>
                <c:pt idx="300">
                  <c:v>0.862023463669358</c:v>
                </c:pt>
                <c:pt idx="301">
                  <c:v>0.82173085623350406</c:v>
                </c:pt>
                <c:pt idx="302">
                  <c:v>0.7882530093826251</c:v>
                </c:pt>
                <c:pt idx="303">
                  <c:v>0.75353962010221887</c:v>
                </c:pt>
                <c:pt idx="304">
                  <c:v>0.78505451379176827</c:v>
                </c:pt>
                <c:pt idx="305">
                  <c:v>0.73550897579683039</c:v>
                </c:pt>
                <c:pt idx="306">
                  <c:v>0.77858821988332083</c:v>
                </c:pt>
                <c:pt idx="307">
                  <c:v>0.7792143124426163</c:v>
                </c:pt>
                <c:pt idx="308">
                  <c:v>0.78658097550354922</c:v>
                </c:pt>
                <c:pt idx="309">
                  <c:v>0.7965343795332388</c:v>
                </c:pt>
                <c:pt idx="310">
                  <c:v>0.80956401986860593</c:v>
                </c:pt>
                <c:pt idx="311">
                  <c:v>0.80371436870971746</c:v>
                </c:pt>
                <c:pt idx="312">
                  <c:v>0.81768867365436437</c:v>
                </c:pt>
                <c:pt idx="313">
                  <c:v>0.78971441765829775</c:v>
                </c:pt>
                <c:pt idx="314">
                  <c:v>0.80768327732649636</c:v>
                </c:pt>
                <c:pt idx="315">
                  <c:v>0.80127548167713147</c:v>
                </c:pt>
                <c:pt idx="316">
                  <c:v>0.78321870568389096</c:v>
                </c:pt>
                <c:pt idx="317">
                  <c:v>0.78957914862310141</c:v>
                </c:pt>
                <c:pt idx="318">
                  <c:v>0.78873580343629701</c:v>
                </c:pt>
                <c:pt idx="319">
                  <c:v>0.80346545920243684</c:v>
                </c:pt>
                <c:pt idx="320">
                  <c:v>0.77970929183666338</c:v>
                </c:pt>
                <c:pt idx="321">
                  <c:v>0.77315304854742084</c:v>
                </c:pt>
                <c:pt idx="322">
                  <c:v>0.77218935903265362</c:v>
                </c:pt>
                <c:pt idx="323">
                  <c:v>0.75098748017641881</c:v>
                </c:pt>
                <c:pt idx="324">
                  <c:v>0.7514655388499315</c:v>
                </c:pt>
                <c:pt idx="325">
                  <c:v>0.77005005882330213</c:v>
                </c:pt>
                <c:pt idx="326">
                  <c:v>0.80451620601372731</c:v>
                </c:pt>
                <c:pt idx="327">
                  <c:v>0.78075766274558689</c:v>
                </c:pt>
                <c:pt idx="328">
                  <c:v>0.7795655883308733</c:v>
                </c:pt>
                <c:pt idx="329">
                  <c:v>0.77383848949891532</c:v>
                </c:pt>
                <c:pt idx="330">
                  <c:v>0.7633144465468612</c:v>
                </c:pt>
                <c:pt idx="331">
                  <c:v>0.77663690482337522</c:v>
                </c:pt>
                <c:pt idx="332">
                  <c:v>0.79749117152637183</c:v>
                </c:pt>
                <c:pt idx="333">
                  <c:v>0.81162036000603155</c:v>
                </c:pt>
                <c:pt idx="334">
                  <c:v>0.77709715910073318</c:v>
                </c:pt>
                <c:pt idx="335">
                  <c:v>0.79146862400598572</c:v>
                </c:pt>
                <c:pt idx="336">
                  <c:v>0.81455825005852167</c:v>
                </c:pt>
                <c:pt idx="337">
                  <c:v>0.78155648450603699</c:v>
                </c:pt>
                <c:pt idx="338">
                  <c:v>0.81252936169652112</c:v>
                </c:pt>
                <c:pt idx="339">
                  <c:v>0.80140297021779805</c:v>
                </c:pt>
                <c:pt idx="340">
                  <c:v>0.83422902033008406</c:v>
                </c:pt>
                <c:pt idx="341">
                  <c:v>0.81970153139041746</c:v>
                </c:pt>
                <c:pt idx="342">
                  <c:v>0.80425984844947396</c:v>
                </c:pt>
                <c:pt idx="343">
                  <c:v>0.80252283534391566</c:v>
                </c:pt>
                <c:pt idx="344">
                  <c:v>0.80956269726781116</c:v>
                </c:pt>
                <c:pt idx="345">
                  <c:v>0.79762988117144351</c:v>
                </c:pt>
                <c:pt idx="346">
                  <c:v>0.79174099402967169</c:v>
                </c:pt>
                <c:pt idx="347">
                  <c:v>0.81302809540266441</c:v>
                </c:pt>
                <c:pt idx="348">
                  <c:v>0.82231420796925636</c:v>
                </c:pt>
                <c:pt idx="349">
                  <c:v>0.81753784609588942</c:v>
                </c:pt>
                <c:pt idx="350">
                  <c:v>0.7951892148229931</c:v>
                </c:pt>
                <c:pt idx="351">
                  <c:v>0.77192032817019263</c:v>
                </c:pt>
                <c:pt idx="352">
                  <c:v>0.72150175861858334</c:v>
                </c:pt>
                <c:pt idx="353">
                  <c:v>0.72450928938476911</c:v>
                </c:pt>
                <c:pt idx="354">
                  <c:v>0.6945606789108113</c:v>
                </c:pt>
                <c:pt idx="355">
                  <c:v>0.68221715572791974</c:v>
                </c:pt>
                <c:pt idx="356">
                  <c:v>0.69824631521407887</c:v>
                </c:pt>
                <c:pt idx="357">
                  <c:v>0.71254801733196549</c:v>
                </c:pt>
                <c:pt idx="358">
                  <c:v>0.71106266071340962</c:v>
                </c:pt>
                <c:pt idx="359">
                  <c:v>0.70025095691784467</c:v>
                </c:pt>
                <c:pt idx="360">
                  <c:v>0.74202893663400638</c:v>
                </c:pt>
                <c:pt idx="361">
                  <c:v>0.74303059224942325</c:v>
                </c:pt>
                <c:pt idx="362">
                  <c:v>0.74451724083283599</c:v>
                </c:pt>
                <c:pt idx="363">
                  <c:v>0.74748428550662815</c:v>
                </c:pt>
                <c:pt idx="364">
                  <c:v>0.75541338106236922</c:v>
                </c:pt>
                <c:pt idx="365">
                  <c:v>0.73977397807037149</c:v>
                </c:pt>
                <c:pt idx="366">
                  <c:v>0.74657887791675293</c:v>
                </c:pt>
                <c:pt idx="367">
                  <c:v>0.73558727119095801</c:v>
                </c:pt>
                <c:pt idx="368">
                  <c:v>0.74936541504260346</c:v>
                </c:pt>
                <c:pt idx="369">
                  <c:v>0.76326288620743821</c:v>
                </c:pt>
                <c:pt idx="370">
                  <c:v>0.76705280986306312</c:v>
                </c:pt>
                <c:pt idx="371">
                  <c:v>0.75551679619777345</c:v>
                </c:pt>
                <c:pt idx="372">
                  <c:v>0.74337373646395311</c:v>
                </c:pt>
                <c:pt idx="373">
                  <c:v>0.74553059848705527</c:v>
                </c:pt>
                <c:pt idx="374">
                  <c:v>0.73905852082457668</c:v>
                </c:pt>
                <c:pt idx="375">
                  <c:v>0.73693016612858742</c:v>
                </c:pt>
                <c:pt idx="376">
                  <c:v>0.73395182251239477</c:v>
                </c:pt>
                <c:pt idx="377">
                  <c:v>0.71836655178586428</c:v>
                </c:pt>
                <c:pt idx="378">
                  <c:v>0.7322645495755109</c:v>
                </c:pt>
                <c:pt idx="379">
                  <c:v>0.72600951753507925</c:v>
                </c:pt>
                <c:pt idx="380">
                  <c:v>0.72985447282131977</c:v>
                </c:pt>
                <c:pt idx="381">
                  <c:v>0.74210939723995051</c:v>
                </c:pt>
                <c:pt idx="382">
                  <c:v>0.75780416630267144</c:v>
                </c:pt>
                <c:pt idx="383">
                  <c:v>0.74917092073915936</c:v>
                </c:pt>
                <c:pt idx="384">
                  <c:v>0.75713383804129442</c:v>
                </c:pt>
                <c:pt idx="385">
                  <c:v>0.75436103065060256</c:v>
                </c:pt>
                <c:pt idx="386">
                  <c:v>0.76503005883042485</c:v>
                </c:pt>
                <c:pt idx="387">
                  <c:v>0.76260040421778241</c:v>
                </c:pt>
                <c:pt idx="388">
                  <c:v>0.75780937985854768</c:v>
                </c:pt>
                <c:pt idx="389">
                  <c:v>0.77681275737662581</c:v>
                </c:pt>
                <c:pt idx="390">
                  <c:v>0.77818736616268114</c:v>
                </c:pt>
                <c:pt idx="391">
                  <c:v>0.7654154155795686</c:v>
                </c:pt>
                <c:pt idx="392">
                  <c:v>0.75750889112180131</c:v>
                </c:pt>
                <c:pt idx="393">
                  <c:v>0.73580235597000698</c:v>
                </c:pt>
                <c:pt idx="394">
                  <c:v>0.73079084841550268</c:v>
                </c:pt>
                <c:pt idx="395">
                  <c:v>0.7110150111010054</c:v>
                </c:pt>
                <c:pt idx="396">
                  <c:v>0.71271570299206</c:v>
                </c:pt>
                <c:pt idx="397">
                  <c:v>0.71085486204132475</c:v>
                </c:pt>
                <c:pt idx="398">
                  <c:v>0.73885402019060109</c:v>
                </c:pt>
                <c:pt idx="399">
                  <c:v>0.74285168711615823</c:v>
                </c:pt>
                <c:pt idx="400">
                  <c:v>0.72421766920942232</c:v>
                </c:pt>
                <c:pt idx="401">
                  <c:v>0.73520336800229324</c:v>
                </c:pt>
                <c:pt idx="402">
                  <c:v>0.71151328554137772</c:v>
                </c:pt>
                <c:pt idx="403">
                  <c:v>0.71074098271426445</c:v>
                </c:pt>
                <c:pt idx="404">
                  <c:v>0.70077590914780996</c:v>
                </c:pt>
                <c:pt idx="405">
                  <c:v>0.71612877757776694</c:v>
                </c:pt>
                <c:pt idx="406">
                  <c:v>0.70804178026172393</c:v>
                </c:pt>
                <c:pt idx="407">
                  <c:v>0.70967312477904965</c:v>
                </c:pt>
                <c:pt idx="408">
                  <c:v>0.71376415590980868</c:v>
                </c:pt>
                <c:pt idx="409">
                  <c:v>0.68568474056390305</c:v>
                </c:pt>
                <c:pt idx="410">
                  <c:v>0.69340525882972759</c:v>
                </c:pt>
                <c:pt idx="411">
                  <c:v>0.68703844843996997</c:v>
                </c:pt>
                <c:pt idx="412">
                  <c:v>0.68619149058322126</c:v>
                </c:pt>
                <c:pt idx="413">
                  <c:v>0.67708056141188866</c:v>
                </c:pt>
                <c:pt idx="414">
                  <c:v>0.66534965516893219</c:v>
                </c:pt>
                <c:pt idx="415">
                  <c:v>0.66391068661440034</c:v>
                </c:pt>
                <c:pt idx="416">
                  <c:v>0.68344659137183039</c:v>
                </c:pt>
                <c:pt idx="417">
                  <c:v>0.683241155095206</c:v>
                </c:pt>
                <c:pt idx="418">
                  <c:v>0.68697624300287585</c:v>
                </c:pt>
                <c:pt idx="419">
                  <c:v>0.68441007976159141</c:v>
                </c:pt>
                <c:pt idx="420">
                  <c:v>0.67411275472509302</c:v>
                </c:pt>
                <c:pt idx="421">
                  <c:v>0.67814449147575351</c:v>
                </c:pt>
                <c:pt idx="422">
                  <c:v>0.67383110997384221</c:v>
                </c:pt>
                <c:pt idx="423">
                  <c:v>0.68611583358221551</c:v>
                </c:pt>
                <c:pt idx="424">
                  <c:v>0.68008962600912948</c:v>
                </c:pt>
                <c:pt idx="425">
                  <c:v>0.67775463719876816</c:v>
                </c:pt>
                <c:pt idx="426">
                  <c:v>0.65995581849071738</c:v>
                </c:pt>
                <c:pt idx="427">
                  <c:v>0.62739928564136216</c:v>
                </c:pt>
                <c:pt idx="428">
                  <c:v>0.62670756717734477</c:v>
                </c:pt>
                <c:pt idx="429">
                  <c:v>0.62212949588247113</c:v>
                </c:pt>
                <c:pt idx="430">
                  <c:v>0.63801694329952485</c:v>
                </c:pt>
                <c:pt idx="431">
                  <c:v>0.63312135225513821</c:v>
                </c:pt>
                <c:pt idx="432">
                  <c:v>0.61705573980888007</c:v>
                </c:pt>
                <c:pt idx="433">
                  <c:v>0.6062983280436095</c:v>
                </c:pt>
                <c:pt idx="434">
                  <c:v>0.60377143078011097</c:v>
                </c:pt>
                <c:pt idx="435">
                  <c:v>0.59568739451547104</c:v>
                </c:pt>
                <c:pt idx="436">
                  <c:v>0.64714855649239666</c:v>
                </c:pt>
                <c:pt idx="437">
                  <c:v>0.63862539087107606</c:v>
                </c:pt>
                <c:pt idx="438">
                  <c:v>0.65938184689389834</c:v>
                </c:pt>
                <c:pt idx="439">
                  <c:v>0.68431888748608538</c:v>
                </c:pt>
                <c:pt idx="440">
                  <c:v>0.67517618767522247</c:v>
                </c:pt>
                <c:pt idx="441">
                  <c:v>0.6959580821990079</c:v>
                </c:pt>
                <c:pt idx="442">
                  <c:v>0.70784889343371693</c:v>
                </c:pt>
                <c:pt idx="443">
                  <c:v>0.7097163485337814</c:v>
                </c:pt>
                <c:pt idx="444">
                  <c:v>0.69823405110140235</c:v>
                </c:pt>
                <c:pt idx="445">
                  <c:v>0.69390992818607999</c:v>
                </c:pt>
                <c:pt idx="446">
                  <c:v>0.68016335650589899</c:v>
                </c:pt>
                <c:pt idx="447">
                  <c:v>0.68551313819378101</c:v>
                </c:pt>
                <c:pt idx="448">
                  <c:v>0.67075558628813947</c:v>
                </c:pt>
                <c:pt idx="449">
                  <c:v>0.66912017838462967</c:v>
                </c:pt>
                <c:pt idx="450">
                  <c:v>0.66930643491896491</c:v>
                </c:pt>
                <c:pt idx="451">
                  <c:v>0.66482370758977616</c:v>
                </c:pt>
                <c:pt idx="452">
                  <c:v>0.68015642117970521</c:v>
                </c:pt>
                <c:pt idx="453">
                  <c:v>0.69467760923932154</c:v>
                </c:pt>
                <c:pt idx="454">
                  <c:v>0.69964098903893723</c:v>
                </c:pt>
                <c:pt idx="455">
                  <c:v>0.70564498367724027</c:v>
                </c:pt>
                <c:pt idx="456">
                  <c:v>0.70995165226013435</c:v>
                </c:pt>
                <c:pt idx="457">
                  <c:v>0.74515888172532552</c:v>
                </c:pt>
                <c:pt idx="458">
                  <c:v>0.73724491181145346</c:v>
                </c:pt>
                <c:pt idx="459">
                  <c:v>0.731615918462177</c:v>
                </c:pt>
                <c:pt idx="460">
                  <c:v>0.72951915050426352</c:v>
                </c:pt>
                <c:pt idx="461">
                  <c:v>0.72260054689530595</c:v>
                </c:pt>
                <c:pt idx="462">
                  <c:v>0.72186781321475735</c:v>
                </c:pt>
                <c:pt idx="463">
                  <c:v>0.70393606936721864</c:v>
                </c:pt>
                <c:pt idx="464">
                  <c:v>0.71038700931807885</c:v>
                </c:pt>
                <c:pt idx="465">
                  <c:v>0.73965789180180652</c:v>
                </c:pt>
                <c:pt idx="466">
                  <c:v>0.73492128111529909</c:v>
                </c:pt>
                <c:pt idx="467">
                  <c:v>0.740052296634229</c:v>
                </c:pt>
                <c:pt idx="468">
                  <c:v>0.75018315696803184</c:v>
                </c:pt>
                <c:pt idx="469">
                  <c:v>0.75051033966771208</c:v>
                </c:pt>
                <c:pt idx="470">
                  <c:v>0.73310044535510066</c:v>
                </c:pt>
                <c:pt idx="471">
                  <c:v>0.74482511906525228</c:v>
                </c:pt>
                <c:pt idx="472">
                  <c:v>0.75491115459250957</c:v>
                </c:pt>
                <c:pt idx="473">
                  <c:v>0.74344383059676866</c:v>
                </c:pt>
                <c:pt idx="474">
                  <c:v>0.75295299758009615</c:v>
                </c:pt>
                <c:pt idx="475">
                  <c:v>0.77305602588824252</c:v>
                </c:pt>
                <c:pt idx="476">
                  <c:v>0.77929979837974395</c:v>
                </c:pt>
                <c:pt idx="477">
                  <c:v>0.782352769728486</c:v>
                </c:pt>
                <c:pt idx="478">
                  <c:v>0.79643809721529646</c:v>
                </c:pt>
                <c:pt idx="479">
                  <c:v>0.79582114189974684</c:v>
                </c:pt>
                <c:pt idx="480">
                  <c:v>0.7785461412667426</c:v>
                </c:pt>
                <c:pt idx="481">
                  <c:v>0.77332183217352779</c:v>
                </c:pt>
                <c:pt idx="482">
                  <c:v>0.77461425793056748</c:v>
                </c:pt>
                <c:pt idx="483">
                  <c:v>0.76366561107854369</c:v>
                </c:pt>
                <c:pt idx="484">
                  <c:v>0.77063398832920083</c:v>
                </c:pt>
                <c:pt idx="485">
                  <c:v>0.76573065644429072</c:v>
                </c:pt>
                <c:pt idx="486">
                  <c:v>0.76800263711590933</c:v>
                </c:pt>
                <c:pt idx="487">
                  <c:v>0.76086828818531238</c:v>
                </c:pt>
                <c:pt idx="488">
                  <c:v>0.75901045934979439</c:v>
                </c:pt>
                <c:pt idx="489">
                  <c:v>0.73695273961959917</c:v>
                </c:pt>
                <c:pt idx="490">
                  <c:v>0.74959698527489249</c:v>
                </c:pt>
                <c:pt idx="491">
                  <c:v>0.73951389760877817</c:v>
                </c:pt>
                <c:pt idx="492">
                  <c:v>0.7222102646114944</c:v>
                </c:pt>
                <c:pt idx="493">
                  <c:v>0.72550780132183845</c:v>
                </c:pt>
                <c:pt idx="494">
                  <c:v>0.71012018584813641</c:v>
                </c:pt>
                <c:pt idx="495">
                  <c:v>0.71028344908555419</c:v>
                </c:pt>
                <c:pt idx="496">
                  <c:v>0.69871192423822948</c:v>
                </c:pt>
                <c:pt idx="497">
                  <c:v>0.6781910119942447</c:v>
                </c:pt>
                <c:pt idx="498">
                  <c:v>0.65645616046924404</c:v>
                </c:pt>
                <c:pt idx="499">
                  <c:v>0.67917446330148001</c:v>
                </c:pt>
                <c:pt idx="500">
                  <c:v>0.65885084264523996</c:v>
                </c:pt>
                <c:pt idx="501">
                  <c:v>0.68591894934102338</c:v>
                </c:pt>
                <c:pt idx="502">
                  <c:v>0.70004201301298274</c:v>
                </c:pt>
                <c:pt idx="503">
                  <c:v>0.69953965281296138</c:v>
                </c:pt>
                <c:pt idx="504">
                  <c:v>0.71636823866186017</c:v>
                </c:pt>
                <c:pt idx="505">
                  <c:v>0.6932800744265466</c:v>
                </c:pt>
                <c:pt idx="506">
                  <c:v>0.6987890225725063</c:v>
                </c:pt>
                <c:pt idx="507">
                  <c:v>0.69333846880272354</c:v>
                </c:pt>
                <c:pt idx="508">
                  <c:v>0.68675897335859937</c:v>
                </c:pt>
                <c:pt idx="509">
                  <c:v>0.69050832739039636</c:v>
                </c:pt>
                <c:pt idx="510">
                  <c:v>0.67521113453543968</c:v>
                </c:pt>
                <c:pt idx="511">
                  <c:v>0.66077629602404142</c:v>
                </c:pt>
                <c:pt idx="512">
                  <c:v>0.66325444864255556</c:v>
                </c:pt>
                <c:pt idx="513">
                  <c:v>0.66018640542677753</c:v>
                </c:pt>
                <c:pt idx="514">
                  <c:v>0.6515143030641205</c:v>
                </c:pt>
                <c:pt idx="515">
                  <c:v>0.64162200243837086</c:v>
                </c:pt>
                <c:pt idx="516">
                  <c:v>0.63645506629029969</c:v>
                </c:pt>
                <c:pt idx="517">
                  <c:v>0.66060808793154824</c:v>
                </c:pt>
                <c:pt idx="518">
                  <c:v>0.6685159211980034</c:v>
                </c:pt>
                <c:pt idx="519">
                  <c:v>0.67022534582411553</c:v>
                </c:pt>
                <c:pt idx="520">
                  <c:v>0.65372858346487606</c:v>
                </c:pt>
                <c:pt idx="521">
                  <c:v>0.65808427635428157</c:v>
                </c:pt>
                <c:pt idx="522">
                  <c:v>0.67764514592896785</c:v>
                </c:pt>
                <c:pt idx="523">
                  <c:v>0.68047465515908478</c:v>
                </c:pt>
                <c:pt idx="524">
                  <c:v>0.68047465515908478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6-4D58-B8D5-8F41ED9C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93688"/>
        <c:axId val="650795984"/>
      </c:scatterChart>
      <c:valAx>
        <c:axId val="6507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5984"/>
        <c:crosses val="autoZero"/>
        <c:crossBetween val="midCat"/>
      </c:valAx>
      <c:valAx>
        <c:axId val="650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Deviation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sdotm!$A$2:$A$800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sdotm!$Q$2:$Q$800</c:f>
              <c:numCache>
                <c:formatCode>General</c:formatCode>
                <c:ptCount val="799"/>
                <c:pt idx="0">
                  <c:v>27.800407129042753</c:v>
                </c:pt>
                <c:pt idx="1">
                  <c:v>21.628946819469629</c:v>
                </c:pt>
                <c:pt idx="2">
                  <c:v>20.046743752422227</c:v>
                </c:pt>
                <c:pt idx="3">
                  <c:v>17.36342013027766</c:v>
                </c:pt>
                <c:pt idx="4">
                  <c:v>19.013289193245313</c:v>
                </c:pt>
                <c:pt idx="5">
                  <c:v>17.359514274106424</c:v>
                </c:pt>
                <c:pt idx="6">
                  <c:v>18.556753829280986</c:v>
                </c:pt>
                <c:pt idx="7">
                  <c:v>17.371807093028067</c:v>
                </c:pt>
                <c:pt idx="8">
                  <c:v>19.417703659356849</c:v>
                </c:pt>
                <c:pt idx="9">
                  <c:v>18.423174158709713</c:v>
                </c:pt>
                <c:pt idx="10">
                  <c:v>19.159164119563172</c:v>
                </c:pt>
                <c:pt idx="11">
                  <c:v>18.61938817233127</c:v>
                </c:pt>
                <c:pt idx="12">
                  <c:v>17.910011143040979</c:v>
                </c:pt>
                <c:pt idx="13">
                  <c:v>17.28328395804558</c:v>
                </c:pt>
                <c:pt idx="14">
                  <c:v>17.420794430412059</c:v>
                </c:pt>
                <c:pt idx="15">
                  <c:v>16.926549560922943</c:v>
                </c:pt>
                <c:pt idx="16">
                  <c:v>17.450964561001079</c:v>
                </c:pt>
                <c:pt idx="17">
                  <c:v>16.975425863217293</c:v>
                </c:pt>
                <c:pt idx="18">
                  <c:v>17.463263779257083</c:v>
                </c:pt>
                <c:pt idx="19">
                  <c:v>20.369019056865653</c:v>
                </c:pt>
                <c:pt idx="20">
                  <c:v>20.27010525263919</c:v>
                </c:pt>
                <c:pt idx="21">
                  <c:v>21.344185293493812</c:v>
                </c:pt>
                <c:pt idx="22">
                  <c:v>20.926203892755424</c:v>
                </c:pt>
                <c:pt idx="23">
                  <c:v>21.012802956879884</c:v>
                </c:pt>
                <c:pt idx="24">
                  <c:v>20.646272638857251</c:v>
                </c:pt>
                <c:pt idx="25">
                  <c:v>20.262751692413715</c:v>
                </c:pt>
                <c:pt idx="26">
                  <c:v>20.462789497338072</c:v>
                </c:pt>
                <c:pt idx="27">
                  <c:v>20.73970977137164</c:v>
                </c:pt>
                <c:pt idx="28">
                  <c:v>20.581722815279331</c:v>
                </c:pt>
                <c:pt idx="29">
                  <c:v>21.962493003916833</c:v>
                </c:pt>
                <c:pt idx="30">
                  <c:v>21.648962729282392</c:v>
                </c:pt>
                <c:pt idx="31">
                  <c:v>21.335022554359757</c:v>
                </c:pt>
                <c:pt idx="32">
                  <c:v>21.022668915495807</c:v>
                </c:pt>
                <c:pt idx="33">
                  <c:v>20.992762990002355</c:v>
                </c:pt>
                <c:pt idx="34">
                  <c:v>20.764995761105933</c:v>
                </c:pt>
                <c:pt idx="35">
                  <c:v>20.489933183435511</c:v>
                </c:pt>
                <c:pt idx="36">
                  <c:v>20.317425071850877</c:v>
                </c:pt>
                <c:pt idx="37">
                  <c:v>20.088188504505862</c:v>
                </c:pt>
                <c:pt idx="38">
                  <c:v>20.564020288210521</c:v>
                </c:pt>
                <c:pt idx="39">
                  <c:v>20.32124137816432</c:v>
                </c:pt>
                <c:pt idx="40">
                  <c:v>20.143597088630138</c:v>
                </c:pt>
                <c:pt idx="41">
                  <c:v>19.918346384053205</c:v>
                </c:pt>
                <c:pt idx="42">
                  <c:v>19.921324339070367</c:v>
                </c:pt>
                <c:pt idx="43">
                  <c:v>19.700098470774051</c:v>
                </c:pt>
                <c:pt idx="44">
                  <c:v>20.427650654405166</c:v>
                </c:pt>
                <c:pt idx="45">
                  <c:v>20.328381446440986</c:v>
                </c:pt>
                <c:pt idx="46">
                  <c:v>20.185032528243767</c:v>
                </c:pt>
                <c:pt idx="47">
                  <c:v>20.597494231965314</c:v>
                </c:pt>
                <c:pt idx="48">
                  <c:v>21.49353354746685</c:v>
                </c:pt>
                <c:pt idx="49">
                  <c:v>21.293099838362984</c:v>
                </c:pt>
                <c:pt idx="50">
                  <c:v>22.674601172469938</c:v>
                </c:pt>
                <c:pt idx="51">
                  <c:v>22.508585110995018</c:v>
                </c:pt>
                <c:pt idx="52">
                  <c:v>22.820730624470901</c:v>
                </c:pt>
                <c:pt idx="53">
                  <c:v>22.850722903158971</c:v>
                </c:pt>
                <c:pt idx="54">
                  <c:v>22.677154810310867</c:v>
                </c:pt>
                <c:pt idx="55">
                  <c:v>22.540006364628553</c:v>
                </c:pt>
                <c:pt idx="56">
                  <c:v>22.600659882364933</c:v>
                </c:pt>
                <c:pt idx="57">
                  <c:v>22.457063458140091</c:v>
                </c:pt>
                <c:pt idx="58">
                  <c:v>22.295055826053563</c:v>
                </c:pt>
                <c:pt idx="59">
                  <c:v>22.216019930414188</c:v>
                </c:pt>
                <c:pt idx="60">
                  <c:v>22.121067556345306</c:v>
                </c:pt>
                <c:pt idx="61">
                  <c:v>21.94251316224425</c:v>
                </c:pt>
                <c:pt idx="62">
                  <c:v>21.778640910530005</c:v>
                </c:pt>
                <c:pt idx="63">
                  <c:v>21.673395787575174</c:v>
                </c:pt>
                <c:pt idx="64">
                  <c:v>21.510695627156213</c:v>
                </c:pt>
                <c:pt idx="65">
                  <c:v>21.371383266774078</c:v>
                </c:pt>
                <c:pt idx="66">
                  <c:v>21.231466007620103</c:v>
                </c:pt>
                <c:pt idx="67">
                  <c:v>21.105309226672428</c:v>
                </c:pt>
                <c:pt idx="68">
                  <c:v>21.011954939797253</c:v>
                </c:pt>
                <c:pt idx="69">
                  <c:v>20.888176654091428</c:v>
                </c:pt>
                <c:pt idx="70">
                  <c:v>20.775187460514612</c:v>
                </c:pt>
                <c:pt idx="71">
                  <c:v>20.645135493442233</c:v>
                </c:pt>
                <c:pt idx="72">
                  <c:v>20.509760318722041</c:v>
                </c:pt>
                <c:pt idx="73">
                  <c:v>20.42004657754164</c:v>
                </c:pt>
                <c:pt idx="74">
                  <c:v>20.752966654200947</c:v>
                </c:pt>
                <c:pt idx="75">
                  <c:v>20.832091238570744</c:v>
                </c:pt>
                <c:pt idx="76">
                  <c:v>20.851894307009001</c:v>
                </c:pt>
                <c:pt idx="77">
                  <c:v>20.934038783352261</c:v>
                </c:pt>
                <c:pt idx="78">
                  <c:v>20.801722975885397</c:v>
                </c:pt>
                <c:pt idx="79">
                  <c:v>21.042078333015567</c:v>
                </c:pt>
                <c:pt idx="80">
                  <c:v>20.9369887718772</c:v>
                </c:pt>
                <c:pt idx="81">
                  <c:v>20.960571288935334</c:v>
                </c:pt>
                <c:pt idx="82">
                  <c:v>20.98604782757911</c:v>
                </c:pt>
                <c:pt idx="83">
                  <c:v>20.941329108076854</c:v>
                </c:pt>
                <c:pt idx="84">
                  <c:v>20.960478223095759</c:v>
                </c:pt>
                <c:pt idx="85">
                  <c:v>20.883431144413318</c:v>
                </c:pt>
                <c:pt idx="86">
                  <c:v>21.091981625685222</c:v>
                </c:pt>
                <c:pt idx="87">
                  <c:v>20.972883154961014</c:v>
                </c:pt>
                <c:pt idx="88">
                  <c:v>20.907025590784738</c:v>
                </c:pt>
                <c:pt idx="89">
                  <c:v>20.858595162561592</c:v>
                </c:pt>
                <c:pt idx="90">
                  <c:v>20.779581578296327</c:v>
                </c:pt>
                <c:pt idx="91">
                  <c:v>20.889149048528335</c:v>
                </c:pt>
                <c:pt idx="92">
                  <c:v>21.01361914260038</c:v>
                </c:pt>
                <c:pt idx="93">
                  <c:v>20.964395168544922</c:v>
                </c:pt>
                <c:pt idx="94">
                  <c:v>20.951918530417291</c:v>
                </c:pt>
                <c:pt idx="95">
                  <c:v>20.846063719349857</c:v>
                </c:pt>
                <c:pt idx="96">
                  <c:v>20.885881570706051</c:v>
                </c:pt>
                <c:pt idx="97">
                  <c:v>20.802421384545166</c:v>
                </c:pt>
                <c:pt idx="98">
                  <c:v>20.749949145431117</c:v>
                </c:pt>
                <c:pt idx="99">
                  <c:v>20.718634715694872</c:v>
                </c:pt>
                <c:pt idx="100">
                  <c:v>20.716206379294359</c:v>
                </c:pt>
                <c:pt idx="101">
                  <c:v>20.819216953771772</c:v>
                </c:pt>
                <c:pt idx="102">
                  <c:v>20.788943628209299</c:v>
                </c:pt>
                <c:pt idx="103">
                  <c:v>20.805214599935855</c:v>
                </c:pt>
                <c:pt idx="104">
                  <c:v>20.88752609593547</c:v>
                </c:pt>
                <c:pt idx="105">
                  <c:v>20.894524870352498</c:v>
                </c:pt>
                <c:pt idx="106">
                  <c:v>21.352143345780178</c:v>
                </c:pt>
                <c:pt idx="107">
                  <c:v>21.254174739965173</c:v>
                </c:pt>
                <c:pt idx="108">
                  <c:v>21.193007960733755</c:v>
                </c:pt>
                <c:pt idx="109">
                  <c:v>21.125871102847398</c:v>
                </c:pt>
                <c:pt idx="110">
                  <c:v>21.499702162954687</c:v>
                </c:pt>
                <c:pt idx="111">
                  <c:v>21.581026520738781</c:v>
                </c:pt>
                <c:pt idx="112">
                  <c:v>21.498212457918221</c:v>
                </c:pt>
                <c:pt idx="113">
                  <c:v>21.424860247581542</c:v>
                </c:pt>
                <c:pt idx="114">
                  <c:v>21.38103736185484</c:v>
                </c:pt>
                <c:pt idx="115">
                  <c:v>21.381643234331083</c:v>
                </c:pt>
                <c:pt idx="116">
                  <c:v>21.290308825299778</c:v>
                </c:pt>
                <c:pt idx="117">
                  <c:v>21.241644955491136</c:v>
                </c:pt>
                <c:pt idx="118">
                  <c:v>21.178944487676393</c:v>
                </c:pt>
                <c:pt idx="119">
                  <c:v>21.094784939193488</c:v>
                </c:pt>
                <c:pt idx="120">
                  <c:v>21.151735229920146</c:v>
                </c:pt>
                <c:pt idx="121">
                  <c:v>21.089777073644385</c:v>
                </c:pt>
                <c:pt idx="122">
                  <c:v>21.011177548949824</c:v>
                </c:pt>
                <c:pt idx="123">
                  <c:v>21.106455318912836</c:v>
                </c:pt>
                <c:pt idx="124">
                  <c:v>21.07720855989373</c:v>
                </c:pt>
                <c:pt idx="125">
                  <c:v>21.111209240043017</c:v>
                </c:pt>
                <c:pt idx="126">
                  <c:v>21.046089619800394</c:v>
                </c:pt>
                <c:pt idx="127">
                  <c:v>21.017840984077601</c:v>
                </c:pt>
                <c:pt idx="128">
                  <c:v>20.94445670380215</c:v>
                </c:pt>
                <c:pt idx="129">
                  <c:v>20.905580159373351</c:v>
                </c:pt>
                <c:pt idx="130">
                  <c:v>21.050303488227666</c:v>
                </c:pt>
                <c:pt idx="131">
                  <c:v>21.171697394030996</c:v>
                </c:pt>
                <c:pt idx="132">
                  <c:v>21.104928156322988</c:v>
                </c:pt>
                <c:pt idx="133">
                  <c:v>21.026897620397712</c:v>
                </c:pt>
                <c:pt idx="134">
                  <c:v>20.96277104933619</c:v>
                </c:pt>
                <c:pt idx="135">
                  <c:v>20.996217633587158</c:v>
                </c:pt>
                <c:pt idx="136">
                  <c:v>20.955043947776058</c:v>
                </c:pt>
                <c:pt idx="137">
                  <c:v>20.881476514437033</c:v>
                </c:pt>
                <c:pt idx="138">
                  <c:v>20.839370891112267</c:v>
                </c:pt>
                <c:pt idx="139">
                  <c:v>20.895681291049822</c:v>
                </c:pt>
                <c:pt idx="140">
                  <c:v>20.853373334120899</c:v>
                </c:pt>
                <c:pt idx="141">
                  <c:v>20.885133145229481</c:v>
                </c:pt>
                <c:pt idx="142">
                  <c:v>20.90032889687398</c:v>
                </c:pt>
                <c:pt idx="143">
                  <c:v>21.315566297864958</c:v>
                </c:pt>
                <c:pt idx="144">
                  <c:v>21.242055100015321</c:v>
                </c:pt>
                <c:pt idx="145">
                  <c:v>21.177650542491335</c:v>
                </c:pt>
                <c:pt idx="146">
                  <c:v>21.118038727757291</c:v>
                </c:pt>
                <c:pt idx="147">
                  <c:v>21.077125600693989</c:v>
                </c:pt>
                <c:pt idx="148">
                  <c:v>21.02662038920618</c:v>
                </c:pt>
                <c:pt idx="149">
                  <c:v>21.133307790949893</c:v>
                </c:pt>
                <c:pt idx="150">
                  <c:v>21.063286963645005</c:v>
                </c:pt>
                <c:pt idx="151">
                  <c:v>20.996292275499691</c:v>
                </c:pt>
                <c:pt idx="152">
                  <c:v>20.92966651060626</c:v>
                </c:pt>
                <c:pt idx="153">
                  <c:v>20.899744171668473</c:v>
                </c:pt>
                <c:pt idx="154">
                  <c:v>20.844224316796826</c:v>
                </c:pt>
                <c:pt idx="155">
                  <c:v>20.78800207125451</c:v>
                </c:pt>
                <c:pt idx="156">
                  <c:v>20.832065988998618</c:v>
                </c:pt>
                <c:pt idx="157">
                  <c:v>20.933280274191116</c:v>
                </c:pt>
                <c:pt idx="158">
                  <c:v>20.939403769326475</c:v>
                </c:pt>
                <c:pt idx="159">
                  <c:v>20.874310854569934</c:v>
                </c:pt>
                <c:pt idx="160">
                  <c:v>20.831773902379464</c:v>
                </c:pt>
                <c:pt idx="161">
                  <c:v>20.769111208355831</c:v>
                </c:pt>
                <c:pt idx="162">
                  <c:v>20.745827621617192</c:v>
                </c:pt>
                <c:pt idx="163">
                  <c:v>20.735944381106318</c:v>
                </c:pt>
                <c:pt idx="164">
                  <c:v>20.741895895815684</c:v>
                </c:pt>
                <c:pt idx="165">
                  <c:v>20.722333846063908</c:v>
                </c:pt>
                <c:pt idx="166">
                  <c:v>20.660224058029232</c:v>
                </c:pt>
                <c:pt idx="167">
                  <c:v>20.695655691877363</c:v>
                </c:pt>
                <c:pt idx="168">
                  <c:v>20.660814452785242</c:v>
                </c:pt>
                <c:pt idx="169">
                  <c:v>20.775020107820257</c:v>
                </c:pt>
                <c:pt idx="170">
                  <c:v>20.734262355133609</c:v>
                </c:pt>
                <c:pt idx="171">
                  <c:v>20.683532801084528</c:v>
                </c:pt>
                <c:pt idx="172">
                  <c:v>20.661863664835668</c:v>
                </c:pt>
                <c:pt idx="173">
                  <c:v>20.634926175814972</c:v>
                </c:pt>
                <c:pt idx="174">
                  <c:v>20.602061864353175</c:v>
                </c:pt>
                <c:pt idx="175">
                  <c:v>20.543469074602861</c:v>
                </c:pt>
                <c:pt idx="176">
                  <c:v>20.517634869416735</c:v>
                </c:pt>
                <c:pt idx="177">
                  <c:v>20.54464350712367</c:v>
                </c:pt>
                <c:pt idx="178">
                  <c:v>20.587922124114762</c:v>
                </c:pt>
                <c:pt idx="179">
                  <c:v>20.572158790142922</c:v>
                </c:pt>
                <c:pt idx="180">
                  <c:v>20.517877569692789</c:v>
                </c:pt>
                <c:pt idx="181">
                  <c:v>20.47294489918557</c:v>
                </c:pt>
                <c:pt idx="182">
                  <c:v>20.496163200163267</c:v>
                </c:pt>
                <c:pt idx="183">
                  <c:v>20.593992271486321</c:v>
                </c:pt>
                <c:pt idx="184">
                  <c:v>20.540596921392744</c:v>
                </c:pt>
                <c:pt idx="185">
                  <c:v>20.546309894201432</c:v>
                </c:pt>
                <c:pt idx="186">
                  <c:v>20.491866256825315</c:v>
                </c:pt>
                <c:pt idx="187">
                  <c:v>20.633465321480546</c:v>
                </c:pt>
                <c:pt idx="188">
                  <c:v>20.595333534856735</c:v>
                </c:pt>
                <c:pt idx="189">
                  <c:v>20.55028568305098</c:v>
                </c:pt>
                <c:pt idx="190">
                  <c:v>20.644616078171708</c:v>
                </c:pt>
                <c:pt idx="191">
                  <c:v>20.714361391687035</c:v>
                </c:pt>
                <c:pt idx="192">
                  <c:v>20.661871770777928</c:v>
                </c:pt>
                <c:pt idx="193">
                  <c:v>20.671837812203741</c:v>
                </c:pt>
                <c:pt idx="194">
                  <c:v>20.658005222570349</c:v>
                </c:pt>
                <c:pt idx="195">
                  <c:v>20.625920449440695</c:v>
                </c:pt>
                <c:pt idx="196">
                  <c:v>20.602964959771416</c:v>
                </c:pt>
                <c:pt idx="197">
                  <c:v>20.552101470962242</c:v>
                </c:pt>
                <c:pt idx="198">
                  <c:v>20.510786673327754</c:v>
                </c:pt>
                <c:pt idx="199">
                  <c:v>20.459709369367157</c:v>
                </c:pt>
                <c:pt idx="200">
                  <c:v>20.411877572465382</c:v>
                </c:pt>
                <c:pt idx="201">
                  <c:v>20.389041309112642</c:v>
                </c:pt>
                <c:pt idx="202">
                  <c:v>20.339859804472269</c:v>
                </c:pt>
                <c:pt idx="203">
                  <c:v>20.326025854874391</c:v>
                </c:pt>
                <c:pt idx="204">
                  <c:v>20.303344029403178</c:v>
                </c:pt>
                <c:pt idx="205">
                  <c:v>20.483969563016412</c:v>
                </c:pt>
                <c:pt idx="206">
                  <c:v>20.436498587189995</c:v>
                </c:pt>
                <c:pt idx="207">
                  <c:v>20.47409744689168</c:v>
                </c:pt>
                <c:pt idx="208">
                  <c:v>20.428583191761234</c:v>
                </c:pt>
                <c:pt idx="209">
                  <c:v>20.402534963751833</c:v>
                </c:pt>
                <c:pt idx="210">
                  <c:v>20.358558132724067</c:v>
                </c:pt>
                <c:pt idx="211">
                  <c:v>20.31140365443288</c:v>
                </c:pt>
                <c:pt idx="212">
                  <c:v>20.266366177403924</c:v>
                </c:pt>
                <c:pt idx="213">
                  <c:v>20.266098495633951</c:v>
                </c:pt>
                <c:pt idx="214">
                  <c:v>20.237142720353585</c:v>
                </c:pt>
                <c:pt idx="215">
                  <c:v>20.197562009484709</c:v>
                </c:pt>
                <c:pt idx="216">
                  <c:v>20.187101465078012</c:v>
                </c:pt>
                <c:pt idx="217">
                  <c:v>20.150859000224521</c:v>
                </c:pt>
                <c:pt idx="218">
                  <c:v>20.253060094317618</c:v>
                </c:pt>
                <c:pt idx="219">
                  <c:v>20.406702743284644</c:v>
                </c:pt>
                <c:pt idx="220">
                  <c:v>20.397904004414688</c:v>
                </c:pt>
                <c:pt idx="221">
                  <c:v>20.36944633410651</c:v>
                </c:pt>
                <c:pt idx="222">
                  <c:v>20.62390760067985</c:v>
                </c:pt>
                <c:pt idx="223">
                  <c:v>20.588051484546671</c:v>
                </c:pt>
                <c:pt idx="224">
                  <c:v>20.544644208361714</c:v>
                </c:pt>
                <c:pt idx="225">
                  <c:v>20.499512143781818</c:v>
                </c:pt>
                <c:pt idx="226">
                  <c:v>20.462968534459179</c:v>
                </c:pt>
                <c:pt idx="227">
                  <c:v>20.464092381747445</c:v>
                </c:pt>
                <c:pt idx="228">
                  <c:v>20.437619529784495</c:v>
                </c:pt>
                <c:pt idx="229">
                  <c:v>20.424478608582927</c:v>
                </c:pt>
                <c:pt idx="230">
                  <c:v>20.4575014902262</c:v>
                </c:pt>
                <c:pt idx="231">
                  <c:v>20.419189629382508</c:v>
                </c:pt>
                <c:pt idx="232">
                  <c:v>20.377428673647628</c:v>
                </c:pt>
                <c:pt idx="233">
                  <c:v>20.368426450014102</c:v>
                </c:pt>
                <c:pt idx="234">
                  <c:v>20.32785591529202</c:v>
                </c:pt>
                <c:pt idx="235">
                  <c:v>20.53236810749442</c:v>
                </c:pt>
                <c:pt idx="236">
                  <c:v>20.534290995801573</c:v>
                </c:pt>
                <c:pt idx="237">
                  <c:v>20.492625654133896</c:v>
                </c:pt>
                <c:pt idx="238">
                  <c:v>20.45274277216663</c:v>
                </c:pt>
                <c:pt idx="239">
                  <c:v>20.476025757619041</c:v>
                </c:pt>
                <c:pt idx="240">
                  <c:v>20.440119860809837</c:v>
                </c:pt>
                <c:pt idx="241">
                  <c:v>20.39897821936184</c:v>
                </c:pt>
                <c:pt idx="242">
                  <c:v>20.37454744889331</c:v>
                </c:pt>
                <c:pt idx="243">
                  <c:v>20.342656276283979</c:v>
                </c:pt>
                <c:pt idx="244">
                  <c:v>20.379831256056431</c:v>
                </c:pt>
                <c:pt idx="245">
                  <c:v>20.360172780696914</c:v>
                </c:pt>
                <c:pt idx="246">
                  <c:v>20.34570825543479</c:v>
                </c:pt>
                <c:pt idx="247">
                  <c:v>20.317185234362846</c:v>
                </c:pt>
                <c:pt idx="248">
                  <c:v>20.281754551330934</c:v>
                </c:pt>
                <c:pt idx="249">
                  <c:v>20.28027163017963</c:v>
                </c:pt>
                <c:pt idx="250">
                  <c:v>20.245250221394659</c:v>
                </c:pt>
                <c:pt idx="251">
                  <c:v>20.223935735244275</c:v>
                </c:pt>
                <c:pt idx="252">
                  <c:v>20.250050799379004</c:v>
                </c:pt>
                <c:pt idx="253">
                  <c:v>20.23523953678357</c:v>
                </c:pt>
                <c:pt idx="254">
                  <c:v>20.26846173171716</c:v>
                </c:pt>
                <c:pt idx="255">
                  <c:v>20.317862361303494</c:v>
                </c:pt>
                <c:pt idx="256">
                  <c:v>20.349277996916921</c:v>
                </c:pt>
                <c:pt idx="257">
                  <c:v>20.330172869816511</c:v>
                </c:pt>
                <c:pt idx="258">
                  <c:v>20.36973740096855</c:v>
                </c:pt>
                <c:pt idx="259">
                  <c:v>20.332798345421352</c:v>
                </c:pt>
                <c:pt idx="260">
                  <c:v>20.29381473617433</c:v>
                </c:pt>
                <c:pt idx="261">
                  <c:v>20.261809021390349</c:v>
                </c:pt>
                <c:pt idx="262">
                  <c:v>20.225328966888554</c:v>
                </c:pt>
                <c:pt idx="263">
                  <c:v>20.206220041474644</c:v>
                </c:pt>
                <c:pt idx="264">
                  <c:v>20.183623901274789</c:v>
                </c:pt>
                <c:pt idx="265">
                  <c:v>20.169301105370778</c:v>
                </c:pt>
                <c:pt idx="266">
                  <c:v>20.183362553022828</c:v>
                </c:pt>
                <c:pt idx="267">
                  <c:v>20.164014582378691</c:v>
                </c:pt>
                <c:pt idx="268">
                  <c:v>20.137902345032462</c:v>
                </c:pt>
                <c:pt idx="269">
                  <c:v>20.108750386208463</c:v>
                </c:pt>
                <c:pt idx="270">
                  <c:v>20.071637520545572</c:v>
                </c:pt>
                <c:pt idx="271">
                  <c:v>20.069473869514646</c:v>
                </c:pt>
                <c:pt idx="272">
                  <c:v>20.049686389150995</c:v>
                </c:pt>
                <c:pt idx="273">
                  <c:v>20.171657805640635</c:v>
                </c:pt>
                <c:pt idx="274">
                  <c:v>20.179989880208275</c:v>
                </c:pt>
                <c:pt idx="275">
                  <c:v>20.147056759375449</c:v>
                </c:pt>
                <c:pt idx="276">
                  <c:v>20.181705991142643</c:v>
                </c:pt>
                <c:pt idx="277">
                  <c:v>20.166749384042127</c:v>
                </c:pt>
                <c:pt idx="278">
                  <c:v>20.146521981546581</c:v>
                </c:pt>
                <c:pt idx="279">
                  <c:v>20.11596462695686</c:v>
                </c:pt>
                <c:pt idx="280">
                  <c:v>20.082764798503263</c:v>
                </c:pt>
                <c:pt idx="281">
                  <c:v>20.061551750887336</c:v>
                </c:pt>
                <c:pt idx="282">
                  <c:v>20.050541731499617</c:v>
                </c:pt>
                <c:pt idx="283">
                  <c:v>20.021777110241288</c:v>
                </c:pt>
                <c:pt idx="284">
                  <c:v>19.996951712832768</c:v>
                </c:pt>
                <c:pt idx="285">
                  <c:v>19.988610674132172</c:v>
                </c:pt>
                <c:pt idx="286">
                  <c:v>19.998700734624624</c:v>
                </c:pt>
                <c:pt idx="287">
                  <c:v>19.96670734961242</c:v>
                </c:pt>
                <c:pt idx="288">
                  <c:v>19.948408666520045</c:v>
                </c:pt>
                <c:pt idx="289">
                  <c:v>20.023316706140584</c:v>
                </c:pt>
                <c:pt idx="290">
                  <c:v>20.001633546736677</c:v>
                </c:pt>
                <c:pt idx="291">
                  <c:v>19.968548356451819</c:v>
                </c:pt>
                <c:pt idx="292">
                  <c:v>19.968687330102483</c:v>
                </c:pt>
                <c:pt idx="293">
                  <c:v>19.94009831194926</c:v>
                </c:pt>
                <c:pt idx="294">
                  <c:v>19.949363624941284</c:v>
                </c:pt>
                <c:pt idx="295">
                  <c:v>19.923481634903244</c:v>
                </c:pt>
                <c:pt idx="296">
                  <c:v>19.940308688187692</c:v>
                </c:pt>
                <c:pt idx="297">
                  <c:v>19.982072032955433</c:v>
                </c:pt>
                <c:pt idx="298">
                  <c:v>19.987082904529398</c:v>
                </c:pt>
                <c:pt idx="299">
                  <c:v>19.965876570651425</c:v>
                </c:pt>
                <c:pt idx="300">
                  <c:v>19.938034402594127</c:v>
                </c:pt>
                <c:pt idx="301">
                  <c:v>19.913065972796883</c:v>
                </c:pt>
                <c:pt idx="302">
                  <c:v>19.88154525805264</c:v>
                </c:pt>
                <c:pt idx="303">
                  <c:v>19.85382030836767</c:v>
                </c:pt>
                <c:pt idx="304">
                  <c:v>19.822581805586637</c:v>
                </c:pt>
                <c:pt idx="305">
                  <c:v>19.795285987559339</c:v>
                </c:pt>
                <c:pt idx="306">
                  <c:v>19.766077977048074</c:v>
                </c:pt>
                <c:pt idx="307">
                  <c:v>19.73900728862175</c:v>
                </c:pt>
                <c:pt idx="308">
                  <c:v>19.708057472859256</c:v>
                </c:pt>
                <c:pt idx="309">
                  <c:v>19.685674499928403</c:v>
                </c:pt>
                <c:pt idx="310">
                  <c:v>19.664543772096867</c:v>
                </c:pt>
                <c:pt idx="311">
                  <c:v>19.653536906718546</c:v>
                </c:pt>
                <c:pt idx="312">
                  <c:v>19.634370653364666</c:v>
                </c:pt>
                <c:pt idx="313">
                  <c:v>19.615901740634865</c:v>
                </c:pt>
                <c:pt idx="314">
                  <c:v>19.8482719984139</c:v>
                </c:pt>
                <c:pt idx="315">
                  <c:v>19.818075183297552</c:v>
                </c:pt>
                <c:pt idx="316">
                  <c:v>19.848608380583212</c:v>
                </c:pt>
                <c:pt idx="317">
                  <c:v>19.819599992453476</c:v>
                </c:pt>
                <c:pt idx="318">
                  <c:v>19.833644010906479</c:v>
                </c:pt>
                <c:pt idx="319">
                  <c:v>19.8866584891747</c:v>
                </c:pt>
                <c:pt idx="320">
                  <c:v>19.856379836248436</c:v>
                </c:pt>
                <c:pt idx="321">
                  <c:v>19.915141058299024</c:v>
                </c:pt>
                <c:pt idx="322">
                  <c:v>19.918949558341883</c:v>
                </c:pt>
                <c:pt idx="323">
                  <c:v>19.897120250170243</c:v>
                </c:pt>
                <c:pt idx="324">
                  <c:v>19.928550454579234</c:v>
                </c:pt>
                <c:pt idx="325">
                  <c:v>19.902416657032802</c:v>
                </c:pt>
                <c:pt idx="326">
                  <c:v>19.882688208547822</c:v>
                </c:pt>
                <c:pt idx="327">
                  <c:v>19.896233511300075</c:v>
                </c:pt>
                <c:pt idx="328">
                  <c:v>19.86856369397135</c:v>
                </c:pt>
                <c:pt idx="329">
                  <c:v>19.847663218564129</c:v>
                </c:pt>
                <c:pt idx="330">
                  <c:v>19.821343004370743</c:v>
                </c:pt>
                <c:pt idx="331">
                  <c:v>19.792864139290476</c:v>
                </c:pt>
                <c:pt idx="332">
                  <c:v>19.7756659308682</c:v>
                </c:pt>
                <c:pt idx="333">
                  <c:v>19.746746105082355</c:v>
                </c:pt>
                <c:pt idx="334">
                  <c:v>19.717459001329669</c:v>
                </c:pt>
                <c:pt idx="335">
                  <c:v>19.71019407912404</c:v>
                </c:pt>
                <c:pt idx="336">
                  <c:v>19.69326539813612</c:v>
                </c:pt>
                <c:pt idx="337">
                  <c:v>19.673721828134532</c:v>
                </c:pt>
                <c:pt idx="338">
                  <c:v>19.654435765084614</c:v>
                </c:pt>
                <c:pt idx="339">
                  <c:v>19.625935020801847</c:v>
                </c:pt>
                <c:pt idx="340">
                  <c:v>19.598392386503129</c:v>
                </c:pt>
                <c:pt idx="341">
                  <c:v>19.569729500530809</c:v>
                </c:pt>
                <c:pt idx="342">
                  <c:v>19.581095260185563</c:v>
                </c:pt>
                <c:pt idx="343">
                  <c:v>19.555018690935526</c:v>
                </c:pt>
                <c:pt idx="344">
                  <c:v>19.52715471054362</c:v>
                </c:pt>
                <c:pt idx="345">
                  <c:v>19.498918407463098</c:v>
                </c:pt>
                <c:pt idx="346">
                  <c:v>19.480969201443092</c:v>
                </c:pt>
                <c:pt idx="347">
                  <c:v>19.661499107167536</c:v>
                </c:pt>
                <c:pt idx="348">
                  <c:v>19.659554360973317</c:v>
                </c:pt>
                <c:pt idx="349">
                  <c:v>19.656959303422898</c:v>
                </c:pt>
                <c:pt idx="350">
                  <c:v>19.642585558563788</c:v>
                </c:pt>
                <c:pt idx="351">
                  <c:v>19.617322978371067</c:v>
                </c:pt>
                <c:pt idx="352">
                  <c:v>19.600594460578662</c:v>
                </c:pt>
                <c:pt idx="353">
                  <c:v>19.572910741980301</c:v>
                </c:pt>
                <c:pt idx="354">
                  <c:v>19.550234646365872</c:v>
                </c:pt>
                <c:pt idx="355">
                  <c:v>19.534460837038068</c:v>
                </c:pt>
                <c:pt idx="356">
                  <c:v>19.507176031077368</c:v>
                </c:pt>
                <c:pt idx="357">
                  <c:v>19.564728630455505</c:v>
                </c:pt>
                <c:pt idx="358">
                  <c:v>19.537472554876143</c:v>
                </c:pt>
                <c:pt idx="359">
                  <c:v>19.511072190826308</c:v>
                </c:pt>
                <c:pt idx="360">
                  <c:v>19.485424323094751</c:v>
                </c:pt>
                <c:pt idx="361">
                  <c:v>19.459967166172969</c:v>
                </c:pt>
                <c:pt idx="362">
                  <c:v>19.437258838550903</c:v>
                </c:pt>
                <c:pt idx="363">
                  <c:v>19.425131756070854</c:v>
                </c:pt>
                <c:pt idx="364">
                  <c:v>19.401482813165213</c:v>
                </c:pt>
                <c:pt idx="365">
                  <c:v>19.388063497859672</c:v>
                </c:pt>
                <c:pt idx="366">
                  <c:v>19.361666898885865</c:v>
                </c:pt>
                <c:pt idx="367">
                  <c:v>19.370442751145209</c:v>
                </c:pt>
                <c:pt idx="368">
                  <c:v>19.351723564078544</c:v>
                </c:pt>
                <c:pt idx="369">
                  <c:v>19.326219867796265</c:v>
                </c:pt>
                <c:pt idx="370">
                  <c:v>19.300156662650569</c:v>
                </c:pt>
                <c:pt idx="371">
                  <c:v>19.338593705431915</c:v>
                </c:pt>
                <c:pt idx="372">
                  <c:v>19.335528852522174</c:v>
                </c:pt>
                <c:pt idx="373">
                  <c:v>19.351334592330918</c:v>
                </c:pt>
                <c:pt idx="374">
                  <c:v>19.362758029209946</c:v>
                </c:pt>
                <c:pt idx="375">
                  <c:v>19.379516527393434</c:v>
                </c:pt>
                <c:pt idx="376">
                  <c:v>19.356402000715391</c:v>
                </c:pt>
                <c:pt idx="377">
                  <c:v>19.511954934046482</c:v>
                </c:pt>
                <c:pt idx="378">
                  <c:v>19.577646490252022</c:v>
                </c:pt>
                <c:pt idx="379">
                  <c:v>19.55238126283265</c:v>
                </c:pt>
                <c:pt idx="380">
                  <c:v>19.547894336731744</c:v>
                </c:pt>
                <c:pt idx="381">
                  <c:v>19.524976368647817</c:v>
                </c:pt>
                <c:pt idx="382">
                  <c:v>19.512619096972433</c:v>
                </c:pt>
                <c:pt idx="383">
                  <c:v>19.515493880135843</c:v>
                </c:pt>
                <c:pt idx="384">
                  <c:v>19.497871714621461</c:v>
                </c:pt>
                <c:pt idx="385">
                  <c:v>19.486081564797338</c:v>
                </c:pt>
                <c:pt idx="386">
                  <c:v>19.4617797940499</c:v>
                </c:pt>
                <c:pt idx="387">
                  <c:v>19.453560030226544</c:v>
                </c:pt>
                <c:pt idx="388">
                  <c:v>19.460004112172225</c:v>
                </c:pt>
                <c:pt idx="389">
                  <c:v>19.437085112446209</c:v>
                </c:pt>
                <c:pt idx="390">
                  <c:v>19.421810200860211</c:v>
                </c:pt>
                <c:pt idx="391">
                  <c:v>19.412210623676291</c:v>
                </c:pt>
                <c:pt idx="392">
                  <c:v>19.406696060382068</c:v>
                </c:pt>
                <c:pt idx="393">
                  <c:v>19.382305657196472</c:v>
                </c:pt>
                <c:pt idx="394">
                  <c:v>19.361162349418446</c:v>
                </c:pt>
                <c:pt idx="395">
                  <c:v>19.336774945124056</c:v>
                </c:pt>
                <c:pt idx="396">
                  <c:v>19.339415983711216</c:v>
                </c:pt>
                <c:pt idx="397">
                  <c:v>19.348778905757673</c:v>
                </c:pt>
                <c:pt idx="398">
                  <c:v>19.3246247977319</c:v>
                </c:pt>
                <c:pt idx="399">
                  <c:v>19.321056965195542</c:v>
                </c:pt>
                <c:pt idx="400">
                  <c:v>19.345025413728845</c:v>
                </c:pt>
                <c:pt idx="401">
                  <c:v>19.358008456022841</c:v>
                </c:pt>
                <c:pt idx="402">
                  <c:v>19.44212673300671</c:v>
                </c:pt>
                <c:pt idx="403">
                  <c:v>19.42754839101206</c:v>
                </c:pt>
                <c:pt idx="404">
                  <c:v>19.445934780781901</c:v>
                </c:pt>
                <c:pt idx="405">
                  <c:v>19.430585945719258</c:v>
                </c:pt>
                <c:pt idx="406">
                  <c:v>19.428893603675171</c:v>
                </c:pt>
                <c:pt idx="407">
                  <c:v>19.405673402545982</c:v>
                </c:pt>
                <c:pt idx="408">
                  <c:v>19.387106954151641</c:v>
                </c:pt>
                <c:pt idx="409">
                  <c:v>19.364506152384763</c:v>
                </c:pt>
                <c:pt idx="410">
                  <c:v>19.363964786320182</c:v>
                </c:pt>
                <c:pt idx="411">
                  <c:v>19.347944336194924</c:v>
                </c:pt>
                <c:pt idx="412">
                  <c:v>19.324820796122918</c:v>
                </c:pt>
                <c:pt idx="413">
                  <c:v>19.308739189640445</c:v>
                </c:pt>
                <c:pt idx="414">
                  <c:v>19.306566713316997</c:v>
                </c:pt>
                <c:pt idx="415">
                  <c:v>19.345031443188105</c:v>
                </c:pt>
                <c:pt idx="416">
                  <c:v>19.324822920481143</c:v>
                </c:pt>
                <c:pt idx="417">
                  <c:v>19.317261344735439</c:v>
                </c:pt>
                <c:pt idx="418">
                  <c:v>19.313641262122655</c:v>
                </c:pt>
                <c:pt idx="419">
                  <c:v>19.293304576584283</c:v>
                </c:pt>
                <c:pt idx="420">
                  <c:v>19.363554930485321</c:v>
                </c:pt>
                <c:pt idx="421">
                  <c:v>19.395056907601042</c:v>
                </c:pt>
                <c:pt idx="422">
                  <c:v>19.372165502602734</c:v>
                </c:pt>
                <c:pt idx="423">
                  <c:v>19.374244590305668</c:v>
                </c:pt>
                <c:pt idx="424">
                  <c:v>19.370697319626537</c:v>
                </c:pt>
                <c:pt idx="425">
                  <c:v>19.389031282402467</c:v>
                </c:pt>
                <c:pt idx="426">
                  <c:v>19.366379613772658</c:v>
                </c:pt>
                <c:pt idx="427">
                  <c:v>19.345140671028513</c:v>
                </c:pt>
                <c:pt idx="428">
                  <c:v>19.323721945506005</c:v>
                </c:pt>
                <c:pt idx="429">
                  <c:v>19.303349350480996</c:v>
                </c:pt>
                <c:pt idx="430">
                  <c:v>19.285177798590905</c:v>
                </c:pt>
                <c:pt idx="431">
                  <c:v>19.350714761382903</c:v>
                </c:pt>
                <c:pt idx="432">
                  <c:v>19.329988106420853</c:v>
                </c:pt>
                <c:pt idx="433">
                  <c:v>19.321172561813949</c:v>
                </c:pt>
                <c:pt idx="434">
                  <c:v>19.311755026335007</c:v>
                </c:pt>
                <c:pt idx="435">
                  <c:v>19.301879514013862</c:v>
                </c:pt>
                <c:pt idx="436">
                  <c:v>19.28686949862761</c:v>
                </c:pt>
                <c:pt idx="437">
                  <c:v>19.26953733826096</c:v>
                </c:pt>
                <c:pt idx="438">
                  <c:v>19.248124476935093</c:v>
                </c:pt>
                <c:pt idx="439">
                  <c:v>19.226645552089622</c:v>
                </c:pt>
                <c:pt idx="440">
                  <c:v>19.21711890890311</c:v>
                </c:pt>
                <c:pt idx="441">
                  <c:v>19.196786562350265</c:v>
                </c:pt>
                <c:pt idx="442">
                  <c:v>19.175233583896212</c:v>
                </c:pt>
                <c:pt idx="443">
                  <c:v>19.307833678681288</c:v>
                </c:pt>
                <c:pt idx="444">
                  <c:v>19.289594646723689</c:v>
                </c:pt>
                <c:pt idx="445">
                  <c:v>19.267957543036257</c:v>
                </c:pt>
                <c:pt idx="446">
                  <c:v>19.270191268973374</c:v>
                </c:pt>
                <c:pt idx="447">
                  <c:v>19.252479021022516</c:v>
                </c:pt>
                <c:pt idx="448">
                  <c:v>19.231626422396761</c:v>
                </c:pt>
                <c:pt idx="449">
                  <c:v>19.227797688013375</c:v>
                </c:pt>
                <c:pt idx="450">
                  <c:v>19.206508427389732</c:v>
                </c:pt>
                <c:pt idx="451">
                  <c:v>19.235677453248659</c:v>
                </c:pt>
                <c:pt idx="452">
                  <c:v>19.217177728627323</c:v>
                </c:pt>
                <c:pt idx="453">
                  <c:v>19.274163760305346</c:v>
                </c:pt>
                <c:pt idx="454">
                  <c:v>19.316435185851375</c:v>
                </c:pt>
                <c:pt idx="455">
                  <c:v>19.359490145838905</c:v>
                </c:pt>
                <c:pt idx="456">
                  <c:v>19.499875491078317</c:v>
                </c:pt>
                <c:pt idx="457">
                  <c:v>19.479021270229822</c:v>
                </c:pt>
                <c:pt idx="458">
                  <c:v>19.533281448939693</c:v>
                </c:pt>
                <c:pt idx="459">
                  <c:v>19.555188482835334</c:v>
                </c:pt>
                <c:pt idx="460">
                  <c:v>19.536506767047982</c:v>
                </c:pt>
                <c:pt idx="461">
                  <c:v>19.537692918995525</c:v>
                </c:pt>
                <c:pt idx="462">
                  <c:v>19.516849064856007</c:v>
                </c:pt>
                <c:pt idx="463">
                  <c:v>19.506583778922593</c:v>
                </c:pt>
                <c:pt idx="464">
                  <c:v>19.501978932238316</c:v>
                </c:pt>
                <c:pt idx="465">
                  <c:v>19.483134344872333</c:v>
                </c:pt>
                <c:pt idx="466">
                  <c:v>19.46311530594393</c:v>
                </c:pt>
                <c:pt idx="467">
                  <c:v>19.475904403873198</c:v>
                </c:pt>
                <c:pt idx="468">
                  <c:v>19.509243495878533</c:v>
                </c:pt>
                <c:pt idx="469">
                  <c:v>19.510355850573355</c:v>
                </c:pt>
                <c:pt idx="470">
                  <c:v>19.489633328116714</c:v>
                </c:pt>
                <c:pt idx="471">
                  <c:v>19.491159104614372</c:v>
                </c:pt>
                <c:pt idx="472">
                  <c:v>19.471966181180143</c:v>
                </c:pt>
                <c:pt idx="473">
                  <c:v>19.486062373219458</c:v>
                </c:pt>
                <c:pt idx="474">
                  <c:v>19.482745875578562</c:v>
                </c:pt>
                <c:pt idx="475">
                  <c:v>19.466480660271117</c:v>
                </c:pt>
                <c:pt idx="476">
                  <c:v>19.446071006390518</c:v>
                </c:pt>
                <c:pt idx="477">
                  <c:v>19.425983217432783</c:v>
                </c:pt>
                <c:pt idx="478">
                  <c:v>19.444175245020407</c:v>
                </c:pt>
                <c:pt idx="479">
                  <c:v>19.440047660607103</c:v>
                </c:pt>
                <c:pt idx="480">
                  <c:v>19.429457117325335</c:v>
                </c:pt>
                <c:pt idx="481">
                  <c:v>19.415494142993943</c:v>
                </c:pt>
                <c:pt idx="482">
                  <c:v>19.428063594770563</c:v>
                </c:pt>
                <c:pt idx="483">
                  <c:v>19.431062863984426</c:v>
                </c:pt>
                <c:pt idx="484">
                  <c:v>19.478640534245642</c:v>
                </c:pt>
                <c:pt idx="485">
                  <c:v>19.482769578815926</c:v>
                </c:pt>
                <c:pt idx="486">
                  <c:v>19.513532836024432</c:v>
                </c:pt>
                <c:pt idx="487">
                  <c:v>19.493532712192479</c:v>
                </c:pt>
                <c:pt idx="488">
                  <c:v>19.473678606869001</c:v>
                </c:pt>
                <c:pt idx="489">
                  <c:v>19.457127174142858</c:v>
                </c:pt>
                <c:pt idx="490">
                  <c:v>19.466067701670806</c:v>
                </c:pt>
                <c:pt idx="491">
                  <c:v>19.446507304675059</c:v>
                </c:pt>
                <c:pt idx="492">
                  <c:v>19.432747526552184</c:v>
                </c:pt>
                <c:pt idx="493">
                  <c:v>19.413321027434044</c:v>
                </c:pt>
                <c:pt idx="494">
                  <c:v>19.418827207519854</c:v>
                </c:pt>
                <c:pt idx="495">
                  <c:v>19.403481546147209</c:v>
                </c:pt>
                <c:pt idx="496">
                  <c:v>19.393369990935284</c:v>
                </c:pt>
                <c:pt idx="497">
                  <c:v>19.424629234311098</c:v>
                </c:pt>
                <c:pt idx="498">
                  <c:v>19.405235896594139</c:v>
                </c:pt>
                <c:pt idx="499">
                  <c:v>19.385921571448037</c:v>
                </c:pt>
                <c:pt idx="500">
                  <c:v>19.366583344243725</c:v>
                </c:pt>
                <c:pt idx="501">
                  <c:v>19.352188964890605</c:v>
                </c:pt>
                <c:pt idx="502">
                  <c:v>19.334942924298751</c:v>
                </c:pt>
                <c:pt idx="503">
                  <c:v>19.408455007855331</c:v>
                </c:pt>
                <c:pt idx="504">
                  <c:v>19.402467498236526</c:v>
                </c:pt>
                <c:pt idx="505">
                  <c:v>19.392267560518544</c:v>
                </c:pt>
                <c:pt idx="506">
                  <c:v>19.379693437010403</c:v>
                </c:pt>
                <c:pt idx="507">
                  <c:v>19.360640446792367</c:v>
                </c:pt>
                <c:pt idx="508">
                  <c:v>19.383165471782977</c:v>
                </c:pt>
                <c:pt idx="509">
                  <c:v>19.461102764079723</c:v>
                </c:pt>
                <c:pt idx="510">
                  <c:v>19.451886123841287</c:v>
                </c:pt>
                <c:pt idx="511">
                  <c:v>19.44425808590648</c:v>
                </c:pt>
                <c:pt idx="512">
                  <c:v>19.431570842664666</c:v>
                </c:pt>
                <c:pt idx="513">
                  <c:v>19.454697216478685</c:v>
                </c:pt>
                <c:pt idx="514">
                  <c:v>19.438170823344244</c:v>
                </c:pt>
                <c:pt idx="515">
                  <c:v>19.420031089546185</c:v>
                </c:pt>
                <c:pt idx="516">
                  <c:v>19.4029733623154</c:v>
                </c:pt>
                <c:pt idx="517">
                  <c:v>19.434897773369787</c:v>
                </c:pt>
                <c:pt idx="518">
                  <c:v>19.44591756340494</c:v>
                </c:pt>
                <c:pt idx="519">
                  <c:v>19.434606301580175</c:v>
                </c:pt>
                <c:pt idx="520">
                  <c:v>19.417938088137515</c:v>
                </c:pt>
                <c:pt idx="521">
                  <c:v>19.45434534595686</c:v>
                </c:pt>
                <c:pt idx="522">
                  <c:v>19.437495535004604</c:v>
                </c:pt>
                <c:pt idx="523">
                  <c:v>19.427305555939633</c:v>
                </c:pt>
                <c:pt idx="524">
                  <c:v>19.427305555939633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4E38-85DA-DC2DC82D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8392"/>
        <c:axId val="655215016"/>
      </c:scatterChart>
      <c:valAx>
        <c:axId val="6707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5016"/>
        <c:crosses val="autoZero"/>
        <c:crossBetween val="midCat"/>
      </c:valAx>
      <c:valAx>
        <c:axId val="6552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5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graphic!$B$5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graphic!$B$6:$B$16</c:f>
              <c:numCache>
                <c:formatCode>General</c:formatCode>
                <c:ptCount val="11"/>
                <c:pt idx="0">
                  <c:v>0.52501104187872061</c:v>
                </c:pt>
                <c:pt idx="1">
                  <c:v>1.1040296694222693</c:v>
                </c:pt>
                <c:pt idx="2">
                  <c:v>1.683048296965818</c:v>
                </c:pt>
                <c:pt idx="3">
                  <c:v>2.2620669245093667</c:v>
                </c:pt>
                <c:pt idx="4">
                  <c:v>2.8410855520529155</c:v>
                </c:pt>
                <c:pt idx="5">
                  <c:v>3.4201041795964642</c:v>
                </c:pt>
                <c:pt idx="6">
                  <c:v>3.9991228071400129</c:v>
                </c:pt>
                <c:pt idx="7">
                  <c:v>4.5781414346835607</c:v>
                </c:pt>
                <c:pt idx="8">
                  <c:v>5.1571600622271099</c:v>
                </c:pt>
                <c:pt idx="9">
                  <c:v>5.736178689770659</c:v>
                </c:pt>
                <c:pt idx="10">
                  <c:v>6.3151973173142082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2-4796-877B-E348AACE5142}"/>
            </c:ext>
          </c:extLst>
        </c:ser>
        <c:ser>
          <c:idx val="1"/>
          <c:order val="1"/>
          <c:tx>
            <c:strRef>
              <c:f>graphic!$C$5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graphic!$C$6:$C$16</c:f>
              <c:numCache>
                <c:formatCode>General</c:formatCode>
                <c:ptCount val="11"/>
                <c:pt idx="0">
                  <c:v>0.31403561112936007</c:v>
                </c:pt>
                <c:pt idx="1">
                  <c:v>1.4765614288873592</c:v>
                </c:pt>
                <c:pt idx="2">
                  <c:v>1.3294539833361085</c:v>
                </c:pt>
                <c:pt idx="3">
                  <c:v>2.6115446806160572</c:v>
                </c:pt>
                <c:pt idx="4">
                  <c:v>2.9868425061601354</c:v>
                </c:pt>
                <c:pt idx="5">
                  <c:v>2.976399681360772</c:v>
                </c:pt>
                <c:pt idx="6">
                  <c:v>3.6045774662007748</c:v>
                </c:pt>
                <c:pt idx="7">
                  <c:v>5.1277439666152276</c:v>
                </c:pt>
                <c:pt idx="8">
                  <c:v>5.460484102653111</c:v>
                </c:pt>
                <c:pt idx="9">
                  <c:v>5.5422638320143651</c:v>
                </c:pt>
                <c:pt idx="10">
                  <c:v>6.1912387165878293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796-877B-E348AACE5142}"/>
            </c:ext>
          </c:extLst>
        </c:ser>
        <c:ser>
          <c:idx val="2"/>
          <c:order val="2"/>
          <c:tx>
            <c:strRef>
              <c:f>graphic!$D$5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graphic!$D$6:$D$16</c:f>
              <c:numCache>
                <c:formatCode>General</c:formatCode>
                <c:ptCount val="11"/>
                <c:pt idx="0">
                  <c:v>0.36823910627307832</c:v>
                </c:pt>
                <c:pt idx="1">
                  <c:v>0.91360315437521911</c:v>
                </c:pt>
                <c:pt idx="2">
                  <c:v>1.4589672024773599</c:v>
                </c:pt>
                <c:pt idx="3">
                  <c:v>2.0043312505795008</c:v>
                </c:pt>
                <c:pt idx="4">
                  <c:v>2.5496952986816415</c:v>
                </c:pt>
                <c:pt idx="5">
                  <c:v>3.0950593467837821</c:v>
                </c:pt>
                <c:pt idx="6">
                  <c:v>3.6404233948859233</c:v>
                </c:pt>
                <c:pt idx="7">
                  <c:v>4.1857874429880635</c:v>
                </c:pt>
                <c:pt idx="8">
                  <c:v>4.7311514910902046</c:v>
                </c:pt>
                <c:pt idx="9">
                  <c:v>5.2765155391923457</c:v>
                </c:pt>
                <c:pt idx="10">
                  <c:v>5.821879587294486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796-877B-E348AACE5142}"/>
            </c:ext>
          </c:extLst>
        </c:ser>
        <c:ser>
          <c:idx val="3"/>
          <c:order val="3"/>
          <c:tx>
            <c:strRef>
              <c:f>graphic!$E$5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graphic!$E$6:$E$16</c:f>
              <c:numCache>
                <c:formatCode>General</c:formatCode>
                <c:ptCount val="11"/>
                <c:pt idx="0">
                  <c:v>0.6817829774843629</c:v>
                </c:pt>
                <c:pt idx="1">
                  <c:v>1.2944561844693196</c:v>
                </c:pt>
                <c:pt idx="2">
                  <c:v>1.9071293914542762</c:v>
                </c:pt>
                <c:pt idx="3">
                  <c:v>2.5198025984392327</c:v>
                </c:pt>
                <c:pt idx="4">
                  <c:v>3.1324758054241895</c:v>
                </c:pt>
                <c:pt idx="5">
                  <c:v>3.7451490124091462</c:v>
                </c:pt>
                <c:pt idx="6">
                  <c:v>4.3578222193941025</c:v>
                </c:pt>
                <c:pt idx="7">
                  <c:v>4.9704954263790597</c:v>
                </c:pt>
                <c:pt idx="8">
                  <c:v>5.583168633364016</c:v>
                </c:pt>
                <c:pt idx="9">
                  <c:v>6.1958418403489723</c:v>
                </c:pt>
                <c:pt idx="10">
                  <c:v>6.8085150473339295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796-877B-E348AACE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'graphic (2)'!$B$5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(2)'!$B$6:$B$16</c:f>
              <c:numCache>
                <c:formatCode>General</c:formatCode>
                <c:ptCount val="11"/>
                <c:pt idx="0">
                  <c:v>0.70611028662938757</c:v>
                </c:pt>
                <c:pt idx="1">
                  <c:v>1.2184723392427048</c:v>
                </c:pt>
                <c:pt idx="2">
                  <c:v>1.7308343918560221</c:v>
                </c:pt>
                <c:pt idx="3">
                  <c:v>2.2431964444693393</c:v>
                </c:pt>
                <c:pt idx="4">
                  <c:v>2.7555584970826565</c:v>
                </c:pt>
                <c:pt idx="5">
                  <c:v>3.2679205496959738</c:v>
                </c:pt>
                <c:pt idx="6">
                  <c:v>3.780282602309291</c:v>
                </c:pt>
                <c:pt idx="7">
                  <c:v>4.2926446549226078</c:v>
                </c:pt>
                <c:pt idx="8">
                  <c:v>4.8050067075359255</c:v>
                </c:pt>
                <c:pt idx="9">
                  <c:v>5.3173687601492432</c:v>
                </c:pt>
                <c:pt idx="10">
                  <c:v>5.82973081276256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F-4EF7-A93C-33B69A6DF5C6}"/>
            </c:ext>
          </c:extLst>
        </c:ser>
        <c:ser>
          <c:idx val="1"/>
          <c:order val="1"/>
          <c:tx>
            <c:strRef>
              <c:f>'graphic (2)'!$H$5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(2)'!$H$6:$H$16</c:f>
              <c:numCache>
                <c:formatCode>General</c:formatCode>
                <c:ptCount val="11"/>
                <c:pt idx="0">
                  <c:v>0.48845498924431846</c:v>
                </c:pt>
                <c:pt idx="1">
                  <c:v>0.92162571817544825</c:v>
                </c:pt>
                <c:pt idx="2">
                  <c:v>1.3547964471065781</c:v>
                </c:pt>
                <c:pt idx="3">
                  <c:v>1.7879671760377078</c:v>
                </c:pt>
                <c:pt idx="4">
                  <c:v>2.2211379049688378</c:v>
                </c:pt>
                <c:pt idx="5">
                  <c:v>2.6543086338999675</c:v>
                </c:pt>
                <c:pt idx="6">
                  <c:v>3.0874793628310973</c:v>
                </c:pt>
                <c:pt idx="7">
                  <c:v>3.520650091762227</c:v>
                </c:pt>
                <c:pt idx="8">
                  <c:v>3.9538208206933567</c:v>
                </c:pt>
                <c:pt idx="9">
                  <c:v>4.3869915496244865</c:v>
                </c:pt>
                <c:pt idx="10">
                  <c:v>4.8201622785556166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F-4EF7-A93C-33B69A6DF5C6}"/>
            </c:ext>
          </c:extLst>
        </c:ser>
        <c:ser>
          <c:idx val="2"/>
          <c:order val="2"/>
          <c:tx>
            <c:strRef>
              <c:f>'graphic (2)'!$I$5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(2)'!$I$6:$I$16</c:f>
              <c:numCache>
                <c:formatCode>General</c:formatCode>
                <c:ptCount val="11"/>
                <c:pt idx="0">
                  <c:v>1.02564565845469</c:v>
                </c:pt>
                <c:pt idx="1">
                  <c:v>1.6056534049617242</c:v>
                </c:pt>
                <c:pt idx="2">
                  <c:v>2.1856611514687581</c:v>
                </c:pt>
                <c:pt idx="3">
                  <c:v>2.7656688979757922</c:v>
                </c:pt>
                <c:pt idx="4">
                  <c:v>3.3456766444828263</c:v>
                </c:pt>
                <c:pt idx="5">
                  <c:v>3.9256843909898604</c:v>
                </c:pt>
                <c:pt idx="6">
                  <c:v>4.5056921374968946</c:v>
                </c:pt>
                <c:pt idx="7">
                  <c:v>5.0856998840039287</c:v>
                </c:pt>
                <c:pt idx="8">
                  <c:v>5.6657076305109628</c:v>
                </c:pt>
                <c:pt idx="9">
                  <c:v>6.2457153770179969</c:v>
                </c:pt>
                <c:pt idx="10">
                  <c:v>6.8257231235250311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F-4EF7-A93C-33B69A6DF5C6}"/>
            </c:ext>
          </c:extLst>
        </c:ser>
        <c:ser>
          <c:idx val="4"/>
          <c:order val="4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'graphic (2)'!$G$6:$G$16</c:f>
                <c:numCache>
                  <c:formatCode>General</c:formatCode>
                  <c:ptCount val="11"/>
                  <c:pt idx="0">
                    <c:v>0.21860152020963416</c:v>
                  </c:pt>
                  <c:pt idx="1">
                    <c:v>2.4445991832736519E-2</c:v>
                  </c:pt>
                  <c:pt idx="2">
                    <c:v>0.18192263562272118</c:v>
                  </c:pt>
                  <c:pt idx="3">
                    <c:v>0.25821740982425151</c:v>
                  </c:pt>
                  <c:pt idx="4">
                    <c:v>0.33302683127312793</c:v>
                  </c:pt>
                  <c:pt idx="5">
                    <c:v>0.42145482826937675</c:v>
                  </c:pt>
                  <c:pt idx="6">
                    <c:v>0.34327667607071072</c:v>
                  </c:pt>
                  <c:pt idx="7">
                    <c:v>0.64436558473798089</c:v>
                  </c:pt>
                  <c:pt idx="8">
                    <c:v>0.77167291407446692</c:v>
                  </c:pt>
                  <c:pt idx="9">
                    <c:v>0.41478697652589169</c:v>
                  </c:pt>
                  <c:pt idx="10">
                    <c:v>0.57205721290257039</c:v>
                  </c:pt>
                </c:numCache>
              </c:numRef>
            </c:plus>
            <c:minus>
              <c:numRef>
                <c:f>'graphic (2)'!$G$6:$G$16</c:f>
                <c:numCache>
                  <c:formatCode>General</c:formatCode>
                  <c:ptCount val="11"/>
                  <c:pt idx="0">
                    <c:v>0.21860152020963416</c:v>
                  </c:pt>
                  <c:pt idx="1">
                    <c:v>2.4445991832736519E-2</c:v>
                  </c:pt>
                  <c:pt idx="2">
                    <c:v>0.18192263562272118</c:v>
                  </c:pt>
                  <c:pt idx="3">
                    <c:v>0.25821740982425151</c:v>
                  </c:pt>
                  <c:pt idx="4">
                    <c:v>0.33302683127312793</c:v>
                  </c:pt>
                  <c:pt idx="5">
                    <c:v>0.42145482826937675</c:v>
                  </c:pt>
                  <c:pt idx="6">
                    <c:v>0.34327667607071072</c:v>
                  </c:pt>
                  <c:pt idx="7">
                    <c:v>0.64436558473798089</c:v>
                  </c:pt>
                  <c:pt idx="8">
                    <c:v>0.77167291407446692</c:v>
                  </c:pt>
                  <c:pt idx="9">
                    <c:v>0.41478697652589169</c:v>
                  </c:pt>
                  <c:pt idx="10">
                    <c:v>0.57205721290257039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(2)'!$F$6:$F$16</c:f>
              <c:numCache>
                <c:formatCode>General</c:formatCode>
                <c:ptCount val="11"/>
                <c:pt idx="0">
                  <c:v>1.1358896378494105</c:v>
                </c:pt>
                <c:pt idx="1">
                  <c:v>0.76405693140642139</c:v>
                </c:pt>
                <c:pt idx="2">
                  <c:v>1.8675851080297849</c:v>
                </c:pt>
                <c:pt idx="3">
                  <c:v>2.3377932078373784</c:v>
                </c:pt>
                <c:pt idx="4">
                  <c:v>2.5942656266505693</c:v>
                </c:pt>
                <c:pt idx="5">
                  <c:v>3.1366729441582386</c:v>
                </c:pt>
                <c:pt idx="6">
                  <c:v>3.796017600660349</c:v>
                </c:pt>
                <c:pt idx="7">
                  <c:v>4.1706537652028191</c:v>
                </c:pt>
                <c:pt idx="8">
                  <c:v>4.6715698704662438</c:v>
                </c:pt>
                <c:pt idx="9">
                  <c:v>5.5470324456848656</c:v>
                </c:pt>
                <c:pt idx="10">
                  <c:v>5.9255889087096278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F-4EF7-A93C-33B69A6D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'graphic (2)'!$E$5</c15:sqref>
                        </c15:formulaRef>
                      </c:ext>
                    </c:extLst>
                    <c:strCache>
                      <c:ptCount val="1"/>
                      <c:pt idx="0">
                        <c:v>raw3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 (2)'!$A$6:$A$16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 (2)'!$E$6:$E$16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0.71079065574615041</c:v>
                      </c:pt>
                      <c:pt idx="1">
                        <c:v>0.75651300948926781</c:v>
                      </c:pt>
                      <c:pt idx="2">
                        <c:v>1.7478038102381439</c:v>
                      </c:pt>
                      <c:pt idx="3">
                        <c:v>2.4252640879746408</c:v>
                      </c:pt>
                      <c:pt idx="4">
                        <c:v>3.1264110476615672</c:v>
                      </c:pt>
                      <c:pt idx="5">
                        <c:v>3.8232288893724329</c:v>
                      </c:pt>
                      <c:pt idx="6">
                        <c:v>3.363657336264759</c:v>
                      </c:pt>
                      <c:pt idx="7">
                        <c:v>3.5548005163450429</c:v>
                      </c:pt>
                      <c:pt idx="8">
                        <c:v>6.2099447409518049</c:v>
                      </c:pt>
                      <c:pt idx="9">
                        <c:v>6.2225355713044159</c:v>
                      </c:pt>
                      <c:pt idx="10">
                        <c:v>4.8461592203102555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65F-4EF7-A93C-33B69A6DF5C6}"/>
                  </c:ext>
                </c:extLst>
              </c15:ser>
            </c15:filteredScatterSeries>
          </c:ext>
        </c:extLst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'graphic (3)'!$B$5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(3)'!$B$6:$B$31</c:f>
              <c:numCache>
                <c:formatCode>General</c:formatCode>
                <c:ptCount val="26"/>
                <c:pt idx="0">
                  <c:v>0.80481991214617876</c:v>
                </c:pt>
                <c:pt idx="1">
                  <c:v>1.0100160152097255</c:v>
                </c:pt>
                <c:pt idx="2">
                  <c:v>1.2152121182732722</c:v>
                </c:pt>
                <c:pt idx="3">
                  <c:v>1.4204082213368188</c:v>
                </c:pt>
                <c:pt idx="4">
                  <c:v>1.6256043244003657</c:v>
                </c:pt>
                <c:pt idx="5">
                  <c:v>1.8308004274639122</c:v>
                </c:pt>
                <c:pt idx="6">
                  <c:v>2.0359965305274592</c:v>
                </c:pt>
                <c:pt idx="7">
                  <c:v>2.2411926335910053</c:v>
                </c:pt>
                <c:pt idx="8">
                  <c:v>2.4463887366545523</c:v>
                </c:pt>
                <c:pt idx="9">
                  <c:v>2.6515848397180992</c:v>
                </c:pt>
                <c:pt idx="10">
                  <c:v>2.8567809427816457</c:v>
                </c:pt>
                <c:pt idx="11">
                  <c:v>3.0619770458451927</c:v>
                </c:pt>
                <c:pt idx="12">
                  <c:v>3.2671731489087392</c:v>
                </c:pt>
                <c:pt idx="13">
                  <c:v>3.4723692519722857</c:v>
                </c:pt>
                <c:pt idx="14">
                  <c:v>3.6775653550358323</c:v>
                </c:pt>
                <c:pt idx="15">
                  <c:v>3.8827614580993792</c:v>
                </c:pt>
                <c:pt idx="16">
                  <c:v>4.0879575611629262</c:v>
                </c:pt>
                <c:pt idx="17">
                  <c:v>4.2931536642264732</c:v>
                </c:pt>
                <c:pt idx="18">
                  <c:v>4.4983497672900192</c:v>
                </c:pt>
                <c:pt idx="19">
                  <c:v>4.7035458703535653</c:v>
                </c:pt>
                <c:pt idx="20">
                  <c:v>4.9087419734171132</c:v>
                </c:pt>
                <c:pt idx="21">
                  <c:v>5.1139380764806592</c:v>
                </c:pt>
                <c:pt idx="22">
                  <c:v>5.3191341795442071</c:v>
                </c:pt>
                <c:pt idx="23">
                  <c:v>5.5243302826077532</c:v>
                </c:pt>
                <c:pt idx="24">
                  <c:v>5.7295263856712992</c:v>
                </c:pt>
                <c:pt idx="25">
                  <c:v>5.9347224887348471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7D0-9853-EB23BA380EEA}"/>
            </c:ext>
          </c:extLst>
        </c:ser>
        <c:ser>
          <c:idx val="4"/>
          <c:order val="4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'graphic (3)'!$G$6:$G$31</c:f>
                <c:numCache>
                  <c:formatCode>General</c:formatCode>
                  <c:ptCount val="26"/>
                  <c:pt idx="0">
                    <c:v>0.64011476094146624</c:v>
                  </c:pt>
                  <c:pt idx="1">
                    <c:v>0.61252926329669366</c:v>
                  </c:pt>
                  <c:pt idx="2">
                    <c:v>0.38148528577876745</c:v>
                  </c:pt>
                  <c:pt idx="3">
                    <c:v>0.68523674382226851</c:v>
                  </c:pt>
                  <c:pt idx="4">
                    <c:v>1.1371372673771347</c:v>
                  </c:pt>
                  <c:pt idx="5">
                    <c:v>1.1855675374448578</c:v>
                  </c:pt>
                  <c:pt idx="6">
                    <c:v>0.58447989056046945</c:v>
                  </c:pt>
                  <c:pt idx="7">
                    <c:v>1.1363586484230497</c:v>
                  </c:pt>
                  <c:pt idx="8">
                    <c:v>0.32175669599615064</c:v>
                  </c:pt>
                  <c:pt idx="9">
                    <c:v>0.11795064820766449</c:v>
                  </c:pt>
                  <c:pt idx="10">
                    <c:v>0.54224955775529604</c:v>
                  </c:pt>
                  <c:pt idx="11">
                    <c:v>0.16569876593220914</c:v>
                  </c:pt>
                  <c:pt idx="12">
                    <c:v>0.16000379892089625</c:v>
                  </c:pt>
                  <c:pt idx="13">
                    <c:v>0.75148704640404063</c:v>
                  </c:pt>
                  <c:pt idx="14">
                    <c:v>0.98845894127529532</c:v>
                  </c:pt>
                  <c:pt idx="15">
                    <c:v>9.044538762374528E-2</c:v>
                  </c:pt>
                  <c:pt idx="16">
                    <c:v>0.75649195265277569</c:v>
                  </c:pt>
                  <c:pt idx="17">
                    <c:v>0.84240752387019624</c:v>
                  </c:pt>
                  <c:pt idx="18">
                    <c:v>0.62860369029783059</c:v>
                  </c:pt>
                  <c:pt idx="19">
                    <c:v>0.63461231634893056</c:v>
                  </c:pt>
                  <c:pt idx="20">
                    <c:v>0.4621186814848009</c:v>
                  </c:pt>
                  <c:pt idx="21">
                    <c:v>1.3295925977128966</c:v>
                  </c:pt>
                  <c:pt idx="22">
                    <c:v>0.55921220373962188</c:v>
                  </c:pt>
                  <c:pt idx="23">
                    <c:v>0.49792942588735484</c:v>
                  </c:pt>
                  <c:pt idx="24">
                    <c:v>0.32371547295114994</c:v>
                  </c:pt>
                  <c:pt idx="25">
                    <c:v>1.0366855462290554</c:v>
                  </c:pt>
                </c:numCache>
              </c:numRef>
            </c:plus>
            <c:minus>
              <c:numRef>
                <c:f>'graphic (3)'!$G$6:$G$31</c:f>
                <c:numCache>
                  <c:formatCode>General</c:formatCode>
                  <c:ptCount val="26"/>
                  <c:pt idx="0">
                    <c:v>0.64011476094146624</c:v>
                  </c:pt>
                  <c:pt idx="1">
                    <c:v>0.61252926329669366</c:v>
                  </c:pt>
                  <c:pt idx="2">
                    <c:v>0.38148528577876745</c:v>
                  </c:pt>
                  <c:pt idx="3">
                    <c:v>0.68523674382226851</c:v>
                  </c:pt>
                  <c:pt idx="4">
                    <c:v>1.1371372673771347</c:v>
                  </c:pt>
                  <c:pt idx="5">
                    <c:v>1.1855675374448578</c:v>
                  </c:pt>
                  <c:pt idx="6">
                    <c:v>0.58447989056046945</c:v>
                  </c:pt>
                  <c:pt idx="7">
                    <c:v>1.1363586484230497</c:v>
                  </c:pt>
                  <c:pt idx="8">
                    <c:v>0.32175669599615064</c:v>
                  </c:pt>
                  <c:pt idx="9">
                    <c:v>0.11795064820766449</c:v>
                  </c:pt>
                  <c:pt idx="10">
                    <c:v>0.54224955775529604</c:v>
                  </c:pt>
                  <c:pt idx="11">
                    <c:v>0.16569876593220914</c:v>
                  </c:pt>
                  <c:pt idx="12">
                    <c:v>0.16000379892089625</c:v>
                  </c:pt>
                  <c:pt idx="13">
                    <c:v>0.75148704640404063</c:v>
                  </c:pt>
                  <c:pt idx="14">
                    <c:v>0.98845894127529532</c:v>
                  </c:pt>
                  <c:pt idx="15">
                    <c:v>9.044538762374528E-2</c:v>
                  </c:pt>
                  <c:pt idx="16">
                    <c:v>0.75649195265277569</c:v>
                  </c:pt>
                  <c:pt idx="17">
                    <c:v>0.84240752387019624</c:v>
                  </c:pt>
                  <c:pt idx="18">
                    <c:v>0.62860369029783059</c:v>
                  </c:pt>
                  <c:pt idx="19">
                    <c:v>0.63461231634893056</c:v>
                  </c:pt>
                  <c:pt idx="20">
                    <c:v>0.4621186814848009</c:v>
                  </c:pt>
                  <c:pt idx="21">
                    <c:v>1.3295925977128966</c:v>
                  </c:pt>
                  <c:pt idx="22">
                    <c:v>0.55921220373962188</c:v>
                  </c:pt>
                  <c:pt idx="23">
                    <c:v>0.49792942588735484</c:v>
                  </c:pt>
                  <c:pt idx="24">
                    <c:v>0.32371547295114994</c:v>
                  </c:pt>
                  <c:pt idx="25">
                    <c:v>1.0366855462290554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'graphic (3)'!$G$6:$G$31</c:f>
                <c:numCache>
                  <c:formatCode>General</c:formatCode>
                  <c:ptCount val="26"/>
                  <c:pt idx="0">
                    <c:v>0.64011476094146624</c:v>
                  </c:pt>
                  <c:pt idx="1">
                    <c:v>0.61252926329669366</c:v>
                  </c:pt>
                  <c:pt idx="2">
                    <c:v>0.38148528577876745</c:v>
                  </c:pt>
                  <c:pt idx="3">
                    <c:v>0.68523674382226851</c:v>
                  </c:pt>
                  <c:pt idx="4">
                    <c:v>1.1371372673771347</c:v>
                  </c:pt>
                  <c:pt idx="5">
                    <c:v>1.1855675374448578</c:v>
                  </c:pt>
                  <c:pt idx="6">
                    <c:v>0.58447989056046945</c:v>
                  </c:pt>
                  <c:pt idx="7">
                    <c:v>1.1363586484230497</c:v>
                  </c:pt>
                  <c:pt idx="8">
                    <c:v>0.32175669599615064</c:v>
                  </c:pt>
                  <c:pt idx="9">
                    <c:v>0.11795064820766449</c:v>
                  </c:pt>
                  <c:pt idx="10">
                    <c:v>0.54224955775529604</c:v>
                  </c:pt>
                  <c:pt idx="11">
                    <c:v>0.16569876593220914</c:v>
                  </c:pt>
                  <c:pt idx="12">
                    <c:v>0.16000379892089625</c:v>
                  </c:pt>
                  <c:pt idx="13">
                    <c:v>0.75148704640404063</c:v>
                  </c:pt>
                  <c:pt idx="14">
                    <c:v>0.98845894127529532</c:v>
                  </c:pt>
                  <c:pt idx="15">
                    <c:v>9.044538762374528E-2</c:v>
                  </c:pt>
                  <c:pt idx="16">
                    <c:v>0.75649195265277569</c:v>
                  </c:pt>
                  <c:pt idx="17">
                    <c:v>0.84240752387019624</c:v>
                  </c:pt>
                  <c:pt idx="18">
                    <c:v>0.62860369029783059</c:v>
                  </c:pt>
                  <c:pt idx="19">
                    <c:v>0.63461231634893056</c:v>
                  </c:pt>
                  <c:pt idx="20">
                    <c:v>0.4621186814848009</c:v>
                  </c:pt>
                  <c:pt idx="21">
                    <c:v>1.3295925977128966</c:v>
                  </c:pt>
                  <c:pt idx="22">
                    <c:v>0.55921220373962188</c:v>
                  </c:pt>
                  <c:pt idx="23">
                    <c:v>0.49792942588735484</c:v>
                  </c:pt>
                  <c:pt idx="24">
                    <c:v>0.32371547295114994</c:v>
                  </c:pt>
                  <c:pt idx="25">
                    <c:v>1.0366855462290554</c:v>
                  </c:pt>
                </c:numCache>
              </c:numRef>
            </c:plus>
            <c:minus>
              <c:numRef>
                <c:f>'graphic (3)'!$G$6:$G$31</c:f>
                <c:numCache>
                  <c:formatCode>General</c:formatCode>
                  <c:ptCount val="26"/>
                  <c:pt idx="0">
                    <c:v>0.64011476094146624</c:v>
                  </c:pt>
                  <c:pt idx="1">
                    <c:v>0.61252926329669366</c:v>
                  </c:pt>
                  <c:pt idx="2">
                    <c:v>0.38148528577876745</c:v>
                  </c:pt>
                  <c:pt idx="3">
                    <c:v>0.68523674382226851</c:v>
                  </c:pt>
                  <c:pt idx="4">
                    <c:v>1.1371372673771347</c:v>
                  </c:pt>
                  <c:pt idx="5">
                    <c:v>1.1855675374448578</c:v>
                  </c:pt>
                  <c:pt idx="6">
                    <c:v>0.58447989056046945</c:v>
                  </c:pt>
                  <c:pt idx="7">
                    <c:v>1.1363586484230497</c:v>
                  </c:pt>
                  <c:pt idx="8">
                    <c:v>0.32175669599615064</c:v>
                  </c:pt>
                  <c:pt idx="9">
                    <c:v>0.11795064820766449</c:v>
                  </c:pt>
                  <c:pt idx="10">
                    <c:v>0.54224955775529604</c:v>
                  </c:pt>
                  <c:pt idx="11">
                    <c:v>0.16569876593220914</c:v>
                  </c:pt>
                  <c:pt idx="12">
                    <c:v>0.16000379892089625</c:v>
                  </c:pt>
                  <c:pt idx="13">
                    <c:v>0.75148704640404063</c:v>
                  </c:pt>
                  <c:pt idx="14">
                    <c:v>0.98845894127529532</c:v>
                  </c:pt>
                  <c:pt idx="15">
                    <c:v>9.044538762374528E-2</c:v>
                  </c:pt>
                  <c:pt idx="16">
                    <c:v>0.75649195265277569</c:v>
                  </c:pt>
                  <c:pt idx="17">
                    <c:v>0.84240752387019624</c:v>
                  </c:pt>
                  <c:pt idx="18">
                    <c:v>0.62860369029783059</c:v>
                  </c:pt>
                  <c:pt idx="19">
                    <c:v>0.63461231634893056</c:v>
                  </c:pt>
                  <c:pt idx="20">
                    <c:v>0.4621186814848009</c:v>
                  </c:pt>
                  <c:pt idx="21">
                    <c:v>1.3295925977128966</c:v>
                  </c:pt>
                  <c:pt idx="22">
                    <c:v>0.55921220373962188</c:v>
                  </c:pt>
                  <c:pt idx="23">
                    <c:v>0.49792942588735484</c:v>
                  </c:pt>
                  <c:pt idx="24">
                    <c:v>0.32371547295114994</c:v>
                  </c:pt>
                  <c:pt idx="25">
                    <c:v>1.0366855462290554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(3)'!$F$6:$F$31</c:f>
              <c:numCache>
                <c:formatCode>General</c:formatCode>
                <c:ptCount val="26"/>
                <c:pt idx="0">
                  <c:v>0.57159761225279515</c:v>
                </c:pt>
                <c:pt idx="1">
                  <c:v>1.0508510794856163</c:v>
                </c:pt>
                <c:pt idx="2">
                  <c:v>1.0004698680366244</c:v>
                </c:pt>
                <c:pt idx="3">
                  <c:v>1.5113469341505248</c:v>
                </c:pt>
                <c:pt idx="4">
                  <c:v>1.9883837242726254</c:v>
                </c:pt>
                <c:pt idx="5">
                  <c:v>1.8334363393537492</c:v>
                </c:pt>
                <c:pt idx="6">
                  <c:v>1.3828707130387194</c:v>
                </c:pt>
                <c:pt idx="7">
                  <c:v>2.246161499072608</c:v>
                </c:pt>
                <c:pt idx="8">
                  <c:v>3.4084360026975404</c:v>
                </c:pt>
                <c:pt idx="9">
                  <c:v>2.9036857075214582</c:v>
                </c:pt>
                <c:pt idx="10">
                  <c:v>3.3424882034734114</c:v>
                </c:pt>
                <c:pt idx="11">
                  <c:v>2.5630631957046659</c:v>
                </c:pt>
                <c:pt idx="12">
                  <c:v>2.5841253582555126</c:v>
                </c:pt>
                <c:pt idx="13">
                  <c:v>3.6980077483518592</c:v>
                </c:pt>
                <c:pt idx="14">
                  <c:v>3.8415323262230996</c:v>
                </c:pt>
                <c:pt idx="15">
                  <c:v>3.2945276450092322</c:v>
                </c:pt>
                <c:pt idx="16">
                  <c:v>4.1565494142851831</c:v>
                </c:pt>
                <c:pt idx="17">
                  <c:v>4.571778396481764</c:v>
                </c:pt>
                <c:pt idx="18">
                  <c:v>4.2323049482812838</c:v>
                </c:pt>
                <c:pt idx="19">
                  <c:v>4.791250492825772</c:v>
                </c:pt>
                <c:pt idx="20">
                  <c:v>4.9450418229796824</c:v>
                </c:pt>
                <c:pt idx="21">
                  <c:v>4.8026109289723609</c:v>
                </c:pt>
                <c:pt idx="22">
                  <c:v>5.8904356901673749</c:v>
                </c:pt>
                <c:pt idx="23">
                  <c:v>5.5591371281653119</c:v>
                </c:pt>
                <c:pt idx="24">
                  <c:v>5.4988086675349903</c:v>
                </c:pt>
                <c:pt idx="25">
                  <c:v>5.9451497648595693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B-47D0-9853-EB23BA38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 (3)'!$H$5</c15:sqref>
                        </c15:formulaRef>
                      </c:ext>
                    </c:extLst>
                    <c:strCache>
                      <c:ptCount val="1"/>
                      <c:pt idx="0">
                        <c:v>error2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 (3)'!$H$6:$H$16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2">
                        <c:v>0.38148528577876745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5B-47D0-9853-EB23BA380EE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(3)'!$I$6:$I$16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5B-47D0-9853-EB23BA380E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(3)'!$E$5</c15:sqref>
                        </c15:formulaRef>
                      </c:ext>
                    </c:extLst>
                    <c:strCache>
                      <c:ptCount val="1"/>
                      <c:pt idx="0">
                        <c:v>raw3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(3)'!$E$6:$E$16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1.1622172791382033</c:v>
                      </c:pt>
                      <c:pt idx="1">
                        <c:v>1.3540320346175347</c:v>
                      </c:pt>
                      <c:pt idx="2">
                        <c:v>1.3238877128025903</c:v>
                      </c:pt>
                      <c:pt idx="3">
                        <c:v>0.77146285572108897</c:v>
                      </c:pt>
                      <c:pt idx="4">
                        <c:v>0.70459862380409377</c:v>
                      </c:pt>
                      <c:pt idx="5">
                        <c:v>3.1408248390340932</c:v>
                      </c:pt>
                      <c:pt idx="6">
                        <c:v>1.0915789363828305</c:v>
                      </c:pt>
                      <c:pt idx="7">
                        <c:v>1.6990808616616726</c:v>
                      </c:pt>
                      <c:pt idx="8">
                        <c:v>3.0397019748886116</c:v>
                      </c:pt>
                      <c:pt idx="9">
                        <c:v>2.8565161181760939</c:v>
                      </c:pt>
                      <c:pt idx="10">
                        <c:v>3.2577680425846616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5B-47D0-9853-EB23BA380EEA}"/>
                  </c:ext>
                </c:extLst>
              </c15:ser>
            </c15:filteredScatterSeries>
          </c:ext>
        </c:extLst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'graphic (3)'!$B$5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(3)'!$B$6:$B$31</c:f>
              <c:numCache>
                <c:formatCode>General</c:formatCode>
                <c:ptCount val="26"/>
                <c:pt idx="0">
                  <c:v>0.80481991214617876</c:v>
                </c:pt>
                <c:pt idx="1">
                  <c:v>1.0100160152097255</c:v>
                </c:pt>
                <c:pt idx="2">
                  <c:v>1.2152121182732722</c:v>
                </c:pt>
                <c:pt idx="3">
                  <c:v>1.4204082213368188</c:v>
                </c:pt>
                <c:pt idx="4">
                  <c:v>1.6256043244003657</c:v>
                </c:pt>
                <c:pt idx="5">
                  <c:v>1.8308004274639122</c:v>
                </c:pt>
                <c:pt idx="6">
                  <c:v>2.0359965305274592</c:v>
                </c:pt>
                <c:pt idx="7">
                  <c:v>2.2411926335910053</c:v>
                </c:pt>
                <c:pt idx="8">
                  <c:v>2.4463887366545523</c:v>
                </c:pt>
                <c:pt idx="9">
                  <c:v>2.6515848397180992</c:v>
                </c:pt>
                <c:pt idx="10">
                  <c:v>2.8567809427816457</c:v>
                </c:pt>
                <c:pt idx="11">
                  <c:v>3.0619770458451927</c:v>
                </c:pt>
                <c:pt idx="12">
                  <c:v>3.2671731489087392</c:v>
                </c:pt>
                <c:pt idx="13">
                  <c:v>3.4723692519722857</c:v>
                </c:pt>
                <c:pt idx="14">
                  <c:v>3.6775653550358323</c:v>
                </c:pt>
                <c:pt idx="15">
                  <c:v>3.8827614580993792</c:v>
                </c:pt>
                <c:pt idx="16">
                  <c:v>4.0879575611629262</c:v>
                </c:pt>
                <c:pt idx="17">
                  <c:v>4.2931536642264732</c:v>
                </c:pt>
                <c:pt idx="18">
                  <c:v>4.4983497672900192</c:v>
                </c:pt>
                <c:pt idx="19">
                  <c:v>4.7035458703535653</c:v>
                </c:pt>
                <c:pt idx="20">
                  <c:v>4.9087419734171132</c:v>
                </c:pt>
                <c:pt idx="21">
                  <c:v>5.1139380764806592</c:v>
                </c:pt>
                <c:pt idx="22">
                  <c:v>5.3191341795442071</c:v>
                </c:pt>
                <c:pt idx="23">
                  <c:v>5.5243302826077532</c:v>
                </c:pt>
                <c:pt idx="24">
                  <c:v>5.7295263856712992</c:v>
                </c:pt>
                <c:pt idx="25">
                  <c:v>5.9347224887348471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7-44DA-ABCF-837AA27A0435}"/>
            </c:ext>
          </c:extLst>
        </c:ser>
        <c:ser>
          <c:idx val="4"/>
          <c:order val="4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'graphic (3)'!$H$6:$H$31</c:f>
                <c:numCache>
                  <c:formatCode>General</c:formatCode>
                  <c:ptCount val="26"/>
                  <c:pt idx="2">
                    <c:v>0.38148528577876745</c:v>
                  </c:pt>
                  <c:pt idx="12">
                    <c:v>0.16000379892089625</c:v>
                  </c:pt>
                  <c:pt idx="24">
                    <c:v>0.32371547295114994</c:v>
                  </c:pt>
                </c:numCache>
              </c:numRef>
            </c:plus>
            <c:minus>
              <c:numRef>
                <c:f>'graphic (3)'!$H$6:$H$31</c:f>
                <c:numCache>
                  <c:formatCode>General</c:formatCode>
                  <c:ptCount val="26"/>
                  <c:pt idx="2">
                    <c:v>0.38148528577876745</c:v>
                  </c:pt>
                  <c:pt idx="12">
                    <c:v>0.16000379892089625</c:v>
                  </c:pt>
                  <c:pt idx="24">
                    <c:v>0.32371547295114994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'graphic (3)'!$H$6:$H$31</c:f>
                <c:numCache>
                  <c:formatCode>General</c:formatCode>
                  <c:ptCount val="26"/>
                  <c:pt idx="2">
                    <c:v>0.38148528577876745</c:v>
                  </c:pt>
                  <c:pt idx="12">
                    <c:v>0.16000379892089625</c:v>
                  </c:pt>
                  <c:pt idx="24">
                    <c:v>0.32371547295114994</c:v>
                  </c:pt>
                </c:numCache>
              </c:numRef>
            </c:plus>
            <c:minus>
              <c:numRef>
                <c:f>'graphic (3)'!$H$6:$H$31</c:f>
                <c:numCache>
                  <c:formatCode>General</c:formatCode>
                  <c:ptCount val="26"/>
                  <c:pt idx="2">
                    <c:v>0.38148528577876745</c:v>
                  </c:pt>
                  <c:pt idx="12">
                    <c:v>0.16000379892089625</c:v>
                  </c:pt>
                  <c:pt idx="24">
                    <c:v>0.32371547295114994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(3)'!$F$6:$F$31</c:f>
              <c:numCache>
                <c:formatCode>General</c:formatCode>
                <c:ptCount val="26"/>
                <c:pt idx="0">
                  <c:v>0.57159761225279515</c:v>
                </c:pt>
                <c:pt idx="1">
                  <c:v>1.0508510794856163</c:v>
                </c:pt>
                <c:pt idx="2">
                  <c:v>1.0004698680366244</c:v>
                </c:pt>
                <c:pt idx="3">
                  <c:v>1.5113469341505248</c:v>
                </c:pt>
                <c:pt idx="4">
                  <c:v>1.9883837242726254</c:v>
                </c:pt>
                <c:pt idx="5">
                  <c:v>1.8334363393537492</c:v>
                </c:pt>
                <c:pt idx="6">
                  <c:v>1.3828707130387194</c:v>
                </c:pt>
                <c:pt idx="7">
                  <c:v>2.246161499072608</c:v>
                </c:pt>
                <c:pt idx="8">
                  <c:v>3.4084360026975404</c:v>
                </c:pt>
                <c:pt idx="9">
                  <c:v>2.9036857075214582</c:v>
                </c:pt>
                <c:pt idx="10">
                  <c:v>3.3424882034734114</c:v>
                </c:pt>
                <c:pt idx="11">
                  <c:v>2.5630631957046659</c:v>
                </c:pt>
                <c:pt idx="12">
                  <c:v>2.5841253582555126</c:v>
                </c:pt>
                <c:pt idx="13">
                  <c:v>3.6980077483518592</c:v>
                </c:pt>
                <c:pt idx="14">
                  <c:v>3.8415323262230996</c:v>
                </c:pt>
                <c:pt idx="15">
                  <c:v>3.2945276450092322</c:v>
                </c:pt>
                <c:pt idx="16">
                  <c:v>4.1565494142851831</c:v>
                </c:pt>
                <c:pt idx="17">
                  <c:v>4.571778396481764</c:v>
                </c:pt>
                <c:pt idx="18">
                  <c:v>4.2323049482812838</c:v>
                </c:pt>
                <c:pt idx="19">
                  <c:v>4.791250492825772</c:v>
                </c:pt>
                <c:pt idx="20">
                  <c:v>4.9450418229796824</c:v>
                </c:pt>
                <c:pt idx="21">
                  <c:v>4.8026109289723609</c:v>
                </c:pt>
                <c:pt idx="22">
                  <c:v>5.8904356901673749</c:v>
                </c:pt>
                <c:pt idx="23">
                  <c:v>5.5591371281653119</c:v>
                </c:pt>
                <c:pt idx="24">
                  <c:v>5.4988086675349903</c:v>
                </c:pt>
                <c:pt idx="25">
                  <c:v>5.9451497648595693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7-44DA-ABCF-837AA27A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 (3)'!$H$5</c15:sqref>
                        </c15:formulaRef>
                      </c:ext>
                    </c:extLst>
                    <c:strCache>
                      <c:ptCount val="1"/>
                      <c:pt idx="0">
                        <c:v>error2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 (3)'!$H$6:$H$16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2">
                        <c:v>0.38148528577876745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D7-44DA-ABCF-837AA27A043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(3)'!$I$6:$I$16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D7-44DA-ABCF-837AA27A043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(3)'!$E$5</c15:sqref>
                        </c15:formulaRef>
                      </c:ext>
                    </c:extLst>
                    <c:strCache>
                      <c:ptCount val="1"/>
                      <c:pt idx="0">
                        <c:v>raw3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(3)'!$E$6:$E$16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1.1622172791382033</c:v>
                      </c:pt>
                      <c:pt idx="1">
                        <c:v>1.3540320346175347</c:v>
                      </c:pt>
                      <c:pt idx="2">
                        <c:v>1.3238877128025903</c:v>
                      </c:pt>
                      <c:pt idx="3">
                        <c:v>0.77146285572108897</c:v>
                      </c:pt>
                      <c:pt idx="4">
                        <c:v>0.70459862380409377</c:v>
                      </c:pt>
                      <c:pt idx="5">
                        <c:v>3.1408248390340932</c:v>
                      </c:pt>
                      <c:pt idx="6">
                        <c:v>1.0915789363828305</c:v>
                      </c:pt>
                      <c:pt idx="7">
                        <c:v>1.6990808616616726</c:v>
                      </c:pt>
                      <c:pt idx="8">
                        <c:v>3.0397019748886116</c:v>
                      </c:pt>
                      <c:pt idx="9">
                        <c:v>2.8565161181760939</c:v>
                      </c:pt>
                      <c:pt idx="10">
                        <c:v>3.2577680425846616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D7-44DA-ABCF-837AA27A0435}"/>
                  </c:ext>
                </c:extLst>
              </c15:ser>
            </c15:filteredScatterSeries>
          </c:ext>
        </c:extLst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1</xdr:row>
      <xdr:rowOff>88900</xdr:rowOff>
    </xdr:from>
    <xdr:to>
      <xdr:col>32</xdr:col>
      <xdr:colOff>447675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3B8F6-498A-4A50-8867-D7488F56F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454025</xdr:colOff>
      <xdr:row>22</xdr:row>
      <xdr:rowOff>12700</xdr:rowOff>
    </xdr:from>
    <xdr:to>
      <xdr:col>35</xdr:col>
      <xdr:colOff>149225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A98FE-4084-477B-AFB0-17AADEFF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492125</xdr:colOff>
      <xdr:row>38</xdr:row>
      <xdr:rowOff>120650</xdr:rowOff>
    </xdr:from>
    <xdr:to>
      <xdr:col>34</xdr:col>
      <xdr:colOff>187325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A6D23-4093-4922-A72B-F22B05D7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492125</xdr:colOff>
      <xdr:row>70</xdr:row>
      <xdr:rowOff>6350</xdr:rowOff>
    </xdr:from>
    <xdr:to>
      <xdr:col>34</xdr:col>
      <xdr:colOff>187325</xdr:colOff>
      <xdr:row>84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01317-7194-41DB-81F2-18C86D76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527050</xdr:colOff>
      <xdr:row>31</xdr:row>
      <xdr:rowOff>57150</xdr:rowOff>
    </xdr:from>
    <xdr:to>
      <xdr:col>25</xdr:col>
      <xdr:colOff>419100</xdr:colOff>
      <xdr:row>44</xdr:row>
      <xdr:rowOff>158750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B57D4B-8B00-4517-94DD-CBF392C3A559}"/>
                </a:ext>
              </a:extLst>
            </xdr:cNvPr>
            <xdr:cNvSpPr txBox="1"/>
          </xdr:nvSpPr>
          <xdr:spPr>
            <a:xfrm>
              <a:off x="10521950" y="5791200"/>
              <a:ext cx="4768850" cy="2495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This notebook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demonstrates the concept of the standard error of the mean.</a:t>
              </a:r>
            </a:p>
            <a:p>
              <a:endParaRPr lang="en-US" sz="1400" baseline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It shows how the sample mean approaches the population mean as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  <a:ea typeface="Cambria" panose="02040503050406030204" pitchFamily="18" charset="0"/>
                    </a:rPr>
                    <m:t>𝑁</m:t>
                  </m:r>
                  <m:r>
                    <a:rPr lang="en-US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→∞</m:t>
                  </m:r>
                </m:oMath>
              </a14:m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 and how the SEM approaches 0 as </a:t>
              </a:r>
              <a14:m>
                <m:oMath xmlns:m="http://schemas.openxmlformats.org/officeDocument/2006/math"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→∞</m:t>
                  </m:r>
                </m:oMath>
              </a14:m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.</a:t>
              </a:r>
            </a:p>
            <a:p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The first two columns are an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indexed normal random variable with a mean of 50. The next ten columsn are random samples from the variable of size N=500.</a:t>
              </a:r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B57D4B-8B00-4517-94DD-CBF392C3A559}"/>
                </a:ext>
              </a:extLst>
            </xdr:cNvPr>
            <xdr:cNvSpPr txBox="1"/>
          </xdr:nvSpPr>
          <xdr:spPr>
            <a:xfrm>
              <a:off x="10521950" y="5791200"/>
              <a:ext cx="4768850" cy="2495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This notebook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demonstrates the concept of the standard error of the mean.</a:t>
              </a:r>
            </a:p>
            <a:p>
              <a:endParaRPr lang="en-US" sz="1400" baseline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It shows how the sample mean approaches the population mean as </a:t>
              </a:r>
              <a:r>
                <a:rPr lang="en-US" sz="1400" b="0" i="0" baseline="0">
                  <a:latin typeface="Cambria Math" panose="02040503050406030204" pitchFamily="18" charset="0"/>
                  <a:ea typeface="Cambria" panose="02040503050406030204" pitchFamily="18" charset="0"/>
                </a:rPr>
                <a:t>𝑁</a:t>
              </a:r>
              <a:r>
                <a:rPr lang="en-US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→∞</a:t>
              </a:r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 and how the SEM approaches 0 as 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𝑁→∞</a:t>
              </a:r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.</a:t>
              </a:r>
            </a:p>
            <a:p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The first two columns are an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indexed normal random variable with a mean of 50. The next ten columsn are random samples from the variable of size N=500.</a:t>
              </a:r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26</xdr:col>
      <xdr:colOff>590550</xdr:colOff>
      <xdr:row>54</xdr:row>
      <xdr:rowOff>63500</xdr:rowOff>
    </xdr:from>
    <xdr:to>
      <xdr:col>34</xdr:col>
      <xdr:colOff>285750</xdr:colOff>
      <xdr:row>69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12CE0E-065E-465A-B73C-A9169533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501650</xdr:colOff>
      <xdr:row>16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FB8D99-E0EF-4502-84C3-3895A33E15D6}"/>
            </a:ext>
          </a:extLst>
        </xdr:cNvPr>
        <xdr:cNvSpPr txBox="1"/>
      </xdr:nvSpPr>
      <xdr:spPr>
        <a:xfrm>
          <a:off x="6553200" y="552450"/>
          <a:ext cx="476885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ambria" panose="02040503050406030204" pitchFamily="18" charset="0"/>
              <a:ea typeface="Cambria" panose="02040503050406030204" pitchFamily="18" charset="0"/>
            </a:rPr>
            <a:t>This worksheet has an example</a:t>
          </a:r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 problem demonstrating error propagation with a linear relationship. It shows four different ways of calculating uncertainty:</a:t>
          </a:r>
        </a:p>
        <a:p>
          <a:endParaRPr lang="en-US" sz="1400" baseline="0">
            <a:latin typeface="Cambria" panose="02040503050406030204" pitchFamily="18" charset="0"/>
            <a:ea typeface="Cambria" panose="02040503050406030204" pitchFamily="18" charset="0"/>
          </a:endParaRP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1. Taylor series approximation</a:t>
          </a: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2. Truncated bootstrapping</a:t>
          </a: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3. Bootstapping with random sampling</a:t>
          </a: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4. Boostrapping with sampling from normal distribution.</a:t>
          </a:r>
          <a:endParaRPr lang="en-US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31750</xdr:rowOff>
    </xdr:from>
    <xdr:to>
      <xdr:col>16</xdr:col>
      <xdr:colOff>9525</xdr:colOff>
      <xdr:row>17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01818-7592-4197-8FF4-94D2002F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26</xdr:col>
      <xdr:colOff>501650</xdr:colOff>
      <xdr:row>11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286938-151A-4C2E-9DC3-FC5560D58B9A}"/>
            </a:ext>
          </a:extLst>
        </xdr:cNvPr>
        <xdr:cNvSpPr txBox="1"/>
      </xdr:nvSpPr>
      <xdr:spPr>
        <a:xfrm>
          <a:off x="11582400" y="552450"/>
          <a:ext cx="47688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ambria" panose="02040503050406030204" pitchFamily="18" charset="0"/>
              <a:ea typeface="Cambria" panose="02040503050406030204" pitchFamily="18" charset="0"/>
            </a:rPr>
            <a:t>This example shows how to perform linear regression and determine confidence intervals for a dataset where we</a:t>
          </a:r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 don't have uncertainties associated with each datapoint. </a:t>
          </a:r>
        </a:p>
        <a:p>
          <a:endParaRPr lang="en-US" sz="1400" baseline="0">
            <a:latin typeface="Cambria" panose="02040503050406030204" pitchFamily="18" charset="0"/>
            <a:ea typeface="Cambria" panose="02040503050406030204" pitchFamily="18" charset="0"/>
          </a:endParaRP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Error bars for the regression line are calculated via bootstrapping using 13 sub-samples of size 26.</a:t>
          </a:r>
          <a:endParaRPr lang="en-US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327025</xdr:colOff>
      <xdr:row>2</xdr:row>
      <xdr:rowOff>0</xdr:rowOff>
    </xdr:from>
    <xdr:to>
      <xdr:col>20</xdr:col>
      <xdr:colOff>22225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2B33-81E5-40D4-8ECE-C68B7AC3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501650</xdr:colOff>
      <xdr:row>4</xdr:row>
      <xdr:rowOff>12700</xdr:rowOff>
    </xdr:from>
    <xdr:to>
      <xdr:col>28</xdr:col>
      <xdr:colOff>393700</xdr:colOff>
      <xdr:row>12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4E24B6-5916-4FB3-99F0-9BA38EC3CCAA}"/>
            </a:ext>
          </a:extLst>
        </xdr:cNvPr>
        <xdr:cNvSpPr txBox="1"/>
      </xdr:nvSpPr>
      <xdr:spPr>
        <a:xfrm>
          <a:off x="12693650" y="749300"/>
          <a:ext cx="47688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ambria" panose="02040503050406030204" pitchFamily="18" charset="0"/>
              <a:ea typeface="Cambria" panose="02040503050406030204" pitchFamily="18" charset="0"/>
            </a:rPr>
            <a:t>This example shows how to perform linear regression and determine confidence intervals for a dataset where we</a:t>
          </a:r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 we have confidence intervals based on replicates for each datapoint. </a:t>
          </a:r>
        </a:p>
        <a:p>
          <a:endParaRPr lang="en-US" sz="1400" baseline="0">
            <a:latin typeface="Cambria" panose="02040503050406030204" pitchFamily="18" charset="0"/>
            <a:ea typeface="Cambria" panose="02040503050406030204" pitchFamily="18" charset="0"/>
          </a:endParaRP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Error bars for the regression line are calculated via bootstrapping using 13 sub-samples of size 26.</a:t>
          </a:r>
          <a:endParaRPr lang="en-US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92075</xdr:colOff>
      <xdr:row>2</xdr:row>
      <xdr:rowOff>82550</xdr:rowOff>
    </xdr:from>
    <xdr:to>
      <xdr:col>23</xdr:col>
      <xdr:colOff>396875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FCD04-9C74-4929-86A4-C6F60605C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A976B-4965-424E-9734-B7483C61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B378-4FF3-4E12-A30A-B1593E0C60A9}">
  <dimension ref="A1:X892"/>
  <sheetViews>
    <sheetView tabSelected="1" topLeftCell="O69" workbookViewId="0">
      <selection activeCell="X4" sqref="X4"/>
    </sheetView>
  </sheetViews>
  <sheetFormatPr defaultRowHeight="14.5" x14ac:dyDescent="0.35"/>
  <cols>
    <col min="2" max="2" width="12.1796875" customWidth="1"/>
  </cols>
  <sheetData>
    <row r="1" spans="1:24" ht="15" thickBot="1" x14ac:dyDescent="0.4">
      <c r="A1" t="s">
        <v>1</v>
      </c>
      <c r="B1" t="s">
        <v>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</v>
      </c>
      <c r="O1" t="s">
        <v>5</v>
      </c>
      <c r="P1" t="s">
        <v>89</v>
      </c>
      <c r="Q1" t="s">
        <v>6</v>
      </c>
      <c r="T1" s="5" t="s">
        <v>11</v>
      </c>
    </row>
    <row r="2" spans="1:24" x14ac:dyDescent="0.35">
      <c r="A2">
        <v>1</v>
      </c>
      <c r="B2">
        <f ca="1">NORMINV(RAND(), 50, 20)</f>
        <v>60.039888396983329</v>
      </c>
      <c r="C2">
        <f ca="1">VLOOKUP(RANDBETWEEN(2,MAX($A$2:$A$2000)),$A$2:$B$2000,2)</f>
        <v>64.326400341919083</v>
      </c>
      <c r="D2">
        <f t="shared" ref="D2:L2" ca="1" si="0">VLOOKUP(RANDBETWEEN(2,MAX($A$2:$A$2000)),$A$2:$B$2000,2)</f>
        <v>36.073845882237165</v>
      </c>
      <c r="E2">
        <f t="shared" ca="1" si="0"/>
        <v>87.526383904819923</v>
      </c>
      <c r="F2">
        <f t="shared" ca="1" si="0"/>
        <v>55.779490207839629</v>
      </c>
      <c r="G2">
        <f t="shared" ca="1" si="0"/>
        <v>55.560478294595939</v>
      </c>
      <c r="H2">
        <f t="shared" ca="1" si="0"/>
        <v>47.262551870329162</v>
      </c>
      <c r="I2">
        <f t="shared" ca="1" si="0"/>
        <v>34.601779875295371</v>
      </c>
      <c r="J2">
        <f t="shared" ca="1" si="0"/>
        <v>31.94255550922254</v>
      </c>
      <c r="K2">
        <f t="shared" ca="1" si="0"/>
        <v>43.102193782956796</v>
      </c>
      <c r="L2">
        <f t="shared" ca="1" si="0"/>
        <v>63.21513959924917</v>
      </c>
      <c r="M2">
        <f ca="1">AVERAGE($C$2:$C$2000)</f>
        <v>49.278853554017878</v>
      </c>
      <c r="O2">
        <f ca="1">AVERAGE(AVERAGE($C$2:C3),AVERAGE($D$2:D3),AVERAGE($E$2:E3),AVERAGE($F$2:F3),AVERAGE($G$2:G3),AVERAGE($H$2:H3),AVERAGE($I$2:I3),AVERAGE($J$2:J3),AVERAGE($K$2:K3),AVERAGE($L$2:L3))</f>
        <v>52.462298162227157</v>
      </c>
      <c r="P2">
        <f ca="1">STDEV(AVERAGE($C$2:C3),AVERAGE($D$2:D3),AVERAGE($E$2:E3),AVERAGE($F$2:F3),AVERAGE($G$2:G3),AVERAGE($H$2:H3),AVERAGE($I$2:I3),AVERAGE($J$2:J3),AVERAGE($K$2:K3),AVERAGE($L$2:L3))</f>
        <v>9.6999493416307718</v>
      </c>
      <c r="Q2">
        <f ca="1">STDEV($L$2:L3)</f>
        <v>27.800407129042753</v>
      </c>
      <c r="R2">
        <v>0</v>
      </c>
      <c r="T2" s="4" t="s">
        <v>2</v>
      </c>
      <c r="U2" s="4" t="s">
        <v>4</v>
      </c>
      <c r="W2" s="5" t="s">
        <v>9</v>
      </c>
    </row>
    <row r="3" spans="1:24" x14ac:dyDescent="0.35">
      <c r="A3">
        <v>2</v>
      </c>
      <c r="B3">
        <f t="shared" ref="B3:B66" ca="1" si="1">NORMINV(RAND(), 50, 20)</f>
        <v>50.26593903588406</v>
      </c>
      <c r="C3">
        <f t="shared" ref="C3:L20" ca="1" si="2">VLOOKUP(RANDBETWEEN(2,MAX($A$2:$A$2000)),$A$2:$B$2000,2)</f>
        <v>53.444993591817443</v>
      </c>
      <c r="D3">
        <f t="shared" ca="1" si="2"/>
        <v>56.048917110486556</v>
      </c>
      <c r="E3">
        <f t="shared" ca="1" si="2"/>
        <v>48.817345079807637</v>
      </c>
      <c r="F3">
        <f t="shared" ca="1" si="2"/>
        <v>61.577532957435963</v>
      </c>
      <c r="G3">
        <f t="shared" ca="1" si="2"/>
        <v>60.713275672943375</v>
      </c>
      <c r="H3">
        <f t="shared" ca="1" si="2"/>
        <v>50.991080756295197</v>
      </c>
      <c r="I3">
        <f t="shared" ca="1" si="2"/>
        <v>32.884424532903424</v>
      </c>
      <c r="J3">
        <f t="shared" ca="1" si="2"/>
        <v>77.354674236585623</v>
      </c>
      <c r="K3">
        <f t="shared" ca="1" si="2"/>
        <v>64.123473239939997</v>
      </c>
      <c r="L3">
        <f t="shared" ca="1" si="2"/>
        <v>23.899426797863232</v>
      </c>
      <c r="M3">
        <f ca="1">AVERAGE($D$2:$D$2000)</f>
        <v>50.168004984058193</v>
      </c>
      <c r="O3">
        <f ca="1">AVERAGE(AVERAGE($C$2:C4),AVERAGE($D$2:D4),AVERAGE($E$2:E4),AVERAGE($F$2:F4),AVERAGE($G$2:G4),AVERAGE($H$2:H4),AVERAGE($I$2:I4),AVERAGE($J$2:J4),AVERAGE($K$2:K4),AVERAGE($L$2:L4))</f>
        <v>49.492282709089572</v>
      </c>
      <c r="P3">
        <f ca="1">STDEV(AVERAGE($C$2:C4),AVERAGE($D$2:D4),AVERAGE($E$2:E4),AVERAGE($F$2:F4),AVERAGE($G$2:G4),AVERAGE($H$2:H4),AVERAGE($I$2:I4),AVERAGE($J$2:J4),AVERAGE($K$2:K4),AVERAGE($L$2:L4))</f>
        <v>9.4914675749966069</v>
      </c>
      <c r="Q3">
        <f ca="1">STDEV($L$2:L4)</f>
        <v>21.628946819469629</v>
      </c>
      <c r="R3">
        <v>10</v>
      </c>
      <c r="T3" s="1">
        <v>0</v>
      </c>
      <c r="U3" s="2">
        <v>8</v>
      </c>
      <c r="W3" s="5" t="s">
        <v>5</v>
      </c>
      <c r="X3">
        <f ca="1">AVERAGE(B2:B2000)</f>
        <v>49.503404555461138</v>
      </c>
    </row>
    <row r="4" spans="1:24" x14ac:dyDescent="0.35">
      <c r="A4">
        <v>3</v>
      </c>
      <c r="B4">
        <f t="shared" ca="1" si="1"/>
        <v>50.991080756295197</v>
      </c>
      <c r="C4">
        <f t="shared" ca="1" si="2"/>
        <v>32.001627911539742</v>
      </c>
      <c r="D4">
        <f t="shared" ca="1" si="2"/>
        <v>20.975384185536804</v>
      </c>
      <c r="E4">
        <f t="shared" ca="1" si="2"/>
        <v>66.618388619389108</v>
      </c>
      <c r="F4">
        <f t="shared" ca="1" si="2"/>
        <v>42.949858588406315</v>
      </c>
      <c r="G4">
        <f t="shared" ca="1" si="2"/>
        <v>58.081291724062723</v>
      </c>
      <c r="H4">
        <f t="shared" ca="1" si="2"/>
        <v>58.081291724062723</v>
      </c>
      <c r="I4">
        <f t="shared" ca="1" si="2"/>
        <v>36.576601205754336</v>
      </c>
      <c r="J4">
        <f t="shared" ca="1" si="2"/>
        <v>33.891691958248501</v>
      </c>
      <c r="K4">
        <f t="shared" ca="1" si="2"/>
        <v>27.164116776676366</v>
      </c>
      <c r="L4">
        <f t="shared" ca="1" si="2"/>
        <v>59.182265334467232</v>
      </c>
      <c r="M4">
        <f ca="1">AVERAGE($E$2:$E$2000)</f>
        <v>47.647957184192322</v>
      </c>
      <c r="O4">
        <f ca="1">AVERAGE(AVERAGE($C$2:C5),AVERAGE($D$2:D5),AVERAGE($E$2:E5),AVERAGE($F$2:F5),AVERAGE($G$2:G5),AVERAGE($H$2:H5),AVERAGE($I$2:I5),AVERAGE($J$2:J5),AVERAGE($K$2:K5),AVERAGE($L$2:L5))</f>
        <v>49.213557366392237</v>
      </c>
      <c r="P4">
        <f ca="1">STDEV(AVERAGE($C$2:C5),AVERAGE($D$2:D5),AVERAGE($E$2:E5),AVERAGE($F$2:F5),AVERAGE($G$2:G5),AVERAGE($H$2:H5),AVERAGE($I$2:I5),AVERAGE($J$2:J5),AVERAGE($K$2:K5),AVERAGE($L$2:L5))</f>
        <v>7.6284900980683537</v>
      </c>
      <c r="Q4">
        <f ca="1">STDEV($L$2:L5)</f>
        <v>20.046743752422227</v>
      </c>
      <c r="R4">
        <v>20</v>
      </c>
      <c r="T4" s="1">
        <v>10</v>
      </c>
      <c r="U4" s="2">
        <v>19</v>
      </c>
      <c r="W4" s="5" t="s">
        <v>6</v>
      </c>
      <c r="X4">
        <f ca="1">STDEV(B2:B2000)</f>
        <v>20.370198277834817</v>
      </c>
    </row>
    <row r="5" spans="1:24" x14ac:dyDescent="0.35">
      <c r="A5">
        <v>4</v>
      </c>
      <c r="B5">
        <f t="shared" ca="1" si="1"/>
        <v>38.197563019892065</v>
      </c>
      <c r="C5">
        <f t="shared" ca="1" si="2"/>
        <v>56.883286425349638</v>
      </c>
      <c r="D5">
        <f t="shared" ca="1" si="2"/>
        <v>52.930406931201027</v>
      </c>
      <c r="E5">
        <f t="shared" ca="1" si="2"/>
        <v>28.4735961907407</v>
      </c>
      <c r="F5">
        <f t="shared" ca="1" si="2"/>
        <v>64.055647403199288</v>
      </c>
      <c r="G5">
        <f t="shared" ca="1" si="2"/>
        <v>49.640188257448933</v>
      </c>
      <c r="H5">
        <f t="shared" ca="1" si="2"/>
        <v>37.106388040365985</v>
      </c>
      <c r="I5">
        <f t="shared" ca="1" si="2"/>
        <v>33.271995380176747</v>
      </c>
      <c r="J5">
        <f t="shared" ca="1" si="2"/>
        <v>44.993834438314742</v>
      </c>
      <c r="K5">
        <f t="shared" ca="1" si="2"/>
        <v>86.626284107040078</v>
      </c>
      <c r="L5">
        <f t="shared" ca="1" si="2"/>
        <v>29.792186209165536</v>
      </c>
      <c r="M5">
        <f ca="1">AVERAGE($F$2:$F$2000)</f>
        <v>49.196122388252967</v>
      </c>
      <c r="O5">
        <f ca="1">AVERAGE(AVERAGE($C$2:C6),AVERAGE($D$2:D6),AVERAGE($E$2:E6),AVERAGE($F$2:F6),AVERAGE($G$2:G6),AVERAGE($H$2:H6),AVERAGE($I$2:I6),AVERAGE($J$2:J6),AVERAGE($K$2:K6),AVERAGE($L$2:L6))</f>
        <v>46.038568910443601</v>
      </c>
      <c r="P5">
        <f ca="1">STDEV(AVERAGE($C$2:C6),AVERAGE($D$2:D6),AVERAGE($E$2:E6),AVERAGE($F$2:F6),AVERAGE($G$2:G6),AVERAGE($H$2:H6),AVERAGE($I$2:I6),AVERAGE($J$2:J6),AVERAGE($K$2:K6),AVERAGE($L$2:L6))</f>
        <v>7.1483450069965828</v>
      </c>
      <c r="Q5">
        <f ca="1">STDEV($L$2:L6)</f>
        <v>17.36342013027766</v>
      </c>
      <c r="R5">
        <v>30</v>
      </c>
      <c r="T5" s="1">
        <v>20</v>
      </c>
      <c r="U5" s="2">
        <v>49</v>
      </c>
      <c r="W5" s="5" t="s">
        <v>7</v>
      </c>
      <c r="X5">
        <f ca="1">X4/SQRT(MAX(A2:A2000))</f>
        <v>0.68242731911840226</v>
      </c>
    </row>
    <row r="6" spans="1:24" x14ac:dyDescent="0.35">
      <c r="A6">
        <v>5</v>
      </c>
      <c r="B6">
        <f t="shared" ca="1" si="1"/>
        <v>44.236692104636766</v>
      </c>
      <c r="C6">
        <f t="shared" ca="1" si="2"/>
        <v>3.4437391531070745</v>
      </c>
      <c r="D6">
        <f t="shared" ca="1" si="2"/>
        <v>53.649783744945111</v>
      </c>
      <c r="E6">
        <f t="shared" ca="1" si="2"/>
        <v>9.105314175188866</v>
      </c>
      <c r="F6">
        <f t="shared" ca="1" si="2"/>
        <v>47.512671568218046</v>
      </c>
      <c r="G6">
        <f t="shared" ca="1" si="2"/>
        <v>2.7207790153829734</v>
      </c>
      <c r="H6">
        <f t="shared" ca="1" si="2"/>
        <v>0.2303142195317065</v>
      </c>
      <c r="I6">
        <f t="shared" ca="1" si="2"/>
        <v>35.949134076451728</v>
      </c>
      <c r="J6">
        <f t="shared" ca="1" si="2"/>
        <v>66.11386613838819</v>
      </c>
      <c r="K6">
        <f t="shared" ca="1" si="2"/>
        <v>71.287937707941325</v>
      </c>
      <c r="L6">
        <f t="shared" ca="1" si="2"/>
        <v>43.372611067335271</v>
      </c>
      <c r="M6">
        <f ca="1">AVERAGE($G$2:$G$2000)</f>
        <v>48.935311393117075</v>
      </c>
      <c r="O6">
        <f ca="1">AVERAGE(AVERAGE($C$2:C7),AVERAGE($D$2:D7),AVERAGE($E$2:E7),AVERAGE($F$2:F7),AVERAGE($G$2:G7),AVERAGE($H$2:H7),AVERAGE($I$2:I7),AVERAGE($J$2:J7),AVERAGE($K$2:K7),AVERAGE($L$2:L7))</f>
        <v>46.289897861176492</v>
      </c>
      <c r="P6">
        <f ca="1">STDEV(AVERAGE($C$2:C7),AVERAGE($D$2:D7),AVERAGE($E$2:E7),AVERAGE($F$2:F7),AVERAGE($G$2:G7),AVERAGE($H$2:H7),AVERAGE($I$2:I7),AVERAGE($J$2:J7),AVERAGE($K$2:K7),AVERAGE($L$2:L7))</f>
        <v>6.9713539075975905</v>
      </c>
      <c r="Q6">
        <f ca="1">STDEV($L$2:L7)</f>
        <v>19.013289193245313</v>
      </c>
      <c r="R6">
        <v>40</v>
      </c>
      <c r="T6" s="1">
        <v>30</v>
      </c>
      <c r="U6" s="2">
        <v>77</v>
      </c>
      <c r="W6" s="5"/>
    </row>
    <row r="7" spans="1:24" x14ac:dyDescent="0.35">
      <c r="A7">
        <v>6</v>
      </c>
      <c r="B7">
        <f t="shared" ca="1" si="1"/>
        <v>31.915582525787219</v>
      </c>
      <c r="C7">
        <f t="shared" ca="1" si="2"/>
        <v>38.258283809571822</v>
      </c>
      <c r="D7">
        <f t="shared" ca="1" si="2"/>
        <v>41.723321557564603</v>
      </c>
      <c r="E7">
        <f t="shared" ca="1" si="2"/>
        <v>50.303480916726414</v>
      </c>
      <c r="F7">
        <f t="shared" ca="1" si="2"/>
        <v>26.544024332377241</v>
      </c>
      <c r="G7">
        <f t="shared" ca="1" si="2"/>
        <v>78.798746765580745</v>
      </c>
      <c r="H7">
        <f t="shared" ca="1" si="2"/>
        <v>11.572411653294722</v>
      </c>
      <c r="I7">
        <f t="shared" ca="1" si="2"/>
        <v>52.441604153752067</v>
      </c>
      <c r="J7">
        <f t="shared" ca="1" si="2"/>
        <v>55.681789456400516</v>
      </c>
      <c r="K7">
        <f t="shared" ca="1" si="2"/>
        <v>49.381485150254591</v>
      </c>
      <c r="L7">
        <f t="shared" ca="1" si="2"/>
        <v>70.760278352886615</v>
      </c>
      <c r="M7">
        <f ca="1">AVERAGE($H$2:$H$2000)</f>
        <v>49.227635492547734</v>
      </c>
      <c r="O7">
        <f ca="1">AVERAGE(AVERAGE($C$2:C8),AVERAGE($D$2:D8),AVERAGE($E$2:E8),AVERAGE($F$2:F8),AVERAGE($G$2:G8),AVERAGE($H$2:H8),AVERAGE($I$2:I8),AVERAGE($J$2:J8),AVERAGE($K$2:K8),AVERAGE($L$2:L8))</f>
        <v>46.650755397141488</v>
      </c>
      <c r="P7">
        <f ca="1">STDEV(AVERAGE($C$2:C8),AVERAGE($D$2:D8),AVERAGE($E$2:E8),AVERAGE($F$2:F8),AVERAGE($G$2:G8),AVERAGE($H$2:H8),AVERAGE($I$2:I8),AVERAGE($J$2:J8),AVERAGE($K$2:K8),AVERAGE($L$2:L8))</f>
        <v>6.5637856013225191</v>
      </c>
      <c r="Q7">
        <f ca="1">STDEV($L$2:L8)</f>
        <v>17.359514274106424</v>
      </c>
      <c r="R7">
        <v>50</v>
      </c>
      <c r="T7" s="1">
        <v>40</v>
      </c>
      <c r="U7" s="2">
        <v>129</v>
      </c>
      <c r="W7" s="5" t="s">
        <v>10</v>
      </c>
    </row>
    <row r="8" spans="1:24" x14ac:dyDescent="0.35">
      <c r="A8">
        <v>7</v>
      </c>
      <c r="B8">
        <f t="shared" ca="1" si="1"/>
        <v>23.440326044044383</v>
      </c>
      <c r="C8">
        <f t="shared" ca="1" si="2"/>
        <v>48.327908672587377</v>
      </c>
      <c r="D8">
        <f t="shared" ca="1" si="2"/>
        <v>52.033138745601626</v>
      </c>
      <c r="E8">
        <f t="shared" ca="1" si="2"/>
        <v>43.70528582073603</v>
      </c>
      <c r="F8">
        <f t="shared" ca="1" si="2"/>
        <v>69.19430983570193</v>
      </c>
      <c r="G8">
        <f t="shared" ca="1" si="2"/>
        <v>44.039399445170744</v>
      </c>
      <c r="H8">
        <f t="shared" ca="1" si="2"/>
        <v>51.184349001731825</v>
      </c>
      <c r="I8">
        <f t="shared" ca="1" si="2"/>
        <v>28.376856051559884</v>
      </c>
      <c r="J8">
        <f t="shared" ca="1" si="2"/>
        <v>78.276203912085791</v>
      </c>
      <c r="K8">
        <f t="shared" ca="1" si="2"/>
        <v>23.821166786450672</v>
      </c>
      <c r="L8">
        <f t="shared" ca="1" si="2"/>
        <v>49.200387857689044</v>
      </c>
      <c r="M8">
        <f ca="1">AVERAGE($I$2:$I$2000)</f>
        <v>49.462684846169402</v>
      </c>
      <c r="O8">
        <f ca="1">AVERAGE(AVERAGE($C$2:C9),AVERAGE($D$2:D9),AVERAGE($E$2:E9),AVERAGE($F$2:F9),AVERAGE($G$2:G9),AVERAGE($H$2:H9),AVERAGE($I$2:I9),AVERAGE($J$2:J9),AVERAGE($K$2:K9),AVERAGE($L$2:L9))</f>
        <v>47.161863382071893</v>
      </c>
      <c r="P8">
        <f ca="1">STDEV(AVERAGE($C$2:C9),AVERAGE($D$2:D9),AVERAGE($E$2:E9),AVERAGE($F$2:F9),AVERAGE($G$2:G9),AVERAGE($H$2:H9),AVERAGE($I$2:I9),AVERAGE($J$2:J9),AVERAGE($K$2:K9),AVERAGE($L$2:L9))</f>
        <v>6.0021827077232386</v>
      </c>
      <c r="Q8">
        <f ca="1">STDEV($L$2:L9)</f>
        <v>18.556753829280986</v>
      </c>
      <c r="R8">
        <v>60</v>
      </c>
      <c r="T8" s="1">
        <v>50</v>
      </c>
      <c r="U8" s="2">
        <v>178</v>
      </c>
      <c r="W8" s="5" t="s">
        <v>5</v>
      </c>
      <c r="X8">
        <f ca="1">AVERAGE(M2:M11)</f>
        <v>49.021489482491198</v>
      </c>
    </row>
    <row r="9" spans="1:24" x14ac:dyDescent="0.35">
      <c r="A9">
        <v>8</v>
      </c>
      <c r="B9">
        <f t="shared" ca="1" si="1"/>
        <v>52.604605182031804</v>
      </c>
      <c r="C9">
        <f t="shared" ca="1" si="2"/>
        <v>78.339014104656741</v>
      </c>
      <c r="D9">
        <f t="shared" ca="1" si="2"/>
        <v>45.132762584286688</v>
      </c>
      <c r="E9">
        <f t="shared" ca="1" si="2"/>
        <v>18.771296364539435</v>
      </c>
      <c r="F9">
        <f t="shared" ca="1" si="2"/>
        <v>30.609362307902291</v>
      </c>
      <c r="G9">
        <f t="shared" ca="1" si="2"/>
        <v>29.186907167291739</v>
      </c>
      <c r="H9">
        <f t="shared" ca="1" si="2"/>
        <v>111.45111355795186</v>
      </c>
      <c r="I9">
        <f t="shared" ca="1" si="2"/>
        <v>13.094744611713168</v>
      </c>
      <c r="J9">
        <f t="shared" ca="1" si="2"/>
        <v>53.343518966916946</v>
      </c>
      <c r="K9">
        <f t="shared" ca="1" si="2"/>
        <v>52.741078829903522</v>
      </c>
      <c r="L9">
        <f t="shared" ca="1" si="2"/>
        <v>74.726394270684821</v>
      </c>
      <c r="M9">
        <f ca="1">AVERAGE($J$2:$J$2000)</f>
        <v>49.097175109573257</v>
      </c>
      <c r="O9">
        <f ca="1">AVERAGE(AVERAGE($C$2:C10),AVERAGE($D$2:D10),AVERAGE($E$2:E10),AVERAGE($F$2:F10),AVERAGE($G$2:G10),AVERAGE($H$2:H10),AVERAGE($I$2:I10),AVERAGE($J$2:J10),AVERAGE($K$2:K10),AVERAGE($L$2:L10))</f>
        <v>48.487607028908052</v>
      </c>
      <c r="P9">
        <f ca="1">STDEV(AVERAGE($C$2:C10),AVERAGE($D$2:D10),AVERAGE($E$2:E10),AVERAGE($F$2:F10),AVERAGE($G$2:G10),AVERAGE($H$2:H10),AVERAGE($I$2:I10),AVERAGE($J$2:J10),AVERAGE($K$2:K10),AVERAGE($L$2:L10))</f>
        <v>6.0422840138565732</v>
      </c>
      <c r="Q9">
        <f ca="1">STDEV($L$2:L10)</f>
        <v>17.371807093028067</v>
      </c>
      <c r="R9">
        <v>70</v>
      </c>
      <c r="T9" s="1">
        <v>60</v>
      </c>
      <c r="U9" s="2">
        <v>157</v>
      </c>
      <c r="W9" s="5" t="s">
        <v>6</v>
      </c>
      <c r="X9">
        <f ca="1">STDEV(M2:M11)</f>
        <v>0.68047465515908478</v>
      </c>
    </row>
    <row r="10" spans="1:24" x14ac:dyDescent="0.35">
      <c r="A10">
        <v>9</v>
      </c>
      <c r="B10">
        <f t="shared" ca="1" si="1"/>
        <v>71.82692780510753</v>
      </c>
      <c r="C10">
        <f t="shared" ca="1" si="2"/>
        <v>70.296577734446956</v>
      </c>
      <c r="D10">
        <f t="shared" ca="1" si="2"/>
        <v>7.2163528007360966</v>
      </c>
      <c r="E10">
        <f t="shared" ca="1" si="2"/>
        <v>81.027570187777599</v>
      </c>
      <c r="F10">
        <f t="shared" ca="1" si="2"/>
        <v>56.876203671429437</v>
      </c>
      <c r="G10">
        <f t="shared" ca="1" si="2"/>
        <v>50.546502700909556</v>
      </c>
      <c r="H10">
        <f t="shared" ca="1" si="2"/>
        <v>40.443293723988631</v>
      </c>
      <c r="I10">
        <f t="shared" ca="1" si="2"/>
        <v>83.036554823345071</v>
      </c>
      <c r="J10">
        <f t="shared" ca="1" si="2"/>
        <v>99.979246229930823</v>
      </c>
      <c r="K10">
        <f t="shared" ca="1" si="2"/>
        <v>47.686428914765251</v>
      </c>
      <c r="L10">
        <f t="shared" ca="1" si="2"/>
        <v>53.826831248644289</v>
      </c>
      <c r="M10">
        <f ca="1">AVERAGE($K$2:$K$2000)</f>
        <v>48.964544376305668</v>
      </c>
      <c r="O10">
        <f ca="1">AVERAGE(AVERAGE($C$2:C11),AVERAGE($D$2:D11),AVERAGE($E$2:E11),AVERAGE($F$2:F11),AVERAGE($G$2:G11),AVERAGE($H$2:H11),AVERAGE($I$2:I11),AVERAGE($J$2:J11),AVERAGE($K$2:K11),AVERAGE($L$2:L11))</f>
        <v>47.394338185302978</v>
      </c>
      <c r="P10">
        <f ca="1">STDEV(AVERAGE($C$2:C11),AVERAGE($D$2:D11),AVERAGE($E$2:E11),AVERAGE($F$2:F11),AVERAGE($G$2:G11),AVERAGE($H$2:H11),AVERAGE($I$2:I11),AVERAGE($J$2:J11),AVERAGE($K$2:K11),AVERAGE($L$2:L11))</f>
        <v>7.0111529116673754</v>
      </c>
      <c r="Q10">
        <f ca="1">STDEV($L$2:L11)</f>
        <v>19.417703659356849</v>
      </c>
      <c r="R10">
        <v>80</v>
      </c>
      <c r="T10" s="1">
        <v>70</v>
      </c>
      <c r="U10" s="2">
        <v>133</v>
      </c>
      <c r="W10" s="5"/>
    </row>
    <row r="11" spans="1:24" x14ac:dyDescent="0.35">
      <c r="A11">
        <v>10</v>
      </c>
      <c r="B11">
        <f t="shared" ca="1" si="1"/>
        <v>54.680203970468497</v>
      </c>
      <c r="C11">
        <f t="shared" ca="1" si="2"/>
        <v>40.365613129731912</v>
      </c>
      <c r="D11">
        <f t="shared" ca="1" si="2"/>
        <v>36.595231044125214</v>
      </c>
      <c r="E11">
        <f t="shared" ca="1" si="2"/>
        <v>40.306815219412279</v>
      </c>
      <c r="F11">
        <f t="shared" ca="1" si="2"/>
        <v>80.486708251996177</v>
      </c>
      <c r="G11">
        <f t="shared" ca="1" si="2"/>
        <v>62.306062170109982</v>
      </c>
      <c r="H11">
        <f t="shared" ca="1" si="2"/>
        <v>31.402279327988587</v>
      </c>
      <c r="I11">
        <f t="shared" ca="1" si="2"/>
        <v>-8.8825210890937996</v>
      </c>
      <c r="J11">
        <f t="shared" ca="1" si="2"/>
        <v>58.426020350120247</v>
      </c>
      <c r="K11">
        <f t="shared" ca="1" si="2"/>
        <v>15.530331662855225</v>
      </c>
      <c r="L11">
        <f t="shared" ca="1" si="2"/>
        <v>19.012645861326543</v>
      </c>
      <c r="M11">
        <f ca="1">AVERAGE($L$2:$L$2000)</f>
        <v>48.23660549667747</v>
      </c>
      <c r="O11">
        <f ca="1">AVERAGE(AVERAGE($C$2:C12),AVERAGE($D$2:D12),AVERAGE($E$2:E12),AVERAGE($F$2:F12),AVERAGE($G$2:G12),AVERAGE($H$2:H12),AVERAGE($I$2:I12),AVERAGE($J$2:J12),AVERAGE($K$2:K12),AVERAGE($L$2:L12))</f>
        <v>47.539582666676509</v>
      </c>
      <c r="P11">
        <f ca="1">STDEV(AVERAGE($C$2:C12),AVERAGE($D$2:D12),AVERAGE($E$2:E12),AVERAGE($F$2:F12),AVERAGE($G$2:G12),AVERAGE($H$2:H12),AVERAGE($I$2:I12),AVERAGE($J$2:J12),AVERAGE($K$2:K12),AVERAGE($L$2:L12))</f>
        <v>6.808191272081582</v>
      </c>
      <c r="Q11">
        <f ca="1">STDEV($L$2:L12)</f>
        <v>18.423174158709713</v>
      </c>
      <c r="R11">
        <v>90</v>
      </c>
      <c r="T11" s="1">
        <v>80</v>
      </c>
      <c r="U11" s="2">
        <v>80</v>
      </c>
    </row>
    <row r="12" spans="1:24" x14ac:dyDescent="0.35">
      <c r="A12">
        <v>11</v>
      </c>
      <c r="B12">
        <f t="shared" ca="1" si="1"/>
        <v>23.072617355714733</v>
      </c>
      <c r="C12">
        <f t="shared" ca="1" si="2"/>
        <v>56.605938056428599</v>
      </c>
      <c r="D12">
        <f t="shared" ca="1" si="2"/>
        <v>23.864533515714324</v>
      </c>
      <c r="E12">
        <f t="shared" ca="1" si="2"/>
        <v>52.005506034946443</v>
      </c>
      <c r="F12">
        <f t="shared" ca="1" si="2"/>
        <v>29.718771333820197</v>
      </c>
      <c r="G12">
        <f t="shared" ca="1" si="2"/>
        <v>52.500433212607042</v>
      </c>
      <c r="H12">
        <f t="shared" ca="1" si="2"/>
        <v>65.398108846021842</v>
      </c>
      <c r="I12">
        <f t="shared" ca="1" si="2"/>
        <v>34.29562308815489</v>
      </c>
      <c r="J12">
        <f t="shared" ca="1" si="2"/>
        <v>43.372611067335271</v>
      </c>
      <c r="K12">
        <f t="shared" ca="1" si="2"/>
        <v>84.342754838621786</v>
      </c>
      <c r="L12">
        <f t="shared" ca="1" si="2"/>
        <v>47.815994810467991</v>
      </c>
      <c r="O12">
        <f ca="1">AVERAGE(AVERAGE($C$2:C13),AVERAGE($D$2:D13),AVERAGE($E$2:E13),AVERAGE($F$2:F13),AVERAGE($G$2:G13),AVERAGE($H$2:H13),AVERAGE($I$2:I13),AVERAGE($J$2:J13),AVERAGE($K$2:K13),AVERAGE($L$2:L13))</f>
        <v>47.098075440311696</v>
      </c>
      <c r="P12">
        <f ca="1">STDEV(AVERAGE($C$2:C13),AVERAGE($D$2:D13),AVERAGE($E$2:E13),AVERAGE($F$2:F13),AVERAGE($G$2:G13),AVERAGE($H$2:H13),AVERAGE($I$2:I13),AVERAGE($J$2:J13),AVERAGE($K$2:K13),AVERAGE($L$2:L13))</f>
        <v>6.4967643766575556</v>
      </c>
      <c r="Q12">
        <f ca="1">STDEV($L$2:L13)</f>
        <v>19.159164119563172</v>
      </c>
      <c r="R12">
        <v>100</v>
      </c>
      <c r="T12" s="1">
        <v>90</v>
      </c>
      <c r="U12" s="2">
        <v>43</v>
      </c>
    </row>
    <row r="13" spans="1:24" x14ac:dyDescent="0.35">
      <c r="A13">
        <v>12</v>
      </c>
      <c r="B13">
        <f t="shared" ca="1" si="1"/>
        <v>59.708659180514928</v>
      </c>
      <c r="C13">
        <f t="shared" ca="1" si="2"/>
        <v>50.419077410049795</v>
      </c>
      <c r="D13">
        <f t="shared" ca="1" si="2"/>
        <v>28.70449964235786</v>
      </c>
      <c r="E13">
        <f t="shared" ca="1" si="2"/>
        <v>-6.0530809603004627</v>
      </c>
      <c r="F13">
        <f t="shared" ca="1" si="2"/>
        <v>60.066655403281032</v>
      </c>
      <c r="G13">
        <f t="shared" ca="1" si="2"/>
        <v>68.907826116044788</v>
      </c>
      <c r="H13">
        <f t="shared" ca="1" si="2"/>
        <v>72.411949544290337</v>
      </c>
      <c r="I13">
        <f t="shared" ca="1" si="2"/>
        <v>48.441123886050995</v>
      </c>
      <c r="J13">
        <f t="shared" ca="1" si="2"/>
        <v>27.892858409060658</v>
      </c>
      <c r="K13">
        <f t="shared" ca="1" si="2"/>
        <v>49.504391579633413</v>
      </c>
      <c r="L13">
        <f t="shared" ca="1" si="2"/>
        <v>22.119658472519703</v>
      </c>
      <c r="O13">
        <f ca="1">AVERAGE(AVERAGE($C$2:C14),AVERAGE($D$2:D14),AVERAGE($E$2:E14),AVERAGE($F$2:F14),AVERAGE($G$2:G14),AVERAGE($H$2:H14),AVERAGE($I$2:I14),AVERAGE($J$2:J14),AVERAGE($K$2:K14),AVERAGE($L$2:L14))</f>
        <v>47.290781965038263</v>
      </c>
      <c r="P13">
        <f ca="1">STDEV(AVERAGE($C$2:C14),AVERAGE($D$2:D14),AVERAGE($E$2:E14),AVERAGE($F$2:F14),AVERAGE($G$2:G14),AVERAGE($H$2:H14),AVERAGE($I$2:I14),AVERAGE($J$2:J14),AVERAGE($K$2:K14),AVERAGE($L$2:L14))</f>
        <v>6.4456061583120094</v>
      </c>
      <c r="Q13">
        <f ca="1">STDEV($L$2:L14)</f>
        <v>18.61938817233127</v>
      </c>
      <c r="T13" s="1">
        <v>100</v>
      </c>
      <c r="U13" s="2">
        <v>11</v>
      </c>
    </row>
    <row r="14" spans="1:24" ht="15" thickBot="1" x14ac:dyDescent="0.4">
      <c r="A14">
        <v>13</v>
      </c>
      <c r="B14">
        <f t="shared" ca="1" si="1"/>
        <v>63.21513959924917</v>
      </c>
      <c r="C14">
        <f t="shared" ca="1" si="2"/>
        <v>76.707722835696387</v>
      </c>
      <c r="D14">
        <f t="shared" ca="1" si="2"/>
        <v>24.904132125723919</v>
      </c>
      <c r="E14">
        <f t="shared" ca="1" si="2"/>
        <v>28.338961750460467</v>
      </c>
      <c r="F14">
        <f t="shared" ca="1" si="2"/>
        <v>43.372611067335271</v>
      </c>
      <c r="G14">
        <f t="shared" ca="1" si="2"/>
        <v>6.1623959713288485</v>
      </c>
      <c r="H14">
        <f t="shared" ca="1" si="2"/>
        <v>82.200566836268322</v>
      </c>
      <c r="I14">
        <f t="shared" ca="1" si="2"/>
        <v>60.042575099954384</v>
      </c>
      <c r="J14">
        <f t="shared" ca="1" si="2"/>
        <v>47.686428914765251</v>
      </c>
      <c r="K14">
        <f t="shared" ca="1" si="2"/>
        <v>68.693087806177815</v>
      </c>
      <c r="L14">
        <f t="shared" ca="1" si="2"/>
        <v>57.924120209859517</v>
      </c>
      <c r="O14">
        <f ca="1">AVERAGE(AVERAGE($C$2:C15),AVERAGE($D$2:D15),AVERAGE($E$2:E15),AVERAGE($F$2:F15),AVERAGE($G$2:G15),AVERAGE($H$2:H15),AVERAGE($I$2:I15),AVERAGE($J$2:J15),AVERAGE($K$2:K15),AVERAGE($L$2:L15))</f>
        <v>46.931013042167265</v>
      </c>
      <c r="P14">
        <f ca="1">STDEV(AVERAGE($C$2:C15),AVERAGE($D$2:D15),AVERAGE($E$2:E15),AVERAGE($F$2:F15),AVERAGE($G$2:G15),AVERAGE($H$2:H15),AVERAGE($I$2:I15),AVERAGE($J$2:J15),AVERAGE($K$2:K15),AVERAGE($L$2:L15))</f>
        <v>6.3516950018779017</v>
      </c>
      <c r="Q14">
        <f ca="1">STDEV($L$2:L15)</f>
        <v>17.910011143040979</v>
      </c>
      <c r="T14" s="3" t="s">
        <v>3</v>
      </c>
      <c r="U14" s="3">
        <v>7</v>
      </c>
    </row>
    <row r="15" spans="1:24" x14ac:dyDescent="0.35">
      <c r="A15">
        <v>14</v>
      </c>
      <c r="B15">
        <f t="shared" ca="1" si="1"/>
        <v>44.349061011088402</v>
      </c>
      <c r="C15">
        <f t="shared" ca="1" si="2"/>
        <v>62.034179905586655</v>
      </c>
      <c r="D15">
        <f t="shared" ca="1" si="2"/>
        <v>33.247989095125874</v>
      </c>
      <c r="E15">
        <f t="shared" ca="1" si="2"/>
        <v>4.8890645103221289</v>
      </c>
      <c r="F15">
        <f t="shared" ca="1" si="2"/>
        <v>61.978106763189622</v>
      </c>
      <c r="G15">
        <f t="shared" ca="1" si="2"/>
        <v>34.758591959104969</v>
      </c>
      <c r="H15">
        <f t="shared" ca="1" si="2"/>
        <v>24.187051161320188</v>
      </c>
      <c r="I15">
        <f t="shared" ca="1" si="2"/>
        <v>65.398108846021842</v>
      </c>
      <c r="J15">
        <f t="shared" ca="1" si="2"/>
        <v>50.428819496959427</v>
      </c>
      <c r="K15">
        <f t="shared" ca="1" si="2"/>
        <v>35.071756009903552</v>
      </c>
      <c r="L15">
        <f t="shared" ca="1" si="2"/>
        <v>50.546502700909556</v>
      </c>
      <c r="O15">
        <f ca="1">AVERAGE(AVERAGE($C$2:C16),AVERAGE($D$2:D16),AVERAGE($E$2:E16),AVERAGE($F$2:F16),AVERAGE($G$2:G16),AVERAGE($H$2:H16),AVERAGE($I$2:I16),AVERAGE($J$2:J16),AVERAGE($K$2:K16),AVERAGE($L$2:L16))</f>
        <v>47.844553611871468</v>
      </c>
      <c r="P15">
        <f ca="1">STDEV(AVERAGE($C$2:C16),AVERAGE($D$2:D16),AVERAGE($E$2:E16),AVERAGE($F$2:F16),AVERAGE($G$2:G16),AVERAGE($H$2:H16),AVERAGE($I$2:I16),AVERAGE($J$2:J16),AVERAGE($K$2:K16),AVERAGE($L$2:L16))</f>
        <v>5.2964186080683771</v>
      </c>
      <c r="Q15">
        <f ca="1">STDEV($L$2:L16)</f>
        <v>17.28328395804558</v>
      </c>
    </row>
    <row r="16" spans="1:24" ht="15" thickBot="1" x14ac:dyDescent="0.4">
      <c r="A16">
        <v>15</v>
      </c>
      <c r="B16">
        <f t="shared" ca="1" si="1"/>
        <v>63.465180836386921</v>
      </c>
      <c r="C16">
        <f t="shared" ca="1" si="2"/>
        <v>55.560478294595939</v>
      </c>
      <c r="D16">
        <f t="shared" ca="1" si="2"/>
        <v>104.00702832361898</v>
      </c>
      <c r="E16">
        <f t="shared" ca="1" si="2"/>
        <v>75.456628744459522</v>
      </c>
      <c r="F16">
        <f t="shared" ca="1" si="2"/>
        <v>52.579414950864468</v>
      </c>
      <c r="G16">
        <f t="shared" ca="1" si="2"/>
        <v>72.694054504070579</v>
      </c>
      <c r="H16">
        <f t="shared" ca="1" si="2"/>
        <v>28.642676779653279</v>
      </c>
      <c r="I16">
        <f t="shared" ca="1" si="2"/>
        <v>47.131230293407327</v>
      </c>
      <c r="J16">
        <f t="shared" ca="1" si="2"/>
        <v>43.771228198112013</v>
      </c>
      <c r="K16">
        <f t="shared" ca="1" si="2"/>
        <v>75.388177177069224</v>
      </c>
      <c r="L16">
        <f t="shared" ca="1" si="2"/>
        <v>51.110298611450652</v>
      </c>
      <c r="O16">
        <f ca="1">AVERAGE(AVERAGE($C$2:C17),AVERAGE($D$2:D17),AVERAGE($E$2:E17),AVERAGE($F$2:F17),AVERAGE($G$2:G17),AVERAGE($H$2:H17),AVERAGE($I$2:I17),AVERAGE($J$2:J17),AVERAGE($K$2:K17),AVERAGE($L$2:L17))</f>
        <v>47.53336001542182</v>
      </c>
      <c r="P16">
        <f ca="1">STDEV(AVERAGE($C$2:C17),AVERAGE($D$2:D17),AVERAGE($E$2:E17),AVERAGE($F$2:F17),AVERAGE($G$2:G17),AVERAGE($H$2:H17),AVERAGE($I$2:I17),AVERAGE($J$2:J17),AVERAGE($K$2:K17),AVERAGE($L$2:L17))</f>
        <v>5.5291539025452829</v>
      </c>
      <c r="Q16">
        <f ca="1">STDEV($L$2:L17)</f>
        <v>17.420794430412059</v>
      </c>
      <c r="T16" s="5" t="s">
        <v>12</v>
      </c>
    </row>
    <row r="17" spans="1:21" x14ac:dyDescent="0.35">
      <c r="A17">
        <v>16</v>
      </c>
      <c r="B17">
        <f t="shared" ca="1" si="1"/>
        <v>61.474583193244577</v>
      </c>
      <c r="C17">
        <f t="shared" ca="1" si="2"/>
        <v>27.093281536760067</v>
      </c>
      <c r="D17">
        <f t="shared" ca="1" si="2"/>
        <v>6.1623959713288485</v>
      </c>
      <c r="E17">
        <f t="shared" ca="1" si="2"/>
        <v>56.959872194990169</v>
      </c>
      <c r="F17">
        <f t="shared" ca="1" si="2"/>
        <v>42.714534891315807</v>
      </c>
      <c r="G17">
        <f t="shared" ca="1" si="2"/>
        <v>35.409969422211788</v>
      </c>
      <c r="H17">
        <f t="shared" ca="1" si="2"/>
        <v>37.038212103008249</v>
      </c>
      <c r="I17">
        <f t="shared" ca="1" si="2"/>
        <v>53.310341873735233</v>
      </c>
      <c r="J17">
        <f t="shared" ca="1" si="2"/>
        <v>52.247386290527849</v>
      </c>
      <c r="K17">
        <f t="shared" ca="1" si="2"/>
        <v>89.82570799383268</v>
      </c>
      <c r="L17">
        <f t="shared" ca="1" si="2"/>
        <v>27.892858409060658</v>
      </c>
      <c r="O17">
        <f ca="1">AVERAGE(AVERAGE($C$2:C18),AVERAGE($D$2:D18),AVERAGE($E$2:E18),AVERAGE($F$2:F18),AVERAGE($G$2:G18),AVERAGE($H$2:H18),AVERAGE($I$2:I18),AVERAGE($J$2:J18),AVERAGE($K$2:K18),AVERAGE($L$2:L18))</f>
        <v>48.148963061697394</v>
      </c>
      <c r="P17">
        <f ca="1">STDEV(AVERAGE($C$2:C18),AVERAGE($D$2:D18),AVERAGE($E$2:E18),AVERAGE($F$2:F18),AVERAGE($G$2:G18),AVERAGE($H$2:H18),AVERAGE($I$2:I18),AVERAGE($J$2:J18),AVERAGE($K$2:K18),AVERAGE($L$2:L18))</f>
        <v>5.0686094216105877</v>
      </c>
      <c r="Q17">
        <f ca="1">STDEV($L$2:L18)</f>
        <v>16.926549560922943</v>
      </c>
      <c r="T17" s="4" t="s">
        <v>2</v>
      </c>
      <c r="U17" s="4" t="s">
        <v>4</v>
      </c>
    </row>
    <row r="18" spans="1:21" x14ac:dyDescent="0.35">
      <c r="A18">
        <v>17</v>
      </c>
      <c r="B18">
        <f t="shared" ca="1" si="1"/>
        <v>62.250271137577286</v>
      </c>
      <c r="C18">
        <f t="shared" ca="1" si="2"/>
        <v>49.752033476360971</v>
      </c>
      <c r="D18">
        <f t="shared" ca="1" si="2"/>
        <v>70.760278352886615</v>
      </c>
      <c r="E18">
        <f t="shared" ca="1" si="2"/>
        <v>38.932636200865808</v>
      </c>
      <c r="F18">
        <f t="shared" ca="1" si="2"/>
        <v>70.833308656979057</v>
      </c>
      <c r="G18">
        <f t="shared" ca="1" si="2"/>
        <v>78.276203912085791</v>
      </c>
      <c r="H18">
        <f t="shared" ca="1" si="2"/>
        <v>61.365163628311819</v>
      </c>
      <c r="I18">
        <f t="shared" ca="1" si="2"/>
        <v>69.19430983570193</v>
      </c>
      <c r="J18">
        <f t="shared" ca="1" si="2"/>
        <v>70.833308656979057</v>
      </c>
      <c r="K18">
        <f t="shared" ca="1" si="2"/>
        <v>29.332947736614855</v>
      </c>
      <c r="L18">
        <f t="shared" ca="1" si="2"/>
        <v>40.705927564280884</v>
      </c>
      <c r="O18">
        <f ca="1">AVERAGE(AVERAGE($C$2:C19),AVERAGE($D$2:D19),AVERAGE($E$2:E19),AVERAGE($F$2:F19),AVERAGE($G$2:G19),AVERAGE($H$2:H19),AVERAGE($I$2:I19),AVERAGE($J$2:J19),AVERAGE($K$2:K19),AVERAGE($L$2:L19))</f>
        <v>48.240089870423766</v>
      </c>
      <c r="P18">
        <f ca="1">STDEV(AVERAGE($C$2:C19),AVERAGE($D$2:D19),AVERAGE($E$2:E19),AVERAGE($F$2:F19),AVERAGE($G$2:G19),AVERAGE($H$2:H19),AVERAGE($I$2:I19),AVERAGE($J$2:J19),AVERAGE($K$2:K19),AVERAGE($L$2:L19))</f>
        <v>5.5126651334019066</v>
      </c>
      <c r="Q18">
        <f ca="1">STDEV($L$2:L19)</f>
        <v>17.450964561001079</v>
      </c>
      <c r="T18" s="1">
        <v>0</v>
      </c>
      <c r="U18" s="2">
        <v>0</v>
      </c>
    </row>
    <row r="19" spans="1:21" x14ac:dyDescent="0.35">
      <c r="A19">
        <v>18</v>
      </c>
      <c r="B19">
        <f t="shared" ca="1" si="1"/>
        <v>42.145975257016673</v>
      </c>
      <c r="C19">
        <f t="shared" ca="1" si="2"/>
        <v>50.501213202614032</v>
      </c>
      <c r="D19">
        <f t="shared" ca="1" si="2"/>
        <v>57.46141780537927</v>
      </c>
      <c r="E19">
        <f t="shared" ca="1" si="2"/>
        <v>15.266345011216927</v>
      </c>
      <c r="F19">
        <f t="shared" ca="1" si="2"/>
        <v>61.573725408802801</v>
      </c>
      <c r="G19">
        <f t="shared" ca="1" si="2"/>
        <v>30.609362307902291</v>
      </c>
      <c r="H19">
        <f t="shared" ca="1" si="2"/>
        <v>39.672546222911429</v>
      </c>
      <c r="I19">
        <f t="shared" ca="1" si="2"/>
        <v>28.655980111214614</v>
      </c>
      <c r="J19">
        <f t="shared" ca="1" si="2"/>
        <v>42.921833616963184</v>
      </c>
      <c r="K19">
        <f t="shared" ca="1" si="2"/>
        <v>99.990197478531897</v>
      </c>
      <c r="L19">
        <f t="shared" ca="1" si="2"/>
        <v>71.239835022183868</v>
      </c>
      <c r="O19">
        <f ca="1">AVERAGE(AVERAGE($C$2:C20),AVERAGE($D$2:D20),AVERAGE($E$2:E20),AVERAGE($F$2:F20),AVERAGE($G$2:G20),AVERAGE($H$2:H20),AVERAGE($I$2:I20),AVERAGE($J$2:J20),AVERAGE($K$2:K20),AVERAGE($L$2:L20))</f>
        <v>47.765806528018153</v>
      </c>
      <c r="P19">
        <f ca="1">STDEV(AVERAGE($C$2:C20),AVERAGE($D$2:D20),AVERAGE($E$2:E20),AVERAGE($F$2:F20),AVERAGE($G$2:G20),AVERAGE($H$2:H20),AVERAGE($I$2:I20),AVERAGE($J$2:J20),AVERAGE($K$2:K20),AVERAGE($L$2:L20))</f>
        <v>5.2373549588132109</v>
      </c>
      <c r="Q19">
        <f ca="1">STDEV($L$2:L20)</f>
        <v>16.975425863217293</v>
      </c>
      <c r="T19" s="1">
        <v>10</v>
      </c>
      <c r="U19" s="2">
        <v>0</v>
      </c>
    </row>
    <row r="20" spans="1:21" x14ac:dyDescent="0.35">
      <c r="A20">
        <v>19</v>
      </c>
      <c r="B20">
        <f t="shared" ca="1" si="1"/>
        <v>42.913017390423946</v>
      </c>
      <c r="C20">
        <f t="shared" ca="1" si="2"/>
        <v>64.326400341919083</v>
      </c>
      <c r="D20">
        <f t="shared" ca="1" si="2"/>
        <v>27.650219796247967</v>
      </c>
      <c r="E20">
        <f t="shared" ca="1" si="2"/>
        <v>74.322029973233285</v>
      </c>
      <c r="F20">
        <f t="shared" ca="1" si="2"/>
        <v>26.666246306335335</v>
      </c>
      <c r="G20">
        <f t="shared" ca="1" si="2"/>
        <v>8.179539873241815</v>
      </c>
      <c r="H20">
        <f t="shared" ca="1" si="2"/>
        <v>13.55788088402501</v>
      </c>
      <c r="I20">
        <f t="shared" ca="1" si="2"/>
        <v>42.288973700475424</v>
      </c>
      <c r="J20">
        <f t="shared" ca="1" si="2"/>
        <v>49.580639274356209</v>
      </c>
      <c r="K20">
        <f t="shared" ca="1" si="2"/>
        <v>41.366072486249237</v>
      </c>
      <c r="L20">
        <f t="shared" ca="1" si="2"/>
        <v>44.349061011088402</v>
      </c>
      <c r="O20">
        <f ca="1">AVERAGE(AVERAGE($C$2:C21),AVERAGE($D$2:D21),AVERAGE($E$2:E21),AVERAGE($F$2:F21),AVERAGE($G$2:G21),AVERAGE($H$2:H21),AVERAGE($I$2:I21),AVERAGE($J$2:J21),AVERAGE($K$2:K21),AVERAGE($L$2:L21))</f>
        <v>48.084991035398858</v>
      </c>
      <c r="P20">
        <f ca="1">STDEV(AVERAGE($C$2:C21),AVERAGE($D$2:D21),AVERAGE($E$2:E21),AVERAGE($F$2:F21),AVERAGE($G$2:G21),AVERAGE($H$2:H21),AVERAGE($I$2:I21),AVERAGE($J$2:J21),AVERAGE($K$2:K21),AVERAGE($L$2:L21))</f>
        <v>4.3799942958980234</v>
      </c>
      <c r="Q20">
        <f ca="1">STDEV($L$2:L21)</f>
        <v>17.463263779257083</v>
      </c>
      <c r="T20" s="1">
        <v>20</v>
      </c>
      <c r="U20" s="2">
        <v>0</v>
      </c>
    </row>
    <row r="21" spans="1:21" x14ac:dyDescent="0.35">
      <c r="A21">
        <v>20</v>
      </c>
      <c r="B21">
        <f t="shared" ca="1" si="1"/>
        <v>62.306062170109982</v>
      </c>
      <c r="C21">
        <f t="shared" ref="C21:L46" ca="1" si="3">VLOOKUP(RANDBETWEEN(2,MAX($A$2:$A$2000)),$A$2:$B$2000,2)</f>
        <v>47.230081758862411</v>
      </c>
      <c r="D21">
        <f t="shared" ca="1" si="3"/>
        <v>83.861133729675302</v>
      </c>
      <c r="E21">
        <f t="shared" ca="1" si="3"/>
        <v>63.616293929784156</v>
      </c>
      <c r="F21">
        <f t="shared" ca="1" si="3"/>
        <v>42.288973700475424</v>
      </c>
      <c r="G21">
        <f t="shared" ca="1" si="3"/>
        <v>47.241883390404951</v>
      </c>
      <c r="H21">
        <f t="shared" ca="1" si="3"/>
        <v>59.559541421957604</v>
      </c>
      <c r="I21">
        <f t="shared" ca="1" si="3"/>
        <v>83.234517450569001</v>
      </c>
      <c r="J21">
        <f t="shared" ca="1" si="3"/>
        <v>56.444354903622447</v>
      </c>
      <c r="K21">
        <f t="shared" ca="1" si="3"/>
        <v>35.898527998451968</v>
      </c>
      <c r="L21">
        <f t="shared" ca="1" si="3"/>
        <v>22.119658472519703</v>
      </c>
      <c r="O21">
        <f ca="1">AVERAGE(AVERAGE($C$2:C22),AVERAGE($D$2:D22),AVERAGE($E$2:E22),AVERAGE($F$2:F22),AVERAGE($G$2:G22),AVERAGE($H$2:H22),AVERAGE($I$2:I22),AVERAGE($J$2:J22),AVERAGE($K$2:K22),AVERAGE($L$2:L22))</f>
        <v>48.397870643136599</v>
      </c>
      <c r="P21">
        <f ca="1">STDEV(AVERAGE($C$2:C22),AVERAGE($D$2:D22),AVERAGE($E$2:E22),AVERAGE($F$2:F22),AVERAGE($G$2:G22),AVERAGE($H$2:H22),AVERAGE($I$2:I22),AVERAGE($J$2:J22),AVERAGE($K$2:K22),AVERAGE($L$2:L22))</f>
        <v>4.7962403362365453</v>
      </c>
      <c r="Q21">
        <f ca="1">STDEV($L$2:L22)</f>
        <v>20.369019056865653</v>
      </c>
      <c r="T21" s="1">
        <v>30</v>
      </c>
      <c r="U21" s="2">
        <v>0</v>
      </c>
    </row>
    <row r="22" spans="1:21" x14ac:dyDescent="0.35">
      <c r="A22">
        <v>21</v>
      </c>
      <c r="B22">
        <f t="shared" ca="1" si="1"/>
        <v>35.91699652272127</v>
      </c>
      <c r="C22">
        <f t="shared" ca="1" si="3"/>
        <v>58.687284113939214</v>
      </c>
      <c r="D22">
        <f t="shared" ca="1" si="3"/>
        <v>32.394710570064326</v>
      </c>
      <c r="E22">
        <f t="shared" ca="1" si="3"/>
        <v>19.836764532709836</v>
      </c>
      <c r="F22">
        <f t="shared" ca="1" si="3"/>
        <v>73.913304397385545</v>
      </c>
      <c r="G22">
        <f t="shared" ca="1" si="3"/>
        <v>63.144240220838242</v>
      </c>
      <c r="H22">
        <f t="shared" ca="1" si="3"/>
        <v>65.793788858224261</v>
      </c>
      <c r="I22">
        <f t="shared" ca="1" si="3"/>
        <v>104.86052252461926</v>
      </c>
      <c r="J22">
        <f t="shared" ca="1" si="3"/>
        <v>71.861090140834449</v>
      </c>
      <c r="K22">
        <f t="shared" ca="1" si="3"/>
        <v>61.193873278541837</v>
      </c>
      <c r="L22">
        <f t="shared" ca="1" si="3"/>
        <v>-5.1309506582435134</v>
      </c>
      <c r="O22">
        <f ca="1">AVERAGE(AVERAGE($C$2:C23),AVERAGE($D$2:D23),AVERAGE($E$2:E23),AVERAGE($F$2:F23),AVERAGE($G$2:G23),AVERAGE($H$2:H23),AVERAGE($I$2:I23),AVERAGE($J$2:J23),AVERAGE($K$2:K23),AVERAGE($L$2:L23))</f>
        <v>48.086074761194986</v>
      </c>
      <c r="P22">
        <f ca="1">STDEV(AVERAGE($C$2:C23),AVERAGE($D$2:D23),AVERAGE($E$2:E23),AVERAGE($F$2:F23),AVERAGE($G$2:G23),AVERAGE($H$2:H23),AVERAGE($I$2:I23),AVERAGE($J$2:J23),AVERAGE($K$2:K23),AVERAGE($L$2:L23))</f>
        <v>4.5476634473854718</v>
      </c>
      <c r="Q22">
        <f ca="1">STDEV($L$2:L23)</f>
        <v>20.27010525263919</v>
      </c>
      <c r="T22" s="1">
        <v>40</v>
      </c>
      <c r="U22" s="2">
        <v>0</v>
      </c>
    </row>
    <row r="23" spans="1:21" x14ac:dyDescent="0.35">
      <c r="A23">
        <v>22</v>
      </c>
      <c r="B23">
        <f t="shared" ca="1" si="1"/>
        <v>45.639518970083088</v>
      </c>
      <c r="C23">
        <f t="shared" ca="1" si="3"/>
        <v>72.852436091808812</v>
      </c>
      <c r="D23">
        <f t="shared" ca="1" si="3"/>
        <v>71.383092192781049</v>
      </c>
      <c r="E23">
        <f t="shared" ca="1" si="3"/>
        <v>22.632514817079226</v>
      </c>
      <c r="F23">
        <f t="shared" ca="1" si="3"/>
        <v>47.679236274235848</v>
      </c>
      <c r="G23">
        <f t="shared" ca="1" si="3"/>
        <v>40.198557507143178</v>
      </c>
      <c r="H23">
        <f t="shared" ca="1" si="3"/>
        <v>12.575306118863594</v>
      </c>
      <c r="I23">
        <f t="shared" ca="1" si="3"/>
        <v>26.61949773791784</v>
      </c>
      <c r="J23">
        <f t="shared" ca="1" si="3"/>
        <v>18.771296364539435</v>
      </c>
      <c r="K23">
        <f t="shared" ca="1" si="3"/>
        <v>40.365613129731912</v>
      </c>
      <c r="L23">
        <f t="shared" ca="1" si="3"/>
        <v>62.306062170109982</v>
      </c>
      <c r="O23">
        <f ca="1">AVERAGE(AVERAGE($C$2:C24),AVERAGE($D$2:D24),AVERAGE($E$2:E24),AVERAGE($F$2:F24),AVERAGE($G$2:G24),AVERAGE($H$2:H24),AVERAGE($I$2:I24),AVERAGE($J$2:J24),AVERAGE($K$2:K24),AVERAGE($L$2:L24))</f>
        <v>48.177193929267602</v>
      </c>
      <c r="P23">
        <f ca="1">STDEV(AVERAGE($C$2:C24),AVERAGE($D$2:D24),AVERAGE($E$2:E24),AVERAGE($F$2:F24),AVERAGE($G$2:G24),AVERAGE($H$2:H24),AVERAGE($I$2:I24),AVERAGE($J$2:J24),AVERAGE($K$2:K24),AVERAGE($L$2:L24))</f>
        <v>5.0129507584923738</v>
      </c>
      <c r="Q23">
        <f ca="1">STDEV($L$2:L24)</f>
        <v>21.344185293493812</v>
      </c>
      <c r="T23" s="1">
        <v>50</v>
      </c>
      <c r="U23" s="2">
        <v>7</v>
      </c>
    </row>
    <row r="24" spans="1:21" x14ac:dyDescent="0.35">
      <c r="A24">
        <v>23</v>
      </c>
      <c r="B24">
        <f t="shared" ca="1" si="1"/>
        <v>51.227209924526804</v>
      </c>
      <c r="C24">
        <f t="shared" ca="1" si="3"/>
        <v>59.78341457666285</v>
      </c>
      <c r="D24">
        <f t="shared" ca="1" si="3"/>
        <v>41.928502462670743</v>
      </c>
      <c r="E24">
        <f t="shared" ca="1" si="3"/>
        <v>50.010093598333327</v>
      </c>
      <c r="F24">
        <f t="shared" ca="1" si="3"/>
        <v>73.79003802046013</v>
      </c>
      <c r="G24">
        <f t="shared" ca="1" si="3"/>
        <v>70.181429274527076</v>
      </c>
      <c r="H24">
        <f t="shared" ca="1" si="3"/>
        <v>35.876762269813803</v>
      </c>
      <c r="I24">
        <f t="shared" ca="1" si="3"/>
        <v>31.553701218642537</v>
      </c>
      <c r="J24">
        <f t="shared" ca="1" si="3"/>
        <v>58.838675982751063</v>
      </c>
      <c r="K24">
        <f t="shared" ca="1" si="3"/>
        <v>73.489013917447494</v>
      </c>
      <c r="L24">
        <f t="shared" ca="1" si="3"/>
        <v>6.3665249473406433</v>
      </c>
      <c r="O24">
        <f ca="1">AVERAGE(AVERAGE($C$2:C25),AVERAGE($D$2:D25),AVERAGE($E$2:E25),AVERAGE($F$2:F25),AVERAGE($G$2:G25),AVERAGE($H$2:H25),AVERAGE($I$2:I25),AVERAGE($J$2:J25),AVERAGE($K$2:K25),AVERAGE($L$2:L25))</f>
        <v>47.603613509901244</v>
      </c>
      <c r="P24">
        <f ca="1">STDEV(AVERAGE($C$2:C25),AVERAGE($D$2:D25),AVERAGE($E$2:E25),AVERAGE($F$2:F25),AVERAGE($G$2:G25),AVERAGE($H$2:H25),AVERAGE($I$2:I25),AVERAGE($J$2:J25),AVERAGE($K$2:K25),AVERAGE($L$2:L25))</f>
        <v>4.6409842250378812</v>
      </c>
      <c r="Q24">
        <f ca="1">STDEV($L$2:L25)</f>
        <v>20.926203892755424</v>
      </c>
      <c r="T24" s="1">
        <v>60</v>
      </c>
      <c r="U24" s="2">
        <v>3</v>
      </c>
    </row>
    <row r="25" spans="1:21" x14ac:dyDescent="0.35">
      <c r="A25">
        <v>24</v>
      </c>
      <c r="B25">
        <f t="shared" ca="1" si="1"/>
        <v>50.529581122196277</v>
      </c>
      <c r="C25">
        <f t="shared" ca="1" si="3"/>
        <v>27.093281536760067</v>
      </c>
      <c r="D25">
        <f t="shared" ca="1" si="3"/>
        <v>39.672546222911429</v>
      </c>
      <c r="E25">
        <f t="shared" ca="1" si="3"/>
        <v>41.620135938304607</v>
      </c>
      <c r="F25">
        <f t="shared" ca="1" si="3"/>
        <v>5.5862332998820463</v>
      </c>
      <c r="G25">
        <f t="shared" ca="1" si="3"/>
        <v>27.093281536760067</v>
      </c>
      <c r="H25">
        <f t="shared" ca="1" si="3"/>
        <v>52.726798794537579</v>
      </c>
      <c r="I25">
        <f t="shared" ca="1" si="3"/>
        <v>18.771296364539435</v>
      </c>
      <c r="J25">
        <f t="shared" ca="1" si="3"/>
        <v>23.072617355714733</v>
      </c>
      <c r="K25">
        <f t="shared" ca="1" si="3"/>
        <v>58.426020350120247</v>
      </c>
      <c r="L25">
        <f ca="1">VLOOKUP(RANDBETWEEN(2,MAX($A$2:$A$2000)),$A$2:$B$2000,2)</f>
        <v>50.050427245221918</v>
      </c>
      <c r="O25">
        <f ca="1">AVERAGE(AVERAGE($C$2:C26),AVERAGE($D$2:D26),AVERAGE($E$2:E26),AVERAGE($F$2:F26),AVERAGE($G$2:G26),AVERAGE($H$2:H26),AVERAGE($I$2:I26),AVERAGE($J$2:J26),AVERAGE($K$2:K26),AVERAGE($L$2:L26))</f>
        <v>48.51716102322861</v>
      </c>
      <c r="P25">
        <f ca="1">STDEV(AVERAGE($C$2:C26),AVERAGE($D$2:D26),AVERAGE($E$2:E26),AVERAGE($F$2:F26),AVERAGE($G$2:G26),AVERAGE($H$2:H26),AVERAGE($I$2:I26),AVERAGE($J$2:J26),AVERAGE($K$2:K26),AVERAGE($L$2:L26))</f>
        <v>4.5107284429153776</v>
      </c>
      <c r="Q25">
        <f ca="1">STDEV($L$2:L26)</f>
        <v>21.012802956879884</v>
      </c>
      <c r="T25" s="1">
        <v>70</v>
      </c>
      <c r="U25" s="2">
        <v>0</v>
      </c>
    </row>
    <row r="26" spans="1:21" x14ac:dyDescent="0.35">
      <c r="A26">
        <v>25</v>
      </c>
      <c r="B26">
        <f t="shared" ca="1" si="1"/>
        <v>54.853580189799501</v>
      </c>
      <c r="C26">
        <f t="shared" ca="1" si="3"/>
        <v>65.793788858224261</v>
      </c>
      <c r="D26">
        <f t="shared" ca="1" si="3"/>
        <v>97.321899892684513</v>
      </c>
      <c r="E26">
        <f t="shared" ca="1" si="3"/>
        <v>52.640295544189989</v>
      </c>
      <c r="F26">
        <f t="shared" ca="1" si="3"/>
        <v>104.00702832361898</v>
      </c>
      <c r="G26">
        <f t="shared" ca="1" si="3"/>
        <v>41.132992660979468</v>
      </c>
      <c r="H26">
        <f t="shared" ca="1" si="3"/>
        <v>69.774107697917543</v>
      </c>
      <c r="I26">
        <f t="shared" ca="1" si="3"/>
        <v>78.798746765580745</v>
      </c>
      <c r="J26">
        <f t="shared" ca="1" si="3"/>
        <v>77.644791105220321</v>
      </c>
      <c r="K26">
        <f t="shared" ca="1" si="3"/>
        <v>50.738914397389657</v>
      </c>
      <c r="L26">
        <f t="shared" ca="1" si="3"/>
        <v>66.570448185047951</v>
      </c>
      <c r="O26">
        <f ca="1">AVERAGE(AVERAGE($C$2:C27),AVERAGE($D$2:D27),AVERAGE($E$2:E27),AVERAGE($F$2:F27),AVERAGE($G$2:G27),AVERAGE($H$2:H27),AVERAGE($I$2:I27),AVERAGE($J$2:J27),AVERAGE($K$2:K27),AVERAGE($L$2:L27))</f>
        <v>48.607645662106115</v>
      </c>
      <c r="P26">
        <f ca="1">STDEV(AVERAGE($C$2:C27),AVERAGE($D$2:D27),AVERAGE($E$2:E27),AVERAGE($F$2:F27),AVERAGE($G$2:G27),AVERAGE($H$2:H27),AVERAGE($I$2:I27),AVERAGE($J$2:J27),AVERAGE($K$2:K27),AVERAGE($L$2:L27))</f>
        <v>4.034807355957085</v>
      </c>
      <c r="Q26">
        <f ca="1">STDEV($L$2:L27)</f>
        <v>20.646272638857251</v>
      </c>
      <c r="T26" s="1">
        <v>80</v>
      </c>
      <c r="U26" s="2">
        <v>0</v>
      </c>
    </row>
    <row r="27" spans="1:21" x14ac:dyDescent="0.35">
      <c r="A27">
        <v>26</v>
      </c>
      <c r="B27">
        <f t="shared" ca="1" si="1"/>
        <v>4.7404928888265445</v>
      </c>
      <c r="C27">
        <f t="shared" ca="1" si="3"/>
        <v>32.551323751028228</v>
      </c>
      <c r="D27">
        <f t="shared" ca="1" si="3"/>
        <v>58.426020350120247</v>
      </c>
      <c r="E27">
        <f t="shared" ca="1" si="3"/>
        <v>71.000087206742052</v>
      </c>
      <c r="F27">
        <f t="shared" ca="1" si="3"/>
        <v>50.518059083136421</v>
      </c>
      <c r="G27">
        <f t="shared" ca="1" si="3"/>
        <v>41.438220310653584</v>
      </c>
      <c r="H27">
        <f t="shared" ca="1" si="3"/>
        <v>61.577532957435963</v>
      </c>
      <c r="I27">
        <f t="shared" ca="1" si="3"/>
        <v>69.185717229999995</v>
      </c>
      <c r="J27">
        <f t="shared" ca="1" si="3"/>
        <v>0.62967610664191653</v>
      </c>
      <c r="K27">
        <f t="shared" ca="1" si="3"/>
        <v>71.365473309730476</v>
      </c>
      <c r="L27">
        <f t="shared" ca="1" si="3"/>
        <v>52.005506034946443</v>
      </c>
      <c r="O27">
        <f ca="1">AVERAGE(AVERAGE($C$2:C28),AVERAGE($D$2:D28),AVERAGE($E$2:E28),AVERAGE($F$2:F28),AVERAGE($G$2:G28),AVERAGE($H$2:H28),AVERAGE($I$2:I28),AVERAGE($J$2:J28),AVERAGE($K$2:K28),AVERAGE($L$2:L28))</f>
        <v>48.630086747901352</v>
      </c>
      <c r="P27">
        <f ca="1">STDEV(AVERAGE($C$2:C28),AVERAGE($D$2:D28),AVERAGE($E$2:E28),AVERAGE($F$2:F28),AVERAGE($G$2:G28),AVERAGE($H$2:H28),AVERAGE($I$2:I28),AVERAGE($J$2:J28),AVERAGE($K$2:K28),AVERAGE($L$2:L28))</f>
        <v>3.434244618726582</v>
      </c>
      <c r="Q27">
        <f ca="1">STDEV($L$2:L28)</f>
        <v>20.262751692413715</v>
      </c>
      <c r="T27" s="1">
        <v>90</v>
      </c>
      <c r="U27" s="2">
        <v>0</v>
      </c>
    </row>
    <row r="28" spans="1:21" x14ac:dyDescent="0.35">
      <c r="A28">
        <v>27</v>
      </c>
      <c r="B28">
        <f t="shared" ca="1" si="1"/>
        <v>78.339014104656741</v>
      </c>
      <c r="C28">
        <f t="shared" ca="1" si="3"/>
        <v>35.023245574174439</v>
      </c>
      <c r="D28">
        <f t="shared" ca="1" si="3"/>
        <v>35.182762318741624</v>
      </c>
      <c r="E28">
        <f t="shared" ca="1" si="3"/>
        <v>64.81701248302322</v>
      </c>
      <c r="F28">
        <f t="shared" ca="1" si="3"/>
        <v>24.544396944369758</v>
      </c>
      <c r="G28">
        <f t="shared" ca="1" si="3"/>
        <v>66.352825962702184</v>
      </c>
      <c r="H28">
        <f t="shared" ca="1" si="3"/>
        <v>68.693087806177815</v>
      </c>
      <c r="I28">
        <f t="shared" ca="1" si="3"/>
        <v>76.439677947194085</v>
      </c>
      <c r="J28">
        <f t="shared" ca="1" si="3"/>
        <v>40.344594372678216</v>
      </c>
      <c r="K28">
        <f t="shared" ca="1" si="3"/>
        <v>31.95124596199377</v>
      </c>
      <c r="L28">
        <f t="shared" ca="1" si="3"/>
        <v>48.78670041472359</v>
      </c>
      <c r="O28">
        <f ca="1">AVERAGE(AVERAGE($C$2:C29),AVERAGE($D$2:D29),AVERAGE($E$2:E29),AVERAGE($F$2:F29),AVERAGE($G$2:G29),AVERAGE($H$2:H29),AVERAGE($I$2:I29),AVERAGE($J$2:J29),AVERAGE($K$2:K29),AVERAGE($L$2:L29))</f>
        <v>48.465999909268035</v>
      </c>
      <c r="P28">
        <f ca="1">STDEV(AVERAGE($C$2:C29),AVERAGE($D$2:D29),AVERAGE($E$2:E29),AVERAGE($F$2:F29),AVERAGE($G$2:G29),AVERAGE($H$2:H29),AVERAGE($I$2:I29),AVERAGE($J$2:J29),AVERAGE($K$2:K29),AVERAGE($L$2:L29))</f>
        <v>3.5842028030463946</v>
      </c>
      <c r="Q28">
        <f ca="1">STDEV($L$2:L29)</f>
        <v>20.462789497338072</v>
      </c>
      <c r="T28" s="1">
        <v>100</v>
      </c>
      <c r="U28" s="2">
        <v>0</v>
      </c>
    </row>
    <row r="29" spans="1:21" ht="15" thickBot="1" x14ac:dyDescent="0.4">
      <c r="A29">
        <v>28</v>
      </c>
      <c r="B29">
        <f t="shared" ca="1" si="1"/>
        <v>67.067420340431752</v>
      </c>
      <c r="C29">
        <f t="shared" ca="1" si="3"/>
        <v>45.166403558902296</v>
      </c>
      <c r="D29">
        <f t="shared" ca="1" si="3"/>
        <v>49.88325185186693</v>
      </c>
      <c r="E29">
        <f t="shared" ca="1" si="3"/>
        <v>18.771296364539435</v>
      </c>
      <c r="F29">
        <f t="shared" ca="1" si="3"/>
        <v>56.269647898679423</v>
      </c>
      <c r="G29">
        <f t="shared" ca="1" si="3"/>
        <v>48.476795496726069</v>
      </c>
      <c r="H29">
        <f t="shared" ca="1" si="3"/>
        <v>57.867203796463912</v>
      </c>
      <c r="I29">
        <f t="shared" ca="1" si="3"/>
        <v>63.498215243816816</v>
      </c>
      <c r="J29">
        <f t="shared" ca="1" si="3"/>
        <v>30.675345252810999</v>
      </c>
      <c r="K29">
        <f t="shared" ca="1" si="3"/>
        <v>50.735747336552762</v>
      </c>
      <c r="L29">
        <f t="shared" ca="1" si="3"/>
        <v>19.012645861326543</v>
      </c>
      <c r="O29">
        <f ca="1">AVERAGE(AVERAGE($C$2:C30),AVERAGE($D$2:D30),AVERAGE($E$2:E30),AVERAGE($F$2:F30),AVERAGE($G$2:G30),AVERAGE($H$2:H30),AVERAGE($I$2:I30),AVERAGE($J$2:J30),AVERAGE($K$2:K30),AVERAGE($L$2:L30))</f>
        <v>48.279788797577915</v>
      </c>
      <c r="P29">
        <f ca="1">STDEV(AVERAGE($C$2:C30),AVERAGE($D$2:D30),AVERAGE($E$2:E30),AVERAGE($F$2:F30),AVERAGE($G$2:G30),AVERAGE($H$2:H30),AVERAGE($I$2:I30),AVERAGE($J$2:J30),AVERAGE($K$2:K30),AVERAGE($L$2:L30))</f>
        <v>3.8241220519350612</v>
      </c>
      <c r="Q29">
        <f ca="1">STDEV($L$2:L30)</f>
        <v>20.73970977137164</v>
      </c>
      <c r="T29" s="3" t="s">
        <v>3</v>
      </c>
      <c r="U29" s="3">
        <v>0</v>
      </c>
    </row>
    <row r="30" spans="1:21" x14ac:dyDescent="0.35">
      <c r="A30">
        <v>29</v>
      </c>
      <c r="B30">
        <f t="shared" ca="1" si="1"/>
        <v>13.55788088402501</v>
      </c>
      <c r="C30">
        <f t="shared" ca="1" si="3"/>
        <v>8.179539873241815</v>
      </c>
      <c r="D30">
        <f t="shared" ca="1" si="3"/>
        <v>72.495909045302469</v>
      </c>
      <c r="E30">
        <f t="shared" ca="1" si="3"/>
        <v>5.0777047583062966</v>
      </c>
      <c r="F30">
        <f t="shared" ca="1" si="3"/>
        <v>42.115661023111727</v>
      </c>
      <c r="G30">
        <f t="shared" ca="1" si="3"/>
        <v>80.822629025612841</v>
      </c>
      <c r="H30">
        <f t="shared" ca="1" si="3"/>
        <v>48.867066949485114</v>
      </c>
      <c r="I30">
        <f t="shared" ca="1" si="3"/>
        <v>44.729937109258934</v>
      </c>
      <c r="J30">
        <f t="shared" ca="1" si="3"/>
        <v>48.976236244087168</v>
      </c>
      <c r="K30">
        <f t="shared" ca="1" si="3"/>
        <v>63.374160538370774</v>
      </c>
      <c r="L30">
        <f t="shared" ca="1" si="3"/>
        <v>16.019932135765686</v>
      </c>
      <c r="O30">
        <f ca="1">AVERAGE(AVERAGE($C$2:C31),AVERAGE($D$2:D31),AVERAGE($E$2:E31),AVERAGE($F$2:F31),AVERAGE($G$2:G31),AVERAGE($H$2:H31),AVERAGE($I$2:I31),AVERAGE($J$2:J31),AVERAGE($K$2:K31),AVERAGE($L$2:L31))</f>
        <v>48.448954240653109</v>
      </c>
      <c r="P30">
        <f ca="1">STDEV(AVERAGE($C$2:C31),AVERAGE($D$2:D31),AVERAGE($E$2:E31),AVERAGE($F$2:F31),AVERAGE($G$2:G31),AVERAGE($H$2:H31),AVERAGE($I$2:I31),AVERAGE($J$2:J31),AVERAGE($K$2:K31),AVERAGE($L$2:L31))</f>
        <v>3.8335217126433316</v>
      </c>
      <c r="Q30">
        <f ca="1">STDEV($L$2:L31)</f>
        <v>20.581722815279331</v>
      </c>
    </row>
    <row r="31" spans="1:21" x14ac:dyDescent="0.35">
      <c r="A31">
        <v>30</v>
      </c>
      <c r="B31">
        <f t="shared" ca="1" si="1"/>
        <v>84.380804898452922</v>
      </c>
      <c r="C31">
        <f t="shared" ca="1" si="3"/>
        <v>62.95564397458223</v>
      </c>
      <c r="D31">
        <f t="shared" ca="1" si="3"/>
        <v>53.417867844916429</v>
      </c>
      <c r="E31">
        <f t="shared" ca="1" si="3"/>
        <v>63.59774958584994</v>
      </c>
      <c r="F31">
        <f t="shared" ca="1" si="3"/>
        <v>81.027570187777599</v>
      </c>
      <c r="G31">
        <f t="shared" ca="1" si="3"/>
        <v>29.327075528869155</v>
      </c>
      <c r="H31">
        <f t="shared" ca="1" si="3"/>
        <v>21.665115167702137</v>
      </c>
      <c r="I31">
        <f t="shared" ca="1" si="3"/>
        <v>34.231099215627609</v>
      </c>
      <c r="J31">
        <f t="shared" ca="1" si="3"/>
        <v>71.780238902321173</v>
      </c>
      <c r="K31">
        <f t="shared" ca="1" si="3"/>
        <v>57.044392108632664</v>
      </c>
      <c r="L31">
        <f t="shared" ca="1" si="3"/>
        <v>58.500768382060599</v>
      </c>
      <c r="O31">
        <f ca="1">AVERAGE(AVERAGE($C$2:C32),AVERAGE($D$2:D32),AVERAGE($E$2:E32),AVERAGE($F$2:F32),AVERAGE($G$2:G32),AVERAGE($H$2:H32),AVERAGE($I$2:I32),AVERAGE($J$2:J32),AVERAGE($K$2:K32),AVERAGE($L$2:L32))</f>
        <v>48.558140186213464</v>
      </c>
      <c r="P31">
        <f ca="1">STDEV(AVERAGE($C$2:C32),AVERAGE($D$2:D32),AVERAGE($E$2:E32),AVERAGE($F$2:F32),AVERAGE($G$2:G32),AVERAGE($H$2:H32),AVERAGE($I$2:I32),AVERAGE($J$2:J32),AVERAGE($K$2:K32),AVERAGE($L$2:L32))</f>
        <v>3.0134204223683057</v>
      </c>
      <c r="Q31">
        <f ca="1">STDEV($L$2:L32)</f>
        <v>21.962493003916833</v>
      </c>
    </row>
    <row r="32" spans="1:21" x14ac:dyDescent="0.35">
      <c r="A32">
        <v>31</v>
      </c>
      <c r="B32">
        <f t="shared" ca="1" si="1"/>
        <v>19.016044235496054</v>
      </c>
      <c r="C32">
        <f t="shared" ca="1" si="3"/>
        <v>28.70449964235786</v>
      </c>
      <c r="D32">
        <f t="shared" ca="1" si="3"/>
        <v>54.064476698006295</v>
      </c>
      <c r="E32">
        <f t="shared" ca="1" si="3"/>
        <v>104.86052252461926</v>
      </c>
      <c r="F32">
        <f t="shared" ca="1" si="3"/>
        <v>36.13560709203653</v>
      </c>
      <c r="G32">
        <f t="shared" ca="1" si="3"/>
        <v>42.288973700475424</v>
      </c>
      <c r="H32">
        <f t="shared" ca="1" si="3"/>
        <v>46.049422083915275</v>
      </c>
      <c r="I32">
        <f t="shared" ca="1" si="3"/>
        <v>46.243430091871637</v>
      </c>
      <c r="J32">
        <f t="shared" ca="1" si="3"/>
        <v>44.706791698440341</v>
      </c>
      <c r="K32">
        <f t="shared" ca="1" si="3"/>
        <v>24.513448218173824</v>
      </c>
      <c r="L32">
        <f t="shared" ca="1" si="3"/>
        <v>90.770013780341571</v>
      </c>
      <c r="O32">
        <f ca="1">AVERAGE(AVERAGE($C$2:C33),AVERAGE($D$2:D33),AVERAGE($E$2:E33),AVERAGE($F$2:F33),AVERAGE($G$2:G33),AVERAGE($H$2:H33),AVERAGE($I$2:I33),AVERAGE($J$2:J33),AVERAGE($K$2:K33),AVERAGE($L$2:L33))</f>
        <v>48.461986098288854</v>
      </c>
      <c r="P32">
        <f ca="1">STDEV(AVERAGE($C$2:C33),AVERAGE($D$2:D33),AVERAGE($E$2:E33),AVERAGE($F$2:F33),AVERAGE($G$2:G33),AVERAGE($H$2:H33),AVERAGE($I$2:I33),AVERAGE($J$2:J33),AVERAGE($K$2:K33),AVERAGE($L$2:L33))</f>
        <v>2.7877742601883968</v>
      </c>
      <c r="Q32">
        <f ca="1">STDEV($L$2:L33)</f>
        <v>21.648962729282392</v>
      </c>
    </row>
    <row r="33" spans="1:17" x14ac:dyDescent="0.35">
      <c r="A33">
        <v>32</v>
      </c>
      <c r="B33">
        <f t="shared" ca="1" si="1"/>
        <v>44.049423961027308</v>
      </c>
      <c r="C33">
        <f t="shared" ca="1" si="3"/>
        <v>30.020606710463959</v>
      </c>
      <c r="D33">
        <f t="shared" ca="1" si="3"/>
        <v>99.990197478531897</v>
      </c>
      <c r="E33">
        <f t="shared" ca="1" si="3"/>
        <v>29.250251708444068</v>
      </c>
      <c r="F33">
        <f t="shared" ca="1" si="3"/>
        <v>25.486794700304003</v>
      </c>
      <c r="G33">
        <f t="shared" ca="1" si="3"/>
        <v>56.314620486064072</v>
      </c>
      <c r="H33">
        <f t="shared" ca="1" si="3"/>
        <v>33.777211101787586</v>
      </c>
      <c r="I33">
        <f t="shared" ca="1" si="3"/>
        <v>42.913017390423946</v>
      </c>
      <c r="J33">
        <f t="shared" ca="1" si="3"/>
        <v>59.494743470503792</v>
      </c>
      <c r="K33">
        <f t="shared" ca="1" si="3"/>
        <v>25.01912460321617</v>
      </c>
      <c r="L33">
        <f t="shared" ca="1" si="3"/>
        <v>52.545526076520943</v>
      </c>
      <c r="O33">
        <f ca="1">AVERAGE(AVERAGE($C$2:C34),AVERAGE($D$2:D34),AVERAGE($E$2:E34),AVERAGE($F$2:F34),AVERAGE($G$2:G34),AVERAGE($H$2:H34),AVERAGE($I$2:I34),AVERAGE($J$2:J34),AVERAGE($K$2:K34),AVERAGE($L$2:L34))</f>
        <v>48.519754616266646</v>
      </c>
      <c r="P33">
        <f ca="1">STDEV(AVERAGE($C$2:C34),AVERAGE($D$2:D34),AVERAGE($E$2:E34),AVERAGE($F$2:F34),AVERAGE($G$2:G34),AVERAGE($H$2:H34),AVERAGE($I$2:I34),AVERAGE($J$2:J34),AVERAGE($K$2:K34),AVERAGE($L$2:L34))</f>
        <v>3.0069584298022374</v>
      </c>
      <c r="Q33">
        <f ca="1">STDEV($L$2:L34)</f>
        <v>21.335022554359757</v>
      </c>
    </row>
    <row r="34" spans="1:17" x14ac:dyDescent="0.35">
      <c r="A34">
        <v>33</v>
      </c>
      <c r="B34">
        <f t="shared" ca="1" si="1"/>
        <v>50.425552297014079</v>
      </c>
      <c r="C34">
        <f t="shared" ca="1" si="3"/>
        <v>35.876762269813803</v>
      </c>
      <c r="D34">
        <f t="shared" ca="1" si="3"/>
        <v>29.629229629137022</v>
      </c>
      <c r="E34">
        <f t="shared" ca="1" si="3"/>
        <v>72.38882704336018</v>
      </c>
      <c r="F34">
        <f t="shared" ca="1" si="3"/>
        <v>105.64357439315424</v>
      </c>
      <c r="G34">
        <f t="shared" ca="1" si="3"/>
        <v>15.266345011216927</v>
      </c>
      <c r="H34">
        <f t="shared" ca="1" si="3"/>
        <v>39.439933547353334</v>
      </c>
      <c r="I34">
        <f t="shared" ca="1" si="3"/>
        <v>35.840037727544711</v>
      </c>
      <c r="J34">
        <f t="shared" ca="1" si="3"/>
        <v>64.326400341919083</v>
      </c>
      <c r="K34">
        <f t="shared" ca="1" si="3"/>
        <v>54.088012950333024</v>
      </c>
      <c r="L34">
        <f t="shared" ca="1" si="3"/>
        <v>51.184349001731825</v>
      </c>
      <c r="O34">
        <f ca="1">AVERAGE(AVERAGE($C$2:C35),AVERAGE($D$2:D35),AVERAGE($E$2:E35),AVERAGE($F$2:F35),AVERAGE($G$2:G35),AVERAGE($H$2:H35),AVERAGE($I$2:I35),AVERAGE($J$2:J35),AVERAGE($K$2:K35),AVERAGE($L$2:L35))</f>
        <v>48.429384328743403</v>
      </c>
      <c r="P34">
        <f ca="1">STDEV(AVERAGE($C$2:C35),AVERAGE($D$2:D35),AVERAGE($E$2:E35),AVERAGE($F$2:F35),AVERAGE($G$2:G35),AVERAGE($H$2:H35),AVERAGE($I$2:I35),AVERAGE($J$2:J35),AVERAGE($K$2:K35),AVERAGE($L$2:L35))</f>
        <v>3.0456881966181872</v>
      </c>
      <c r="Q34">
        <f ca="1">STDEV($L$2:L35)</f>
        <v>21.022668915495807</v>
      </c>
    </row>
    <row r="35" spans="1:17" x14ac:dyDescent="0.35">
      <c r="A35">
        <v>34</v>
      </c>
      <c r="B35">
        <f t="shared" ca="1" si="1"/>
        <v>24.513448218173824</v>
      </c>
      <c r="C35">
        <f t="shared" ca="1" si="3"/>
        <v>35.755702282814447</v>
      </c>
      <c r="D35">
        <f t="shared" ca="1" si="3"/>
        <v>97.321899892684513</v>
      </c>
      <c r="E35">
        <f t="shared" ca="1" si="3"/>
        <v>19.957110563815576</v>
      </c>
      <c r="F35">
        <f t="shared" ca="1" si="3"/>
        <v>53.788793345693463</v>
      </c>
      <c r="G35">
        <f t="shared" ca="1" si="3"/>
        <v>28.70449964235786</v>
      </c>
      <c r="H35">
        <f t="shared" ca="1" si="3"/>
        <v>99.990197478531897</v>
      </c>
      <c r="I35">
        <f t="shared" ca="1" si="3"/>
        <v>15.266345011216927</v>
      </c>
      <c r="J35">
        <f t="shared" ca="1" si="3"/>
        <v>5.5862332998820463</v>
      </c>
      <c r="K35">
        <f t="shared" ca="1" si="3"/>
        <v>48.520227613406753</v>
      </c>
      <c r="L35">
        <f t="shared" ca="1" si="3"/>
        <v>49.580639274356209</v>
      </c>
      <c r="O35">
        <f ca="1">AVERAGE(AVERAGE($C$2:C36),AVERAGE($D$2:D36),AVERAGE($E$2:E36),AVERAGE($F$2:F36),AVERAGE($G$2:G36),AVERAGE($H$2:H36),AVERAGE($I$2:I36),AVERAGE($J$2:J36),AVERAGE($K$2:K36),AVERAGE($L$2:L36))</f>
        <v>48.641245391140956</v>
      </c>
      <c r="P35">
        <f ca="1">STDEV(AVERAGE($C$2:C36),AVERAGE($D$2:D36),AVERAGE($E$2:E36),AVERAGE($F$2:F36),AVERAGE($G$2:G36),AVERAGE($H$2:H36),AVERAGE($I$2:I36),AVERAGE($J$2:J36),AVERAGE($K$2:K36),AVERAGE($L$2:L36))</f>
        <v>3.0361639501849358</v>
      </c>
      <c r="Q35">
        <f ca="1">STDEV($L$2:L36)</f>
        <v>20.992762990002355</v>
      </c>
    </row>
    <row r="36" spans="1:17" x14ac:dyDescent="0.35">
      <c r="A36">
        <v>35</v>
      </c>
      <c r="B36">
        <f t="shared" ca="1" si="1"/>
        <v>78.528311031318808</v>
      </c>
      <c r="C36">
        <f t="shared" ca="1" si="3"/>
        <v>54.561714746115989</v>
      </c>
      <c r="D36">
        <f t="shared" ca="1" si="3"/>
        <v>75.388177177069224</v>
      </c>
      <c r="E36">
        <f t="shared" ca="1" si="3"/>
        <v>58.081291724062723</v>
      </c>
      <c r="F36">
        <f t="shared" ca="1" si="3"/>
        <v>49.38306140070226</v>
      </c>
      <c r="G36">
        <f t="shared" ca="1" si="3"/>
        <v>26.617103925496451</v>
      </c>
      <c r="H36">
        <f t="shared" ca="1" si="3"/>
        <v>65.092302666501496</v>
      </c>
      <c r="I36">
        <f t="shared" ca="1" si="3"/>
        <v>51.217172312410462</v>
      </c>
      <c r="J36">
        <f t="shared" ca="1" si="3"/>
        <v>49.196635732646762</v>
      </c>
      <c r="K36">
        <f t="shared" ca="1" si="3"/>
        <v>63.300552033907522</v>
      </c>
      <c r="L36">
        <f t="shared" ca="1" si="3"/>
        <v>65.607203407666702</v>
      </c>
      <c r="O36">
        <f ca="1">AVERAGE(AVERAGE($C$2:C37),AVERAGE($D$2:D37),AVERAGE($E$2:E37),AVERAGE($F$2:F37),AVERAGE($G$2:G37),AVERAGE($H$2:H37),AVERAGE($I$2:I37),AVERAGE($J$2:J37),AVERAGE($K$2:K37),AVERAGE($L$2:L37))</f>
        <v>48.582397592684664</v>
      </c>
      <c r="P36">
        <f ca="1">STDEV(AVERAGE($C$2:C37),AVERAGE($D$2:D37),AVERAGE($E$2:E37),AVERAGE($F$2:F37),AVERAGE($G$2:G37),AVERAGE($H$2:H37),AVERAGE($I$2:I37),AVERAGE($J$2:J37),AVERAGE($K$2:K37),AVERAGE($L$2:L37))</f>
        <v>2.9171964267700932</v>
      </c>
      <c r="Q36">
        <f ca="1">STDEV($L$2:L37)</f>
        <v>20.764995761105933</v>
      </c>
    </row>
    <row r="37" spans="1:17" x14ac:dyDescent="0.35">
      <c r="A37">
        <v>36</v>
      </c>
      <c r="B37">
        <f t="shared" ca="1" si="1"/>
        <v>34.550743516691242</v>
      </c>
      <c r="C37">
        <f t="shared" ca="1" si="3"/>
        <v>24.904132125723919</v>
      </c>
      <c r="D37">
        <f t="shared" ca="1" si="3"/>
        <v>60.417649612066597</v>
      </c>
      <c r="E37">
        <f t="shared" ca="1" si="3"/>
        <v>52.579414950864468</v>
      </c>
      <c r="F37">
        <f t="shared" ca="1" si="3"/>
        <v>68.656091561511147</v>
      </c>
      <c r="G37">
        <f t="shared" ca="1" si="3"/>
        <v>51.217172312410462</v>
      </c>
      <c r="H37">
        <f t="shared" ca="1" si="3"/>
        <v>48.205202615911645</v>
      </c>
      <c r="I37">
        <f t="shared" ca="1" si="3"/>
        <v>39.696966992672614</v>
      </c>
      <c r="J37">
        <f t="shared" ca="1" si="3"/>
        <v>56.739736445018806</v>
      </c>
      <c r="K37">
        <f t="shared" ca="1" si="3"/>
        <v>6.3665249473406433</v>
      </c>
      <c r="L37">
        <f t="shared" ca="1" si="3"/>
        <v>56.444354903622447</v>
      </c>
      <c r="O37">
        <f ca="1">AVERAGE(AVERAGE($C$2:C38),AVERAGE($D$2:D38),AVERAGE($E$2:E38),AVERAGE($F$2:F38),AVERAGE($G$2:G38),AVERAGE($H$2:H38),AVERAGE($I$2:I38),AVERAGE($J$2:J38),AVERAGE($K$2:K38),AVERAGE($L$2:L38))</f>
        <v>48.754151618059325</v>
      </c>
      <c r="P37">
        <f ca="1">STDEV(AVERAGE($C$2:C38),AVERAGE($D$2:D38),AVERAGE($E$2:E38),AVERAGE($F$2:F38),AVERAGE($G$2:G38),AVERAGE($H$2:H38),AVERAGE($I$2:I38),AVERAGE($J$2:J38),AVERAGE($K$2:K38),AVERAGE($L$2:L38))</f>
        <v>2.8197777677464191</v>
      </c>
      <c r="Q37">
        <f ca="1">STDEV($L$2:L38)</f>
        <v>20.489933183435511</v>
      </c>
    </row>
    <row r="38" spans="1:17" x14ac:dyDescent="0.35">
      <c r="A38">
        <v>37</v>
      </c>
      <c r="B38">
        <f t="shared" ca="1" si="1"/>
        <v>19.012645861326543</v>
      </c>
      <c r="C38">
        <f t="shared" ca="1" si="3"/>
        <v>48.520227613406753</v>
      </c>
      <c r="D38">
        <f t="shared" ca="1" si="3"/>
        <v>79.917186455431221</v>
      </c>
      <c r="E38">
        <f t="shared" ca="1" si="3"/>
        <v>53.951718483772865</v>
      </c>
      <c r="F38">
        <f t="shared" ca="1" si="3"/>
        <v>28.4735961907407</v>
      </c>
      <c r="G38">
        <f t="shared" ca="1" si="3"/>
        <v>64.81701248302322</v>
      </c>
      <c r="H38">
        <f t="shared" ca="1" si="3"/>
        <v>64.816865491013445</v>
      </c>
      <c r="I38">
        <f t="shared" ca="1" si="3"/>
        <v>56.959872194990169</v>
      </c>
      <c r="J38">
        <f t="shared" ca="1" si="3"/>
        <v>47.512671568218046</v>
      </c>
      <c r="K38">
        <f t="shared" ca="1" si="3"/>
        <v>63.024162942913506</v>
      </c>
      <c r="L38">
        <f t="shared" ca="1" si="3"/>
        <v>41.379651891961245</v>
      </c>
      <c r="O38">
        <f ca="1">AVERAGE(AVERAGE($C$2:C39),AVERAGE($D$2:D39),AVERAGE($E$2:E39),AVERAGE($F$2:F39),AVERAGE($G$2:G39),AVERAGE($H$2:H39),AVERAGE($I$2:I39),AVERAGE($J$2:J39),AVERAGE($K$2:K39),AVERAGE($L$2:L39))</f>
        <v>48.90990056408765</v>
      </c>
      <c r="P38">
        <f ca="1">STDEV(AVERAGE($C$2:C39),AVERAGE($D$2:D39),AVERAGE($E$2:E39),AVERAGE($F$2:F39),AVERAGE($G$2:G39),AVERAGE($H$2:H39),AVERAGE($I$2:I39),AVERAGE($J$2:J39),AVERAGE($K$2:K39),AVERAGE($L$2:L39))</f>
        <v>2.8176282407631073</v>
      </c>
      <c r="Q38">
        <f ca="1">STDEV($L$2:L39)</f>
        <v>20.317425071850877</v>
      </c>
    </row>
    <row r="39" spans="1:17" x14ac:dyDescent="0.35">
      <c r="A39">
        <v>38</v>
      </c>
      <c r="B39">
        <f t="shared" ca="1" si="1"/>
        <v>61.978106763189622</v>
      </c>
      <c r="C39">
        <f t="shared" ca="1" si="3"/>
        <v>74.322029973233285</v>
      </c>
      <c r="D39">
        <f t="shared" ca="1" si="3"/>
        <v>33.564478710477516</v>
      </c>
      <c r="E39">
        <f t="shared" ca="1" si="3"/>
        <v>49.17790842763533</v>
      </c>
      <c r="F39">
        <f t="shared" ca="1" si="3"/>
        <v>65.793788858224261</v>
      </c>
      <c r="G39">
        <f t="shared" ca="1" si="3"/>
        <v>45.166403558902296</v>
      </c>
      <c r="H39">
        <f t="shared" ca="1" si="3"/>
        <v>51.494071204709655</v>
      </c>
      <c r="I39">
        <f t="shared" ca="1" si="3"/>
        <v>67.364781462139447</v>
      </c>
      <c r="J39">
        <f t="shared" ca="1" si="3"/>
        <v>72.495909045302469</v>
      </c>
      <c r="K39">
        <f t="shared" ca="1" si="3"/>
        <v>54.064476698006295</v>
      </c>
      <c r="L39">
        <f t="shared" ca="1" si="3"/>
        <v>33.282267732726424</v>
      </c>
      <c r="O39">
        <f ca="1">AVERAGE(AVERAGE($C$2:C40),AVERAGE($D$2:D40),AVERAGE($E$2:E40),AVERAGE($F$2:F40),AVERAGE($G$2:G40),AVERAGE($H$2:H40),AVERAGE($I$2:I40),AVERAGE($J$2:J40),AVERAGE($K$2:K40),AVERAGE($L$2:L40))</f>
        <v>48.88235013486748</v>
      </c>
      <c r="P39">
        <f ca="1">STDEV(AVERAGE($C$2:C40),AVERAGE($D$2:D40),AVERAGE($E$2:E40),AVERAGE($F$2:F40),AVERAGE($G$2:G40),AVERAGE($H$2:H40),AVERAGE($I$2:I40),AVERAGE($J$2:J40),AVERAGE($K$2:K40),AVERAGE($L$2:L40))</f>
        <v>2.6898794201419403</v>
      </c>
      <c r="Q39">
        <f ca="1">STDEV($L$2:L40)</f>
        <v>20.088188504505862</v>
      </c>
    </row>
    <row r="40" spans="1:17" x14ac:dyDescent="0.35">
      <c r="A40">
        <v>39</v>
      </c>
      <c r="B40">
        <f t="shared" ca="1" si="1"/>
        <v>41.249582314388022</v>
      </c>
      <c r="C40">
        <f t="shared" ca="1" si="3"/>
        <v>46.048852237291264</v>
      </c>
      <c r="D40">
        <f t="shared" ca="1" si="3"/>
        <v>8.5639826798263954</v>
      </c>
      <c r="E40">
        <f t="shared" ca="1" si="3"/>
        <v>47.533547653602838</v>
      </c>
      <c r="F40">
        <f t="shared" ca="1" si="3"/>
        <v>45.22914958467225</v>
      </c>
      <c r="G40">
        <f t="shared" ca="1" si="3"/>
        <v>36.487447989909406</v>
      </c>
      <c r="H40">
        <f t="shared" ca="1" si="3"/>
        <v>64.348755563221715</v>
      </c>
      <c r="I40">
        <f t="shared" ca="1" si="3"/>
        <v>70.349672516438005</v>
      </c>
      <c r="J40">
        <f t="shared" ca="1" si="3"/>
        <v>43.70075615578763</v>
      </c>
      <c r="K40">
        <f t="shared" ca="1" si="3"/>
        <v>62.451870676088802</v>
      </c>
      <c r="L40">
        <f t="shared" ca="1" si="3"/>
        <v>53.640303188177185</v>
      </c>
      <c r="O40">
        <f ca="1">AVERAGE(AVERAGE($C$2:C41),AVERAGE($D$2:D41),AVERAGE($E$2:E41),AVERAGE($F$2:F41),AVERAGE($G$2:G41),AVERAGE($H$2:H41),AVERAGE($I$2:I41),AVERAGE($J$2:J41),AVERAGE($K$2:K41),AVERAGE($L$2:L41))</f>
        <v>48.820449388315367</v>
      </c>
      <c r="P40">
        <f ca="1">STDEV(AVERAGE($C$2:C41),AVERAGE($D$2:D41),AVERAGE($E$2:E41),AVERAGE($F$2:F41),AVERAGE($G$2:G41),AVERAGE($H$2:H41),AVERAGE($I$2:I41),AVERAGE($J$2:J41),AVERAGE($K$2:K41),AVERAGE($L$2:L41))</f>
        <v>2.8108637426892558</v>
      </c>
      <c r="Q40">
        <f ca="1">STDEV($L$2:L41)</f>
        <v>20.564020288210521</v>
      </c>
    </row>
    <row r="41" spans="1:17" x14ac:dyDescent="0.35">
      <c r="A41">
        <v>40</v>
      </c>
      <c r="B41">
        <f t="shared" ca="1" si="1"/>
        <v>35.943953999649324</v>
      </c>
      <c r="C41">
        <f t="shared" ca="1" si="3"/>
        <v>20.175104877832343</v>
      </c>
      <c r="D41">
        <f t="shared" ca="1" si="3"/>
        <v>18.222010822170475</v>
      </c>
      <c r="E41">
        <f t="shared" ca="1" si="3"/>
        <v>27.221047040114222</v>
      </c>
      <c r="F41">
        <f t="shared" ca="1" si="3"/>
        <v>87.526383904819923</v>
      </c>
      <c r="G41">
        <f t="shared" ca="1" si="3"/>
        <v>49.943364655320643</v>
      </c>
      <c r="H41">
        <f t="shared" ca="1" si="3"/>
        <v>31.781179138390012</v>
      </c>
      <c r="I41">
        <f t="shared" ca="1" si="3"/>
        <v>47.732080494571804</v>
      </c>
      <c r="J41">
        <f t="shared" ca="1" si="3"/>
        <v>48.476795496726069</v>
      </c>
      <c r="K41">
        <f t="shared" ca="1" si="3"/>
        <v>52.581364117366796</v>
      </c>
      <c r="L41">
        <f t="shared" ca="1" si="3"/>
        <v>80.403872180514213</v>
      </c>
      <c r="O41">
        <f ca="1">AVERAGE(AVERAGE($C$2:C42),AVERAGE($D$2:D42),AVERAGE($E$2:E42),AVERAGE($F$2:F42),AVERAGE($G$2:G42),AVERAGE($H$2:H42),AVERAGE($I$2:I42),AVERAGE($J$2:J42),AVERAGE($K$2:K42),AVERAGE($L$2:L42))</f>
        <v>48.772522994679498</v>
      </c>
      <c r="P41">
        <f ca="1">STDEV(AVERAGE($C$2:C42),AVERAGE($D$2:D42),AVERAGE($E$2:E42),AVERAGE($F$2:F42),AVERAGE($G$2:G42),AVERAGE($H$2:H42),AVERAGE($I$2:I42),AVERAGE($J$2:J42),AVERAGE($K$2:K42),AVERAGE($L$2:L42))</f>
        <v>2.8173577855413763</v>
      </c>
      <c r="Q41">
        <f ca="1">STDEV($L$2:L42)</f>
        <v>20.32124137816432</v>
      </c>
    </row>
    <row r="42" spans="1:17" x14ac:dyDescent="0.35">
      <c r="A42">
        <v>41</v>
      </c>
      <c r="B42">
        <f t="shared" ca="1" si="1"/>
        <v>61.842255279718287</v>
      </c>
      <c r="C42">
        <f t="shared" ca="1" si="3"/>
        <v>43.514401953314547</v>
      </c>
      <c r="D42">
        <f t="shared" ca="1" si="3"/>
        <v>26.958809981872783</v>
      </c>
      <c r="E42">
        <f t="shared" ca="1" si="3"/>
        <v>99.979246229930823</v>
      </c>
      <c r="F42">
        <f t="shared" ca="1" si="3"/>
        <v>48.205202615911645</v>
      </c>
      <c r="G42">
        <f t="shared" ca="1" si="3"/>
        <v>25.727437873400195</v>
      </c>
      <c r="H42">
        <f t="shared" ca="1" si="3"/>
        <v>38.197563019892065</v>
      </c>
      <c r="I42">
        <f t="shared" ca="1" si="3"/>
        <v>19.016044235496054</v>
      </c>
      <c r="J42">
        <f t="shared" ca="1" si="3"/>
        <v>52.177615196160467</v>
      </c>
      <c r="K42">
        <f t="shared" ca="1" si="3"/>
        <v>73.120926010607917</v>
      </c>
      <c r="L42">
        <f t="shared" ca="1" si="3"/>
        <v>41.657425375858757</v>
      </c>
      <c r="O42">
        <f ca="1">AVERAGE(AVERAGE($C$2:C43),AVERAGE($D$2:D43),AVERAGE($E$2:E43),AVERAGE($F$2:F43),AVERAGE($G$2:G43),AVERAGE($H$2:H43),AVERAGE($I$2:I43),AVERAGE($J$2:J43),AVERAGE($K$2:K43),AVERAGE($L$2:L43))</f>
        <v>48.672598474290773</v>
      </c>
      <c r="P42">
        <f ca="1">STDEV(AVERAGE($C$2:C43),AVERAGE($D$2:D43),AVERAGE($E$2:E43),AVERAGE($F$2:F43),AVERAGE($G$2:G43),AVERAGE($H$2:H43),AVERAGE($I$2:I43),AVERAGE($J$2:J43),AVERAGE($K$2:K43),AVERAGE($L$2:L43))</f>
        <v>2.926658326250934</v>
      </c>
      <c r="Q42">
        <f ca="1">STDEV($L$2:L43)</f>
        <v>20.143597088630138</v>
      </c>
    </row>
    <row r="43" spans="1:17" x14ac:dyDescent="0.35">
      <c r="A43">
        <v>42</v>
      </c>
      <c r="B43">
        <f t="shared" ca="1" si="1"/>
        <v>55.554848360466366</v>
      </c>
      <c r="C43">
        <f t="shared" ca="1" si="3"/>
        <v>23.785224869231406</v>
      </c>
      <c r="D43">
        <f t="shared" ca="1" si="3"/>
        <v>67.572986810732289</v>
      </c>
      <c r="E43">
        <f t="shared" ca="1" si="3"/>
        <v>37.376426840944688</v>
      </c>
      <c r="F43">
        <f t="shared" ca="1" si="3"/>
        <v>48.817345079807637</v>
      </c>
      <c r="G43">
        <f t="shared" ca="1" si="3"/>
        <v>70.296577734446956</v>
      </c>
      <c r="H43">
        <f t="shared" ca="1" si="3"/>
        <v>41.181952662807127</v>
      </c>
      <c r="I43">
        <f t="shared" ca="1" si="3"/>
        <v>26.61949773791784</v>
      </c>
      <c r="J43">
        <f t="shared" ca="1" si="3"/>
        <v>15.905856627289417</v>
      </c>
      <c r="K43">
        <f t="shared" ca="1" si="3"/>
        <v>78.528311031318808</v>
      </c>
      <c r="L43">
        <f t="shared" ca="1" si="3"/>
        <v>35.672751989035959</v>
      </c>
      <c r="O43">
        <f ca="1">AVERAGE(AVERAGE($C$2:C44),AVERAGE($D$2:D44),AVERAGE($E$2:E44),AVERAGE($F$2:F44),AVERAGE($G$2:G44),AVERAGE($H$2:H44),AVERAGE($I$2:I44),AVERAGE($J$2:J44),AVERAGE($K$2:K44),AVERAGE($L$2:L44))</f>
        <v>48.682131533260318</v>
      </c>
      <c r="P43">
        <f ca="1">STDEV(AVERAGE($C$2:C44),AVERAGE($D$2:D44),AVERAGE($E$2:E44),AVERAGE($F$2:F44),AVERAGE($G$2:G44),AVERAGE($H$2:H44),AVERAGE($I$2:I44),AVERAGE($J$2:J44),AVERAGE($K$2:K44),AVERAGE($L$2:L44))</f>
        <v>2.919116426242474</v>
      </c>
      <c r="Q43">
        <f ca="1">STDEV($L$2:L44)</f>
        <v>19.918346384053205</v>
      </c>
    </row>
    <row r="44" spans="1:17" x14ac:dyDescent="0.35">
      <c r="A44">
        <v>43</v>
      </c>
      <c r="B44">
        <f t="shared" ca="1" si="1"/>
        <v>32.001627911539742</v>
      </c>
      <c r="C44">
        <f t="shared" ca="1" si="3"/>
        <v>62.421996341569681</v>
      </c>
      <c r="D44">
        <f t="shared" ca="1" si="3"/>
        <v>29.718771333820197</v>
      </c>
      <c r="E44">
        <f t="shared" ca="1" si="3"/>
        <v>53.622943378443019</v>
      </c>
      <c r="F44">
        <f t="shared" ca="1" si="3"/>
        <v>71.681563303943847</v>
      </c>
      <c r="G44">
        <f t="shared" ca="1" si="3"/>
        <v>42.949858588406315</v>
      </c>
      <c r="H44">
        <f t="shared" ca="1" si="3"/>
        <v>15.530331662855225</v>
      </c>
      <c r="I44">
        <f t="shared" ca="1" si="3"/>
        <v>59.708659180514928</v>
      </c>
      <c r="J44">
        <f t="shared" ca="1" si="3"/>
        <v>79.713500559299149</v>
      </c>
      <c r="K44">
        <f t="shared" ca="1" si="3"/>
        <v>34.29562308815489</v>
      </c>
      <c r="L44">
        <f t="shared" ca="1" si="3"/>
        <v>41.181952662807127</v>
      </c>
      <c r="O44">
        <f ca="1">AVERAGE(AVERAGE($C$2:C45),AVERAGE($D$2:D45),AVERAGE($E$2:E45),AVERAGE($F$2:F45),AVERAGE($G$2:G45),AVERAGE($H$2:H45),AVERAGE($I$2:I45),AVERAGE($J$2:J45),AVERAGE($K$2:K45),AVERAGE($L$2:L45))</f>
        <v>48.756141926572909</v>
      </c>
      <c r="P44">
        <f ca="1">STDEV(AVERAGE($C$2:C45),AVERAGE($D$2:D45),AVERAGE($E$2:E45),AVERAGE($F$2:F45),AVERAGE($G$2:G45),AVERAGE($H$2:H45),AVERAGE($I$2:I45),AVERAGE($J$2:J45),AVERAGE($K$2:K45),AVERAGE($L$2:L45))</f>
        <v>2.7284140492412763</v>
      </c>
      <c r="Q44">
        <f ca="1">STDEV($L$2:L45)</f>
        <v>19.921324339070367</v>
      </c>
    </row>
    <row r="45" spans="1:17" x14ac:dyDescent="0.35">
      <c r="A45">
        <v>44</v>
      </c>
      <c r="B45">
        <f t="shared" ca="1" si="1"/>
        <v>51.418981327269414</v>
      </c>
      <c r="C45">
        <f t="shared" ca="1" si="3"/>
        <v>42.669684072546062</v>
      </c>
      <c r="D45">
        <f t="shared" ca="1" si="3"/>
        <v>74.726394270684821</v>
      </c>
      <c r="E45">
        <f t="shared" ca="1" si="3"/>
        <v>41.994454156627313</v>
      </c>
      <c r="F45">
        <f t="shared" ca="1" si="3"/>
        <v>47.248466591211347</v>
      </c>
      <c r="G45">
        <f t="shared" ca="1" si="3"/>
        <v>62.451870676088802</v>
      </c>
      <c r="H45">
        <f t="shared" ca="1" si="3"/>
        <v>56.883286425349638</v>
      </c>
      <c r="I45">
        <f t="shared" ca="1" si="3"/>
        <v>55.275796296053741</v>
      </c>
      <c r="J45">
        <f t="shared" ca="1" si="3"/>
        <v>36.238219565939119</v>
      </c>
      <c r="K45">
        <f t="shared" ca="1" si="3"/>
        <v>35.325767311746127</v>
      </c>
      <c r="L45">
        <f t="shared" ca="1" si="3"/>
        <v>66.571949023891392</v>
      </c>
      <c r="O45">
        <f ca="1">AVERAGE(AVERAGE($C$2:C46),AVERAGE($D$2:D46),AVERAGE($E$2:E46),AVERAGE($F$2:F46),AVERAGE($G$2:G46),AVERAGE($H$2:H46),AVERAGE($I$2:I46),AVERAGE($J$2:J46),AVERAGE($K$2:K46),AVERAGE($L$2:L46))</f>
        <v>48.761280266856296</v>
      </c>
      <c r="P45">
        <f ca="1">STDEV(AVERAGE($C$2:C46),AVERAGE($D$2:D46),AVERAGE($E$2:E46),AVERAGE($F$2:F46),AVERAGE($G$2:G46),AVERAGE($H$2:H46),AVERAGE($I$2:I46),AVERAGE($J$2:J46),AVERAGE($K$2:K46),AVERAGE($L$2:L46))</f>
        <v>2.6521501716497902</v>
      </c>
      <c r="Q45">
        <f ca="1">STDEV($L$2:L46)</f>
        <v>19.700098470774051</v>
      </c>
    </row>
    <row r="46" spans="1:17" x14ac:dyDescent="0.35">
      <c r="A46">
        <v>45</v>
      </c>
      <c r="B46">
        <f t="shared" ca="1" si="1"/>
        <v>95.08162087551402</v>
      </c>
      <c r="C46">
        <f t="shared" ca="1" si="3"/>
        <v>61.929163708445778</v>
      </c>
      <c r="D46">
        <f t="shared" ca="1" si="3"/>
        <v>70.541841369466354</v>
      </c>
      <c r="E46">
        <f t="shared" ca="1" si="3"/>
        <v>76.741588035007169</v>
      </c>
      <c r="F46">
        <f t="shared" ca="1" si="3"/>
        <v>37.871120382074558</v>
      </c>
      <c r="G46">
        <f t="shared" ca="1" si="3"/>
        <v>78.276203912085791</v>
      </c>
      <c r="H46">
        <f t="shared" ref="C46:L71" ca="1" si="4">VLOOKUP(RANDBETWEEN(2,MAX($A$2:$A$2000)),$A$2:$B$2000,2)</f>
        <v>-0.87419380457465934</v>
      </c>
      <c r="I46">
        <f t="shared" ca="1" si="4"/>
        <v>22.580176776521881</v>
      </c>
      <c r="J46">
        <f t="shared" ca="1" si="4"/>
        <v>44.503189925935594</v>
      </c>
      <c r="K46">
        <f t="shared" ca="1" si="4"/>
        <v>54.931971020959004</v>
      </c>
      <c r="L46">
        <f t="shared" ca="1" si="4"/>
        <v>43.372611067335271</v>
      </c>
      <c r="O46">
        <f ca="1">AVERAGE(AVERAGE($C$2:C47),AVERAGE($D$2:D47),AVERAGE($E$2:E47),AVERAGE($F$2:F47),AVERAGE($G$2:G47),AVERAGE($H$2:H47),AVERAGE($I$2:I47),AVERAGE($J$2:J47),AVERAGE($K$2:K47),AVERAGE($L$2:L47))</f>
        <v>48.96826277075381</v>
      </c>
      <c r="P46">
        <f ca="1">STDEV(AVERAGE($C$2:C47),AVERAGE($D$2:D47),AVERAGE($E$2:E47),AVERAGE($F$2:F47),AVERAGE($G$2:G47),AVERAGE($H$2:H47),AVERAGE($I$2:I47),AVERAGE($J$2:J47),AVERAGE($K$2:K47),AVERAGE($L$2:L47))</f>
        <v>2.3966151677292546</v>
      </c>
      <c r="Q46">
        <f ca="1">STDEV($L$2:L47)</f>
        <v>20.427650654405166</v>
      </c>
    </row>
    <row r="47" spans="1:17" x14ac:dyDescent="0.35">
      <c r="A47">
        <v>46</v>
      </c>
      <c r="B47">
        <f t="shared" ca="1" si="1"/>
        <v>27.221047040114222</v>
      </c>
      <c r="C47">
        <f t="shared" ca="1" si="4"/>
        <v>20.175104877832343</v>
      </c>
      <c r="D47">
        <f t="shared" ca="1" si="4"/>
        <v>-4.8776272905783102</v>
      </c>
      <c r="E47">
        <f t="shared" ca="1" si="4"/>
        <v>104.00702832361898</v>
      </c>
      <c r="F47">
        <f t="shared" ca="1" si="4"/>
        <v>28.4735961907407</v>
      </c>
      <c r="G47">
        <f t="shared" ca="1" si="4"/>
        <v>82.240117136042642</v>
      </c>
      <c r="H47">
        <f t="shared" ca="1" si="4"/>
        <v>80.403872180514213</v>
      </c>
      <c r="I47">
        <f t="shared" ca="1" si="4"/>
        <v>54.680203970468497</v>
      </c>
      <c r="J47">
        <f t="shared" ca="1" si="4"/>
        <v>64.816865491013445</v>
      </c>
      <c r="K47">
        <f t="shared" ca="1" si="4"/>
        <v>64.516117415261803</v>
      </c>
      <c r="L47">
        <f t="shared" ca="1" si="4"/>
        <v>88.38947616650529</v>
      </c>
      <c r="O47">
        <f ca="1">AVERAGE(AVERAGE($C$2:C48),AVERAGE($D$2:D48),AVERAGE($E$2:E48),AVERAGE($F$2:F48),AVERAGE($G$2:G48),AVERAGE($H$2:H48),AVERAGE($I$2:I48),AVERAGE($J$2:J48),AVERAGE($K$2:K48),AVERAGE($L$2:L48))</f>
        <v>48.916304029534203</v>
      </c>
      <c r="P47">
        <f ca="1">STDEV(AVERAGE($C$2:C48),AVERAGE($D$2:D48),AVERAGE($E$2:E48),AVERAGE($F$2:F48),AVERAGE($G$2:G48),AVERAGE($H$2:H48),AVERAGE($I$2:I48),AVERAGE($J$2:J48),AVERAGE($K$2:K48),AVERAGE($L$2:L48))</f>
        <v>2.4294007558362081</v>
      </c>
      <c r="Q47">
        <f ca="1">STDEV($L$2:L48)</f>
        <v>20.328381446440986</v>
      </c>
    </row>
    <row r="48" spans="1:17" x14ac:dyDescent="0.35">
      <c r="A48">
        <v>47</v>
      </c>
      <c r="B48">
        <f t="shared" ca="1" si="1"/>
        <v>19.809961945689523</v>
      </c>
      <c r="C48">
        <f t="shared" ca="1" si="4"/>
        <v>39.603785286608691</v>
      </c>
      <c r="D48">
        <f t="shared" ca="1" si="4"/>
        <v>52.581364117366796</v>
      </c>
      <c r="E48">
        <f t="shared" ca="1" si="4"/>
        <v>15.530331662855225</v>
      </c>
      <c r="F48">
        <f t="shared" ca="1" si="4"/>
        <v>61.474583193244577</v>
      </c>
      <c r="G48">
        <f t="shared" ca="1" si="4"/>
        <v>35.840037727544711</v>
      </c>
      <c r="H48">
        <f t="shared" ca="1" si="4"/>
        <v>57.606090630159663</v>
      </c>
      <c r="I48">
        <f t="shared" ca="1" si="4"/>
        <v>45.22914958467225</v>
      </c>
      <c r="J48">
        <f t="shared" ca="1" si="4"/>
        <v>50.735747336552762</v>
      </c>
      <c r="K48">
        <f t="shared" ca="1" si="4"/>
        <v>43.70528582073603</v>
      </c>
      <c r="L48">
        <f t="shared" ca="1" si="4"/>
        <v>62.95564397458223</v>
      </c>
      <c r="O48">
        <f ca="1">AVERAGE(AVERAGE($C$2:C49),AVERAGE($D$2:D49),AVERAGE($E$2:E49),AVERAGE($F$2:F49),AVERAGE($G$2:G49),AVERAGE($H$2:H49),AVERAGE($I$2:I49),AVERAGE($J$2:J49),AVERAGE($K$2:K49),AVERAGE($L$2:L49))</f>
        <v>48.811369043050803</v>
      </c>
      <c r="P48">
        <f ca="1">STDEV(AVERAGE($C$2:C49),AVERAGE($D$2:D49),AVERAGE($E$2:E49),AVERAGE($F$2:F49),AVERAGE($G$2:G49),AVERAGE($H$2:H49),AVERAGE($I$2:I49),AVERAGE($J$2:J49),AVERAGE($K$2:K49),AVERAGE($L$2:L49))</f>
        <v>2.2014019156424762</v>
      </c>
      <c r="Q48">
        <f ca="1">STDEV($L$2:L49)</f>
        <v>20.185032528243767</v>
      </c>
    </row>
    <row r="49" spans="1:17" x14ac:dyDescent="0.35">
      <c r="A49">
        <v>48</v>
      </c>
      <c r="B49">
        <f t="shared" ca="1" si="1"/>
        <v>52.149187408884941</v>
      </c>
      <c r="C49">
        <f t="shared" ca="1" si="4"/>
        <v>67.364781462139447</v>
      </c>
      <c r="D49">
        <f t="shared" ca="1" si="4"/>
        <v>23.072617355714733</v>
      </c>
      <c r="E49">
        <f t="shared" ca="1" si="4"/>
        <v>56.037790306997763</v>
      </c>
      <c r="F49">
        <f t="shared" ca="1" si="4"/>
        <v>33.291402121933089</v>
      </c>
      <c r="G49">
        <f t="shared" ca="1" si="4"/>
        <v>63.934860708880549</v>
      </c>
      <c r="H49">
        <f t="shared" ca="1" si="4"/>
        <v>65.092302666501496</v>
      </c>
      <c r="I49">
        <f t="shared" ca="1" si="4"/>
        <v>38.87266096082756</v>
      </c>
      <c r="J49">
        <f t="shared" ca="1" si="4"/>
        <v>22.27914593683667</v>
      </c>
      <c r="K49">
        <f t="shared" ca="1" si="4"/>
        <v>32.90473126382809</v>
      </c>
      <c r="L49">
        <f t="shared" ca="1" si="4"/>
        <v>35.943953999649324</v>
      </c>
      <c r="O49">
        <f ca="1">AVERAGE(AVERAGE($C$2:C50),AVERAGE($D$2:D50),AVERAGE($E$2:E50),AVERAGE($F$2:F50),AVERAGE($G$2:G50),AVERAGE($H$2:H50),AVERAGE($I$2:I50),AVERAGE($J$2:J50),AVERAGE($K$2:K50),AVERAGE($L$2:L50))</f>
        <v>48.861618248721967</v>
      </c>
      <c r="P49">
        <f ca="1">STDEV(AVERAGE($C$2:C50),AVERAGE($D$2:D50),AVERAGE($E$2:E50),AVERAGE($F$2:F50),AVERAGE($G$2:G50),AVERAGE($H$2:H50),AVERAGE($I$2:I50),AVERAGE($J$2:J50),AVERAGE($K$2:K50),AVERAGE($L$2:L50))</f>
        <v>2.281559999603576</v>
      </c>
      <c r="Q49">
        <f ca="1">STDEV($L$2:L50)</f>
        <v>20.597494231965314</v>
      </c>
    </row>
    <row r="50" spans="1:17" x14ac:dyDescent="0.35">
      <c r="A50">
        <v>49</v>
      </c>
      <c r="B50">
        <f t="shared" ca="1" si="1"/>
        <v>58.211808822816565</v>
      </c>
      <c r="C50">
        <f t="shared" ca="1" si="4"/>
        <v>35.949134076451728</v>
      </c>
      <c r="D50">
        <f t="shared" ca="1" si="4"/>
        <v>76.390215519144562</v>
      </c>
      <c r="E50">
        <f t="shared" ca="1" si="4"/>
        <v>16.621303317191277</v>
      </c>
      <c r="F50">
        <f t="shared" ca="1" si="4"/>
        <v>58.500768382060599</v>
      </c>
      <c r="G50">
        <f t="shared" ca="1" si="4"/>
        <v>36.595231044125214</v>
      </c>
      <c r="H50">
        <f t="shared" ca="1" si="4"/>
        <v>51.147610990453146</v>
      </c>
      <c r="I50">
        <f t="shared" ca="1" si="4"/>
        <v>35.91699652272127</v>
      </c>
      <c r="J50">
        <f t="shared" ca="1" si="4"/>
        <v>77.354674236585623</v>
      </c>
      <c r="K50">
        <f t="shared" ca="1" si="4"/>
        <v>41.379651891961245</v>
      </c>
      <c r="L50">
        <f t="shared" ca="1" si="4"/>
        <v>82.880215228686453</v>
      </c>
      <c r="O50">
        <f ca="1">AVERAGE(AVERAGE($C$2:C51),AVERAGE($D$2:D51),AVERAGE($E$2:E51),AVERAGE($F$2:F51),AVERAGE($G$2:G51),AVERAGE($H$2:H51),AVERAGE($I$2:I51),AVERAGE($J$2:J51),AVERAGE($K$2:K51),AVERAGE($L$2:L51))</f>
        <v>48.724851441676712</v>
      </c>
      <c r="P50">
        <f ca="1">STDEV(AVERAGE($C$2:C51),AVERAGE($D$2:D51),AVERAGE($E$2:E51),AVERAGE($F$2:F51),AVERAGE($G$2:G51),AVERAGE($H$2:H51),AVERAGE($I$2:I51),AVERAGE($J$2:J51),AVERAGE($K$2:K51),AVERAGE($L$2:L51))</f>
        <v>2.3263405219199202</v>
      </c>
      <c r="Q50">
        <f ca="1">STDEV($L$2:L51)</f>
        <v>21.49353354746685</v>
      </c>
    </row>
    <row r="51" spans="1:17" x14ac:dyDescent="0.35">
      <c r="A51">
        <v>50</v>
      </c>
      <c r="B51">
        <f t="shared" ca="1" si="1"/>
        <v>68.159634836680908</v>
      </c>
      <c r="C51">
        <f t="shared" ca="1" si="4"/>
        <v>22.507540321428362</v>
      </c>
      <c r="D51">
        <f t="shared" ca="1" si="4"/>
        <v>58.746144259272164</v>
      </c>
      <c r="E51">
        <f t="shared" ca="1" si="4"/>
        <v>46.930463924317493</v>
      </c>
      <c r="F51">
        <f t="shared" ca="1" si="4"/>
        <v>28.4735961907407</v>
      </c>
      <c r="G51">
        <f t="shared" ca="1" si="4"/>
        <v>56.959872194990169</v>
      </c>
      <c r="H51">
        <f t="shared" ca="1" si="4"/>
        <v>63.840054730705063</v>
      </c>
      <c r="I51">
        <f t="shared" ca="1" si="4"/>
        <v>45.14494901378503</v>
      </c>
      <c r="J51">
        <f t="shared" ca="1" si="4"/>
        <v>23.298159344290241</v>
      </c>
      <c r="K51">
        <f t="shared" ca="1" si="4"/>
        <v>74.101684765530592</v>
      </c>
      <c r="L51">
        <f t="shared" ca="1" si="4"/>
        <v>0.2303142195317065</v>
      </c>
      <c r="O51">
        <f ca="1">AVERAGE(AVERAGE($C$2:C52),AVERAGE($D$2:D52),AVERAGE($E$2:E52),AVERAGE($F$2:F52),AVERAGE($G$2:G52),AVERAGE($H$2:H52),AVERAGE($I$2:I52),AVERAGE($J$2:J52),AVERAGE($K$2:K52),AVERAGE($L$2:L52))</f>
        <v>48.539213762635953</v>
      </c>
      <c r="P51">
        <f ca="1">STDEV(AVERAGE($C$2:C52),AVERAGE($D$2:D52),AVERAGE($E$2:E52),AVERAGE($F$2:F52),AVERAGE($G$2:G52),AVERAGE($H$2:H52),AVERAGE($I$2:I52),AVERAGE($J$2:J52),AVERAGE($K$2:K52),AVERAGE($L$2:L52))</f>
        <v>2.4251856124923279</v>
      </c>
      <c r="Q51">
        <f ca="1">STDEV($L$2:L52)</f>
        <v>21.293099838362984</v>
      </c>
    </row>
    <row r="52" spans="1:17" x14ac:dyDescent="0.35">
      <c r="A52">
        <v>51</v>
      </c>
      <c r="B52">
        <f t="shared" ca="1" si="1"/>
        <v>57.65119149646258</v>
      </c>
      <c r="C52">
        <f t="shared" ca="1" si="4"/>
        <v>22.342425533177522</v>
      </c>
      <c r="D52">
        <f t="shared" ca="1" si="4"/>
        <v>47.474225647006151</v>
      </c>
      <c r="E52">
        <f t="shared" ca="1" si="4"/>
        <v>35.520570622949315</v>
      </c>
      <c r="F52">
        <f t="shared" ca="1" si="4"/>
        <v>67.03258150342117</v>
      </c>
      <c r="G52">
        <f t="shared" ca="1" si="4"/>
        <v>64.072749867544061</v>
      </c>
      <c r="H52">
        <f t="shared" ca="1" si="4"/>
        <v>5.5862332998820463</v>
      </c>
      <c r="I52">
        <f t="shared" ca="1" si="4"/>
        <v>30.675345252810999</v>
      </c>
      <c r="J52">
        <f t="shared" ca="1" si="4"/>
        <v>49.239563919688315</v>
      </c>
      <c r="K52">
        <f t="shared" ca="1" si="4"/>
        <v>29.027042655070986</v>
      </c>
      <c r="L52">
        <f t="shared" ca="1" si="4"/>
        <v>41.602559804426804</v>
      </c>
      <c r="O52">
        <f ca="1">AVERAGE(AVERAGE($C$2:C53),AVERAGE($D$2:D53),AVERAGE($E$2:E53),AVERAGE($F$2:F53),AVERAGE($G$2:G53),AVERAGE($H$2:H53),AVERAGE($I$2:I53),AVERAGE($J$2:J53),AVERAGE($K$2:K53),AVERAGE($L$2:L53))</f>
        <v>48.605371090703656</v>
      </c>
      <c r="P52">
        <f ca="1">STDEV(AVERAGE($C$2:C53),AVERAGE($D$2:D53),AVERAGE($E$2:E53),AVERAGE($F$2:F53),AVERAGE($G$2:G53),AVERAGE($H$2:H53),AVERAGE($I$2:I53),AVERAGE($J$2:J53),AVERAGE($K$2:K53),AVERAGE($L$2:L53))</f>
        <v>2.2376995836605151</v>
      </c>
      <c r="Q52">
        <f ca="1">STDEV($L$2:L53)</f>
        <v>22.674601172469938</v>
      </c>
    </row>
    <row r="53" spans="1:17" x14ac:dyDescent="0.35">
      <c r="A53">
        <v>52</v>
      </c>
      <c r="B53">
        <f t="shared" ca="1" si="1"/>
        <v>36.595231044125214</v>
      </c>
      <c r="C53">
        <f t="shared" ca="1" si="4"/>
        <v>34.550743516691242</v>
      </c>
      <c r="D53">
        <f t="shared" ca="1" si="4"/>
        <v>67.067420340431752</v>
      </c>
      <c r="E53">
        <f t="shared" ca="1" si="4"/>
        <v>41.181952662807127</v>
      </c>
      <c r="F53">
        <f t="shared" ca="1" si="4"/>
        <v>45.042919055849104</v>
      </c>
      <c r="G53">
        <f t="shared" ca="1" si="4"/>
        <v>28.470643996686821</v>
      </c>
      <c r="H53">
        <f t="shared" ca="1" si="4"/>
        <v>66.195924081942167</v>
      </c>
      <c r="I53">
        <f t="shared" ca="1" si="4"/>
        <v>68.906871235847461</v>
      </c>
      <c r="J53">
        <f t="shared" ca="1" si="4"/>
        <v>41.061457544182531</v>
      </c>
      <c r="K53">
        <f t="shared" ca="1" si="4"/>
        <v>19.836764532709836</v>
      </c>
      <c r="L53">
        <f t="shared" ca="1" si="4"/>
        <v>107.47925125441694</v>
      </c>
      <c r="O53">
        <f ca="1">AVERAGE(AVERAGE($C$2:C54),AVERAGE($D$2:D54),AVERAGE($E$2:E54),AVERAGE($F$2:F54),AVERAGE($G$2:G54),AVERAGE($H$2:H54),AVERAGE($I$2:I54),AVERAGE($J$2:J54),AVERAGE($K$2:K54),AVERAGE($L$2:L54))</f>
        <v>48.385505899626644</v>
      </c>
      <c r="P53">
        <f ca="1">STDEV(AVERAGE($C$2:C54),AVERAGE($D$2:D54),AVERAGE($E$2:E54),AVERAGE($F$2:F54),AVERAGE($G$2:G54),AVERAGE($H$2:H54),AVERAGE($I$2:I54),AVERAGE($J$2:J54),AVERAGE($K$2:K54),AVERAGE($L$2:L54))</f>
        <v>2.383851589197405</v>
      </c>
      <c r="Q53">
        <f ca="1">STDEV($L$2:L54)</f>
        <v>22.508585110995018</v>
      </c>
    </row>
    <row r="54" spans="1:17" x14ac:dyDescent="0.35">
      <c r="A54">
        <v>53</v>
      </c>
      <c r="B54">
        <f t="shared" ca="1" si="1"/>
        <v>72.694054504070579</v>
      </c>
      <c r="C54">
        <f t="shared" ca="1" si="4"/>
        <v>34.467526156180256</v>
      </c>
      <c r="D54">
        <f t="shared" ca="1" si="4"/>
        <v>60.410736229411981</v>
      </c>
      <c r="E54">
        <f t="shared" ca="1" si="4"/>
        <v>18.222010822170475</v>
      </c>
      <c r="F54">
        <f t="shared" ca="1" si="4"/>
        <v>41.602559804426804</v>
      </c>
      <c r="G54">
        <f t="shared" ca="1" si="4"/>
        <v>55.779490207839629</v>
      </c>
      <c r="H54">
        <f t="shared" ca="1" si="4"/>
        <v>25.036210389427232</v>
      </c>
      <c r="I54">
        <f t="shared" ca="1" si="4"/>
        <v>0.22352783682162425</v>
      </c>
      <c r="J54">
        <f t="shared" ca="1" si="4"/>
        <v>28.941676425141885</v>
      </c>
      <c r="K54">
        <f t="shared" ca="1" si="4"/>
        <v>45.132762584286688</v>
      </c>
      <c r="L54">
        <f t="shared" ca="1" si="4"/>
        <v>59.708659180514928</v>
      </c>
      <c r="O54">
        <f ca="1">AVERAGE(AVERAGE($C$2:C55),AVERAGE($D$2:D55),AVERAGE($E$2:E55),AVERAGE($F$2:F55),AVERAGE($G$2:G55),AVERAGE($H$2:H55),AVERAGE($I$2:I55),AVERAGE($J$2:J55),AVERAGE($K$2:K55),AVERAGE($L$2:L55))</f>
        <v>48.440546766303918</v>
      </c>
      <c r="P54">
        <f ca="1">STDEV(AVERAGE($C$2:C55),AVERAGE($D$2:D55),AVERAGE($E$2:E55),AVERAGE($F$2:F55),AVERAGE($G$2:G55),AVERAGE($H$2:H55),AVERAGE($I$2:I55),AVERAGE($J$2:J55),AVERAGE($K$2:K55),AVERAGE($L$2:L55))</f>
        <v>2.1254304554540315</v>
      </c>
      <c r="Q54">
        <f ca="1">STDEV($L$2:L55)</f>
        <v>22.820730624470901</v>
      </c>
    </row>
    <row r="55" spans="1:17" x14ac:dyDescent="0.35">
      <c r="A55">
        <v>54</v>
      </c>
      <c r="B55">
        <f t="shared" ca="1" si="1"/>
        <v>81.027570187777599</v>
      </c>
      <c r="C55">
        <f t="shared" ca="1" si="4"/>
        <v>61.193873278541837</v>
      </c>
      <c r="D55">
        <f t="shared" ca="1" si="4"/>
        <v>53.310341873735233</v>
      </c>
      <c r="E55">
        <f t="shared" ca="1" si="4"/>
        <v>71.681563303943847</v>
      </c>
      <c r="F55">
        <f t="shared" ca="1" si="4"/>
        <v>35.199299452020931</v>
      </c>
      <c r="G55">
        <f t="shared" ca="1" si="4"/>
        <v>49.752033476360971</v>
      </c>
      <c r="H55">
        <f t="shared" ca="1" si="4"/>
        <v>76.228819782237053</v>
      </c>
      <c r="I55">
        <f t="shared" ca="1" si="4"/>
        <v>51.494071204709655</v>
      </c>
      <c r="J55">
        <f t="shared" ca="1" si="4"/>
        <v>15.565860936761531</v>
      </c>
      <c r="K55">
        <f t="shared" ca="1" si="4"/>
        <v>14.695351122092923</v>
      </c>
      <c r="L55">
        <f t="shared" ca="1" si="4"/>
        <v>84.455912571589181</v>
      </c>
      <c r="O55">
        <f ca="1">AVERAGE(AVERAGE($C$2:C56),AVERAGE($D$2:D56),AVERAGE($E$2:E56),AVERAGE($F$2:F56),AVERAGE($G$2:G56),AVERAGE($H$2:H56),AVERAGE($I$2:I56),AVERAGE($J$2:J56),AVERAGE($K$2:K56),AVERAGE($L$2:L56))</f>
        <v>48.45228447281211</v>
      </c>
      <c r="P55">
        <f ca="1">STDEV(AVERAGE($C$2:C56),AVERAGE($D$2:D56),AVERAGE($E$2:E56),AVERAGE($F$2:F56),AVERAGE($G$2:G56),AVERAGE($H$2:H56),AVERAGE($I$2:I56),AVERAGE($J$2:J56),AVERAGE($K$2:K56),AVERAGE($L$2:L56))</f>
        <v>2.3132535365088089</v>
      </c>
      <c r="Q55">
        <f ca="1">STDEV($L$2:L56)</f>
        <v>22.850722903158971</v>
      </c>
    </row>
    <row r="56" spans="1:17" x14ac:dyDescent="0.35">
      <c r="A56">
        <v>55</v>
      </c>
      <c r="B56">
        <f t="shared" ca="1" si="1"/>
        <v>66.111788500402383</v>
      </c>
      <c r="C56">
        <f t="shared" ca="1" si="4"/>
        <v>36.576601205754336</v>
      </c>
      <c r="D56">
        <f t="shared" ca="1" si="4"/>
        <v>67.364781462139447</v>
      </c>
      <c r="E56">
        <f t="shared" ca="1" si="4"/>
        <v>28.4735961907407</v>
      </c>
      <c r="F56">
        <f t="shared" ca="1" si="4"/>
        <v>58.687284113939214</v>
      </c>
      <c r="G56">
        <f t="shared" ca="1" si="4"/>
        <v>43.531070039665018</v>
      </c>
      <c r="H56">
        <f t="shared" ca="1" si="4"/>
        <v>44.466092523626237</v>
      </c>
      <c r="I56">
        <f t="shared" ca="1" si="4"/>
        <v>26.666246306335335</v>
      </c>
      <c r="J56">
        <f t="shared" ca="1" si="4"/>
        <v>57.867203796463912</v>
      </c>
      <c r="K56">
        <f t="shared" ca="1" si="4"/>
        <v>53.278170873700084</v>
      </c>
      <c r="L56">
        <f t="shared" ca="1" si="4"/>
        <v>73.950159730182577</v>
      </c>
      <c r="O56">
        <f ca="1">AVERAGE(AVERAGE($C$2:C57),AVERAGE($D$2:D57),AVERAGE($E$2:E57),AVERAGE($F$2:F57),AVERAGE($G$2:G57),AVERAGE($H$2:H57),AVERAGE($I$2:I57),AVERAGE($J$2:J57),AVERAGE($K$2:K57),AVERAGE($L$2:L57))</f>
        <v>48.468348263313729</v>
      </c>
      <c r="P56">
        <f ca="1">STDEV(AVERAGE($C$2:C57),AVERAGE($D$2:D57),AVERAGE($E$2:E57),AVERAGE($F$2:F57),AVERAGE($G$2:G57),AVERAGE($H$2:H57),AVERAGE($I$2:I57),AVERAGE($J$2:J57),AVERAGE($K$2:K57),AVERAGE($L$2:L57))</f>
        <v>2.3372632862288945</v>
      </c>
      <c r="Q56">
        <f ca="1">STDEV($L$2:L57)</f>
        <v>22.677154810310867</v>
      </c>
    </row>
    <row r="57" spans="1:17" x14ac:dyDescent="0.35">
      <c r="A57">
        <v>56</v>
      </c>
      <c r="B57">
        <f t="shared" ca="1" si="1"/>
        <v>58.426020350120247</v>
      </c>
      <c r="C57">
        <f t="shared" ca="1" si="4"/>
        <v>50.067354554632928</v>
      </c>
      <c r="D57">
        <f t="shared" ca="1" si="4"/>
        <v>-3.3208644847724429</v>
      </c>
      <c r="E57">
        <f t="shared" ca="1" si="4"/>
        <v>86.752077118107223</v>
      </c>
      <c r="F57">
        <f t="shared" ca="1" si="4"/>
        <v>99.979246229930823</v>
      </c>
      <c r="G57">
        <f t="shared" ca="1" si="4"/>
        <v>56.876203671429437</v>
      </c>
      <c r="H57">
        <f t="shared" ca="1" si="4"/>
        <v>15.400013460143612</v>
      </c>
      <c r="I57">
        <f t="shared" ca="1" si="4"/>
        <v>49.17790842763533</v>
      </c>
      <c r="J57">
        <f t="shared" ca="1" si="4"/>
        <v>57.536106494958688</v>
      </c>
      <c r="K57">
        <f t="shared" ca="1" si="4"/>
        <v>40.705927564280884</v>
      </c>
      <c r="L57">
        <f t="shared" ca="1" si="4"/>
        <v>40.344594372678216</v>
      </c>
      <c r="O57">
        <f ca="1">AVERAGE(AVERAGE($C$2:C58),AVERAGE($D$2:D58),AVERAGE($E$2:E58),AVERAGE($F$2:F58),AVERAGE($G$2:G58),AVERAGE($H$2:H58),AVERAGE($I$2:I58),AVERAGE($J$2:J58),AVERAGE($K$2:K58),AVERAGE($L$2:L58))</f>
        <v>48.340379750810555</v>
      </c>
      <c r="P57">
        <f ca="1">STDEV(AVERAGE($C$2:C58),AVERAGE($D$2:D58),AVERAGE($E$2:E58),AVERAGE($F$2:F58),AVERAGE($G$2:G58),AVERAGE($H$2:H58),AVERAGE($I$2:I58),AVERAGE($J$2:J58),AVERAGE($K$2:K58),AVERAGE($L$2:L58))</f>
        <v>2.3309472201553056</v>
      </c>
      <c r="Q57">
        <f ca="1">STDEV($L$2:L58)</f>
        <v>22.540006364628553</v>
      </c>
    </row>
    <row r="58" spans="1:17" x14ac:dyDescent="0.35">
      <c r="A58">
        <v>57</v>
      </c>
      <c r="B58">
        <f t="shared" ca="1" si="1"/>
        <v>71.681563303943847</v>
      </c>
      <c r="C58">
        <f t="shared" ca="1" si="4"/>
        <v>45.639518970083088</v>
      </c>
      <c r="D58">
        <f t="shared" ca="1" si="4"/>
        <v>40.365613129731912</v>
      </c>
      <c r="E58">
        <f t="shared" ca="1" si="4"/>
        <v>14.695351122092923</v>
      </c>
      <c r="F58">
        <f t="shared" ca="1" si="4"/>
        <v>32.280542495550606</v>
      </c>
      <c r="G58">
        <f t="shared" ca="1" si="4"/>
        <v>78.276203912085791</v>
      </c>
      <c r="H58">
        <f t="shared" ca="1" si="4"/>
        <v>48.520227613406753</v>
      </c>
      <c r="I58">
        <f t="shared" ca="1" si="4"/>
        <v>26.61949773791784</v>
      </c>
      <c r="J58">
        <f t="shared" ca="1" si="4"/>
        <v>47.161809349911884</v>
      </c>
      <c r="K58">
        <f t="shared" ca="1" si="4"/>
        <v>41.602559804426804</v>
      </c>
      <c r="L58">
        <f t="shared" ca="1" si="4"/>
        <v>36.580106371126035</v>
      </c>
      <c r="O58">
        <f ca="1">AVERAGE(AVERAGE($C$2:C59),AVERAGE($D$2:D59),AVERAGE($E$2:E59),AVERAGE($F$2:F59),AVERAGE($G$2:G59),AVERAGE($H$2:H59),AVERAGE($I$2:I59),AVERAGE($J$2:J59),AVERAGE($K$2:K59),AVERAGE($L$2:L59))</f>
        <v>48.306290783648294</v>
      </c>
      <c r="P58">
        <f ca="1">STDEV(AVERAGE($C$2:C59),AVERAGE($D$2:D59),AVERAGE($E$2:E59),AVERAGE($F$2:F59),AVERAGE($G$2:G59),AVERAGE($H$2:H59),AVERAGE($I$2:I59),AVERAGE($J$2:J59),AVERAGE($K$2:K59),AVERAGE($L$2:L59))</f>
        <v>2.1540996842508391</v>
      </c>
      <c r="Q58">
        <f ca="1">STDEV($L$2:L59)</f>
        <v>22.600659882364933</v>
      </c>
    </row>
    <row r="59" spans="1:17" x14ac:dyDescent="0.35">
      <c r="A59">
        <v>58</v>
      </c>
      <c r="B59">
        <f t="shared" ca="1" si="1"/>
        <v>65.54736385029716</v>
      </c>
      <c r="C59">
        <f t="shared" ca="1" si="4"/>
        <v>19.809961945689523</v>
      </c>
      <c r="D59">
        <f t="shared" ca="1" si="4"/>
        <v>35.325767311746127</v>
      </c>
      <c r="E59">
        <f t="shared" ca="1" si="4"/>
        <v>48.760084204492884</v>
      </c>
      <c r="F59">
        <f t="shared" ca="1" si="4"/>
        <v>7.2163528007360966</v>
      </c>
      <c r="G59">
        <f t="shared" ca="1" si="4"/>
        <v>51.494071204709655</v>
      </c>
      <c r="H59">
        <f t="shared" ca="1" si="4"/>
        <v>66.17998263033266</v>
      </c>
      <c r="I59">
        <f t="shared" ca="1" si="4"/>
        <v>77.354674236585623</v>
      </c>
      <c r="J59">
        <f t="shared" ca="1" si="4"/>
        <v>37.871120382074558</v>
      </c>
      <c r="K59">
        <f t="shared" ca="1" si="4"/>
        <v>44.236692104636766</v>
      </c>
      <c r="L59">
        <f t="shared" ca="1" si="4"/>
        <v>75.383489732990355</v>
      </c>
      <c r="O59">
        <f ca="1">AVERAGE(AVERAGE($C$2:C60),AVERAGE($D$2:D60),AVERAGE($E$2:E60),AVERAGE($F$2:F60),AVERAGE($G$2:G60),AVERAGE($H$2:H60),AVERAGE($I$2:I60),AVERAGE($J$2:J60),AVERAGE($K$2:K60),AVERAGE($L$2:L60))</f>
        <v>48.320548834063999</v>
      </c>
      <c r="P59">
        <f ca="1">STDEV(AVERAGE($C$2:C60),AVERAGE($D$2:D60),AVERAGE($E$2:E60),AVERAGE($F$2:F60),AVERAGE($G$2:G60),AVERAGE($H$2:H60),AVERAGE($I$2:I60),AVERAGE($J$2:J60),AVERAGE($K$2:K60),AVERAGE($L$2:L60))</f>
        <v>2.0928606664591665</v>
      </c>
      <c r="Q59">
        <f ca="1">STDEV($L$2:L60)</f>
        <v>22.457063458140091</v>
      </c>
    </row>
    <row r="60" spans="1:17" x14ac:dyDescent="0.35">
      <c r="A60">
        <v>59</v>
      </c>
      <c r="B60">
        <f t="shared" ca="1" si="1"/>
        <v>61.365163628311819</v>
      </c>
      <c r="C60">
        <f t="shared" ca="1" si="4"/>
        <v>80.572614055210792</v>
      </c>
      <c r="D60">
        <f t="shared" ca="1" si="4"/>
        <v>15.345807144490308</v>
      </c>
      <c r="E60">
        <f t="shared" ca="1" si="4"/>
        <v>47.968765221764855</v>
      </c>
      <c r="F60">
        <f t="shared" ca="1" si="4"/>
        <v>69.23242594408002</v>
      </c>
      <c r="G60">
        <f t="shared" ca="1" si="4"/>
        <v>40.250262982983962</v>
      </c>
      <c r="H60">
        <f t="shared" ca="1" si="4"/>
        <v>34.954881684295394</v>
      </c>
      <c r="I60">
        <f t="shared" ca="1" si="4"/>
        <v>52.581364117366796</v>
      </c>
      <c r="J60">
        <f t="shared" ca="1" si="4"/>
        <v>54.389723598821547</v>
      </c>
      <c r="K60">
        <f t="shared" ca="1" si="4"/>
        <v>34.601779875295371</v>
      </c>
      <c r="L60">
        <f t="shared" ca="1" si="4"/>
        <v>61.577532957435963</v>
      </c>
      <c r="O60">
        <f ca="1">AVERAGE(AVERAGE($C$2:C61),AVERAGE($D$2:D61),AVERAGE($E$2:E61),AVERAGE($F$2:F61),AVERAGE($G$2:G61),AVERAGE($H$2:H61),AVERAGE($I$2:I61),AVERAGE($J$2:J61),AVERAGE($K$2:K61),AVERAGE($L$2:L61))</f>
        <v>48.265981324313778</v>
      </c>
      <c r="P60">
        <f ca="1">STDEV(AVERAGE($C$2:C61),AVERAGE($D$2:D61),AVERAGE($E$2:E61),AVERAGE($F$2:F61),AVERAGE($G$2:G61),AVERAGE($H$2:H61),AVERAGE($I$2:I61),AVERAGE($J$2:J61),AVERAGE($K$2:K61),AVERAGE($L$2:L61))</f>
        <v>2.1970339395846312</v>
      </c>
      <c r="Q60">
        <f ca="1">STDEV($L$2:L61)</f>
        <v>22.295055826053563</v>
      </c>
    </row>
    <row r="61" spans="1:17" x14ac:dyDescent="0.35">
      <c r="A61">
        <v>60</v>
      </c>
      <c r="B61">
        <f t="shared" ca="1" si="1"/>
        <v>35.409969422211788</v>
      </c>
      <c r="C61">
        <f t="shared" ca="1" si="4"/>
        <v>75.380868577803881</v>
      </c>
      <c r="D61">
        <f t="shared" ca="1" si="4"/>
        <v>65.723809428441228</v>
      </c>
      <c r="E61">
        <f t="shared" ca="1" si="4"/>
        <v>0.62967610664191653</v>
      </c>
      <c r="F61">
        <f t="shared" ca="1" si="4"/>
        <v>66.571949023891392</v>
      </c>
      <c r="G61">
        <f t="shared" ca="1" si="4"/>
        <v>18.222010822170475</v>
      </c>
      <c r="H61">
        <f t="shared" ca="1" si="4"/>
        <v>50.518059083136421</v>
      </c>
      <c r="I61">
        <f t="shared" ca="1" si="4"/>
        <v>29.766794795531339</v>
      </c>
      <c r="J61">
        <f t="shared" ca="1" si="4"/>
        <v>44.904133935960502</v>
      </c>
      <c r="K61">
        <f t="shared" ca="1" si="4"/>
        <v>57.536106494958688</v>
      </c>
      <c r="L61">
        <f t="shared" ca="1" si="4"/>
        <v>41.211574221975724</v>
      </c>
      <c r="O61">
        <f ca="1">AVERAGE(AVERAGE($C$2:C62),AVERAGE($D$2:D62),AVERAGE($E$2:E62),AVERAGE($F$2:F62),AVERAGE($G$2:G62),AVERAGE($H$2:H62),AVERAGE($I$2:I62),AVERAGE($J$2:J62),AVERAGE($K$2:K62),AVERAGE($L$2:L62))</f>
        <v>48.242624917199066</v>
      </c>
      <c r="P61">
        <f ca="1">STDEV(AVERAGE($C$2:C62),AVERAGE($D$2:D62),AVERAGE($E$2:E62),AVERAGE($F$2:F62),AVERAGE($G$2:G62),AVERAGE($H$2:H62),AVERAGE($I$2:I62),AVERAGE($J$2:J62),AVERAGE($K$2:K62),AVERAGE($L$2:L62))</f>
        <v>2.2696277618597596</v>
      </c>
      <c r="Q61">
        <f ca="1">STDEV($L$2:L62)</f>
        <v>22.216019930414188</v>
      </c>
    </row>
    <row r="62" spans="1:17" x14ac:dyDescent="0.35">
      <c r="A62">
        <v>61</v>
      </c>
      <c r="B62">
        <f t="shared" ca="1" si="1"/>
        <v>23.766872244885214</v>
      </c>
      <c r="C62">
        <f t="shared" ca="1" si="4"/>
        <v>27.221047040114222</v>
      </c>
      <c r="D62">
        <f t="shared" ca="1" si="4"/>
        <v>24.544396944369758</v>
      </c>
      <c r="E62">
        <f t="shared" ca="1" si="4"/>
        <v>31.95124596199377</v>
      </c>
      <c r="F62">
        <f t="shared" ca="1" si="4"/>
        <v>82.095047284731692</v>
      </c>
      <c r="G62">
        <f t="shared" ca="1" si="4"/>
        <v>45.516992003655162</v>
      </c>
      <c r="H62">
        <f t="shared" ca="1" si="4"/>
        <v>84.455912571589181</v>
      </c>
      <c r="I62">
        <f t="shared" ca="1" si="4"/>
        <v>63.024162942913506</v>
      </c>
      <c r="J62">
        <f t="shared" ca="1" si="4"/>
        <v>45.764281451495208</v>
      </c>
      <c r="K62">
        <f t="shared" ca="1" si="4"/>
        <v>31.002795456949801</v>
      </c>
      <c r="L62">
        <f t="shared" ca="1" si="4"/>
        <v>32.836523245344971</v>
      </c>
      <c r="O62">
        <f ca="1">AVERAGE(AVERAGE($C$2:C63),AVERAGE($D$2:D63),AVERAGE($E$2:E63),AVERAGE($F$2:F63),AVERAGE($G$2:G63),AVERAGE($H$2:H63),AVERAGE($I$2:I63),AVERAGE($J$2:J63),AVERAGE($K$2:K63),AVERAGE($L$2:L63))</f>
        <v>48.481668616187754</v>
      </c>
      <c r="P62">
        <f ca="1">STDEV(AVERAGE($C$2:C63),AVERAGE($D$2:D63),AVERAGE($E$2:E63),AVERAGE($F$2:F63),AVERAGE($G$2:G63),AVERAGE($H$2:H63),AVERAGE($I$2:I63),AVERAGE($J$2:J63),AVERAGE($K$2:K63),AVERAGE($L$2:L63))</f>
        <v>2.3733681371553303</v>
      </c>
      <c r="Q62">
        <f ca="1">STDEV($L$2:L63)</f>
        <v>22.121067556345306</v>
      </c>
    </row>
    <row r="63" spans="1:17" x14ac:dyDescent="0.35">
      <c r="A63">
        <v>62</v>
      </c>
      <c r="B63">
        <f t="shared" ca="1" si="1"/>
        <v>53.640303188177185</v>
      </c>
      <c r="C63">
        <f t="shared" ca="1" si="4"/>
        <v>44.667066710129575</v>
      </c>
      <c r="D63">
        <f t="shared" ca="1" si="4"/>
        <v>74.891380607456171</v>
      </c>
      <c r="E63">
        <f t="shared" ca="1" si="4"/>
        <v>50.067354554632928</v>
      </c>
      <c r="F63">
        <f t="shared" ca="1" si="4"/>
        <v>83.582855081237582</v>
      </c>
      <c r="G63">
        <f t="shared" ca="1" si="4"/>
        <v>50.425552297014079</v>
      </c>
      <c r="H63">
        <f t="shared" ca="1" si="4"/>
        <v>62.858388016643353</v>
      </c>
      <c r="I63">
        <f t="shared" ca="1" si="4"/>
        <v>74.733856886532777</v>
      </c>
      <c r="J63">
        <f t="shared" ca="1" si="4"/>
        <v>41.211574221975724</v>
      </c>
      <c r="K63">
        <f t="shared" ca="1" si="4"/>
        <v>83.074518324468499</v>
      </c>
      <c r="L63">
        <f t="shared" ca="1" si="4"/>
        <v>65.12079584489436</v>
      </c>
      <c r="O63">
        <f ca="1">AVERAGE(AVERAGE($C$2:C64),AVERAGE($D$2:D64),AVERAGE($E$2:E64),AVERAGE($F$2:F64),AVERAGE($G$2:G64),AVERAGE($H$2:H64),AVERAGE($I$2:I64),AVERAGE($J$2:J64),AVERAGE($K$2:K64),AVERAGE($L$2:L64))</f>
        <v>48.605593613676355</v>
      </c>
      <c r="P63">
        <f ca="1">STDEV(AVERAGE($C$2:C64),AVERAGE($D$2:D64),AVERAGE($E$2:E64),AVERAGE($F$2:F64),AVERAGE($G$2:G64),AVERAGE($H$2:H64),AVERAGE($I$2:I64),AVERAGE($J$2:J64),AVERAGE($K$2:K64),AVERAGE($L$2:L64))</f>
        <v>2.3469387375001558</v>
      </c>
      <c r="Q63">
        <f ca="1">STDEV($L$2:L64)</f>
        <v>21.94251316224425</v>
      </c>
    </row>
    <row r="64" spans="1:17" x14ac:dyDescent="0.35">
      <c r="A64">
        <v>63</v>
      </c>
      <c r="B64">
        <f t="shared" ca="1" si="1"/>
        <v>71.239835022183868</v>
      </c>
      <c r="C64">
        <f t="shared" ca="1" si="4"/>
        <v>63.300552033907522</v>
      </c>
      <c r="D64">
        <f t="shared" ca="1" si="4"/>
        <v>54.680203970468497</v>
      </c>
      <c r="E64">
        <f t="shared" ca="1" si="4"/>
        <v>32.181126489303665</v>
      </c>
      <c r="F64">
        <f t="shared" ca="1" si="4"/>
        <v>49.66490254990633</v>
      </c>
      <c r="G64">
        <f t="shared" ca="1" si="4"/>
        <v>97.501522369277723</v>
      </c>
      <c r="H64">
        <f t="shared" ca="1" si="4"/>
        <v>22.119658472519703</v>
      </c>
      <c r="I64">
        <f t="shared" ca="1" si="4"/>
        <v>57.292114609817332</v>
      </c>
      <c r="J64">
        <f t="shared" ca="1" si="4"/>
        <v>87.526383904819923</v>
      </c>
      <c r="K64">
        <f t="shared" ca="1" si="4"/>
        <v>47.512671568218046</v>
      </c>
      <c r="L64">
        <f t="shared" ca="1" si="4"/>
        <v>51.110298611450652</v>
      </c>
      <c r="O64">
        <f ca="1">AVERAGE(AVERAGE($C$2:C65),AVERAGE($D$2:D65),AVERAGE($E$2:E65),AVERAGE($F$2:F65),AVERAGE($G$2:G65),AVERAGE($H$2:H65),AVERAGE($I$2:I65),AVERAGE($J$2:J65),AVERAGE($K$2:K65),AVERAGE($L$2:L65))</f>
        <v>48.656880199259852</v>
      </c>
      <c r="P64">
        <f ca="1">STDEV(AVERAGE($C$2:C65),AVERAGE($D$2:D65),AVERAGE($E$2:E65),AVERAGE($F$2:F65),AVERAGE($G$2:G65),AVERAGE($H$2:H65),AVERAGE($I$2:I65),AVERAGE($J$2:J65),AVERAGE($K$2:K65),AVERAGE($L$2:L65))</f>
        <v>2.2380628426030262</v>
      </c>
      <c r="Q64">
        <f ca="1">STDEV($L$2:L65)</f>
        <v>21.778640910530005</v>
      </c>
    </row>
    <row r="65" spans="1:17" x14ac:dyDescent="0.35">
      <c r="A65">
        <v>64</v>
      </c>
      <c r="B65">
        <f t="shared" ca="1" si="1"/>
        <v>58.865025283352125</v>
      </c>
      <c r="C65">
        <f t="shared" ca="1" si="4"/>
        <v>50.854606324425667</v>
      </c>
      <c r="D65">
        <f t="shared" ca="1" si="4"/>
        <v>56.959872194990169</v>
      </c>
      <c r="E65">
        <f t="shared" ca="1" si="4"/>
        <v>55.677801963702748</v>
      </c>
      <c r="F65">
        <f t="shared" ca="1" si="4"/>
        <v>32.93814289528769</v>
      </c>
      <c r="G65">
        <f t="shared" ca="1" si="4"/>
        <v>35.032609121262567</v>
      </c>
      <c r="H65">
        <f t="shared" ca="1" si="4"/>
        <v>34.467526156180256</v>
      </c>
      <c r="I65">
        <f t="shared" ca="1" si="4"/>
        <v>71.520059093302876</v>
      </c>
      <c r="J65">
        <f t="shared" ca="1" si="4"/>
        <v>65.398108846021842</v>
      </c>
      <c r="K65">
        <f t="shared" ca="1" si="4"/>
        <v>71.681563303943847</v>
      </c>
      <c r="L65">
        <f t="shared" ca="1" si="4"/>
        <v>44.349061011088402</v>
      </c>
      <c r="O65">
        <f ca="1">AVERAGE(AVERAGE($C$2:C66),AVERAGE($D$2:D66),AVERAGE($E$2:E66),AVERAGE($F$2:F66),AVERAGE($G$2:G66),AVERAGE($H$2:H66),AVERAGE($I$2:I66),AVERAGE($J$2:J66),AVERAGE($K$2:K66),AVERAGE($L$2:L66))</f>
        <v>48.761850265652654</v>
      </c>
      <c r="P65">
        <f ca="1">STDEV(AVERAGE($C$2:C66),AVERAGE($D$2:D66),AVERAGE($E$2:E66),AVERAGE($F$2:F66),AVERAGE($G$2:G66),AVERAGE($H$2:H66),AVERAGE($I$2:I66),AVERAGE($J$2:J66),AVERAGE($K$2:K66),AVERAGE($L$2:L66))</f>
        <v>1.9501464889001225</v>
      </c>
      <c r="Q65">
        <f ca="1">STDEV($L$2:L66)</f>
        <v>21.673395787575174</v>
      </c>
    </row>
    <row r="66" spans="1:17" x14ac:dyDescent="0.35">
      <c r="A66">
        <v>65</v>
      </c>
      <c r="B66">
        <f t="shared" ca="1" si="1"/>
        <v>83.074518324468499</v>
      </c>
      <c r="C66">
        <f t="shared" ca="1" si="4"/>
        <v>68.906871235847461</v>
      </c>
      <c r="D66">
        <f t="shared" ca="1" si="4"/>
        <v>42.913017390423946</v>
      </c>
      <c r="E66">
        <f t="shared" ca="1" si="4"/>
        <v>72.734452680415529</v>
      </c>
      <c r="F66">
        <f t="shared" ca="1" si="4"/>
        <v>10.266069244587221</v>
      </c>
      <c r="G66">
        <f t="shared" ca="1" si="4"/>
        <v>64.055647403199288</v>
      </c>
      <c r="H66">
        <f t="shared" ca="1" si="4"/>
        <v>38.881766970237962</v>
      </c>
      <c r="I66">
        <f t="shared" ca="1" si="4"/>
        <v>95.08162087551402</v>
      </c>
      <c r="J66">
        <f t="shared" ca="1" si="4"/>
        <v>43.514401953314547</v>
      </c>
      <c r="K66">
        <f t="shared" ca="1" si="4"/>
        <v>55.071336856006241</v>
      </c>
      <c r="L66">
        <f t="shared" ca="1" si="4"/>
        <v>63.374160538370774</v>
      </c>
      <c r="O66">
        <f ca="1">AVERAGE(AVERAGE($C$2:C67),AVERAGE($D$2:D67),AVERAGE($E$2:E67),AVERAGE($F$2:F67),AVERAGE($G$2:G67),AVERAGE($H$2:H67),AVERAGE($I$2:I67),AVERAGE($J$2:J67),AVERAGE($K$2:K67),AVERAGE($L$2:L67))</f>
        <v>48.75946420140734</v>
      </c>
      <c r="P66">
        <f ca="1">STDEV(AVERAGE($C$2:C67),AVERAGE($D$2:D67),AVERAGE($E$2:E67),AVERAGE($F$2:F67),AVERAGE($G$2:G67),AVERAGE($H$2:H67),AVERAGE($I$2:I67),AVERAGE($J$2:J67),AVERAGE($K$2:K67),AVERAGE($L$2:L67))</f>
        <v>1.9350180718523144</v>
      </c>
      <c r="Q66">
        <f ca="1">STDEV($L$2:L67)</f>
        <v>21.510695627156213</v>
      </c>
    </row>
    <row r="67" spans="1:17" x14ac:dyDescent="0.35">
      <c r="A67">
        <v>66</v>
      </c>
      <c r="B67">
        <f t="shared" ref="B67:B130" ca="1" si="5">NORMINV(RAND(), 50, 20)</f>
        <v>56.269647898679423</v>
      </c>
      <c r="C67">
        <f t="shared" ca="1" si="4"/>
        <v>60.066655403281032</v>
      </c>
      <c r="D67">
        <f t="shared" ca="1" si="4"/>
        <v>44.609908985888744</v>
      </c>
      <c r="E67">
        <f t="shared" ca="1" si="4"/>
        <v>50.523347949771477</v>
      </c>
      <c r="F67">
        <f t="shared" ca="1" si="4"/>
        <v>63.598728887302968</v>
      </c>
      <c r="G67">
        <f t="shared" ca="1" si="4"/>
        <v>10.266069244587221</v>
      </c>
      <c r="H67">
        <f t="shared" ca="1" si="4"/>
        <v>47.262551870329162</v>
      </c>
      <c r="I67">
        <f t="shared" ca="1" si="4"/>
        <v>57.606090630159663</v>
      </c>
      <c r="J67">
        <f t="shared" ca="1" si="4"/>
        <v>54.901417009178857</v>
      </c>
      <c r="K67">
        <f t="shared" ca="1" si="4"/>
        <v>43.568627085943099</v>
      </c>
      <c r="L67">
        <f t="shared" ca="1" si="4"/>
        <v>53.640303188177185</v>
      </c>
      <c r="O67">
        <f ca="1">AVERAGE(AVERAGE($C$2:C68),AVERAGE($D$2:D68),AVERAGE($E$2:E68),AVERAGE($F$2:F68),AVERAGE($G$2:G68),AVERAGE($H$2:H68),AVERAGE($I$2:I68),AVERAGE($J$2:J68),AVERAGE($K$2:K68),AVERAGE($L$2:L68))</f>
        <v>48.710141348900095</v>
      </c>
      <c r="P67">
        <f ca="1">STDEV(AVERAGE($C$2:C68),AVERAGE($D$2:D68),AVERAGE($E$2:E68),AVERAGE($F$2:F68),AVERAGE($G$2:G68),AVERAGE($H$2:H68),AVERAGE($I$2:I68),AVERAGE($J$2:J68),AVERAGE($K$2:K68),AVERAGE($L$2:L68))</f>
        <v>1.9651491186894254</v>
      </c>
      <c r="Q67">
        <f ca="1">STDEV($L$2:L68)</f>
        <v>21.371383266774078</v>
      </c>
    </row>
    <row r="68" spans="1:17" x14ac:dyDescent="0.35">
      <c r="A68">
        <v>67</v>
      </c>
      <c r="B68">
        <f t="shared" ca="1" si="5"/>
        <v>36.661100495089883</v>
      </c>
      <c r="C68">
        <f t="shared" ca="1" si="4"/>
        <v>40.346240109683961</v>
      </c>
      <c r="D68">
        <f t="shared" ca="1" si="4"/>
        <v>16.532845886914473</v>
      </c>
      <c r="E68">
        <f t="shared" ca="1" si="4"/>
        <v>39.523551903619889</v>
      </c>
      <c r="F68">
        <f t="shared" ca="1" si="4"/>
        <v>58.687284113939214</v>
      </c>
      <c r="G68">
        <f t="shared" ca="1" si="4"/>
        <v>70.833308656979057</v>
      </c>
      <c r="H68">
        <f t="shared" ca="1" si="4"/>
        <v>46.048852237291264</v>
      </c>
      <c r="I68">
        <f t="shared" ca="1" si="4"/>
        <v>50.523347949771477</v>
      </c>
      <c r="J68">
        <f t="shared" ca="1" si="4"/>
        <v>50.807409498713447</v>
      </c>
      <c r="K68">
        <f t="shared" ca="1" si="4"/>
        <v>39.523551903619889</v>
      </c>
      <c r="L68">
        <f t="shared" ca="1" si="4"/>
        <v>41.721938573684824</v>
      </c>
      <c r="O68">
        <f ca="1">AVERAGE(AVERAGE($C$2:C69),AVERAGE($D$2:D69),AVERAGE($E$2:E69),AVERAGE($F$2:F69),AVERAGE($G$2:G69),AVERAGE($H$2:H69),AVERAGE($I$2:I69),AVERAGE($J$2:J69),AVERAGE($K$2:K69),AVERAGE($L$2:L69))</f>
        <v>48.774575388355274</v>
      </c>
      <c r="P68">
        <f ca="1">STDEV(AVERAGE($C$2:C69),AVERAGE($D$2:D69),AVERAGE($E$2:E69),AVERAGE($F$2:F69),AVERAGE($G$2:G69),AVERAGE($H$2:H69),AVERAGE($I$2:I69),AVERAGE($J$2:J69),AVERAGE($K$2:K69),AVERAGE($L$2:L69))</f>
        <v>1.9904561180577109</v>
      </c>
      <c r="Q68">
        <f ca="1">STDEV($L$2:L69)</f>
        <v>21.231466007620103</v>
      </c>
    </row>
    <row r="69" spans="1:17" x14ac:dyDescent="0.35">
      <c r="A69">
        <v>68</v>
      </c>
      <c r="B69">
        <f t="shared" ca="1" si="5"/>
        <v>6.1623959713288485</v>
      </c>
      <c r="C69">
        <f t="shared" ca="1" si="4"/>
        <v>29.332947736614855</v>
      </c>
      <c r="D69">
        <f t="shared" ca="1" si="4"/>
        <v>65.056418079859469</v>
      </c>
      <c r="E69">
        <f t="shared" ca="1" si="4"/>
        <v>47.65049999689478</v>
      </c>
      <c r="F69">
        <f t="shared" ca="1" si="4"/>
        <v>43.585739394207948</v>
      </c>
      <c r="G69">
        <f t="shared" ca="1" si="4"/>
        <v>71.000087206742052</v>
      </c>
      <c r="H69">
        <f t="shared" ca="1" si="4"/>
        <v>35.898527998451968</v>
      </c>
      <c r="I69">
        <f t="shared" ca="1" si="4"/>
        <v>59.150001468298655</v>
      </c>
      <c r="J69">
        <f t="shared" ca="1" si="4"/>
        <v>70.181429274527076</v>
      </c>
      <c r="K69">
        <f t="shared" ca="1" si="4"/>
        <v>66.758726495236942</v>
      </c>
      <c r="L69">
        <f t="shared" ca="1" si="4"/>
        <v>42.302182667697707</v>
      </c>
      <c r="O69">
        <f ca="1">AVERAGE(AVERAGE($C$2:C70),AVERAGE($D$2:D70),AVERAGE($E$2:E70),AVERAGE($F$2:F70),AVERAGE($G$2:G70),AVERAGE($H$2:H70),AVERAGE($I$2:I70),AVERAGE($J$2:J70),AVERAGE($K$2:K70),AVERAGE($L$2:L70))</f>
        <v>48.871845881466541</v>
      </c>
      <c r="P69">
        <f ca="1">STDEV(AVERAGE($C$2:C70),AVERAGE($D$2:D70),AVERAGE($E$2:E70),AVERAGE($F$2:F70),AVERAGE($G$2:G70),AVERAGE($H$2:H70),AVERAGE($I$2:I70),AVERAGE($J$2:J70),AVERAGE($K$2:K70),AVERAGE($L$2:L70))</f>
        <v>1.9119395879929324</v>
      </c>
      <c r="Q69">
        <f ca="1">STDEV($L$2:L70)</f>
        <v>21.105309226672428</v>
      </c>
    </row>
    <row r="70" spans="1:17" x14ac:dyDescent="0.35">
      <c r="A70">
        <v>69</v>
      </c>
      <c r="B70">
        <f t="shared" ca="1" si="5"/>
        <v>11.572411653294722</v>
      </c>
      <c r="C70">
        <f t="shared" ca="1" si="4"/>
        <v>65.774081248595166</v>
      </c>
      <c r="D70">
        <f t="shared" ca="1" si="4"/>
        <v>32.93814289528769</v>
      </c>
      <c r="E70">
        <f t="shared" ca="1" si="4"/>
        <v>62.306062170109982</v>
      </c>
      <c r="F70">
        <f t="shared" ca="1" si="4"/>
        <v>53.640303188177185</v>
      </c>
      <c r="G70">
        <f t="shared" ca="1" si="4"/>
        <v>73.489013917447494</v>
      </c>
      <c r="H70">
        <f t="shared" ca="1" si="4"/>
        <v>66.570448185047951</v>
      </c>
      <c r="I70">
        <f t="shared" ca="1" si="4"/>
        <v>66.17998263033266</v>
      </c>
      <c r="J70">
        <f t="shared" ca="1" si="4"/>
        <v>15.345807144490308</v>
      </c>
      <c r="K70">
        <f t="shared" ca="1" si="4"/>
        <v>59.371688767087164</v>
      </c>
      <c r="L70">
        <f t="shared" ca="1" si="4"/>
        <v>59.246863983746813</v>
      </c>
      <c r="O70">
        <f ca="1">AVERAGE(AVERAGE($C$2:C71),AVERAGE($D$2:D71),AVERAGE($E$2:E71),AVERAGE($F$2:F71),AVERAGE($G$2:G71),AVERAGE($H$2:H71),AVERAGE($I$2:I71),AVERAGE($J$2:J71),AVERAGE($K$2:K71),AVERAGE($L$2:L71))</f>
        <v>48.876029579146419</v>
      </c>
      <c r="P70">
        <f ca="1">STDEV(AVERAGE($C$2:C71),AVERAGE($D$2:D71),AVERAGE($E$2:E71),AVERAGE($F$2:F71),AVERAGE($G$2:G71),AVERAGE($H$2:H71),AVERAGE($I$2:I71),AVERAGE($J$2:J71),AVERAGE($K$2:K71),AVERAGE($L$2:L71))</f>
        <v>1.9857244520887896</v>
      </c>
      <c r="Q70">
        <f ca="1">STDEV($L$2:L71)</f>
        <v>21.011954939797253</v>
      </c>
    </row>
    <row r="71" spans="1:17" x14ac:dyDescent="0.35">
      <c r="A71">
        <v>70</v>
      </c>
      <c r="B71">
        <f t="shared" ca="1" si="5"/>
        <v>70.093213747218726</v>
      </c>
      <c r="C71">
        <f t="shared" ca="1" si="4"/>
        <v>49.852564600233443</v>
      </c>
      <c r="D71">
        <f t="shared" ca="1" si="4"/>
        <v>50.559741253794307</v>
      </c>
      <c r="E71">
        <f t="shared" ca="1" si="4"/>
        <v>33.282267732726424</v>
      </c>
      <c r="F71">
        <f t="shared" ca="1" si="4"/>
        <v>64.941024839436537</v>
      </c>
      <c r="G71">
        <f t="shared" ca="1" si="4"/>
        <v>44.465283802104786</v>
      </c>
      <c r="H71">
        <f t="shared" ca="1" si="4"/>
        <v>52.232795981389486</v>
      </c>
      <c r="I71">
        <f t="shared" ca="1" si="4"/>
        <v>45.14494901378503</v>
      </c>
      <c r="J71">
        <f t="shared" ca="1" si="4"/>
        <v>46.930463924317493</v>
      </c>
      <c r="K71">
        <f t="shared" ca="1" si="4"/>
        <v>67.572986810732289</v>
      </c>
      <c r="L71">
        <f t="shared" ca="1" si="4"/>
        <v>36.664969232056421</v>
      </c>
      <c r="O71">
        <f ca="1">AVERAGE(AVERAGE($C$2:C72),AVERAGE($D$2:D72),AVERAGE($E$2:E72),AVERAGE($F$2:F72),AVERAGE($G$2:G72),AVERAGE($H$2:H72),AVERAGE($I$2:I72),AVERAGE($J$2:J72),AVERAGE($K$2:K72),AVERAGE($L$2:L72))</f>
        <v>48.950779936944102</v>
      </c>
      <c r="P71">
        <f ca="1">STDEV(AVERAGE($C$2:C72),AVERAGE($D$2:D72),AVERAGE($E$2:E72),AVERAGE($F$2:F72),AVERAGE($G$2:G72),AVERAGE($H$2:H72),AVERAGE($I$2:I72),AVERAGE($J$2:J72),AVERAGE($K$2:K72),AVERAGE($L$2:L72))</f>
        <v>2.0473752420322024</v>
      </c>
      <c r="Q71">
        <f ca="1">STDEV($L$2:L72)</f>
        <v>20.888176654091428</v>
      </c>
    </row>
    <row r="72" spans="1:17" x14ac:dyDescent="0.35">
      <c r="A72">
        <v>71</v>
      </c>
      <c r="B72">
        <f t="shared" ca="1" si="5"/>
        <v>63.59774958584994</v>
      </c>
      <c r="C72">
        <f t="shared" ref="C72:L97" ca="1" si="6">VLOOKUP(RANDBETWEEN(2,MAX($A$2:$A$2000)),$A$2:$B$2000,2)</f>
        <v>59.291842944331833</v>
      </c>
      <c r="D72">
        <f t="shared" ca="1" si="6"/>
        <v>60.784025583801991</v>
      </c>
      <c r="E72">
        <f t="shared" ca="1" si="6"/>
        <v>41.132992660979468</v>
      </c>
      <c r="F72">
        <f t="shared" ca="1" si="6"/>
        <v>75.456628744459522</v>
      </c>
      <c r="G72">
        <f t="shared" ca="1" si="6"/>
        <v>54.410741209090411</v>
      </c>
      <c r="H72">
        <f t="shared" ca="1" si="6"/>
        <v>29.327075528869155</v>
      </c>
      <c r="I72">
        <f t="shared" ca="1" si="6"/>
        <v>53.622943378443019</v>
      </c>
      <c r="J72">
        <f t="shared" ca="1" si="6"/>
        <v>66.570448185047951</v>
      </c>
      <c r="K72">
        <f t="shared" ca="1" si="6"/>
        <v>42.549067478860053</v>
      </c>
      <c r="L72">
        <f t="shared" ca="1" si="6"/>
        <v>58.687284113939214</v>
      </c>
      <c r="O72">
        <f ca="1">AVERAGE(AVERAGE($C$2:C73),AVERAGE($D$2:D73),AVERAGE($E$2:E73),AVERAGE($F$2:F73),AVERAGE($G$2:G73),AVERAGE($H$2:H73),AVERAGE($I$2:I73),AVERAGE($J$2:J73),AVERAGE($K$2:K73),AVERAGE($L$2:L73))</f>
        <v>48.948536278396958</v>
      </c>
      <c r="P72">
        <f ca="1">STDEV(AVERAGE($C$2:C73),AVERAGE($D$2:D73),AVERAGE($E$2:E73),AVERAGE($F$2:F73),AVERAGE($G$2:G73),AVERAGE($H$2:H73),AVERAGE($I$2:I73),AVERAGE($J$2:J73),AVERAGE($K$2:K73),AVERAGE($L$2:L73))</f>
        <v>1.9373822801226028</v>
      </c>
      <c r="Q72">
        <f ca="1">STDEV($L$2:L73)</f>
        <v>20.775187460514612</v>
      </c>
    </row>
    <row r="73" spans="1:17" x14ac:dyDescent="0.35">
      <c r="A73">
        <v>72</v>
      </c>
      <c r="B73">
        <f t="shared" ca="1" si="5"/>
        <v>52.296111295599019</v>
      </c>
      <c r="C73">
        <f t="shared" ca="1" si="6"/>
        <v>41.367743688590906</v>
      </c>
      <c r="D73">
        <f t="shared" ca="1" si="6"/>
        <v>92.618304171976206</v>
      </c>
      <c r="E73">
        <f t="shared" ca="1" si="6"/>
        <v>42.010284335071361</v>
      </c>
      <c r="F73">
        <f t="shared" ca="1" si="6"/>
        <v>5.5862332998820463</v>
      </c>
      <c r="G73">
        <f t="shared" ca="1" si="6"/>
        <v>48.520227613406753</v>
      </c>
      <c r="H73">
        <f t="shared" ca="1" si="6"/>
        <v>31.402279327988587</v>
      </c>
      <c r="I73">
        <f t="shared" ca="1" si="6"/>
        <v>51.264732050596557</v>
      </c>
      <c r="J73">
        <f t="shared" ca="1" si="6"/>
        <v>71.239835022183868</v>
      </c>
      <c r="K73">
        <f t="shared" ca="1" si="6"/>
        <v>43.81607030251903</v>
      </c>
      <c r="L73">
        <f t="shared" ca="1" si="6"/>
        <v>60.066655403281032</v>
      </c>
      <c r="O73">
        <f ca="1">AVERAGE(AVERAGE($C$2:C74),AVERAGE($D$2:D74),AVERAGE($E$2:E74),AVERAGE($F$2:F74),AVERAGE($G$2:G74),AVERAGE($H$2:H74),AVERAGE($I$2:I74),AVERAGE($J$2:J74),AVERAGE($K$2:K74),AVERAGE($L$2:L74))</f>
        <v>48.989857624541081</v>
      </c>
      <c r="P73">
        <f ca="1">STDEV(AVERAGE($C$2:C74),AVERAGE($D$2:D74),AVERAGE($E$2:E74),AVERAGE($F$2:F74),AVERAGE($G$2:G74),AVERAGE($H$2:H74),AVERAGE($I$2:I74),AVERAGE($J$2:J74),AVERAGE($K$2:K74),AVERAGE($L$2:L74))</f>
        <v>1.8934275792278095</v>
      </c>
      <c r="Q73">
        <f ca="1">STDEV($L$2:L74)</f>
        <v>20.645135493442233</v>
      </c>
    </row>
    <row r="74" spans="1:17" x14ac:dyDescent="0.35">
      <c r="A74">
        <v>73</v>
      </c>
      <c r="B74">
        <f t="shared" ca="1" si="5"/>
        <v>35.804588344860612</v>
      </c>
      <c r="C74">
        <f t="shared" ca="1" si="6"/>
        <v>22.075455851571849</v>
      </c>
      <c r="D74">
        <f t="shared" ca="1" si="6"/>
        <v>43.531070039665018</v>
      </c>
      <c r="E74">
        <f t="shared" ca="1" si="6"/>
        <v>78.277726630575927</v>
      </c>
      <c r="F74">
        <f t="shared" ca="1" si="6"/>
        <v>61.365163628311819</v>
      </c>
      <c r="G74">
        <f t="shared" ca="1" si="6"/>
        <v>47.241883390404951</v>
      </c>
      <c r="H74">
        <f t="shared" ca="1" si="6"/>
        <v>56.48869116863915</v>
      </c>
      <c r="I74">
        <f t="shared" ca="1" si="6"/>
        <v>64.81701248302322</v>
      </c>
      <c r="J74">
        <f t="shared" ca="1" si="6"/>
        <v>70.926629991009577</v>
      </c>
      <c r="K74">
        <f t="shared" ca="1" si="6"/>
        <v>31.553701218642537</v>
      </c>
      <c r="L74">
        <f t="shared" ca="1" si="6"/>
        <v>43.372611067335271</v>
      </c>
      <c r="O74">
        <f ca="1">AVERAGE(AVERAGE($C$2:C75),AVERAGE($D$2:D75),AVERAGE($E$2:E75),AVERAGE($F$2:F75),AVERAGE($G$2:G75),AVERAGE($H$2:H75),AVERAGE($I$2:I75),AVERAGE($J$2:J75),AVERAGE($K$2:K75),AVERAGE($L$2:L75))</f>
        <v>49.010126745805465</v>
      </c>
      <c r="P74">
        <f ca="1">STDEV(AVERAGE($C$2:C75),AVERAGE($D$2:D75),AVERAGE($E$2:E75),AVERAGE($F$2:F75),AVERAGE($G$2:G75),AVERAGE($H$2:H75),AVERAGE($I$2:I75),AVERAGE($J$2:J75),AVERAGE($K$2:K75),AVERAGE($L$2:L75))</f>
        <v>1.8744381297708115</v>
      </c>
      <c r="Q74">
        <f ca="1">STDEV($L$2:L75)</f>
        <v>20.509760318722041</v>
      </c>
    </row>
    <row r="75" spans="1:17" x14ac:dyDescent="0.35">
      <c r="A75">
        <v>74</v>
      </c>
      <c r="B75">
        <f t="shared" ca="1" si="5"/>
        <v>61.812249456118096</v>
      </c>
      <c r="C75">
        <f t="shared" ca="1" si="6"/>
        <v>74.733856886532777</v>
      </c>
      <c r="D75">
        <f t="shared" ca="1" si="6"/>
        <v>57.172236546757745</v>
      </c>
      <c r="E75">
        <f t="shared" ca="1" si="6"/>
        <v>44.993834438314742</v>
      </c>
      <c r="F75">
        <f t="shared" ca="1" si="6"/>
        <v>42.145975257016673</v>
      </c>
      <c r="G75">
        <f t="shared" ca="1" si="6"/>
        <v>43.70528582073603</v>
      </c>
      <c r="H75">
        <f t="shared" ca="1" si="6"/>
        <v>25.866846250311177</v>
      </c>
      <c r="I75">
        <f t="shared" ca="1" si="6"/>
        <v>41.602559804426804</v>
      </c>
      <c r="J75">
        <f t="shared" ca="1" si="6"/>
        <v>54.680203970468497</v>
      </c>
      <c r="K75">
        <f t="shared" ca="1" si="6"/>
        <v>65.607203407666702</v>
      </c>
      <c r="L75">
        <f t="shared" ca="1" si="6"/>
        <v>54.389723598821547</v>
      </c>
      <c r="O75">
        <f ca="1">AVERAGE(AVERAGE($C$2:C76),AVERAGE($D$2:D76),AVERAGE($E$2:E76),AVERAGE($F$2:F76),AVERAGE($G$2:G76),AVERAGE($H$2:H76),AVERAGE($I$2:I76),AVERAGE($J$2:J76),AVERAGE($K$2:K76),AVERAGE($L$2:L76))</f>
        <v>49.070504510349728</v>
      </c>
      <c r="P75">
        <f ca="1">STDEV(AVERAGE($C$2:C76),AVERAGE($D$2:D76),AVERAGE($E$2:E76),AVERAGE($F$2:F76),AVERAGE($G$2:G76),AVERAGE($H$2:H76),AVERAGE($I$2:I76),AVERAGE($J$2:J76),AVERAGE($K$2:K76),AVERAGE($L$2:L76))</f>
        <v>1.8378601338517067</v>
      </c>
      <c r="Q75">
        <f ca="1">STDEV($L$2:L76)</f>
        <v>20.42004657754164</v>
      </c>
    </row>
    <row r="76" spans="1:17" x14ac:dyDescent="0.35">
      <c r="A76">
        <v>75</v>
      </c>
      <c r="B76">
        <f t="shared" ca="1" si="5"/>
        <v>64.636605751196541</v>
      </c>
      <c r="C76">
        <f t="shared" ca="1" si="6"/>
        <v>79.371279892716302</v>
      </c>
      <c r="D76">
        <f t="shared" ca="1" si="6"/>
        <v>14.695351122092923</v>
      </c>
      <c r="E76">
        <f t="shared" ca="1" si="6"/>
        <v>63.155035347321402</v>
      </c>
      <c r="F76">
        <f t="shared" ca="1" si="6"/>
        <v>37.716668901183539</v>
      </c>
      <c r="G76">
        <f t="shared" ca="1" si="6"/>
        <v>48.78670041472359</v>
      </c>
      <c r="H76">
        <f t="shared" ca="1" si="6"/>
        <v>58.085395294491839</v>
      </c>
      <c r="I76">
        <f t="shared" ca="1" si="6"/>
        <v>40.306815219412279</v>
      </c>
      <c r="J76">
        <f t="shared" ca="1" si="6"/>
        <v>55.560478294595939</v>
      </c>
      <c r="K76">
        <f t="shared" ca="1" si="6"/>
        <v>99.990197478531897</v>
      </c>
      <c r="L76">
        <f t="shared" ca="1" si="6"/>
        <v>37.716668901183539</v>
      </c>
      <c r="O76">
        <f ca="1">AVERAGE(AVERAGE($C$2:C77),AVERAGE($D$2:D77),AVERAGE($E$2:E77),AVERAGE($F$2:F77),AVERAGE($G$2:G77),AVERAGE($H$2:H77),AVERAGE($I$2:I77),AVERAGE($J$2:J77),AVERAGE($K$2:K77),AVERAGE($L$2:L77))</f>
        <v>48.984985638306789</v>
      </c>
      <c r="P76">
        <f ca="1">STDEV(AVERAGE($C$2:C77),AVERAGE($D$2:D77),AVERAGE($E$2:E77),AVERAGE($F$2:F77),AVERAGE($G$2:G77),AVERAGE($H$2:H77),AVERAGE($I$2:I77),AVERAGE($J$2:J77),AVERAGE($K$2:K77),AVERAGE($L$2:L77))</f>
        <v>1.8384786543825198</v>
      </c>
      <c r="Q76">
        <f ca="1">STDEV($L$2:L77)</f>
        <v>20.752966654200947</v>
      </c>
    </row>
    <row r="77" spans="1:17" x14ac:dyDescent="0.35">
      <c r="A77">
        <v>76</v>
      </c>
      <c r="B77">
        <f t="shared" ca="1" si="5"/>
        <v>69.40082070373839</v>
      </c>
      <c r="C77">
        <f t="shared" ca="1" si="6"/>
        <v>35.520570622949315</v>
      </c>
      <c r="D77">
        <f t="shared" ca="1" si="6"/>
        <v>78.438272110272237</v>
      </c>
      <c r="E77">
        <f t="shared" ca="1" si="6"/>
        <v>44.049423961027308</v>
      </c>
      <c r="F77">
        <f t="shared" ca="1" si="6"/>
        <v>65.759337573360199</v>
      </c>
      <c r="G77">
        <f t="shared" ca="1" si="6"/>
        <v>62.687195986977081</v>
      </c>
      <c r="H77">
        <f t="shared" ca="1" si="6"/>
        <v>35.032609121262567</v>
      </c>
      <c r="I77">
        <f t="shared" ca="1" si="6"/>
        <v>40.174081435155387</v>
      </c>
      <c r="J77">
        <f t="shared" ca="1" si="6"/>
        <v>16.532845886914473</v>
      </c>
      <c r="K77">
        <f t="shared" ca="1" si="6"/>
        <v>35.943953999649324</v>
      </c>
      <c r="L77">
        <f t="shared" ca="1" si="6"/>
        <v>11.572411653294722</v>
      </c>
      <c r="O77">
        <f ca="1">AVERAGE(AVERAGE($C$2:C78),AVERAGE($D$2:D78),AVERAGE($E$2:E78),AVERAGE($F$2:F78),AVERAGE($G$2:G78),AVERAGE($H$2:H78),AVERAGE($I$2:I78),AVERAGE($J$2:J78),AVERAGE($K$2:K78),AVERAGE($L$2:L78))</f>
        <v>48.810292891981732</v>
      </c>
      <c r="P77">
        <f ca="1">STDEV(AVERAGE($C$2:C78),AVERAGE($D$2:D78),AVERAGE($E$2:E78),AVERAGE($F$2:F78),AVERAGE($G$2:G78),AVERAGE($H$2:H78),AVERAGE($I$2:I78),AVERAGE($J$2:J78),AVERAGE($K$2:K78),AVERAGE($L$2:L78))</f>
        <v>1.8214652711942676</v>
      </c>
      <c r="Q77">
        <f ca="1">STDEV($L$2:L78)</f>
        <v>20.832091238570744</v>
      </c>
    </row>
    <row r="78" spans="1:17" x14ac:dyDescent="0.35">
      <c r="A78">
        <v>77</v>
      </c>
      <c r="B78">
        <f t="shared" ca="1" si="5"/>
        <v>70.643732044184418</v>
      </c>
      <c r="C78">
        <f t="shared" ca="1" si="6"/>
        <v>61.474583193244577</v>
      </c>
      <c r="D78">
        <f t="shared" ca="1" si="6"/>
        <v>43.568627085943099</v>
      </c>
      <c r="E78">
        <f t="shared" ca="1" si="6"/>
        <v>-5.1674849060940105</v>
      </c>
      <c r="F78">
        <f t="shared" ca="1" si="6"/>
        <v>26.16418436759373</v>
      </c>
      <c r="G78">
        <f t="shared" ca="1" si="6"/>
        <v>25.866846250311177</v>
      </c>
      <c r="H78">
        <f t="shared" ca="1" si="6"/>
        <v>65.607203407666702</v>
      </c>
      <c r="I78">
        <f t="shared" ca="1" si="6"/>
        <v>31.866908353670802</v>
      </c>
      <c r="J78">
        <f t="shared" ca="1" si="6"/>
        <v>40.580773937025853</v>
      </c>
      <c r="K78">
        <f t="shared" ca="1" si="6"/>
        <v>42.302182667697707</v>
      </c>
      <c r="L78">
        <f t="shared" ca="1" si="6"/>
        <v>23.072617355714733</v>
      </c>
      <c r="O78">
        <f ca="1">AVERAGE(AVERAGE($C$2:C79),AVERAGE($D$2:D79),AVERAGE($E$2:E79),AVERAGE($F$2:F79),AVERAGE($G$2:G79),AVERAGE($H$2:H79),AVERAGE($I$2:I79),AVERAGE($J$2:J79),AVERAGE($K$2:K79),AVERAGE($L$2:L79))</f>
        <v>48.813270850472456</v>
      </c>
      <c r="P78">
        <f ca="1">STDEV(AVERAGE($C$2:C79),AVERAGE($D$2:D79),AVERAGE($E$2:E79),AVERAGE($F$2:F79),AVERAGE($G$2:G79),AVERAGE($H$2:H79),AVERAGE($I$2:I79),AVERAGE($J$2:J79),AVERAGE($K$2:K79),AVERAGE($L$2:L79))</f>
        <v>1.717011738711933</v>
      </c>
      <c r="Q78">
        <f ca="1">STDEV($L$2:L79)</f>
        <v>20.851894307009001</v>
      </c>
    </row>
    <row r="79" spans="1:17" x14ac:dyDescent="0.35">
      <c r="A79">
        <v>78</v>
      </c>
      <c r="B79">
        <f t="shared" ca="1" si="5"/>
        <v>52.579414950864468</v>
      </c>
      <c r="C79">
        <f t="shared" ca="1" si="6"/>
        <v>57.292114609817332</v>
      </c>
      <c r="D79">
        <f t="shared" ca="1" si="6"/>
        <v>22.342425533177522</v>
      </c>
      <c r="E79">
        <f t="shared" ca="1" si="6"/>
        <v>57.292114609817332</v>
      </c>
      <c r="F79">
        <f t="shared" ca="1" si="6"/>
        <v>60.713275672943375</v>
      </c>
      <c r="G79">
        <f t="shared" ca="1" si="6"/>
        <v>50.518059083136421</v>
      </c>
      <c r="H79">
        <f t="shared" ca="1" si="6"/>
        <v>85.907273756942288</v>
      </c>
      <c r="I79">
        <f t="shared" ca="1" si="6"/>
        <v>63.024162942913506</v>
      </c>
      <c r="J79">
        <f t="shared" ca="1" si="6"/>
        <v>40.248261669076371</v>
      </c>
      <c r="K79">
        <f t="shared" ca="1" si="6"/>
        <v>26.544024332377241</v>
      </c>
      <c r="L79">
        <f t="shared" ca="1" si="6"/>
        <v>26.544024332377241</v>
      </c>
      <c r="O79">
        <f ca="1">AVERAGE(AVERAGE($C$2:C80),AVERAGE($D$2:D80),AVERAGE($E$2:E80),AVERAGE($F$2:F80),AVERAGE($G$2:G80),AVERAGE($H$2:H80),AVERAGE($I$2:I80),AVERAGE($J$2:J80),AVERAGE($K$2:K80),AVERAGE($L$2:L80))</f>
        <v>48.873171363356491</v>
      </c>
      <c r="P79">
        <f ca="1">STDEV(AVERAGE($C$2:C80),AVERAGE($D$2:D80),AVERAGE($E$2:E80),AVERAGE($F$2:F80),AVERAGE($G$2:G80),AVERAGE($H$2:H80),AVERAGE($I$2:I80),AVERAGE($J$2:J80),AVERAGE($K$2:K80),AVERAGE($L$2:L80))</f>
        <v>1.8047684862829805</v>
      </c>
      <c r="Q79">
        <f ca="1">STDEV($L$2:L80)</f>
        <v>20.934038783352261</v>
      </c>
    </row>
    <row r="80" spans="1:17" x14ac:dyDescent="0.35">
      <c r="A80">
        <v>79</v>
      </c>
      <c r="B80">
        <f t="shared" ca="1" si="5"/>
        <v>78.364096287834997</v>
      </c>
      <c r="C80">
        <f t="shared" ca="1" si="6"/>
        <v>25.866846250311177</v>
      </c>
      <c r="D80">
        <f t="shared" ca="1" si="6"/>
        <v>42.913017390423946</v>
      </c>
      <c r="E80">
        <f t="shared" ca="1" si="6"/>
        <v>54.389723598821547</v>
      </c>
      <c r="F80">
        <f t="shared" ca="1" si="6"/>
        <v>69.40082070373839</v>
      </c>
      <c r="G80">
        <f t="shared" ca="1" si="6"/>
        <v>17.545464525176399</v>
      </c>
      <c r="H80">
        <f t="shared" ca="1" si="6"/>
        <v>55.275796296053741</v>
      </c>
      <c r="I80">
        <f t="shared" ca="1" si="6"/>
        <v>64.848450453472452</v>
      </c>
      <c r="J80">
        <f t="shared" ca="1" si="6"/>
        <v>50.26593903588406</v>
      </c>
      <c r="K80">
        <f t="shared" ca="1" si="6"/>
        <v>79.567186851428247</v>
      </c>
      <c r="L80">
        <f t="shared" ca="1" si="6"/>
        <v>75.380868577803881</v>
      </c>
      <c r="O80">
        <f ca="1">AVERAGE(AVERAGE($C$2:C81),AVERAGE($D$2:D81),AVERAGE($E$2:E81),AVERAGE($F$2:F81),AVERAGE($G$2:G81),AVERAGE($H$2:H81),AVERAGE($I$2:I81),AVERAGE($J$2:J81),AVERAGE($K$2:K81),AVERAGE($L$2:L81))</f>
        <v>48.789638587443086</v>
      </c>
      <c r="P80">
        <f ca="1">STDEV(AVERAGE($C$2:C81),AVERAGE($D$2:D81),AVERAGE($E$2:E81),AVERAGE($F$2:F81),AVERAGE($G$2:G81),AVERAGE($H$2:H81),AVERAGE($I$2:I81),AVERAGE($J$2:J81),AVERAGE($K$2:K81),AVERAGE($L$2:L81))</f>
        <v>1.6880821978980183</v>
      </c>
      <c r="Q80">
        <f ca="1">STDEV($L$2:L81)</f>
        <v>20.801722975885397</v>
      </c>
    </row>
    <row r="81" spans="1:17" x14ac:dyDescent="0.35">
      <c r="A81">
        <v>80</v>
      </c>
      <c r="B81">
        <f t="shared" ca="1" si="5"/>
        <v>62.034179905586655</v>
      </c>
      <c r="C81">
        <f t="shared" ca="1" si="6"/>
        <v>61.887865920796912</v>
      </c>
      <c r="D81">
        <f t="shared" ca="1" si="6"/>
        <v>71.335248256826915</v>
      </c>
      <c r="E81">
        <f t="shared" ca="1" si="6"/>
        <v>25.036210389427232</v>
      </c>
      <c r="F81">
        <f t="shared" ca="1" si="6"/>
        <v>9.105314175188866</v>
      </c>
      <c r="G81">
        <f t="shared" ca="1" si="6"/>
        <v>61.812249456118096</v>
      </c>
      <c r="H81">
        <f t="shared" ca="1" si="6"/>
        <v>50.419077410049795</v>
      </c>
      <c r="I81">
        <f t="shared" ca="1" si="6"/>
        <v>29.250251708444068</v>
      </c>
      <c r="J81">
        <f t="shared" ca="1" si="6"/>
        <v>30.68670502937464</v>
      </c>
      <c r="K81">
        <f t="shared" ca="1" si="6"/>
        <v>31.915582525787219</v>
      </c>
      <c r="L81">
        <f t="shared" ca="1" si="6"/>
        <v>50.456988030828938</v>
      </c>
      <c r="O81">
        <f ca="1">AVERAGE(AVERAGE($C$2:C82),AVERAGE($D$2:D82),AVERAGE($E$2:E82),AVERAGE($F$2:F82),AVERAGE($G$2:G82),AVERAGE($H$2:H82),AVERAGE($I$2:I82),AVERAGE($J$2:J82),AVERAGE($K$2:K82),AVERAGE($L$2:L82))</f>
        <v>48.886781865498776</v>
      </c>
      <c r="P81">
        <f ca="1">STDEV(AVERAGE($C$2:C82),AVERAGE($D$2:D82),AVERAGE($E$2:E82),AVERAGE($F$2:F82),AVERAGE($G$2:G82),AVERAGE($H$2:H82),AVERAGE($I$2:I82),AVERAGE($J$2:J82),AVERAGE($K$2:K82),AVERAGE($L$2:L82))</f>
        <v>1.6900205267645889</v>
      </c>
      <c r="Q81">
        <f ca="1">STDEV($L$2:L82)</f>
        <v>21.042078333015567</v>
      </c>
    </row>
    <row r="82" spans="1:17" x14ac:dyDescent="0.35">
      <c r="A82">
        <v>81</v>
      </c>
      <c r="B82">
        <f t="shared" ca="1" si="5"/>
        <v>27.655820379932656</v>
      </c>
      <c r="C82">
        <f t="shared" ca="1" si="6"/>
        <v>68.693087806177815</v>
      </c>
      <c r="D82">
        <f t="shared" ca="1" si="6"/>
        <v>35.295931299907011</v>
      </c>
      <c r="E82">
        <f t="shared" ca="1" si="6"/>
        <v>64.261676637590469</v>
      </c>
      <c r="F82">
        <f t="shared" ca="1" si="6"/>
        <v>72.495909045302469</v>
      </c>
      <c r="G82">
        <f t="shared" ca="1" si="6"/>
        <v>63.144240220838242</v>
      </c>
      <c r="H82">
        <f t="shared" ca="1" si="6"/>
        <v>14.240139716831614</v>
      </c>
      <c r="I82">
        <f t="shared" ca="1" si="6"/>
        <v>79.503253130111091</v>
      </c>
      <c r="J82">
        <f t="shared" ca="1" si="6"/>
        <v>36.051166785135756</v>
      </c>
      <c r="K82">
        <f t="shared" ca="1" si="6"/>
        <v>48.441123886050995</v>
      </c>
      <c r="L82">
        <f t="shared" ca="1" si="6"/>
        <v>84.455912571589181</v>
      </c>
      <c r="O82">
        <f ca="1">AVERAGE(AVERAGE($C$2:C83),AVERAGE($D$2:D83),AVERAGE($E$2:E83),AVERAGE($F$2:F83),AVERAGE($G$2:G83),AVERAGE($H$2:H83),AVERAGE($I$2:I83),AVERAGE($J$2:J83),AVERAGE($K$2:K83),AVERAGE($L$2:L83))</f>
        <v>48.876569367714204</v>
      </c>
      <c r="P82">
        <f ca="1">STDEV(AVERAGE($C$2:C83),AVERAGE($D$2:D83),AVERAGE($E$2:E83),AVERAGE($F$2:F83),AVERAGE($G$2:G83),AVERAGE($H$2:H83),AVERAGE($I$2:I83),AVERAGE($J$2:J83),AVERAGE($K$2:K83),AVERAGE($L$2:L83))</f>
        <v>1.6056730137646926</v>
      </c>
      <c r="Q82">
        <f ca="1">STDEV($L$2:L83)</f>
        <v>20.9369887718772</v>
      </c>
    </row>
    <row r="83" spans="1:17" x14ac:dyDescent="0.35">
      <c r="A83">
        <v>82</v>
      </c>
      <c r="B83">
        <f t="shared" ca="1" si="5"/>
        <v>80.743245983684744</v>
      </c>
      <c r="C83">
        <f t="shared" ca="1" si="6"/>
        <v>68.693087806177815</v>
      </c>
      <c r="D83">
        <f t="shared" ca="1" si="6"/>
        <v>40.594009807760457</v>
      </c>
      <c r="E83">
        <f t="shared" ca="1" si="6"/>
        <v>62.687195986977081</v>
      </c>
      <c r="F83">
        <f t="shared" ca="1" si="6"/>
        <v>40.270428950944066</v>
      </c>
      <c r="G83">
        <f t="shared" ca="1" si="6"/>
        <v>58.745095809200457</v>
      </c>
      <c r="H83">
        <f t="shared" ca="1" si="6"/>
        <v>47.248466591211347</v>
      </c>
      <c r="I83">
        <f t="shared" ca="1" si="6"/>
        <v>36.617281601926791</v>
      </c>
      <c r="J83">
        <f t="shared" ca="1" si="6"/>
        <v>38.197563019892065</v>
      </c>
      <c r="K83">
        <f t="shared" ca="1" si="6"/>
        <v>47.241883390404951</v>
      </c>
      <c r="L83">
        <f t="shared" ca="1" si="6"/>
        <v>40.198557507143178</v>
      </c>
      <c r="O83">
        <f ca="1">AVERAGE(AVERAGE($C$2:C84),AVERAGE($D$2:D84),AVERAGE($E$2:E84),AVERAGE($F$2:F84),AVERAGE($G$2:G84),AVERAGE($H$2:H84),AVERAGE($I$2:I84),AVERAGE($J$2:J84),AVERAGE($K$2:K84),AVERAGE($L$2:L84))</f>
        <v>48.921915036740529</v>
      </c>
      <c r="P83">
        <f ca="1">STDEV(AVERAGE($C$2:C84),AVERAGE($D$2:D84),AVERAGE($E$2:E84),AVERAGE($F$2:F84),AVERAGE($G$2:G84),AVERAGE($H$2:H84),AVERAGE($I$2:I84),AVERAGE($J$2:J84),AVERAGE($K$2:K84),AVERAGE($L$2:L84))</f>
        <v>1.6196223765325704</v>
      </c>
      <c r="Q83">
        <f ca="1">STDEV($L$2:L84)</f>
        <v>20.960571288935334</v>
      </c>
    </row>
    <row r="84" spans="1:17" x14ac:dyDescent="0.35">
      <c r="A84">
        <v>83</v>
      </c>
      <c r="B84">
        <f t="shared" ca="1" si="5"/>
        <v>53.788793345693463</v>
      </c>
      <c r="C84">
        <f t="shared" ca="1" si="6"/>
        <v>34.467526156180256</v>
      </c>
      <c r="D84">
        <f t="shared" ca="1" si="6"/>
        <v>87.526383904819923</v>
      </c>
      <c r="E84">
        <f t="shared" ca="1" si="6"/>
        <v>47.580650455618695</v>
      </c>
      <c r="F84">
        <f t="shared" ca="1" si="6"/>
        <v>43.81607030251903</v>
      </c>
      <c r="G84">
        <f t="shared" ca="1" si="6"/>
        <v>30.609362307902291</v>
      </c>
      <c r="H84">
        <f t="shared" ca="1" si="6"/>
        <v>37.376426840944688</v>
      </c>
      <c r="I84">
        <f t="shared" ca="1" si="6"/>
        <v>52.579414950864468</v>
      </c>
      <c r="J84">
        <f t="shared" ca="1" si="6"/>
        <v>59.246863983746813</v>
      </c>
      <c r="K84">
        <f t="shared" ca="1" si="6"/>
        <v>60.886502832042581</v>
      </c>
      <c r="L84">
        <f t="shared" ca="1" si="6"/>
        <v>72.313397234359002</v>
      </c>
      <c r="O84">
        <f ca="1">AVERAGE(AVERAGE($C$2:C85),AVERAGE($D$2:D85),AVERAGE($E$2:E85),AVERAGE($F$2:F85),AVERAGE($G$2:G85),AVERAGE($H$2:H85),AVERAGE($I$2:I85),AVERAGE($J$2:J85),AVERAGE($K$2:K85),AVERAGE($L$2:L85))</f>
        <v>49.025385124301387</v>
      </c>
      <c r="P84">
        <f ca="1">STDEV(AVERAGE($C$2:C85),AVERAGE($D$2:D85),AVERAGE($E$2:E85),AVERAGE($F$2:F85),AVERAGE($G$2:G85),AVERAGE($H$2:H85),AVERAGE($I$2:I85),AVERAGE($J$2:J85),AVERAGE($K$2:K85),AVERAGE($L$2:L85))</f>
        <v>1.508993286828163</v>
      </c>
      <c r="Q84">
        <f ca="1">STDEV($L$2:L85)</f>
        <v>20.98604782757911</v>
      </c>
    </row>
    <row r="85" spans="1:17" x14ac:dyDescent="0.35">
      <c r="A85">
        <v>84</v>
      </c>
      <c r="B85">
        <f t="shared" ca="1" si="5"/>
        <v>28.265431955295291</v>
      </c>
      <c r="C85">
        <f t="shared" ca="1" si="6"/>
        <v>76.228819782237053</v>
      </c>
      <c r="D85">
        <f t="shared" ca="1" si="6"/>
        <v>62.03883932111998</v>
      </c>
      <c r="E85">
        <f t="shared" ca="1" si="6"/>
        <v>65.759337573360199</v>
      </c>
      <c r="F85">
        <f t="shared" ca="1" si="6"/>
        <v>20.608011293984134</v>
      </c>
      <c r="G85">
        <f t="shared" ca="1" si="6"/>
        <v>29.332947736614855</v>
      </c>
      <c r="H85">
        <f t="shared" ca="1" si="6"/>
        <v>97.501522369277723</v>
      </c>
      <c r="I85">
        <f t="shared" ca="1" si="6"/>
        <v>49.196635732646762</v>
      </c>
      <c r="J85">
        <f t="shared" ca="1" si="6"/>
        <v>57.044392108632664</v>
      </c>
      <c r="K85">
        <f t="shared" ca="1" si="6"/>
        <v>91.879493668272573</v>
      </c>
      <c r="L85">
        <f t="shared" ca="1" si="6"/>
        <v>26.544024332377241</v>
      </c>
      <c r="O85">
        <f ca="1">AVERAGE(AVERAGE($C$2:C86),AVERAGE($D$2:D86),AVERAGE($E$2:E86),AVERAGE($F$2:F86),AVERAGE($G$2:G86),AVERAGE($H$2:H86),AVERAGE($I$2:I86),AVERAGE($J$2:J86),AVERAGE($K$2:K86),AVERAGE($L$2:L86))</f>
        <v>49.095440796869624</v>
      </c>
      <c r="P85">
        <f ca="1">STDEV(AVERAGE($C$2:C86),AVERAGE($D$2:D86),AVERAGE($E$2:E86),AVERAGE($F$2:F86),AVERAGE($G$2:G86),AVERAGE($H$2:H86),AVERAGE($I$2:I86),AVERAGE($J$2:J86),AVERAGE($K$2:K86),AVERAGE($L$2:L86))</f>
        <v>1.569736516813425</v>
      </c>
      <c r="Q85">
        <f ca="1">STDEV($L$2:L86)</f>
        <v>20.941329108076854</v>
      </c>
    </row>
    <row r="86" spans="1:17" x14ac:dyDescent="0.35">
      <c r="A86">
        <v>85</v>
      </c>
      <c r="B86">
        <f t="shared" ca="1" si="5"/>
        <v>-5.1309506582435134</v>
      </c>
      <c r="C86">
        <f t="shared" ca="1" si="6"/>
        <v>36.012777813068162</v>
      </c>
      <c r="D86">
        <f t="shared" ca="1" si="6"/>
        <v>36.576601205754336</v>
      </c>
      <c r="E86">
        <f t="shared" ca="1" si="6"/>
        <v>61.474583193244577</v>
      </c>
      <c r="F86">
        <f t="shared" ca="1" si="6"/>
        <v>72.495909045302469</v>
      </c>
      <c r="G86">
        <f t="shared" ca="1" si="6"/>
        <v>72.313397234359002</v>
      </c>
      <c r="H86">
        <f t="shared" ca="1" si="6"/>
        <v>14.266566437254447</v>
      </c>
      <c r="I86">
        <f t="shared" ca="1" si="6"/>
        <v>96.01788198179662</v>
      </c>
      <c r="J86">
        <f t="shared" ca="1" si="6"/>
        <v>62.41811008104483</v>
      </c>
      <c r="K86">
        <f t="shared" ca="1" si="6"/>
        <v>65.759337573360199</v>
      </c>
      <c r="L86">
        <f t="shared" ca="1" si="6"/>
        <v>32.46600836083968</v>
      </c>
      <c r="O86">
        <f ca="1">AVERAGE(AVERAGE($C$2:C87),AVERAGE($D$2:D87),AVERAGE($E$2:E87),AVERAGE($F$2:F87),AVERAGE($G$2:G87),AVERAGE($H$2:H87),AVERAGE($I$2:I87),AVERAGE($J$2:J87),AVERAGE($K$2:K87),AVERAGE($L$2:L87))</f>
        <v>49.132459483097307</v>
      </c>
      <c r="P86">
        <f ca="1">STDEV(AVERAGE($C$2:C87),AVERAGE($D$2:D87),AVERAGE($E$2:E87),AVERAGE($F$2:F87),AVERAGE($G$2:G87),AVERAGE($H$2:H87),AVERAGE($I$2:I87),AVERAGE($J$2:J87),AVERAGE($K$2:K87),AVERAGE($L$2:L87))</f>
        <v>1.6946749537707924</v>
      </c>
      <c r="Q86">
        <f ca="1">STDEV($L$2:L87)</f>
        <v>20.960478223095759</v>
      </c>
    </row>
    <row r="87" spans="1:17" x14ac:dyDescent="0.35">
      <c r="A87">
        <v>86</v>
      </c>
      <c r="B87">
        <f t="shared" ca="1" si="5"/>
        <v>54.901417009178857</v>
      </c>
      <c r="C87">
        <f t="shared" ca="1" si="6"/>
        <v>24.544396944369758</v>
      </c>
      <c r="D87">
        <f t="shared" ca="1" si="6"/>
        <v>60.434145017301546</v>
      </c>
      <c r="E87">
        <f t="shared" ca="1" si="6"/>
        <v>48.760084204492884</v>
      </c>
      <c r="F87">
        <f t="shared" ca="1" si="6"/>
        <v>90.770013780341571</v>
      </c>
      <c r="G87">
        <f t="shared" ca="1" si="6"/>
        <v>44.575452999702001</v>
      </c>
      <c r="H87">
        <f t="shared" ca="1" si="6"/>
        <v>51.882617121614395</v>
      </c>
      <c r="I87">
        <f t="shared" ca="1" si="6"/>
        <v>71.383092192781049</v>
      </c>
      <c r="J87">
        <f t="shared" ca="1" si="6"/>
        <v>37.716668901183539</v>
      </c>
      <c r="K87">
        <f t="shared" ca="1" si="6"/>
        <v>66.17998263033266</v>
      </c>
      <c r="L87">
        <f t="shared" ca="1" si="6"/>
        <v>26.544024332377241</v>
      </c>
      <c r="O87">
        <f ca="1">AVERAGE(AVERAGE($C$2:C88),AVERAGE($D$2:D88),AVERAGE($E$2:E88),AVERAGE($F$2:F88),AVERAGE($G$2:G88),AVERAGE($H$2:H88),AVERAGE($I$2:I88),AVERAGE($J$2:J88),AVERAGE($K$2:K88),AVERAGE($L$2:L88))</f>
        <v>49.205977738364467</v>
      </c>
      <c r="P87">
        <f ca="1">STDEV(AVERAGE($C$2:C88),AVERAGE($D$2:D88),AVERAGE($E$2:E88),AVERAGE($F$2:F88),AVERAGE($G$2:G88),AVERAGE($H$2:H88),AVERAGE($I$2:I88),AVERAGE($J$2:J88),AVERAGE($K$2:K88),AVERAGE($L$2:L88))</f>
        <v>1.6228291066888334</v>
      </c>
      <c r="Q87">
        <f ca="1">STDEV($L$2:L88)</f>
        <v>20.883431144413318</v>
      </c>
    </row>
    <row r="88" spans="1:17" x14ac:dyDescent="0.35">
      <c r="A88">
        <v>87</v>
      </c>
      <c r="B88">
        <f t="shared" ca="1" si="5"/>
        <v>47.241883390404951</v>
      </c>
      <c r="C88">
        <f t="shared" ca="1" si="6"/>
        <v>80.486708251996177</v>
      </c>
      <c r="D88">
        <f t="shared" ca="1" si="6"/>
        <v>55.84296209023033</v>
      </c>
      <c r="E88">
        <f t="shared" ca="1" si="6"/>
        <v>72.495909045302469</v>
      </c>
      <c r="F88">
        <f t="shared" ca="1" si="6"/>
        <v>59.708659180514928</v>
      </c>
      <c r="G88">
        <f t="shared" ca="1" si="6"/>
        <v>52.177615196160467</v>
      </c>
      <c r="H88">
        <f t="shared" ca="1" si="6"/>
        <v>62.58495876487693</v>
      </c>
      <c r="I88">
        <f t="shared" ca="1" si="6"/>
        <v>43.900270006281936</v>
      </c>
      <c r="J88">
        <f t="shared" ca="1" si="6"/>
        <v>39.672546222911429</v>
      </c>
      <c r="K88">
        <f t="shared" ca="1" si="6"/>
        <v>52.297100062020235</v>
      </c>
      <c r="L88">
        <f t="shared" ca="1" si="6"/>
        <v>36.11874809310661</v>
      </c>
      <c r="O88">
        <f ca="1">AVERAGE(AVERAGE($C$2:C89),AVERAGE($D$2:D89),AVERAGE($E$2:E89),AVERAGE($F$2:F89),AVERAGE($G$2:G89),AVERAGE($H$2:H89),AVERAGE($I$2:I89),AVERAGE($J$2:J89),AVERAGE($K$2:K89),AVERAGE($L$2:L89))</f>
        <v>49.176488691755203</v>
      </c>
      <c r="P88">
        <f ca="1">STDEV(AVERAGE($C$2:C89),AVERAGE($D$2:D89),AVERAGE($E$2:E89),AVERAGE($F$2:F89),AVERAGE($G$2:G89),AVERAGE($H$2:H89),AVERAGE($I$2:I89),AVERAGE($J$2:J89),AVERAGE($K$2:K89),AVERAGE($L$2:L89))</f>
        <v>1.6153670610893351</v>
      </c>
      <c r="Q88">
        <f ca="1">STDEV($L$2:L89)</f>
        <v>21.091981625685222</v>
      </c>
    </row>
    <row r="89" spans="1:17" x14ac:dyDescent="0.35">
      <c r="A89">
        <v>88</v>
      </c>
      <c r="B89">
        <f t="shared" ca="1" si="5"/>
        <v>60.729022234015694</v>
      </c>
      <c r="C89">
        <f t="shared" ca="1" si="6"/>
        <v>61.365163628311819</v>
      </c>
      <c r="D89">
        <f t="shared" ca="1" si="6"/>
        <v>40.344594372678216</v>
      </c>
      <c r="E89">
        <f t="shared" ca="1" si="6"/>
        <v>39.672546222911429</v>
      </c>
      <c r="F89">
        <f t="shared" ca="1" si="6"/>
        <v>29.351666781875878</v>
      </c>
      <c r="G89">
        <f t="shared" ca="1" si="6"/>
        <v>60.886502832042581</v>
      </c>
      <c r="H89">
        <f t="shared" ca="1" si="6"/>
        <v>34.231099215627609</v>
      </c>
      <c r="I89">
        <f t="shared" ca="1" si="6"/>
        <v>25.036210389427232</v>
      </c>
      <c r="J89">
        <f t="shared" ca="1" si="6"/>
        <v>29.186907167291739</v>
      </c>
      <c r="K89">
        <f t="shared" ca="1" si="6"/>
        <v>62.451870676088802</v>
      </c>
      <c r="L89">
        <f t="shared" ca="1" si="6"/>
        <v>83.582855081237582</v>
      </c>
      <c r="O89">
        <f ca="1">AVERAGE(AVERAGE($C$2:C90),AVERAGE($D$2:D90),AVERAGE($E$2:E90),AVERAGE($F$2:F90),AVERAGE($G$2:G90),AVERAGE($H$2:H90),AVERAGE($I$2:I90),AVERAGE($J$2:J90),AVERAGE($K$2:K90),AVERAGE($L$2:L90))</f>
        <v>49.219001106101508</v>
      </c>
      <c r="P89">
        <f ca="1">STDEV(AVERAGE($C$2:C90),AVERAGE($D$2:D90),AVERAGE($E$2:E90),AVERAGE($F$2:F90),AVERAGE($G$2:G90),AVERAGE($H$2:H90),AVERAGE($I$2:I90),AVERAGE($J$2:J90),AVERAGE($K$2:K90),AVERAGE($L$2:L90))</f>
        <v>1.6521072972297457</v>
      </c>
      <c r="Q89">
        <f ca="1">STDEV($L$2:L90)</f>
        <v>20.972883154961014</v>
      </c>
    </row>
    <row r="90" spans="1:17" x14ac:dyDescent="0.35">
      <c r="A90">
        <v>89</v>
      </c>
      <c r="B90">
        <f t="shared" ca="1" si="5"/>
        <v>25.866846250311177</v>
      </c>
      <c r="C90">
        <f t="shared" ca="1" si="6"/>
        <v>61.812249456118096</v>
      </c>
      <c r="D90">
        <f t="shared" ca="1" si="6"/>
        <v>71.160805627388001</v>
      </c>
      <c r="E90">
        <f t="shared" ca="1" si="6"/>
        <v>46.325098100441714</v>
      </c>
      <c r="F90">
        <f t="shared" ca="1" si="6"/>
        <v>44.039399445170744</v>
      </c>
      <c r="G90">
        <f t="shared" ca="1" si="6"/>
        <v>70.981099309953777</v>
      </c>
      <c r="H90">
        <f t="shared" ca="1" si="6"/>
        <v>37.270507512431337</v>
      </c>
      <c r="I90">
        <f t="shared" ca="1" si="6"/>
        <v>24.904132125723919</v>
      </c>
      <c r="J90">
        <f t="shared" ca="1" si="6"/>
        <v>52.149187408884941</v>
      </c>
      <c r="K90">
        <f t="shared" ca="1" si="6"/>
        <v>69.774107697917543</v>
      </c>
      <c r="L90">
        <f t="shared" ca="1" si="6"/>
        <v>51.184349001731825</v>
      </c>
      <c r="O90">
        <f ca="1">AVERAGE(AVERAGE($C$2:C91),AVERAGE($D$2:D91),AVERAGE($E$2:E91),AVERAGE($F$2:F91),AVERAGE($G$2:G91),AVERAGE($H$2:H91),AVERAGE($I$2:I91),AVERAGE($J$2:J91),AVERAGE($K$2:K91),AVERAGE($L$2:L91))</f>
        <v>49.150621981709229</v>
      </c>
      <c r="P90">
        <f ca="1">STDEV(AVERAGE($C$2:C91),AVERAGE($D$2:D91),AVERAGE($E$2:E91),AVERAGE($F$2:F91),AVERAGE($G$2:G91),AVERAGE($H$2:H91),AVERAGE($I$2:I91),AVERAGE($J$2:J91),AVERAGE($K$2:K91),AVERAGE($L$2:L91))</f>
        <v>1.5765315433287459</v>
      </c>
      <c r="Q90">
        <f ca="1">STDEV($L$2:L91)</f>
        <v>20.907025590784738</v>
      </c>
    </row>
    <row r="91" spans="1:17" x14ac:dyDescent="0.35">
      <c r="A91">
        <v>90</v>
      </c>
      <c r="B91">
        <f t="shared" ca="1" si="5"/>
        <v>32.551323751028228</v>
      </c>
      <c r="C91">
        <f t="shared" ca="1" si="6"/>
        <v>51.562306571519592</v>
      </c>
      <c r="D91">
        <f t="shared" ca="1" si="6"/>
        <v>69.804299229294571</v>
      </c>
      <c r="E91">
        <f t="shared" ca="1" si="6"/>
        <v>41.367743688590906</v>
      </c>
      <c r="F91">
        <f t="shared" ca="1" si="6"/>
        <v>9.105314175188866</v>
      </c>
      <c r="G91">
        <f t="shared" ca="1" si="6"/>
        <v>42.549067478860053</v>
      </c>
      <c r="H91">
        <f t="shared" ca="1" si="6"/>
        <v>50.067047447583661</v>
      </c>
      <c r="I91">
        <f t="shared" ca="1" si="6"/>
        <v>8.179539873241815</v>
      </c>
      <c r="J91">
        <f t="shared" ca="1" si="6"/>
        <v>57.172236546757745</v>
      </c>
      <c r="K91">
        <f t="shared" ca="1" si="6"/>
        <v>37.62610449767979</v>
      </c>
      <c r="L91">
        <f t="shared" ca="1" si="6"/>
        <v>63.21513959924917</v>
      </c>
      <c r="O91">
        <f ca="1">AVERAGE(AVERAGE($C$2:C92),AVERAGE($D$2:D92),AVERAGE($E$2:E92),AVERAGE($F$2:F92),AVERAGE($G$2:G92),AVERAGE($H$2:H92),AVERAGE($I$2:I92),AVERAGE($J$2:J92),AVERAGE($K$2:K92),AVERAGE($L$2:L92))</f>
        <v>49.107919910408746</v>
      </c>
      <c r="P91">
        <f ca="1">STDEV(AVERAGE($C$2:C92),AVERAGE($D$2:D92),AVERAGE($E$2:E92),AVERAGE($F$2:F92),AVERAGE($G$2:G92),AVERAGE($H$2:H92),AVERAGE($I$2:I92),AVERAGE($J$2:J92),AVERAGE($K$2:K92),AVERAGE($L$2:L92))</f>
        <v>1.5434595492567627</v>
      </c>
      <c r="Q91">
        <f ca="1">STDEV($L$2:L92)</f>
        <v>20.858595162561592</v>
      </c>
    </row>
    <row r="92" spans="1:17" x14ac:dyDescent="0.35">
      <c r="A92">
        <v>91</v>
      </c>
      <c r="B92">
        <f t="shared" ca="1" si="5"/>
        <v>40.346240109683961</v>
      </c>
      <c r="C92">
        <f t="shared" ca="1" si="6"/>
        <v>37.871120382074558</v>
      </c>
      <c r="D92">
        <f t="shared" ca="1" si="6"/>
        <v>61.812249456118096</v>
      </c>
      <c r="E92">
        <f t="shared" ca="1" si="6"/>
        <v>47.241883390404951</v>
      </c>
      <c r="F92">
        <f t="shared" ca="1" si="6"/>
        <v>51.147610990453146</v>
      </c>
      <c r="G92">
        <f t="shared" ca="1" si="6"/>
        <v>80.486708251996177</v>
      </c>
      <c r="H92">
        <f t="shared" ca="1" si="6"/>
        <v>73.683532875196761</v>
      </c>
      <c r="I92">
        <f t="shared" ca="1" si="6"/>
        <v>33.564478710477516</v>
      </c>
      <c r="J92">
        <f t="shared" ca="1" si="6"/>
        <v>5.0777047583062966</v>
      </c>
      <c r="K92">
        <f t="shared" ca="1" si="6"/>
        <v>28.470643996686821</v>
      </c>
      <c r="L92">
        <f t="shared" ca="1" si="6"/>
        <v>33.291402121933089</v>
      </c>
      <c r="O92">
        <f ca="1">AVERAGE(AVERAGE($C$2:C93),AVERAGE($D$2:D93),AVERAGE($E$2:E93),AVERAGE($F$2:F93),AVERAGE($G$2:G93),AVERAGE($H$2:H93),AVERAGE($I$2:I93),AVERAGE($J$2:J93),AVERAGE($K$2:K93),AVERAGE($L$2:L93))</f>
        <v>49.092119715105092</v>
      </c>
      <c r="P92">
        <f ca="1">STDEV(AVERAGE($C$2:C93),AVERAGE($D$2:D93),AVERAGE($E$2:E93),AVERAGE($F$2:F93),AVERAGE($G$2:G93),AVERAGE($H$2:H93),AVERAGE($I$2:I93),AVERAGE($J$2:J93),AVERAGE($K$2:K93),AVERAGE($L$2:L93))</f>
        <v>1.4966513918544546</v>
      </c>
      <c r="Q92">
        <f ca="1">STDEV($L$2:L93)</f>
        <v>20.779581578296327</v>
      </c>
    </row>
    <row r="93" spans="1:17" x14ac:dyDescent="0.35">
      <c r="A93">
        <v>92</v>
      </c>
      <c r="B93">
        <f t="shared" ca="1" si="5"/>
        <v>62.687195986977081</v>
      </c>
      <c r="C93">
        <f t="shared" ca="1" si="6"/>
        <v>56.17373677675667</v>
      </c>
      <c r="D93">
        <f t="shared" ca="1" si="6"/>
        <v>48.760084204492884</v>
      </c>
      <c r="E93">
        <f t="shared" ca="1" si="6"/>
        <v>70.106547864884618</v>
      </c>
      <c r="F93">
        <f t="shared" ca="1" si="6"/>
        <v>40.694011362180035</v>
      </c>
      <c r="G93">
        <f t="shared" ca="1" si="6"/>
        <v>47.241883390404951</v>
      </c>
      <c r="H93">
        <f t="shared" ca="1" si="6"/>
        <v>30.808203343506399</v>
      </c>
      <c r="I93">
        <f t="shared" ca="1" si="6"/>
        <v>40.306815219412279</v>
      </c>
      <c r="J93">
        <f t="shared" ca="1" si="6"/>
        <v>36.661100495089883</v>
      </c>
      <c r="K93">
        <f t="shared" ca="1" si="6"/>
        <v>44.904133935960502</v>
      </c>
      <c r="L93">
        <f t="shared" ca="1" si="6"/>
        <v>60.886502832042581</v>
      </c>
      <c r="O93">
        <f ca="1">AVERAGE(AVERAGE($C$2:C94),AVERAGE($D$2:D94),AVERAGE($E$2:E94),AVERAGE($F$2:F94),AVERAGE($G$2:G94),AVERAGE($H$2:H94),AVERAGE($I$2:I94),AVERAGE($J$2:J94),AVERAGE($K$2:K94),AVERAGE($L$2:L94))</f>
        <v>49.064647932199485</v>
      </c>
      <c r="P93">
        <f ca="1">STDEV(AVERAGE($C$2:C94),AVERAGE($D$2:D94),AVERAGE($E$2:E94),AVERAGE($F$2:F94),AVERAGE($G$2:G94),AVERAGE($H$2:H94),AVERAGE($I$2:I94),AVERAGE($J$2:J94),AVERAGE($K$2:K94),AVERAGE($L$2:L94))</f>
        <v>1.6429892681184721</v>
      </c>
      <c r="Q93">
        <f ca="1">STDEV($L$2:L94)</f>
        <v>20.889149048528335</v>
      </c>
    </row>
    <row r="94" spans="1:17" x14ac:dyDescent="0.35">
      <c r="A94">
        <v>93</v>
      </c>
      <c r="B94">
        <f t="shared" ca="1" si="5"/>
        <v>69.804299229294571</v>
      </c>
      <c r="C94">
        <f t="shared" ca="1" si="6"/>
        <v>6.3665249473406433</v>
      </c>
      <c r="D94">
        <f t="shared" ca="1" si="6"/>
        <v>52.388068643688058</v>
      </c>
      <c r="E94">
        <f t="shared" ca="1" si="6"/>
        <v>21.855313244141374</v>
      </c>
      <c r="F94">
        <f t="shared" ca="1" si="6"/>
        <v>52.149187408884941</v>
      </c>
      <c r="G94">
        <f t="shared" ca="1" si="6"/>
        <v>104.86052252461926</v>
      </c>
      <c r="H94">
        <f t="shared" ca="1" si="6"/>
        <v>59.291842944331833</v>
      </c>
      <c r="I94">
        <f t="shared" ca="1" si="6"/>
        <v>24.544396944369758</v>
      </c>
      <c r="J94">
        <f t="shared" ca="1" si="6"/>
        <v>58.838675982751063</v>
      </c>
      <c r="K94">
        <f t="shared" ca="1" si="6"/>
        <v>65.12079584489436</v>
      </c>
      <c r="L94">
        <f t="shared" ca="1" si="6"/>
        <v>19.957110563815576</v>
      </c>
      <c r="O94">
        <f ca="1">AVERAGE(AVERAGE($C$2:C95),AVERAGE($D$2:D95),AVERAGE($E$2:E95),AVERAGE($F$2:F95),AVERAGE($G$2:G95),AVERAGE($H$2:H95),AVERAGE($I$2:I95),AVERAGE($J$2:J95),AVERAGE($K$2:K95),AVERAGE($L$2:L95))</f>
        <v>49.145925183503877</v>
      </c>
      <c r="P94">
        <f ca="1">STDEV(AVERAGE($C$2:C95),AVERAGE($D$2:D95),AVERAGE($E$2:E95),AVERAGE($F$2:F95),AVERAGE($G$2:G95),AVERAGE($H$2:H95),AVERAGE($I$2:I95),AVERAGE($J$2:J95),AVERAGE($K$2:K95),AVERAGE($L$2:L95))</f>
        <v>1.6007773194526924</v>
      </c>
      <c r="Q94">
        <f ca="1">STDEV($L$2:L95)</f>
        <v>21.01361914260038</v>
      </c>
    </row>
    <row r="95" spans="1:17" x14ac:dyDescent="0.35">
      <c r="A95">
        <v>94</v>
      </c>
      <c r="B95">
        <f t="shared" ca="1" si="5"/>
        <v>38.881766970237962</v>
      </c>
      <c r="C95">
        <f t="shared" ca="1" si="6"/>
        <v>54.680203970468497</v>
      </c>
      <c r="D95">
        <f t="shared" ca="1" si="6"/>
        <v>47.429959266597024</v>
      </c>
      <c r="E95">
        <f t="shared" ca="1" si="6"/>
        <v>73.79003802046013</v>
      </c>
      <c r="F95">
        <f t="shared" ca="1" si="6"/>
        <v>45.639518970083088</v>
      </c>
      <c r="G95">
        <f t="shared" ca="1" si="6"/>
        <v>86.752077118107223</v>
      </c>
      <c r="H95">
        <f t="shared" ca="1" si="6"/>
        <v>23.864533515714324</v>
      </c>
      <c r="I95">
        <f t="shared" ca="1" si="6"/>
        <v>52.726798794537579</v>
      </c>
      <c r="J95">
        <f t="shared" ca="1" si="6"/>
        <v>67.364781462139447</v>
      </c>
      <c r="K95">
        <f t="shared" ca="1" si="6"/>
        <v>35.295931299907011</v>
      </c>
      <c r="L95">
        <f t="shared" ca="1" si="6"/>
        <v>79.503253130111091</v>
      </c>
      <c r="O95">
        <f ca="1">AVERAGE(AVERAGE($C$2:C96),AVERAGE($D$2:D96),AVERAGE($E$2:E96),AVERAGE($F$2:F96),AVERAGE($G$2:G96),AVERAGE($H$2:H96),AVERAGE($I$2:I96),AVERAGE($J$2:J96),AVERAGE($K$2:K96),AVERAGE($L$2:L96))</f>
        <v>49.069175454910422</v>
      </c>
      <c r="P95">
        <f ca="1">STDEV(AVERAGE($C$2:C96),AVERAGE($D$2:D96),AVERAGE($E$2:E96),AVERAGE($F$2:F96),AVERAGE($G$2:G96),AVERAGE($H$2:H96),AVERAGE($I$2:I96),AVERAGE($J$2:J96),AVERAGE($K$2:K96),AVERAGE($L$2:L96))</f>
        <v>1.6207568871485534</v>
      </c>
      <c r="Q95">
        <f ca="1">STDEV($L$2:L96)</f>
        <v>20.964395168544922</v>
      </c>
    </row>
    <row r="96" spans="1:17" x14ac:dyDescent="0.35">
      <c r="A96">
        <v>95</v>
      </c>
      <c r="B96">
        <f t="shared" ca="1" si="5"/>
        <v>17.699528725248904</v>
      </c>
      <c r="C96">
        <f t="shared" ca="1" si="6"/>
        <v>36.967208741092463</v>
      </c>
      <c r="D96">
        <f t="shared" ca="1" si="6"/>
        <v>64.848450453472452</v>
      </c>
      <c r="E96">
        <f t="shared" ca="1" si="6"/>
        <v>26.958809981872783</v>
      </c>
      <c r="F96">
        <f t="shared" ca="1" si="6"/>
        <v>29.250251708444068</v>
      </c>
      <c r="G96">
        <f t="shared" ca="1" si="6"/>
        <v>43.128682373471726</v>
      </c>
      <c r="H96">
        <f t="shared" ca="1" si="6"/>
        <v>38.197563019892065</v>
      </c>
      <c r="I96">
        <f t="shared" ca="1" si="6"/>
        <v>36.671543897611599</v>
      </c>
      <c r="J96">
        <f t="shared" ca="1" si="6"/>
        <v>35.185562395040066</v>
      </c>
      <c r="K96">
        <f t="shared" ca="1" si="6"/>
        <v>42.218141255454242</v>
      </c>
      <c r="L96">
        <f t="shared" ca="1" si="6"/>
        <v>65.12079584489436</v>
      </c>
      <c r="O96">
        <f ca="1">AVERAGE(AVERAGE($C$2:C97),AVERAGE($D$2:D97),AVERAGE($E$2:E97),AVERAGE($F$2:F97),AVERAGE($G$2:G97),AVERAGE($H$2:H97),AVERAGE($I$2:I97),AVERAGE($J$2:J97),AVERAGE($K$2:K97),AVERAGE($L$2:L97))</f>
        <v>48.979515473564405</v>
      </c>
      <c r="P96">
        <f ca="1">STDEV(AVERAGE($C$2:C97),AVERAGE($D$2:D97),AVERAGE($E$2:E97),AVERAGE($F$2:F97),AVERAGE($G$2:G97),AVERAGE($H$2:H97),AVERAGE($I$2:I97),AVERAGE($J$2:J97),AVERAGE($K$2:K97),AVERAGE($L$2:L97))</f>
        <v>1.4851193445109709</v>
      </c>
      <c r="Q96">
        <f ca="1">STDEV($L$2:L97)</f>
        <v>20.951918530417291</v>
      </c>
    </row>
    <row r="97" spans="1:17" x14ac:dyDescent="0.35">
      <c r="A97">
        <v>96</v>
      </c>
      <c r="B97">
        <f t="shared" ca="1" si="5"/>
        <v>23.785224869231406</v>
      </c>
      <c r="C97">
        <f t="shared" ca="1" si="6"/>
        <v>66.826723797050306</v>
      </c>
      <c r="D97">
        <f t="shared" ca="1" si="6"/>
        <v>31.866908353670802</v>
      </c>
      <c r="E97">
        <f t="shared" ca="1" si="6"/>
        <v>62.858388016643353</v>
      </c>
      <c r="F97">
        <f t="shared" ca="1" si="6"/>
        <v>27.93014347914546</v>
      </c>
      <c r="G97">
        <f t="shared" ca="1" si="6"/>
        <v>27.655820379932656</v>
      </c>
      <c r="H97">
        <f t="shared" ref="C97:L122" ca="1" si="7">VLOOKUP(RANDBETWEEN(2,MAX($A$2:$A$2000)),$A$2:$B$2000,2)</f>
        <v>51.562306571519592</v>
      </c>
      <c r="I97">
        <f t="shared" ca="1" si="7"/>
        <v>22.075455851571849</v>
      </c>
      <c r="J97">
        <f t="shared" ca="1" si="7"/>
        <v>62.093537905749557</v>
      </c>
      <c r="K97">
        <f t="shared" ca="1" si="7"/>
        <v>22.119658472519703</v>
      </c>
      <c r="L97">
        <f t="shared" ca="1" si="7"/>
        <v>29.629229629137022</v>
      </c>
      <c r="O97">
        <f ca="1">AVERAGE(AVERAGE($C$2:C98),AVERAGE($D$2:D98),AVERAGE($E$2:E98),AVERAGE($F$2:F98),AVERAGE($G$2:G98),AVERAGE($H$2:H98),AVERAGE($I$2:I98),AVERAGE($J$2:J98),AVERAGE($K$2:K98),AVERAGE($L$2:L98))</f>
        <v>48.919812522131039</v>
      </c>
      <c r="P97">
        <f ca="1">STDEV(AVERAGE($C$2:C98),AVERAGE($D$2:D98),AVERAGE($E$2:E98),AVERAGE($F$2:F98),AVERAGE($G$2:G98),AVERAGE($H$2:H98),AVERAGE($I$2:I98),AVERAGE($J$2:J98),AVERAGE($K$2:K98),AVERAGE($L$2:L98))</f>
        <v>1.5412250935974798</v>
      </c>
      <c r="Q97">
        <f ca="1">STDEV($L$2:L98)</f>
        <v>20.846063719349857</v>
      </c>
    </row>
    <row r="98" spans="1:17" x14ac:dyDescent="0.35">
      <c r="A98">
        <v>97</v>
      </c>
      <c r="B98">
        <f t="shared" ca="1" si="5"/>
        <v>69.363388750615727</v>
      </c>
      <c r="C98">
        <f t="shared" ca="1" si="7"/>
        <v>55.823677359020387</v>
      </c>
      <c r="D98">
        <f t="shared" ca="1" si="7"/>
        <v>58.211808822816565</v>
      </c>
      <c r="E98">
        <f t="shared" ca="1" si="7"/>
        <v>14.901142096734098</v>
      </c>
      <c r="F98">
        <f t="shared" ca="1" si="7"/>
        <v>44.984067226159048</v>
      </c>
      <c r="G98">
        <f t="shared" ca="1" si="7"/>
        <v>29.027042655070986</v>
      </c>
      <c r="H98">
        <f t="shared" ca="1" si="7"/>
        <v>48.327908672587377</v>
      </c>
      <c r="I98">
        <f t="shared" ca="1" si="7"/>
        <v>23.766872244885214</v>
      </c>
      <c r="J98">
        <f t="shared" ca="1" si="7"/>
        <v>51.199529669796291</v>
      </c>
      <c r="K98">
        <f t="shared" ca="1" si="7"/>
        <v>52.579414950864468</v>
      </c>
      <c r="L98">
        <f t="shared" ca="1" si="7"/>
        <v>53.061828147340478</v>
      </c>
      <c r="O98">
        <f ca="1">AVERAGE(AVERAGE($C$2:C99),AVERAGE($D$2:D99),AVERAGE($E$2:E99),AVERAGE($F$2:F99),AVERAGE($G$2:G99),AVERAGE($H$2:H99),AVERAGE($I$2:I99),AVERAGE($J$2:J99),AVERAGE($K$2:K99),AVERAGE($L$2:L99))</f>
        <v>48.985932365204214</v>
      </c>
      <c r="P98">
        <f ca="1">STDEV(AVERAGE($C$2:C99),AVERAGE($D$2:D99),AVERAGE($E$2:E99),AVERAGE($F$2:F99),AVERAGE($G$2:G99),AVERAGE($H$2:H99),AVERAGE($I$2:I99),AVERAGE($J$2:J99),AVERAGE($K$2:K99),AVERAGE($L$2:L99))</f>
        <v>1.5889242117255844</v>
      </c>
      <c r="Q98">
        <f ca="1">STDEV($L$2:L99)</f>
        <v>20.885881570706051</v>
      </c>
    </row>
    <row r="99" spans="1:17" x14ac:dyDescent="0.35">
      <c r="A99">
        <v>98</v>
      </c>
      <c r="B99">
        <f t="shared" ca="1" si="5"/>
        <v>71.335248256826915</v>
      </c>
      <c r="C99">
        <f t="shared" ca="1" si="7"/>
        <v>61.57737052300125</v>
      </c>
      <c r="D99">
        <f t="shared" ca="1" si="7"/>
        <v>54.931971020959004</v>
      </c>
      <c r="E99">
        <f t="shared" ca="1" si="7"/>
        <v>42.87101389896398</v>
      </c>
      <c r="F99">
        <f t="shared" ca="1" si="7"/>
        <v>53.909296926578378</v>
      </c>
      <c r="G99">
        <f t="shared" ca="1" si="7"/>
        <v>65.056418079859469</v>
      </c>
      <c r="H99">
        <f t="shared" ca="1" si="7"/>
        <v>58.838675982751063</v>
      </c>
      <c r="I99">
        <f t="shared" ca="1" si="7"/>
        <v>43.372611067335271</v>
      </c>
      <c r="J99">
        <f t="shared" ca="1" si="7"/>
        <v>35.755702282814447</v>
      </c>
      <c r="K99">
        <f t="shared" ca="1" si="7"/>
        <v>63.840054730705063</v>
      </c>
      <c r="L99">
        <f t="shared" ca="1" si="7"/>
        <v>73.842456920059107</v>
      </c>
      <c r="O99">
        <f ca="1">AVERAGE(AVERAGE($C$2:C100),AVERAGE($D$2:D100),AVERAGE($E$2:E100),AVERAGE($F$2:F100),AVERAGE($G$2:G100),AVERAGE($H$2:H100),AVERAGE($I$2:I100),AVERAGE($J$2:J100),AVERAGE($K$2:K100),AVERAGE($L$2:L100))</f>
        <v>48.917961500516682</v>
      </c>
      <c r="P99">
        <f ca="1">STDEV(AVERAGE($C$2:C100),AVERAGE($D$2:D100),AVERAGE($E$2:E100),AVERAGE($F$2:F100),AVERAGE($G$2:G100),AVERAGE($H$2:H100),AVERAGE($I$2:I100),AVERAGE($J$2:J100),AVERAGE($K$2:K100),AVERAGE($L$2:L100))</f>
        <v>1.6942418673068533</v>
      </c>
      <c r="Q99">
        <f ca="1">STDEV($L$2:L100)</f>
        <v>20.802421384545166</v>
      </c>
    </row>
    <row r="100" spans="1:17" x14ac:dyDescent="0.35">
      <c r="A100">
        <v>99</v>
      </c>
      <c r="B100">
        <f t="shared" ca="1" si="5"/>
        <v>71.287937707941325</v>
      </c>
      <c r="C100">
        <f t="shared" ca="1" si="7"/>
        <v>47.580650455618695</v>
      </c>
      <c r="D100">
        <f t="shared" ca="1" si="7"/>
        <v>74.733856886532777</v>
      </c>
      <c r="E100">
        <f t="shared" ca="1" si="7"/>
        <v>40.541269252480674</v>
      </c>
      <c r="F100">
        <f t="shared" ca="1" si="7"/>
        <v>43.771228198112013</v>
      </c>
      <c r="G100">
        <f t="shared" ca="1" si="7"/>
        <v>27.252945158110251</v>
      </c>
      <c r="H100">
        <f t="shared" ca="1" si="7"/>
        <v>33.777211101787586</v>
      </c>
      <c r="I100">
        <f t="shared" ca="1" si="7"/>
        <v>-6.0530809603004627</v>
      </c>
      <c r="J100">
        <f t="shared" ca="1" si="7"/>
        <v>59.182265334467232</v>
      </c>
      <c r="K100">
        <f t="shared" ca="1" si="7"/>
        <v>62.031462489706328</v>
      </c>
      <c r="L100">
        <f t="shared" ca="1" si="7"/>
        <v>39.750359694866809</v>
      </c>
      <c r="O100">
        <f ca="1">AVERAGE(AVERAGE($C$2:C101),AVERAGE($D$2:D101),AVERAGE($E$2:E101),AVERAGE($F$2:F101),AVERAGE($G$2:G101),AVERAGE($H$2:H101),AVERAGE($I$2:I101),AVERAGE($J$2:J101),AVERAGE($K$2:K101),AVERAGE($L$2:L101))</f>
        <v>49.043545466977136</v>
      </c>
      <c r="P100">
        <f ca="1">STDEV(AVERAGE($C$2:C101),AVERAGE($D$2:D101),AVERAGE($E$2:E101),AVERAGE($F$2:F101),AVERAGE($G$2:G101),AVERAGE($H$2:H101),AVERAGE($I$2:I101),AVERAGE($J$2:J101),AVERAGE($K$2:K101),AVERAGE($L$2:L101))</f>
        <v>1.7469757297852964</v>
      </c>
      <c r="Q100">
        <f ca="1">STDEV($L$2:L101)</f>
        <v>20.749949145431117</v>
      </c>
    </row>
    <row r="101" spans="1:17" x14ac:dyDescent="0.35">
      <c r="A101">
        <v>100</v>
      </c>
      <c r="B101">
        <f t="shared" ca="1" si="5"/>
        <v>83.036554823345071</v>
      </c>
      <c r="C101">
        <f t="shared" ca="1" si="7"/>
        <v>58.687284113939214</v>
      </c>
      <c r="D101">
        <f t="shared" ca="1" si="7"/>
        <v>72.004654263186538</v>
      </c>
      <c r="E101">
        <f t="shared" ca="1" si="7"/>
        <v>39.672546222911429</v>
      </c>
      <c r="F101">
        <f t="shared" ca="1" si="7"/>
        <v>78.364096287834997</v>
      </c>
      <c r="G101">
        <f t="shared" ca="1" si="7"/>
        <v>69.23242594408002</v>
      </c>
      <c r="H101">
        <f t="shared" ca="1" si="7"/>
        <v>70.981099309953777</v>
      </c>
      <c r="I101">
        <f t="shared" ca="1" si="7"/>
        <v>58.569177433504137</v>
      </c>
      <c r="J101">
        <f t="shared" ca="1" si="7"/>
        <v>41.061457544182531</v>
      </c>
      <c r="K101">
        <f t="shared" ca="1" si="7"/>
        <v>61.929163708445778</v>
      </c>
      <c r="L101">
        <f t="shared" ca="1" si="7"/>
        <v>64.261676637590469</v>
      </c>
      <c r="O101">
        <f ca="1">AVERAGE(AVERAGE($C$2:C102),AVERAGE($D$2:D102),AVERAGE($E$2:E102),AVERAGE($F$2:F102),AVERAGE($G$2:G102),AVERAGE($H$2:H102),AVERAGE($I$2:I102),AVERAGE($J$2:J102),AVERAGE($K$2:K102),AVERAGE($L$2:L102))</f>
        <v>49.016145811032274</v>
      </c>
      <c r="P101">
        <f ca="1">STDEV(AVERAGE($C$2:C102),AVERAGE($D$2:D102),AVERAGE($E$2:E102),AVERAGE($F$2:F102),AVERAGE($G$2:G102),AVERAGE($H$2:H102),AVERAGE($I$2:I102),AVERAGE($J$2:J102),AVERAGE($K$2:K102),AVERAGE($L$2:L102))</f>
        <v>1.7762603108734805</v>
      </c>
      <c r="Q101">
        <f ca="1">STDEV($L$2:L102)</f>
        <v>20.718634715694872</v>
      </c>
    </row>
    <row r="102" spans="1:17" x14ac:dyDescent="0.35">
      <c r="A102">
        <v>101</v>
      </c>
      <c r="B102">
        <f t="shared" ca="1" si="5"/>
        <v>52.232795981389486</v>
      </c>
      <c r="C102">
        <f t="shared" ca="1" si="7"/>
        <v>78.276203912085791</v>
      </c>
      <c r="D102">
        <f t="shared" ca="1" si="7"/>
        <v>50.523347949771477</v>
      </c>
      <c r="E102">
        <f t="shared" ca="1" si="7"/>
        <v>45.042919055849104</v>
      </c>
      <c r="F102">
        <f t="shared" ca="1" si="7"/>
        <v>12.575306118863594</v>
      </c>
      <c r="G102">
        <f t="shared" ca="1" si="7"/>
        <v>87.985241578222897</v>
      </c>
      <c r="H102">
        <f t="shared" ca="1" si="7"/>
        <v>17.545464525176399</v>
      </c>
      <c r="I102">
        <f t="shared" ca="1" si="7"/>
        <v>42.494690542637706</v>
      </c>
      <c r="J102">
        <f t="shared" ca="1" si="7"/>
        <v>36.580106371126035</v>
      </c>
      <c r="K102">
        <f t="shared" ca="1" si="7"/>
        <v>59.55739562242595</v>
      </c>
      <c r="L102">
        <f t="shared" ca="1" si="7"/>
        <v>32.181126489303665</v>
      </c>
      <c r="O102">
        <f ca="1">AVERAGE(AVERAGE($C$2:C103),AVERAGE($D$2:D103),AVERAGE($E$2:E103),AVERAGE($F$2:F103),AVERAGE($G$2:G103),AVERAGE($H$2:H103),AVERAGE($I$2:I103),AVERAGE($J$2:J103),AVERAGE($K$2:K103),AVERAGE($L$2:L103))</f>
        <v>48.924692706633437</v>
      </c>
      <c r="P102">
        <f ca="1">STDEV(AVERAGE($C$2:C103),AVERAGE($D$2:D103),AVERAGE($E$2:E103),AVERAGE($F$2:F103),AVERAGE($G$2:G103),AVERAGE($H$2:H103),AVERAGE($I$2:I103),AVERAGE($J$2:J103),AVERAGE($K$2:K103),AVERAGE($L$2:L103))</f>
        <v>1.7820035365780973</v>
      </c>
      <c r="Q102">
        <f ca="1">STDEV($L$2:L103)</f>
        <v>20.716206379294359</v>
      </c>
    </row>
    <row r="103" spans="1:17" x14ac:dyDescent="0.35">
      <c r="A103">
        <v>102</v>
      </c>
      <c r="B103">
        <f t="shared" ca="1" si="5"/>
        <v>57.395800030119815</v>
      </c>
      <c r="C103">
        <f t="shared" ca="1" si="7"/>
        <v>41.367743688590906</v>
      </c>
      <c r="D103">
        <f t="shared" ca="1" si="7"/>
        <v>37.106388040365985</v>
      </c>
      <c r="E103">
        <f t="shared" ca="1" si="7"/>
        <v>29.203848275493137</v>
      </c>
      <c r="F103">
        <f t="shared" ca="1" si="7"/>
        <v>35.185562395040066</v>
      </c>
      <c r="G103">
        <f t="shared" ca="1" si="7"/>
        <v>47.784160091697622</v>
      </c>
      <c r="H103">
        <f t="shared" ca="1" si="7"/>
        <v>41.595277808970984</v>
      </c>
      <c r="I103">
        <f t="shared" ca="1" si="7"/>
        <v>42.669684072546062</v>
      </c>
      <c r="J103">
        <f t="shared" ca="1" si="7"/>
        <v>44.236692104636766</v>
      </c>
      <c r="K103">
        <f t="shared" ca="1" si="7"/>
        <v>48.867066949485114</v>
      </c>
      <c r="L103">
        <f t="shared" ca="1" si="7"/>
        <v>28.862868196664891</v>
      </c>
      <c r="O103">
        <f ca="1">AVERAGE(AVERAGE($C$2:C104),AVERAGE($D$2:D104),AVERAGE($E$2:E104),AVERAGE($F$2:F104),AVERAGE($G$2:G104),AVERAGE($H$2:H104),AVERAGE($I$2:I104),AVERAGE($J$2:J104),AVERAGE($K$2:K104),AVERAGE($L$2:L104))</f>
        <v>48.961674355497763</v>
      </c>
      <c r="P103">
        <f ca="1">STDEV(AVERAGE($C$2:C104),AVERAGE($D$2:D104),AVERAGE($E$2:E104),AVERAGE($F$2:F104),AVERAGE($G$2:G104),AVERAGE($H$2:H104),AVERAGE($I$2:I104),AVERAGE($J$2:J104),AVERAGE($K$2:K104),AVERAGE($L$2:L104))</f>
        <v>1.6857110235630801</v>
      </c>
      <c r="Q103">
        <f ca="1">STDEV($L$2:L104)</f>
        <v>20.819216953771772</v>
      </c>
    </row>
    <row r="104" spans="1:17" x14ac:dyDescent="0.35">
      <c r="A104">
        <v>103</v>
      </c>
      <c r="B104">
        <f t="shared" ca="1" si="5"/>
        <v>48.976236244087168</v>
      </c>
      <c r="C104">
        <f t="shared" ca="1" si="7"/>
        <v>40.979650119504342</v>
      </c>
      <c r="D104">
        <f t="shared" ca="1" si="7"/>
        <v>22.075455851571849</v>
      </c>
      <c r="E104">
        <f t="shared" ca="1" si="7"/>
        <v>57.38526771500203</v>
      </c>
      <c r="F104">
        <f t="shared" ca="1" si="7"/>
        <v>33.564478710477516</v>
      </c>
      <c r="G104">
        <f t="shared" ca="1" si="7"/>
        <v>54.901417009178857</v>
      </c>
      <c r="H104">
        <f t="shared" ca="1" si="7"/>
        <v>111.45111355795186</v>
      </c>
      <c r="I104">
        <f t="shared" ca="1" si="7"/>
        <v>49.504391579633413</v>
      </c>
      <c r="J104">
        <f t="shared" ca="1" si="7"/>
        <v>37.439457631329915</v>
      </c>
      <c r="K104">
        <f t="shared" ca="1" si="7"/>
        <v>41.238046456365758</v>
      </c>
      <c r="L104">
        <f t="shared" ca="1" si="7"/>
        <v>78.798746765580745</v>
      </c>
      <c r="O104">
        <f ca="1">AVERAGE(AVERAGE($C$2:C105),AVERAGE($D$2:D105),AVERAGE($E$2:E105),AVERAGE($F$2:F105),AVERAGE($G$2:G105),AVERAGE($H$2:H105),AVERAGE($I$2:I105),AVERAGE($J$2:J105),AVERAGE($K$2:K105),AVERAGE($L$2:L105))</f>
        <v>49.032606846432003</v>
      </c>
      <c r="P104">
        <f ca="1">STDEV(AVERAGE($C$2:C105),AVERAGE($D$2:D105),AVERAGE($E$2:E105),AVERAGE($F$2:F105),AVERAGE($G$2:G105),AVERAGE($H$2:H105),AVERAGE($I$2:I105),AVERAGE($J$2:J105),AVERAGE($K$2:K105),AVERAGE($L$2:L105))</f>
        <v>1.6044810362983462</v>
      </c>
      <c r="Q104">
        <f ca="1">STDEV($L$2:L105)</f>
        <v>20.788943628209299</v>
      </c>
    </row>
    <row r="105" spans="1:17" x14ac:dyDescent="0.35">
      <c r="A105">
        <v>104</v>
      </c>
      <c r="B105">
        <f t="shared" ca="1" si="5"/>
        <v>76.741588035007169</v>
      </c>
      <c r="C105">
        <f t="shared" ca="1" si="7"/>
        <v>59.78341457666285</v>
      </c>
      <c r="D105">
        <f t="shared" ca="1" si="7"/>
        <v>44.706791698440341</v>
      </c>
      <c r="E105">
        <f t="shared" ca="1" si="7"/>
        <v>56.739736445018806</v>
      </c>
      <c r="F105">
        <f t="shared" ca="1" si="7"/>
        <v>50.303480916726414</v>
      </c>
      <c r="G105">
        <f t="shared" ca="1" si="7"/>
        <v>37.270507512431337</v>
      </c>
      <c r="H105">
        <f t="shared" ca="1" si="7"/>
        <v>26.61949773791784</v>
      </c>
      <c r="I105">
        <f t="shared" ca="1" si="7"/>
        <v>104.00702832361898</v>
      </c>
      <c r="J105">
        <f t="shared" ca="1" si="7"/>
        <v>53.622943378443019</v>
      </c>
      <c r="K105">
        <f t="shared" ca="1" si="7"/>
        <v>63.300552033907522</v>
      </c>
      <c r="L105">
        <f t="shared" ca="1" si="7"/>
        <v>67.03258150342117</v>
      </c>
      <c r="O105">
        <f ca="1">AVERAGE(AVERAGE($C$2:C106),AVERAGE($D$2:D106),AVERAGE($E$2:E106),AVERAGE($F$2:F106),AVERAGE($G$2:G106),AVERAGE($H$2:H106),AVERAGE($I$2:I106),AVERAGE($J$2:J106),AVERAGE($K$2:K106),AVERAGE($L$2:L106))</f>
        <v>49.022393140708104</v>
      </c>
      <c r="P105">
        <f ca="1">STDEV(AVERAGE($C$2:C106),AVERAGE($D$2:D106),AVERAGE($E$2:E106),AVERAGE($F$2:F106),AVERAGE($G$2:G106),AVERAGE($H$2:H106),AVERAGE($I$2:I106),AVERAGE($J$2:J106),AVERAGE($K$2:K106),AVERAGE($L$2:L106))</f>
        <v>1.5051298893303957</v>
      </c>
      <c r="Q105">
        <f ca="1">STDEV($L$2:L106)</f>
        <v>20.805214599935855</v>
      </c>
    </row>
    <row r="106" spans="1:17" x14ac:dyDescent="0.35">
      <c r="A106">
        <v>105</v>
      </c>
      <c r="B106">
        <f t="shared" ca="1" si="5"/>
        <v>83.861133729675302</v>
      </c>
      <c r="C106">
        <f t="shared" ca="1" si="7"/>
        <v>53.806701351001401</v>
      </c>
      <c r="D106">
        <f t="shared" ca="1" si="7"/>
        <v>80.822629025612841</v>
      </c>
      <c r="E106">
        <f t="shared" ca="1" si="7"/>
        <v>63.024162942913506</v>
      </c>
      <c r="F106">
        <f t="shared" ca="1" si="7"/>
        <v>23.864533515714324</v>
      </c>
      <c r="G106">
        <f t="shared" ca="1" si="7"/>
        <v>14.240139716831614</v>
      </c>
      <c r="H106">
        <f t="shared" ca="1" si="7"/>
        <v>52.149187408884941</v>
      </c>
      <c r="I106">
        <f t="shared" ca="1" si="7"/>
        <v>68.693087806177815</v>
      </c>
      <c r="J106">
        <f t="shared" ca="1" si="7"/>
        <v>44.609908985888744</v>
      </c>
      <c r="K106">
        <f t="shared" ca="1" si="7"/>
        <v>51.227209924526804</v>
      </c>
      <c r="L106">
        <f t="shared" ca="1" si="7"/>
        <v>27.164116776676366</v>
      </c>
      <c r="O106">
        <f ca="1">AVERAGE(AVERAGE($C$2:C107),AVERAGE($D$2:D107),AVERAGE($E$2:E107),AVERAGE($F$2:F107),AVERAGE($G$2:G107),AVERAGE($H$2:H107),AVERAGE($I$2:I107),AVERAGE($J$2:J107),AVERAGE($K$2:K107),AVERAGE($L$2:L107))</f>
        <v>48.953817282395313</v>
      </c>
      <c r="P106">
        <f ca="1">STDEV(AVERAGE($C$2:C107),AVERAGE($D$2:D107),AVERAGE($E$2:E107),AVERAGE($F$2:F107),AVERAGE($G$2:G107),AVERAGE($H$2:H107),AVERAGE($I$2:I107),AVERAGE($J$2:J107),AVERAGE($K$2:K107),AVERAGE($L$2:L107))</f>
        <v>1.4639642676341951</v>
      </c>
      <c r="Q106">
        <f ca="1">STDEV($L$2:L107)</f>
        <v>20.88752609593547</v>
      </c>
    </row>
    <row r="107" spans="1:17" x14ac:dyDescent="0.35">
      <c r="A107">
        <v>106</v>
      </c>
      <c r="B107">
        <f t="shared" ca="1" si="5"/>
        <v>68.843958545712809</v>
      </c>
      <c r="C107">
        <f t="shared" ca="1" si="7"/>
        <v>84.455912571589181</v>
      </c>
      <c r="D107">
        <f t="shared" ca="1" si="7"/>
        <v>74.322029973233285</v>
      </c>
      <c r="E107">
        <f t="shared" ca="1" si="7"/>
        <v>34.550743516691242</v>
      </c>
      <c r="F107">
        <f t="shared" ca="1" si="7"/>
        <v>42.218141255454242</v>
      </c>
      <c r="G107">
        <f t="shared" ca="1" si="7"/>
        <v>20.175104877832343</v>
      </c>
      <c r="H107">
        <f t="shared" ca="1" si="7"/>
        <v>57.292114609817332</v>
      </c>
      <c r="I107">
        <f t="shared" ca="1" si="7"/>
        <v>40.248261669076371</v>
      </c>
      <c r="J107">
        <f t="shared" ca="1" si="7"/>
        <v>24.081010701989346</v>
      </c>
      <c r="K107">
        <f t="shared" ca="1" si="7"/>
        <v>19.012645861326543</v>
      </c>
      <c r="L107">
        <f t="shared" ca="1" si="7"/>
        <v>21.177556558506737</v>
      </c>
      <c r="O107">
        <f ca="1">AVERAGE(AVERAGE($C$2:C108),AVERAGE($D$2:D108),AVERAGE($E$2:E108),AVERAGE($F$2:F108),AVERAGE($G$2:G108),AVERAGE($H$2:H108),AVERAGE($I$2:I108),AVERAGE($J$2:J108),AVERAGE($K$2:K108),AVERAGE($L$2:L108))</f>
        <v>48.946049116893946</v>
      </c>
      <c r="P107">
        <f ca="1">STDEV(AVERAGE($C$2:C108),AVERAGE($D$2:D108),AVERAGE($E$2:E108),AVERAGE($F$2:F108),AVERAGE($G$2:G108),AVERAGE($H$2:H108),AVERAGE($I$2:I108),AVERAGE($J$2:J108),AVERAGE($K$2:K108),AVERAGE($L$2:L108))</f>
        <v>1.5275211491070138</v>
      </c>
      <c r="Q107">
        <f ca="1">STDEV($L$2:L108)</f>
        <v>20.894524870352498</v>
      </c>
    </row>
    <row r="108" spans="1:17" x14ac:dyDescent="0.35">
      <c r="A108">
        <v>107</v>
      </c>
      <c r="B108">
        <f t="shared" ca="1" si="5"/>
        <v>13.094744611713168</v>
      </c>
      <c r="C108">
        <f t="shared" ca="1" si="7"/>
        <v>51.110298611450652</v>
      </c>
      <c r="D108">
        <f t="shared" ca="1" si="7"/>
        <v>41.366072486249237</v>
      </c>
      <c r="E108">
        <f t="shared" ca="1" si="7"/>
        <v>70.296577734446956</v>
      </c>
      <c r="F108">
        <f t="shared" ca="1" si="7"/>
        <v>70.296577734446956</v>
      </c>
      <c r="G108">
        <f t="shared" ca="1" si="7"/>
        <v>43.252515685887431</v>
      </c>
      <c r="H108">
        <f t="shared" ca="1" si="7"/>
        <v>56.314620486064072</v>
      </c>
      <c r="I108">
        <f t="shared" ca="1" si="7"/>
        <v>1.0315346070774609</v>
      </c>
      <c r="J108">
        <f t="shared" ca="1" si="7"/>
        <v>18.222010822170475</v>
      </c>
      <c r="K108">
        <f t="shared" ca="1" si="7"/>
        <v>58.409397578678679</v>
      </c>
      <c r="L108">
        <f t="shared" ca="1" si="7"/>
        <v>70.926629991009577</v>
      </c>
      <c r="O108">
        <f ca="1">AVERAGE(AVERAGE($C$2:C109),AVERAGE($D$2:D109),AVERAGE($E$2:E109),AVERAGE($F$2:F109),AVERAGE($G$2:G109),AVERAGE($H$2:H109),AVERAGE($I$2:I109),AVERAGE($J$2:J109),AVERAGE($K$2:K109),AVERAGE($L$2:L109))</f>
        <v>48.88054897502083</v>
      </c>
      <c r="P108">
        <f ca="1">STDEV(AVERAGE($C$2:C109),AVERAGE($D$2:D109),AVERAGE($E$2:E109),AVERAGE($F$2:F109),AVERAGE($G$2:G109),AVERAGE($H$2:H109),AVERAGE($I$2:I109),AVERAGE($J$2:J109),AVERAGE($K$2:K109),AVERAGE($L$2:L109))</f>
        <v>1.5081236285222193</v>
      </c>
      <c r="Q108">
        <f ca="1">STDEV($L$2:L109)</f>
        <v>21.352143345780178</v>
      </c>
    </row>
    <row r="109" spans="1:17" x14ac:dyDescent="0.35">
      <c r="A109">
        <v>108</v>
      </c>
      <c r="B109">
        <f t="shared" ca="1" si="5"/>
        <v>75.572195029612388</v>
      </c>
      <c r="C109">
        <f t="shared" ca="1" si="7"/>
        <v>58.745095809200457</v>
      </c>
      <c r="D109">
        <f t="shared" ca="1" si="7"/>
        <v>35.755702282814447</v>
      </c>
      <c r="E109">
        <f t="shared" ca="1" si="7"/>
        <v>34.954881684295394</v>
      </c>
      <c r="F109">
        <f t="shared" ca="1" si="7"/>
        <v>60.066655403281032</v>
      </c>
      <c r="G109">
        <f t="shared" ca="1" si="7"/>
        <v>53.806211210386195</v>
      </c>
      <c r="H109">
        <f t="shared" ca="1" si="7"/>
        <v>57.65119149646258</v>
      </c>
      <c r="I109">
        <f t="shared" ca="1" si="7"/>
        <v>54.389723598821547</v>
      </c>
      <c r="J109">
        <f t="shared" ca="1" si="7"/>
        <v>28.70449964235786</v>
      </c>
      <c r="K109">
        <f t="shared" ca="1" si="7"/>
        <v>35.520570622949315</v>
      </c>
      <c r="L109">
        <f t="shared" ca="1" si="7"/>
        <v>-0.87419380457465934</v>
      </c>
      <c r="O109">
        <f ca="1">AVERAGE(AVERAGE($C$2:C110),AVERAGE($D$2:D110),AVERAGE($E$2:E110),AVERAGE($F$2:F110),AVERAGE($G$2:G110),AVERAGE($H$2:H110),AVERAGE($I$2:I110),AVERAGE($J$2:J110),AVERAGE($K$2:K110),AVERAGE($L$2:L110))</f>
        <v>48.836235944445619</v>
      </c>
      <c r="P109">
        <f ca="1">STDEV(AVERAGE($C$2:C110),AVERAGE($D$2:D110),AVERAGE($E$2:E110),AVERAGE($F$2:F110),AVERAGE($G$2:G110),AVERAGE($H$2:H110),AVERAGE($I$2:I110),AVERAGE($J$2:J110),AVERAGE($K$2:K110),AVERAGE($L$2:L110))</f>
        <v>1.4806162546840194</v>
      </c>
      <c r="Q109">
        <f ca="1">STDEV($L$2:L110)</f>
        <v>21.254174739965173</v>
      </c>
    </row>
    <row r="110" spans="1:17" x14ac:dyDescent="0.35">
      <c r="A110">
        <v>109</v>
      </c>
      <c r="B110">
        <f t="shared" ca="1" si="5"/>
        <v>80.051330126764256</v>
      </c>
      <c r="C110">
        <f t="shared" ca="1" si="7"/>
        <v>66.833344201579152</v>
      </c>
      <c r="D110">
        <f t="shared" ca="1" si="7"/>
        <v>69.23242594408002</v>
      </c>
      <c r="E110">
        <f t="shared" ca="1" si="7"/>
        <v>38.881766970237962</v>
      </c>
      <c r="F110">
        <f t="shared" ca="1" si="7"/>
        <v>1.1555374378567649</v>
      </c>
      <c r="G110">
        <f t="shared" ca="1" si="7"/>
        <v>53.806211210386195</v>
      </c>
      <c r="H110">
        <f t="shared" ca="1" si="7"/>
        <v>35.078466693746108</v>
      </c>
      <c r="I110">
        <f t="shared" ca="1" si="7"/>
        <v>50.425552297014079</v>
      </c>
      <c r="J110">
        <f t="shared" ca="1" si="7"/>
        <v>42.87101389896398</v>
      </c>
      <c r="K110">
        <f t="shared" ca="1" si="7"/>
        <v>31.002795456949801</v>
      </c>
      <c r="L110">
        <f t="shared" ca="1" si="7"/>
        <v>51.217172312410462</v>
      </c>
      <c r="O110">
        <f ca="1">AVERAGE(AVERAGE($C$2:C111),AVERAGE($D$2:D111),AVERAGE($E$2:E111),AVERAGE($F$2:F111),AVERAGE($G$2:G111),AVERAGE($H$2:H111),AVERAGE($I$2:I111),AVERAGE($J$2:J111),AVERAGE($K$2:K111),AVERAGE($L$2:L111))</f>
        <v>48.918111785962324</v>
      </c>
      <c r="P110">
        <f ca="1">STDEV(AVERAGE($C$2:C111),AVERAGE($D$2:D111),AVERAGE($E$2:E111),AVERAGE($F$2:F111),AVERAGE($G$2:G111),AVERAGE($H$2:H111),AVERAGE($I$2:I111),AVERAGE($J$2:J111),AVERAGE($K$2:K111),AVERAGE($L$2:L111))</f>
        <v>1.5128880126603568</v>
      </c>
      <c r="Q110">
        <f ca="1">STDEV($L$2:L111)</f>
        <v>21.193007960733755</v>
      </c>
    </row>
    <row r="111" spans="1:17" x14ac:dyDescent="0.35">
      <c r="A111">
        <v>110</v>
      </c>
      <c r="B111">
        <f t="shared" ca="1" si="5"/>
        <v>39.603785286608691</v>
      </c>
      <c r="C111">
        <f t="shared" ca="1" si="7"/>
        <v>79.917186455431221</v>
      </c>
      <c r="D111">
        <f t="shared" ca="1" si="7"/>
        <v>60.784025583801991</v>
      </c>
      <c r="E111">
        <f t="shared" ca="1" si="7"/>
        <v>37.376426840944688</v>
      </c>
      <c r="F111">
        <f t="shared" ca="1" si="7"/>
        <v>64.004370671524129</v>
      </c>
      <c r="G111">
        <f t="shared" ca="1" si="7"/>
        <v>44.370077744012683</v>
      </c>
      <c r="H111">
        <f t="shared" ca="1" si="7"/>
        <v>75.456628744459522</v>
      </c>
      <c r="I111">
        <f t="shared" ca="1" si="7"/>
        <v>54.088012950333024</v>
      </c>
      <c r="J111">
        <f t="shared" ca="1" si="7"/>
        <v>59.89367098020552</v>
      </c>
      <c r="K111">
        <f t="shared" ca="1" si="7"/>
        <v>66.618388619389108</v>
      </c>
      <c r="L111">
        <f t="shared" ca="1" si="7"/>
        <v>35.91699652272127</v>
      </c>
      <c r="O111">
        <f ca="1">AVERAGE(AVERAGE($C$2:C112),AVERAGE($D$2:D112),AVERAGE($E$2:E112),AVERAGE($F$2:F112),AVERAGE($G$2:G112),AVERAGE($H$2:H112),AVERAGE($I$2:I112),AVERAGE($J$2:J112),AVERAGE($K$2:K112),AVERAGE($L$2:L112))</f>
        <v>48.924519624621027</v>
      </c>
      <c r="P111">
        <f ca="1">STDEV(AVERAGE($C$2:C112),AVERAGE($D$2:D112),AVERAGE($E$2:E112),AVERAGE($F$2:F112),AVERAGE($G$2:G112),AVERAGE($H$2:H112),AVERAGE($I$2:I112),AVERAGE($J$2:J112),AVERAGE($K$2:K112),AVERAGE($L$2:L112))</f>
        <v>1.5974232731948603</v>
      </c>
      <c r="Q111">
        <f ca="1">STDEV($L$2:L112)</f>
        <v>21.125871102847398</v>
      </c>
    </row>
    <row r="112" spans="1:17" x14ac:dyDescent="0.35">
      <c r="A112">
        <v>111</v>
      </c>
      <c r="B112">
        <f t="shared" ca="1" si="5"/>
        <v>80.598287446309001</v>
      </c>
      <c r="C112">
        <f t="shared" ca="1" si="7"/>
        <v>57.10416701583155</v>
      </c>
      <c r="D112">
        <f t="shared" ca="1" si="7"/>
        <v>43.531070039665018</v>
      </c>
      <c r="E112">
        <f t="shared" ca="1" si="7"/>
        <v>39.672546222911429</v>
      </c>
      <c r="F112">
        <f t="shared" ca="1" si="7"/>
        <v>43.03723980875948</v>
      </c>
      <c r="G112">
        <f t="shared" ca="1" si="7"/>
        <v>107.47925125441694</v>
      </c>
      <c r="H112">
        <f t="shared" ca="1" si="7"/>
        <v>54.931971020959004</v>
      </c>
      <c r="I112">
        <f t="shared" ca="1" si="7"/>
        <v>27.252945158110251</v>
      </c>
      <c r="J112">
        <f t="shared" ca="1" si="7"/>
        <v>34.29562308815489</v>
      </c>
      <c r="K112">
        <f t="shared" ca="1" si="7"/>
        <v>51.882617121614395</v>
      </c>
      <c r="L112">
        <f t="shared" ca="1" si="7"/>
        <v>37.106388040365985</v>
      </c>
      <c r="O112">
        <f ca="1">AVERAGE(AVERAGE($C$2:C113),AVERAGE($D$2:D113),AVERAGE($E$2:E113),AVERAGE($F$2:F113),AVERAGE($G$2:G113),AVERAGE($H$2:H113),AVERAGE($I$2:I113),AVERAGE($J$2:J113),AVERAGE($K$2:K113),AVERAGE($L$2:L113))</f>
        <v>49.044538256988261</v>
      </c>
      <c r="P112">
        <f ca="1">STDEV(AVERAGE($C$2:C113),AVERAGE($D$2:D113),AVERAGE($E$2:E113),AVERAGE($F$2:F113),AVERAGE($G$2:G113),AVERAGE($H$2:H113),AVERAGE($I$2:I113),AVERAGE($J$2:J113),AVERAGE($K$2:K113),AVERAGE($L$2:L113))</f>
        <v>1.5476387999173185</v>
      </c>
      <c r="Q112">
        <f ca="1">STDEV($L$2:L113)</f>
        <v>21.499702162954687</v>
      </c>
    </row>
    <row r="113" spans="1:17" x14ac:dyDescent="0.35">
      <c r="A113">
        <v>112</v>
      </c>
      <c r="B113">
        <f t="shared" ca="1" si="5"/>
        <v>90.770013780341571</v>
      </c>
      <c r="C113">
        <f t="shared" ca="1" si="7"/>
        <v>41.994454156627313</v>
      </c>
      <c r="D113">
        <f t="shared" ca="1" si="7"/>
        <v>72.734452680415529</v>
      </c>
      <c r="E113">
        <f t="shared" ca="1" si="7"/>
        <v>75.380868577803881</v>
      </c>
      <c r="F113">
        <f t="shared" ca="1" si="7"/>
        <v>43.514401953314547</v>
      </c>
      <c r="G113">
        <f t="shared" ca="1" si="7"/>
        <v>49.58880452272129</v>
      </c>
      <c r="H113">
        <f t="shared" ca="1" si="7"/>
        <v>59.55739562242595</v>
      </c>
      <c r="I113">
        <f t="shared" ca="1" si="7"/>
        <v>62.250271137577286</v>
      </c>
      <c r="J113">
        <f t="shared" ca="1" si="7"/>
        <v>60.042575099954384</v>
      </c>
      <c r="K113">
        <f t="shared" ca="1" si="7"/>
        <v>62.58495876487693</v>
      </c>
      <c r="L113">
        <f t="shared" ca="1" si="7"/>
        <v>96.01788198179662</v>
      </c>
      <c r="O113">
        <f ca="1">AVERAGE(AVERAGE($C$2:C114),AVERAGE($D$2:D114),AVERAGE($E$2:E114),AVERAGE($F$2:F114),AVERAGE($G$2:G114),AVERAGE($H$2:H114),AVERAGE($I$2:I114),AVERAGE($J$2:J114),AVERAGE($K$2:K114),AVERAGE($L$2:L114))</f>
        <v>49.127999558041331</v>
      </c>
      <c r="P113">
        <f ca="1">STDEV(AVERAGE($C$2:C114),AVERAGE($D$2:D114),AVERAGE($E$2:E114),AVERAGE($F$2:F114),AVERAGE($G$2:G114),AVERAGE($H$2:H114),AVERAGE($I$2:I114),AVERAGE($J$2:J114),AVERAGE($K$2:K114),AVERAGE($L$2:L114))</f>
        <v>1.5687110540444615</v>
      </c>
      <c r="Q113">
        <f ca="1">STDEV($L$2:L114)</f>
        <v>21.581026520738781</v>
      </c>
    </row>
    <row r="114" spans="1:17" x14ac:dyDescent="0.35">
      <c r="A114">
        <v>113</v>
      </c>
      <c r="B114">
        <f t="shared" ca="1" si="5"/>
        <v>50.428819496959427</v>
      </c>
      <c r="C114">
        <f t="shared" ca="1" si="7"/>
        <v>20.175104877832343</v>
      </c>
      <c r="D114">
        <f t="shared" ca="1" si="7"/>
        <v>59.494743470503792</v>
      </c>
      <c r="E114">
        <f t="shared" ca="1" si="7"/>
        <v>80.486708251996177</v>
      </c>
      <c r="F114">
        <f t="shared" ca="1" si="7"/>
        <v>44.969111739968142</v>
      </c>
      <c r="G114">
        <f t="shared" ca="1" si="7"/>
        <v>69.23242594408002</v>
      </c>
      <c r="H114">
        <f t="shared" ca="1" si="7"/>
        <v>47.241883390404951</v>
      </c>
      <c r="I114">
        <f t="shared" ca="1" si="7"/>
        <v>44.236692104636766</v>
      </c>
      <c r="J114">
        <f t="shared" ca="1" si="7"/>
        <v>56.048917110486556</v>
      </c>
      <c r="K114">
        <f t="shared" ca="1" si="7"/>
        <v>84.342754838621786</v>
      </c>
      <c r="L114">
        <f t="shared" ca="1" si="7"/>
        <v>78.528311031318808</v>
      </c>
      <c r="O114">
        <f ca="1">AVERAGE(AVERAGE($C$2:C115),AVERAGE($D$2:D115),AVERAGE($E$2:E115),AVERAGE($F$2:F115),AVERAGE($G$2:G115),AVERAGE($H$2:H115),AVERAGE($I$2:I115),AVERAGE($J$2:J115),AVERAGE($K$2:K115),AVERAGE($L$2:L115))</f>
        <v>49.19142028483283</v>
      </c>
      <c r="P114">
        <f ca="1">STDEV(AVERAGE($C$2:C115),AVERAGE($D$2:D115),AVERAGE($E$2:E115),AVERAGE($F$2:F115),AVERAGE($G$2:G115),AVERAGE($H$2:H115),AVERAGE($I$2:I115),AVERAGE($J$2:J115),AVERAGE($K$2:K115),AVERAGE($L$2:L115))</f>
        <v>1.471987035088991</v>
      </c>
      <c r="Q114">
        <f ca="1">STDEV($L$2:L115)</f>
        <v>21.498212457918221</v>
      </c>
    </row>
    <row r="115" spans="1:17" x14ac:dyDescent="0.35">
      <c r="A115">
        <v>114</v>
      </c>
      <c r="B115">
        <f t="shared" ca="1" si="5"/>
        <v>57.172236546757745</v>
      </c>
      <c r="C115">
        <f t="shared" ca="1" si="7"/>
        <v>43.70528582073603</v>
      </c>
      <c r="D115">
        <f t="shared" ca="1" si="7"/>
        <v>54.561714746115989</v>
      </c>
      <c r="E115">
        <f t="shared" ca="1" si="7"/>
        <v>36.13560709203653</v>
      </c>
      <c r="F115">
        <f t="shared" ca="1" si="7"/>
        <v>72.38882704336018</v>
      </c>
      <c r="G115">
        <f t="shared" ca="1" si="7"/>
        <v>43.252515685887431</v>
      </c>
      <c r="H115">
        <f t="shared" ca="1" si="7"/>
        <v>83.861133729675302</v>
      </c>
      <c r="I115">
        <f t="shared" ca="1" si="7"/>
        <v>104.00702832361898</v>
      </c>
      <c r="J115">
        <f t="shared" ca="1" si="7"/>
        <v>49.640188257448933</v>
      </c>
      <c r="K115">
        <f t="shared" ca="1" si="7"/>
        <v>34.550743516691242</v>
      </c>
      <c r="L115">
        <f t="shared" ca="1" si="7"/>
        <v>41.47657990714788</v>
      </c>
      <c r="O115">
        <f ca="1">AVERAGE(AVERAGE($C$2:C116),AVERAGE($D$2:D116),AVERAGE($E$2:E116),AVERAGE($F$2:F116),AVERAGE($G$2:G116),AVERAGE($H$2:H116),AVERAGE($I$2:I116),AVERAGE($J$2:J116),AVERAGE($K$2:K116),AVERAGE($L$2:L116))</f>
        <v>49.242880941396734</v>
      </c>
      <c r="P115">
        <f ca="1">STDEV(AVERAGE($C$2:C116),AVERAGE($D$2:D116),AVERAGE($E$2:E116),AVERAGE($F$2:F116),AVERAGE($G$2:G116),AVERAGE($H$2:H116),AVERAGE($I$2:I116),AVERAGE($J$2:J116),AVERAGE($K$2:K116),AVERAGE($L$2:L116))</f>
        <v>1.4447950011261459</v>
      </c>
      <c r="Q115">
        <f ca="1">STDEV($L$2:L116)</f>
        <v>21.424860247581542</v>
      </c>
    </row>
    <row r="116" spans="1:17" x14ac:dyDescent="0.35">
      <c r="A116">
        <v>115</v>
      </c>
      <c r="B116">
        <f t="shared" ca="1" si="5"/>
        <v>69.657923048079041</v>
      </c>
      <c r="C116">
        <f t="shared" ca="1" si="7"/>
        <v>66.17998263033266</v>
      </c>
      <c r="D116">
        <f t="shared" ca="1" si="7"/>
        <v>40.250706181091338</v>
      </c>
      <c r="E116">
        <f t="shared" ca="1" si="7"/>
        <v>59.78341457666285</v>
      </c>
      <c r="F116">
        <f t="shared" ca="1" si="7"/>
        <v>49.66490254990633</v>
      </c>
      <c r="G116">
        <f t="shared" ca="1" si="7"/>
        <v>11.572411653294722</v>
      </c>
      <c r="H116">
        <f t="shared" ca="1" si="7"/>
        <v>56.444354903622447</v>
      </c>
      <c r="I116">
        <f t="shared" ca="1" si="7"/>
        <v>56.037790306997763</v>
      </c>
      <c r="J116">
        <f t="shared" ca="1" si="7"/>
        <v>66.833344201579152</v>
      </c>
      <c r="K116">
        <f t="shared" ca="1" si="7"/>
        <v>84.767509471381288</v>
      </c>
      <c r="L116">
        <f t="shared" ca="1" si="7"/>
        <v>59.559541421957604</v>
      </c>
      <c r="O116">
        <f ca="1">AVERAGE(AVERAGE($C$2:C117),AVERAGE($D$2:D117),AVERAGE($E$2:E117),AVERAGE($F$2:F117),AVERAGE($G$2:G117),AVERAGE($H$2:H117),AVERAGE($I$2:I117),AVERAGE($J$2:J117),AVERAGE($K$2:K117),AVERAGE($L$2:L117))</f>
        <v>49.129918128746198</v>
      </c>
      <c r="P116">
        <f ca="1">STDEV(AVERAGE($C$2:C117),AVERAGE($D$2:D117),AVERAGE($E$2:E117),AVERAGE($F$2:F117),AVERAGE($G$2:G117),AVERAGE($H$2:H117),AVERAGE($I$2:I117),AVERAGE($J$2:J117),AVERAGE($K$2:K117),AVERAGE($L$2:L117))</f>
        <v>1.4413854415207337</v>
      </c>
      <c r="Q116">
        <f ca="1">STDEV($L$2:L117)</f>
        <v>21.38103736185484</v>
      </c>
    </row>
    <row r="117" spans="1:17" x14ac:dyDescent="0.35">
      <c r="A117">
        <v>116</v>
      </c>
      <c r="B117">
        <f t="shared" ca="1" si="5"/>
        <v>48.067521818377131</v>
      </c>
      <c r="C117">
        <f t="shared" ca="1" si="7"/>
        <v>84.042776859558586</v>
      </c>
      <c r="D117">
        <f t="shared" ca="1" si="7"/>
        <v>7.2163528007360966</v>
      </c>
      <c r="E117">
        <f t="shared" ca="1" si="7"/>
        <v>47.65049999689478</v>
      </c>
      <c r="F117">
        <f t="shared" ca="1" si="7"/>
        <v>6.3665249473406433</v>
      </c>
      <c r="G117">
        <f t="shared" ca="1" si="7"/>
        <v>65.723809428441228</v>
      </c>
      <c r="H117">
        <f t="shared" ca="1" si="7"/>
        <v>51.264732050596557</v>
      </c>
      <c r="I117">
        <f t="shared" ca="1" si="7"/>
        <v>31.94255550922254</v>
      </c>
      <c r="J117">
        <f t="shared" ca="1" si="7"/>
        <v>2.7207790153829734</v>
      </c>
      <c r="K117">
        <f t="shared" ca="1" si="7"/>
        <v>30.68670502937464</v>
      </c>
      <c r="L117">
        <f t="shared" ca="1" si="7"/>
        <v>33.777211101787586</v>
      </c>
      <c r="O117">
        <f ca="1">AVERAGE(AVERAGE($C$2:C118),AVERAGE($D$2:D118),AVERAGE($E$2:E118),AVERAGE($F$2:F118),AVERAGE($G$2:G118),AVERAGE($H$2:H118),AVERAGE($I$2:I118),AVERAGE($J$2:J118),AVERAGE($K$2:K118),AVERAGE($L$2:L118))</f>
        <v>49.053533323653213</v>
      </c>
      <c r="P117">
        <f ca="1">STDEV(AVERAGE($C$2:C118),AVERAGE($D$2:D118),AVERAGE($E$2:E118),AVERAGE($F$2:F118),AVERAGE($G$2:G118),AVERAGE($H$2:H118),AVERAGE($I$2:I118),AVERAGE($J$2:J118),AVERAGE($K$2:K118),AVERAGE($L$2:L118))</f>
        <v>1.3431054709745693</v>
      </c>
      <c r="Q117">
        <f ca="1">STDEV($L$2:L118)</f>
        <v>21.381643234331083</v>
      </c>
    </row>
    <row r="118" spans="1:17" x14ac:dyDescent="0.35">
      <c r="A118">
        <v>117</v>
      </c>
      <c r="B118">
        <f t="shared" ca="1" si="5"/>
        <v>51.283718316638797</v>
      </c>
      <c r="C118">
        <f t="shared" ca="1" si="7"/>
        <v>15.530331662855225</v>
      </c>
      <c r="D118">
        <f t="shared" ca="1" si="7"/>
        <v>47.262551870329162</v>
      </c>
      <c r="E118">
        <f t="shared" ca="1" si="7"/>
        <v>62.932204010210334</v>
      </c>
      <c r="F118">
        <f t="shared" ca="1" si="7"/>
        <v>-3.3208644847724429</v>
      </c>
      <c r="G118">
        <f t="shared" ca="1" si="7"/>
        <v>41.643710758632224</v>
      </c>
      <c r="H118">
        <f t="shared" ca="1" si="7"/>
        <v>82.880215228686453</v>
      </c>
      <c r="I118">
        <f t="shared" ca="1" si="7"/>
        <v>36.637968260624739</v>
      </c>
      <c r="J118">
        <f t="shared" ca="1" si="7"/>
        <v>66.195924081942167</v>
      </c>
      <c r="K118">
        <f t="shared" ca="1" si="7"/>
        <v>24.402519158587932</v>
      </c>
      <c r="L118">
        <f t="shared" ca="1" si="7"/>
        <v>27.764398781579015</v>
      </c>
      <c r="O118">
        <f ca="1">AVERAGE(AVERAGE($C$2:C119),AVERAGE($D$2:D119),AVERAGE($E$2:E119),AVERAGE($F$2:F119),AVERAGE($G$2:G119),AVERAGE($H$2:H119),AVERAGE($I$2:I119),AVERAGE($J$2:J119),AVERAGE($K$2:K119),AVERAGE($L$2:L119))</f>
        <v>49.067023198180053</v>
      </c>
      <c r="P118">
        <f ca="1">STDEV(AVERAGE($C$2:C119),AVERAGE($D$2:D119),AVERAGE($E$2:E119),AVERAGE($F$2:F119),AVERAGE($G$2:G119),AVERAGE($H$2:H119),AVERAGE($I$2:I119),AVERAGE($J$2:J119),AVERAGE($K$2:K119),AVERAGE($L$2:L119))</f>
        <v>1.3664556531786829</v>
      </c>
      <c r="Q118">
        <f ca="1">STDEV($L$2:L119)</f>
        <v>21.290308825299778</v>
      </c>
    </row>
    <row r="119" spans="1:17" x14ac:dyDescent="0.35">
      <c r="A119">
        <v>118</v>
      </c>
      <c r="B119">
        <f t="shared" ca="1" si="5"/>
        <v>41.994454156627313</v>
      </c>
      <c r="C119">
        <f t="shared" ca="1" si="7"/>
        <v>37.871120382074558</v>
      </c>
      <c r="D119">
        <f t="shared" ca="1" si="7"/>
        <v>58.687284113939214</v>
      </c>
      <c r="E119">
        <f t="shared" ca="1" si="7"/>
        <v>14.240139716831614</v>
      </c>
      <c r="F119">
        <f t="shared" ca="1" si="7"/>
        <v>58.500768382060599</v>
      </c>
      <c r="G119">
        <f t="shared" ca="1" si="7"/>
        <v>84.767509471381288</v>
      </c>
      <c r="H119">
        <f t="shared" ca="1" si="7"/>
        <v>42.87101389896398</v>
      </c>
      <c r="I119">
        <f t="shared" ca="1" si="7"/>
        <v>49.36013175433142</v>
      </c>
      <c r="J119">
        <f t="shared" ca="1" si="7"/>
        <v>76.741588035007169</v>
      </c>
      <c r="K119">
        <f t="shared" ca="1" si="7"/>
        <v>33.200656632040506</v>
      </c>
      <c r="L119">
        <f t="shared" ca="1" si="7"/>
        <v>50.213172791570017</v>
      </c>
      <c r="O119">
        <f ca="1">AVERAGE(AVERAGE($C$2:C120),AVERAGE($D$2:D120),AVERAGE($E$2:E120),AVERAGE($F$2:F120),AVERAGE($G$2:G120),AVERAGE($H$2:H120),AVERAGE($I$2:I120),AVERAGE($J$2:J120),AVERAGE($K$2:K120),AVERAGE($L$2:L120))</f>
        <v>49.097236339647374</v>
      </c>
      <c r="P119">
        <f ca="1">STDEV(AVERAGE($C$2:C120),AVERAGE($D$2:D120),AVERAGE($E$2:E120),AVERAGE($F$2:F120),AVERAGE($G$2:G120),AVERAGE($H$2:H120),AVERAGE($I$2:I120),AVERAGE($J$2:J120),AVERAGE($K$2:K120),AVERAGE($L$2:L120))</f>
        <v>1.41447106875888</v>
      </c>
      <c r="Q119">
        <f ca="1">STDEV($L$2:L120)</f>
        <v>21.241644955491136</v>
      </c>
    </row>
    <row r="120" spans="1:17" x14ac:dyDescent="0.35">
      <c r="A120">
        <v>119</v>
      </c>
      <c r="B120">
        <f t="shared" ca="1" si="5"/>
        <v>96.01788198179662</v>
      </c>
      <c r="C120">
        <f t="shared" ca="1" si="7"/>
        <v>32.394710570064326</v>
      </c>
      <c r="D120">
        <f t="shared" ca="1" si="7"/>
        <v>62.858388016643353</v>
      </c>
      <c r="E120">
        <f t="shared" ca="1" si="7"/>
        <v>48.067521818377131</v>
      </c>
      <c r="F120">
        <f t="shared" ca="1" si="7"/>
        <v>40.303396232053345</v>
      </c>
      <c r="G120">
        <f t="shared" ca="1" si="7"/>
        <v>80.486708251996177</v>
      </c>
      <c r="H120">
        <f t="shared" ca="1" si="7"/>
        <v>75.314548096565474</v>
      </c>
      <c r="I120">
        <f t="shared" ca="1" si="7"/>
        <v>59.413617885739896</v>
      </c>
      <c r="J120">
        <f t="shared" ca="1" si="7"/>
        <v>15.345807144490308</v>
      </c>
      <c r="K120">
        <f t="shared" ca="1" si="7"/>
        <v>48.78670041472359</v>
      </c>
      <c r="L120">
        <f t="shared" ca="1" si="7"/>
        <v>63.652471897263432</v>
      </c>
      <c r="O120">
        <f ca="1">AVERAGE(AVERAGE($C$2:C121),AVERAGE($D$2:D121),AVERAGE($E$2:E121),AVERAGE($F$2:F121),AVERAGE($G$2:G121),AVERAGE($H$2:H121),AVERAGE($I$2:I121),AVERAGE($J$2:J121),AVERAGE($K$2:K121),AVERAGE($L$2:L121))</f>
        <v>49.031834695979015</v>
      </c>
      <c r="P120">
        <f ca="1">STDEV(AVERAGE($C$2:C121),AVERAGE($D$2:D121),AVERAGE($E$2:E121),AVERAGE($F$2:F121),AVERAGE($G$2:G121),AVERAGE($H$2:H121),AVERAGE($I$2:I121),AVERAGE($J$2:J121),AVERAGE($K$2:K121),AVERAGE($L$2:L121))</f>
        <v>1.3510849698124885</v>
      </c>
      <c r="Q120">
        <f ca="1">STDEV($L$2:L121)</f>
        <v>21.178944487676393</v>
      </c>
    </row>
    <row r="121" spans="1:17" x14ac:dyDescent="0.35">
      <c r="A121">
        <v>120</v>
      </c>
      <c r="B121">
        <f t="shared" ca="1" si="5"/>
        <v>42.792073671175189</v>
      </c>
      <c r="C121">
        <f t="shared" ca="1" si="7"/>
        <v>47.679236274235848</v>
      </c>
      <c r="D121">
        <f t="shared" ca="1" si="7"/>
        <v>35.672751989035959</v>
      </c>
      <c r="E121">
        <f t="shared" ca="1" si="7"/>
        <v>68.969033301543874</v>
      </c>
      <c r="F121">
        <f t="shared" ca="1" si="7"/>
        <v>49.66490254990633</v>
      </c>
      <c r="G121">
        <f t="shared" ca="1" si="7"/>
        <v>16.816884352605335</v>
      </c>
      <c r="H121">
        <f t="shared" ca="1" si="7"/>
        <v>41.643710758632224</v>
      </c>
      <c r="I121">
        <f t="shared" ca="1" si="7"/>
        <v>58.500768382060599</v>
      </c>
      <c r="J121">
        <f t="shared" ca="1" si="7"/>
        <v>11.572411653294722</v>
      </c>
      <c r="K121">
        <f t="shared" ca="1" si="7"/>
        <v>44.370077744012683</v>
      </c>
      <c r="L121">
        <f t="shared" ca="1" si="7"/>
        <v>37.600613989104438</v>
      </c>
      <c r="O121">
        <f ca="1">AVERAGE(AVERAGE($C$2:C122),AVERAGE($D$2:D122),AVERAGE($E$2:E122),AVERAGE($F$2:F122),AVERAGE($G$2:G122),AVERAGE($H$2:H122),AVERAGE($I$2:I122),AVERAGE($J$2:J122),AVERAGE($K$2:K122),AVERAGE($L$2:L122))</f>
        <v>49.041328927664203</v>
      </c>
      <c r="P121">
        <f ca="1">STDEV(AVERAGE($C$2:C122),AVERAGE($D$2:D122),AVERAGE($E$2:E122),AVERAGE($F$2:F122),AVERAGE($G$2:G122),AVERAGE($H$2:H122),AVERAGE($I$2:I122),AVERAGE($J$2:J122),AVERAGE($K$2:K122),AVERAGE($L$2:L122))</f>
        <v>1.3779003885054519</v>
      </c>
      <c r="Q121">
        <f ca="1">STDEV($L$2:L122)</f>
        <v>21.094784939193488</v>
      </c>
    </row>
    <row r="122" spans="1:17" x14ac:dyDescent="0.35">
      <c r="A122">
        <v>121</v>
      </c>
      <c r="B122">
        <f t="shared" ca="1" si="5"/>
        <v>59.89367098020552</v>
      </c>
      <c r="C122">
        <f t="shared" ca="1" si="7"/>
        <v>67.545208994584982</v>
      </c>
      <c r="D122">
        <f t="shared" ca="1" si="7"/>
        <v>62.250271137577286</v>
      </c>
      <c r="E122">
        <f t="shared" ca="1" si="7"/>
        <v>60.713275672943375</v>
      </c>
      <c r="F122">
        <f t="shared" ca="1" si="7"/>
        <v>45.051538460954347</v>
      </c>
      <c r="G122">
        <f t="shared" ca="1" si="7"/>
        <v>35.295931299907011</v>
      </c>
      <c r="H122">
        <f t="shared" ca="1" si="7"/>
        <v>23.803000749146968</v>
      </c>
      <c r="I122">
        <f t="shared" ca="1" si="7"/>
        <v>37.871120382074558</v>
      </c>
      <c r="J122">
        <f t="shared" ca="1" si="7"/>
        <v>43.03723980875948</v>
      </c>
      <c r="K122">
        <f t="shared" ca="1" si="7"/>
        <v>72.411949544290337</v>
      </c>
      <c r="L122">
        <f t="shared" ca="1" si="7"/>
        <v>53.826831248644289</v>
      </c>
      <c r="O122">
        <f ca="1">AVERAGE(AVERAGE($C$2:C123),AVERAGE($D$2:D123),AVERAGE($E$2:E123),AVERAGE($F$2:F123),AVERAGE($G$2:G123),AVERAGE($H$2:H123),AVERAGE($I$2:I123),AVERAGE($J$2:J123),AVERAGE($K$2:K123),AVERAGE($L$2:L123))</f>
        <v>49.120728368868534</v>
      </c>
      <c r="P122">
        <f ca="1">STDEV(AVERAGE($C$2:C123),AVERAGE($D$2:D123),AVERAGE($E$2:E123),AVERAGE($F$2:F123),AVERAGE($G$2:G123),AVERAGE($H$2:H123),AVERAGE($I$2:I123),AVERAGE($J$2:J123),AVERAGE($K$2:K123),AVERAGE($L$2:L123))</f>
        <v>1.3339543928178996</v>
      </c>
      <c r="Q122">
        <f ca="1">STDEV($L$2:L123)</f>
        <v>21.151735229920146</v>
      </c>
    </row>
    <row r="123" spans="1:17" x14ac:dyDescent="0.35">
      <c r="A123">
        <v>122</v>
      </c>
      <c r="B123">
        <f t="shared" ca="1" si="5"/>
        <v>51.893706546009021</v>
      </c>
      <c r="C123">
        <f t="shared" ref="C123:L148" ca="1" si="8">VLOOKUP(RANDBETWEEN(2,MAX($A$2:$A$2000)),$A$2:$B$2000,2)</f>
        <v>76.439677947194085</v>
      </c>
      <c r="D123">
        <f t="shared" ca="1" si="8"/>
        <v>64.404982005057235</v>
      </c>
      <c r="E123">
        <f t="shared" ca="1" si="8"/>
        <v>56.444354903622447</v>
      </c>
      <c r="F123">
        <f t="shared" ca="1" si="8"/>
        <v>37.439457631329915</v>
      </c>
      <c r="G123">
        <f t="shared" ca="1" si="8"/>
        <v>49.88325185186693</v>
      </c>
      <c r="H123">
        <f t="shared" ca="1" si="8"/>
        <v>43.81607030251903</v>
      </c>
      <c r="I123">
        <f t="shared" ca="1" si="8"/>
        <v>61.978106763189622</v>
      </c>
      <c r="J123">
        <f t="shared" ca="1" si="8"/>
        <v>75.383489732990355</v>
      </c>
      <c r="K123">
        <f t="shared" ca="1" si="8"/>
        <v>45.051538460954347</v>
      </c>
      <c r="L123">
        <f t="shared" ca="1" si="8"/>
        <v>76.439677947194085</v>
      </c>
      <c r="O123">
        <f ca="1">AVERAGE(AVERAGE($C$2:C124),AVERAGE($D$2:D124),AVERAGE($E$2:E124),AVERAGE($F$2:F124),AVERAGE($G$2:G124),AVERAGE($H$2:H124),AVERAGE($I$2:I124),AVERAGE($J$2:J124),AVERAGE($K$2:K124),AVERAGE($L$2:L124))</f>
        <v>49.062846361830836</v>
      </c>
      <c r="P123">
        <f ca="1">STDEV(AVERAGE($C$2:C124),AVERAGE($D$2:D124),AVERAGE($E$2:E124),AVERAGE($F$2:F124),AVERAGE($G$2:G124),AVERAGE($H$2:H124),AVERAGE($I$2:I124),AVERAGE($J$2:J124),AVERAGE($K$2:K124),AVERAGE($L$2:L124))</f>
        <v>1.3602314182796618</v>
      </c>
      <c r="Q123">
        <f ca="1">STDEV($L$2:L124)</f>
        <v>21.089777073644385</v>
      </c>
    </row>
    <row r="124" spans="1:17" x14ac:dyDescent="0.35">
      <c r="A124">
        <v>123</v>
      </c>
      <c r="B124">
        <f t="shared" ca="1" si="5"/>
        <v>42.115661023111727</v>
      </c>
      <c r="C124">
        <f t="shared" ca="1" si="8"/>
        <v>47.968765221764855</v>
      </c>
      <c r="D124">
        <f t="shared" ca="1" si="8"/>
        <v>35.840037727544711</v>
      </c>
      <c r="E124">
        <f t="shared" ca="1" si="8"/>
        <v>31.002795456949801</v>
      </c>
      <c r="F124">
        <f t="shared" ca="1" si="8"/>
        <v>62.421996341569681</v>
      </c>
      <c r="G124">
        <f t="shared" ca="1" si="8"/>
        <v>42.570623601342099</v>
      </c>
      <c r="H124">
        <f t="shared" ca="1" si="8"/>
        <v>40.705927564280884</v>
      </c>
      <c r="I124">
        <f t="shared" ca="1" si="8"/>
        <v>23.298159344290241</v>
      </c>
      <c r="J124">
        <f t="shared" ca="1" si="8"/>
        <v>36.487447989909406</v>
      </c>
      <c r="K124">
        <f t="shared" ca="1" si="8"/>
        <v>38.932636200865808</v>
      </c>
      <c r="L124">
        <f t="shared" ca="1" si="8"/>
        <v>60.784025583801991</v>
      </c>
      <c r="O124">
        <f ca="1">AVERAGE(AVERAGE($C$2:C125),AVERAGE($D$2:D125),AVERAGE($E$2:E125),AVERAGE($F$2:F125),AVERAGE($G$2:G125),AVERAGE($H$2:H125),AVERAGE($I$2:I125),AVERAGE($J$2:J125),AVERAGE($K$2:K125),AVERAGE($L$2:L125))</f>
        <v>49.064056046786028</v>
      </c>
      <c r="P124">
        <f ca="1">STDEV(AVERAGE($C$2:C125),AVERAGE($D$2:D125),AVERAGE($E$2:E125),AVERAGE($F$2:F125),AVERAGE($G$2:G125),AVERAGE($H$2:H125),AVERAGE($I$2:I125),AVERAGE($J$2:J125),AVERAGE($K$2:K125),AVERAGE($L$2:L125))</f>
        <v>1.3306515565937425</v>
      </c>
      <c r="Q124">
        <f ca="1">STDEV($L$2:L125)</f>
        <v>21.011177548949824</v>
      </c>
    </row>
    <row r="125" spans="1:17" x14ac:dyDescent="0.35">
      <c r="A125">
        <v>124</v>
      </c>
      <c r="B125">
        <f t="shared" ca="1" si="5"/>
        <v>37.871120382074558</v>
      </c>
      <c r="C125">
        <f t="shared" ca="1" si="8"/>
        <v>17.699528725248904</v>
      </c>
      <c r="D125">
        <f t="shared" ca="1" si="8"/>
        <v>54.664762841731658</v>
      </c>
      <c r="E125">
        <f t="shared" ca="1" si="8"/>
        <v>99.766761676441291</v>
      </c>
      <c r="F125">
        <f t="shared" ca="1" si="8"/>
        <v>70.028283822747809</v>
      </c>
      <c r="G125">
        <f t="shared" ca="1" si="8"/>
        <v>67.364781462139447</v>
      </c>
      <c r="H125">
        <f t="shared" ca="1" si="8"/>
        <v>50.303480916726414</v>
      </c>
      <c r="I125">
        <f t="shared" ca="1" si="8"/>
        <v>23.440326044044383</v>
      </c>
      <c r="J125">
        <f t="shared" ca="1" si="8"/>
        <v>28.776238858678532</v>
      </c>
      <c r="K125">
        <f t="shared" ca="1" si="8"/>
        <v>24.402519158587932</v>
      </c>
      <c r="L125">
        <f t="shared" ca="1" si="8"/>
        <v>55.681789456400516</v>
      </c>
      <c r="O125">
        <f ca="1">AVERAGE(AVERAGE($C$2:C126),AVERAGE($D$2:D126),AVERAGE($E$2:E126),AVERAGE($F$2:F126),AVERAGE($G$2:G126),AVERAGE($H$2:H126),AVERAGE($I$2:I126),AVERAGE($J$2:J126),AVERAGE($K$2:K126),AVERAGE($L$2:L126))</f>
        <v>48.987907472106862</v>
      </c>
      <c r="P125">
        <f ca="1">STDEV(AVERAGE($C$2:C126),AVERAGE($D$2:D126),AVERAGE($E$2:E126),AVERAGE($F$2:F126),AVERAGE($G$2:G126),AVERAGE($H$2:H126),AVERAGE($I$2:I126),AVERAGE($J$2:J126),AVERAGE($K$2:K126),AVERAGE($L$2:L126))</f>
        <v>1.2641961220293316</v>
      </c>
      <c r="Q125">
        <f ca="1">STDEV($L$2:L126)</f>
        <v>21.106455318912836</v>
      </c>
    </row>
    <row r="126" spans="1:17" x14ac:dyDescent="0.35">
      <c r="A126">
        <v>125</v>
      </c>
      <c r="B126">
        <f t="shared" ca="1" si="5"/>
        <v>73.489013917447494</v>
      </c>
      <c r="C126">
        <f t="shared" ca="1" si="8"/>
        <v>6.3665249473406433</v>
      </c>
      <c r="D126">
        <f t="shared" ca="1" si="8"/>
        <v>54.088012950333024</v>
      </c>
      <c r="E126">
        <f t="shared" ca="1" si="8"/>
        <v>66.571949023891392</v>
      </c>
      <c r="F126">
        <f t="shared" ca="1" si="8"/>
        <v>40.346240109683961</v>
      </c>
      <c r="G126">
        <f t="shared" ca="1" si="8"/>
        <v>26.958809981872783</v>
      </c>
      <c r="H126">
        <f t="shared" ca="1" si="8"/>
        <v>40.248261669076371</v>
      </c>
      <c r="I126">
        <f t="shared" ca="1" si="8"/>
        <v>47.968765221764855</v>
      </c>
      <c r="J126">
        <f t="shared" ca="1" si="8"/>
        <v>53.417867844916429</v>
      </c>
      <c r="K126">
        <f t="shared" ca="1" si="8"/>
        <v>40.694011362180035</v>
      </c>
      <c r="L126">
        <f t="shared" ca="1" si="8"/>
        <v>18.794399007838244</v>
      </c>
      <c r="O126">
        <f ca="1">AVERAGE(AVERAGE($C$2:C127),AVERAGE($D$2:D127),AVERAGE($E$2:E127),AVERAGE($F$2:F127),AVERAGE($G$2:G127),AVERAGE($H$2:H127),AVERAGE($I$2:I127),AVERAGE($J$2:J127),AVERAGE($K$2:K127),AVERAGE($L$2:L127))</f>
        <v>48.982666743677598</v>
      </c>
      <c r="P126">
        <f ca="1">STDEV(AVERAGE($C$2:C127),AVERAGE($D$2:D127),AVERAGE($E$2:E127),AVERAGE($F$2:F127),AVERAGE($G$2:G127),AVERAGE($H$2:H127),AVERAGE($I$2:I127),AVERAGE($J$2:J127),AVERAGE($K$2:K127),AVERAGE($L$2:L127))</f>
        <v>1.2152540505961769</v>
      </c>
      <c r="Q126">
        <f ca="1">STDEV($L$2:L127)</f>
        <v>21.07720855989373</v>
      </c>
    </row>
    <row r="127" spans="1:17" x14ac:dyDescent="0.35">
      <c r="A127">
        <v>126</v>
      </c>
      <c r="B127">
        <f t="shared" ca="1" si="5"/>
        <v>52.005506034946443</v>
      </c>
      <c r="C127">
        <f t="shared" ca="1" si="8"/>
        <v>7.9418464423159847</v>
      </c>
      <c r="D127">
        <f t="shared" ca="1" si="8"/>
        <v>27.892858409060658</v>
      </c>
      <c r="E127">
        <f t="shared" ca="1" si="8"/>
        <v>38.258283809571822</v>
      </c>
      <c r="F127">
        <f t="shared" ca="1" si="8"/>
        <v>55.071336856006241</v>
      </c>
      <c r="G127">
        <f t="shared" ca="1" si="8"/>
        <v>73.399387342494052</v>
      </c>
      <c r="H127">
        <f t="shared" ca="1" si="8"/>
        <v>50.738914397389657</v>
      </c>
      <c r="I127">
        <f t="shared" ca="1" si="8"/>
        <v>74.726394270684821</v>
      </c>
      <c r="J127">
        <f t="shared" ca="1" si="8"/>
        <v>72.852436091808812</v>
      </c>
      <c r="K127">
        <f t="shared" ca="1" si="8"/>
        <v>50.213172791570017</v>
      </c>
      <c r="L127">
        <f t="shared" ca="1" si="8"/>
        <v>32.181126489303665</v>
      </c>
      <c r="O127">
        <f ca="1">AVERAGE(AVERAGE($C$2:C128),AVERAGE($D$2:D128),AVERAGE($E$2:E128),AVERAGE($F$2:F128),AVERAGE($G$2:G128),AVERAGE($H$2:H128),AVERAGE($I$2:I128),AVERAGE($J$2:J128),AVERAGE($K$2:K128),AVERAGE($L$2:L128))</f>
        <v>48.943161683342232</v>
      </c>
      <c r="P127">
        <f ca="1">STDEV(AVERAGE($C$2:C128),AVERAGE($D$2:D128),AVERAGE($E$2:E128),AVERAGE($F$2:F128),AVERAGE($G$2:G128),AVERAGE($H$2:H128),AVERAGE($I$2:I128),AVERAGE($J$2:J128),AVERAGE($K$2:K128),AVERAGE($L$2:L128))</f>
        <v>1.3101080373348846</v>
      </c>
      <c r="Q127">
        <f ca="1">STDEV($L$2:L128)</f>
        <v>21.111209240043017</v>
      </c>
    </row>
    <row r="128" spans="1:17" x14ac:dyDescent="0.35">
      <c r="A128">
        <v>127</v>
      </c>
      <c r="B128">
        <f t="shared" ca="1" si="5"/>
        <v>41.438220310653584</v>
      </c>
      <c r="C128">
        <f t="shared" ca="1" si="8"/>
        <v>40.250706181091338</v>
      </c>
      <c r="D128">
        <f t="shared" ca="1" si="8"/>
        <v>62.306062170109982</v>
      </c>
      <c r="E128">
        <f t="shared" ca="1" si="8"/>
        <v>28.265431955295291</v>
      </c>
      <c r="F128">
        <f t="shared" ca="1" si="8"/>
        <v>53.649783744945111</v>
      </c>
      <c r="G128">
        <f t="shared" ca="1" si="8"/>
        <v>80.051330126764256</v>
      </c>
      <c r="H128">
        <f t="shared" ca="1" si="8"/>
        <v>35.185562395040066</v>
      </c>
      <c r="I128">
        <f t="shared" ca="1" si="8"/>
        <v>10.266069244587221</v>
      </c>
      <c r="J128">
        <f t="shared" ca="1" si="8"/>
        <v>57.867203796463912</v>
      </c>
      <c r="K128">
        <f t="shared" ca="1" si="8"/>
        <v>47.732080494571804</v>
      </c>
      <c r="L128">
        <f t="shared" ca="1" si="8"/>
        <v>24.081010701989346</v>
      </c>
      <c r="O128">
        <f ca="1">AVERAGE(AVERAGE($C$2:C129),AVERAGE($D$2:D129),AVERAGE($E$2:E129),AVERAGE($F$2:F129),AVERAGE($G$2:G129),AVERAGE($H$2:H129),AVERAGE($I$2:I129),AVERAGE($J$2:J129),AVERAGE($K$2:K129),AVERAGE($L$2:L129))</f>
        <v>48.967804425668376</v>
      </c>
      <c r="P128">
        <f ca="1">STDEV(AVERAGE($C$2:C129),AVERAGE($D$2:D129),AVERAGE($E$2:E129),AVERAGE($F$2:F129),AVERAGE($G$2:G129),AVERAGE($H$2:H129),AVERAGE($I$2:I129),AVERAGE($J$2:J129),AVERAGE($K$2:K129),AVERAGE($L$2:L129))</f>
        <v>1.385654222471228</v>
      </c>
      <c r="Q128">
        <f ca="1">STDEV($L$2:L129)</f>
        <v>21.046089619800394</v>
      </c>
    </row>
    <row r="129" spans="1:17" x14ac:dyDescent="0.35">
      <c r="A129">
        <v>128</v>
      </c>
      <c r="B129">
        <f t="shared" ca="1" si="5"/>
        <v>51.361375607556447</v>
      </c>
      <c r="C129">
        <f t="shared" ca="1" si="8"/>
        <v>36.051166785135756</v>
      </c>
      <c r="D129">
        <f t="shared" ca="1" si="8"/>
        <v>99.766761676441291</v>
      </c>
      <c r="E129">
        <f t="shared" ca="1" si="8"/>
        <v>46.930463924317493</v>
      </c>
      <c r="F129">
        <f t="shared" ca="1" si="8"/>
        <v>29.186907167291739</v>
      </c>
      <c r="G129">
        <f t="shared" ca="1" si="8"/>
        <v>62.932204010210334</v>
      </c>
      <c r="H129">
        <f t="shared" ca="1" si="8"/>
        <v>39.603785286608691</v>
      </c>
      <c r="I129">
        <f t="shared" ca="1" si="8"/>
        <v>19.77475244648064</v>
      </c>
      <c r="J129">
        <f t="shared" ca="1" si="8"/>
        <v>78.276203912085791</v>
      </c>
      <c r="K129">
        <f t="shared" ca="1" si="8"/>
        <v>49.580639274356209</v>
      </c>
      <c r="L129">
        <f t="shared" ca="1" si="8"/>
        <v>58.87144252796152</v>
      </c>
      <c r="O129">
        <f ca="1">AVERAGE(AVERAGE($C$2:C130),AVERAGE($D$2:D130),AVERAGE($E$2:E130),AVERAGE($F$2:F130),AVERAGE($G$2:G130),AVERAGE($H$2:H130),AVERAGE($I$2:I130),AVERAGE($J$2:J130),AVERAGE($K$2:K130),AVERAGE($L$2:L130))</f>
        <v>49.018596755543896</v>
      </c>
      <c r="P129">
        <f ca="1">STDEV(AVERAGE($C$2:C130),AVERAGE($D$2:D130),AVERAGE($E$2:E130),AVERAGE($F$2:F130),AVERAGE($G$2:G130),AVERAGE($H$2:H130),AVERAGE($I$2:I130),AVERAGE($J$2:J130),AVERAGE($K$2:K130),AVERAGE($L$2:L130))</f>
        <v>1.3151292550818836</v>
      </c>
      <c r="Q129">
        <f ca="1">STDEV($L$2:L130)</f>
        <v>21.017840984077601</v>
      </c>
    </row>
    <row r="130" spans="1:17" x14ac:dyDescent="0.35">
      <c r="A130">
        <v>129</v>
      </c>
      <c r="B130">
        <f t="shared" ca="1" si="5"/>
        <v>47.815994810467991</v>
      </c>
      <c r="C130">
        <f t="shared" ca="1" si="8"/>
        <v>48.441123886050995</v>
      </c>
      <c r="D130">
        <f t="shared" ca="1" si="8"/>
        <v>36.051166785135756</v>
      </c>
      <c r="E130">
        <f t="shared" ca="1" si="8"/>
        <v>59.150001468298655</v>
      </c>
      <c r="F130">
        <f t="shared" ca="1" si="8"/>
        <v>49.200387857689044</v>
      </c>
      <c r="G130">
        <f t="shared" ca="1" si="8"/>
        <v>47.175308723920068</v>
      </c>
      <c r="H130">
        <f t="shared" ca="1" si="8"/>
        <v>74.733856886532777</v>
      </c>
      <c r="I130">
        <f t="shared" ca="1" si="8"/>
        <v>75.380868577803881</v>
      </c>
      <c r="J130">
        <f t="shared" ca="1" si="8"/>
        <v>49.38306140070226</v>
      </c>
      <c r="K130">
        <f t="shared" ca="1" si="8"/>
        <v>49.504391579633413</v>
      </c>
      <c r="L130">
        <f t="shared" ca="1" si="8"/>
        <v>66.17998263033266</v>
      </c>
      <c r="O130">
        <f ca="1">AVERAGE(AVERAGE($C$2:C131),AVERAGE($D$2:D131),AVERAGE($E$2:E131),AVERAGE($F$2:F131),AVERAGE($G$2:G131),AVERAGE($H$2:H131),AVERAGE($I$2:I131),AVERAGE($J$2:J131),AVERAGE($K$2:K131),AVERAGE($L$2:L131))</f>
        <v>49.010180498482171</v>
      </c>
      <c r="P130">
        <f ca="1">STDEV(AVERAGE($C$2:C131),AVERAGE($D$2:D131),AVERAGE($E$2:E131),AVERAGE($F$2:F131),AVERAGE($G$2:G131),AVERAGE($H$2:H131),AVERAGE($I$2:I131),AVERAGE($J$2:J131),AVERAGE($K$2:K131),AVERAGE($L$2:L131))</f>
        <v>1.3662288671762091</v>
      </c>
      <c r="Q130">
        <f ca="1">STDEV($L$2:L131)</f>
        <v>20.94445670380215</v>
      </c>
    </row>
    <row r="131" spans="1:17" x14ac:dyDescent="0.35">
      <c r="A131">
        <v>130</v>
      </c>
      <c r="B131">
        <f t="shared" ref="B131:B194" ca="1" si="9">NORMINV(RAND(), 50, 20)</f>
        <v>49.580639274356209</v>
      </c>
      <c r="C131">
        <f t="shared" ca="1" si="8"/>
        <v>53.622943378443019</v>
      </c>
      <c r="D131">
        <f t="shared" ca="1" si="8"/>
        <v>42.669684072546062</v>
      </c>
      <c r="E131">
        <f t="shared" ca="1" si="8"/>
        <v>50.213172791570017</v>
      </c>
      <c r="F131">
        <f t="shared" ca="1" si="8"/>
        <v>83.234517450569001</v>
      </c>
      <c r="G131">
        <f t="shared" ca="1" si="8"/>
        <v>51.283718316638797</v>
      </c>
      <c r="H131">
        <f t="shared" ca="1" si="8"/>
        <v>50.050427245221918</v>
      </c>
      <c r="I131">
        <f t="shared" ca="1" si="8"/>
        <v>21.177556558506737</v>
      </c>
      <c r="J131">
        <f t="shared" ca="1" si="8"/>
        <v>26.617103925496451</v>
      </c>
      <c r="K131">
        <f t="shared" ca="1" si="8"/>
        <v>57.881019093571091</v>
      </c>
      <c r="L131">
        <f t="shared" ca="1" si="8"/>
        <v>42.494690542637706</v>
      </c>
      <c r="O131">
        <f ca="1">AVERAGE(AVERAGE($C$2:C132),AVERAGE($D$2:D132),AVERAGE($E$2:E132),AVERAGE($F$2:F132),AVERAGE($G$2:G132),AVERAGE($H$2:H132),AVERAGE($I$2:I132),AVERAGE($J$2:J132),AVERAGE($K$2:K132),AVERAGE($L$2:L132))</f>
        <v>49.121708883538886</v>
      </c>
      <c r="P131">
        <f ca="1">STDEV(AVERAGE($C$2:C132),AVERAGE($D$2:D132),AVERAGE($E$2:E132),AVERAGE($F$2:F132),AVERAGE($G$2:G132),AVERAGE($H$2:H132),AVERAGE($I$2:I132),AVERAGE($J$2:J132),AVERAGE($K$2:K132),AVERAGE($L$2:L132))</f>
        <v>1.3571240055294906</v>
      </c>
      <c r="Q131">
        <f ca="1">STDEV($L$2:L132)</f>
        <v>20.905580159373351</v>
      </c>
    </row>
    <row r="132" spans="1:17" x14ac:dyDescent="0.35">
      <c r="A132">
        <v>131</v>
      </c>
      <c r="B132">
        <f t="shared" ca="1" si="9"/>
        <v>45.042919055849104</v>
      </c>
      <c r="C132">
        <f t="shared" ca="1" si="8"/>
        <v>43.372611067335271</v>
      </c>
      <c r="D132">
        <f t="shared" ca="1" si="8"/>
        <v>46.67974533168978</v>
      </c>
      <c r="E132">
        <f t="shared" ca="1" si="8"/>
        <v>79.567186851428247</v>
      </c>
      <c r="F132">
        <f t="shared" ca="1" si="8"/>
        <v>87.985241578222897</v>
      </c>
      <c r="G132">
        <f t="shared" ca="1" si="8"/>
        <v>79.371279892716302</v>
      </c>
      <c r="H132">
        <f t="shared" ca="1" si="8"/>
        <v>60.434145017301546</v>
      </c>
      <c r="I132">
        <f t="shared" ca="1" si="8"/>
        <v>70.349672516438005</v>
      </c>
      <c r="J132">
        <f t="shared" ca="1" si="8"/>
        <v>64.404982005057235</v>
      </c>
      <c r="K132">
        <f t="shared" ca="1" si="8"/>
        <v>70.028283822747809</v>
      </c>
      <c r="L132">
        <f t="shared" ca="1" si="8"/>
        <v>34.010841326176035</v>
      </c>
      <c r="O132">
        <f ca="1">AVERAGE(AVERAGE($C$2:C133),AVERAGE($D$2:D133),AVERAGE($E$2:E133),AVERAGE($F$2:F133),AVERAGE($G$2:G133),AVERAGE($H$2:H133),AVERAGE($I$2:I133),AVERAGE($J$2:J133),AVERAGE($K$2:K133),AVERAGE($L$2:L133))</f>
        <v>49.162962029680649</v>
      </c>
      <c r="P132">
        <f ca="1">STDEV(AVERAGE($C$2:C133),AVERAGE($D$2:D133),AVERAGE($E$2:E133),AVERAGE($F$2:F133),AVERAGE($G$2:G133),AVERAGE($H$2:H133),AVERAGE($I$2:I133),AVERAGE($J$2:J133),AVERAGE($K$2:K133),AVERAGE($L$2:L133))</f>
        <v>1.2872470141948851</v>
      </c>
      <c r="Q132">
        <f ca="1">STDEV($L$2:L133)</f>
        <v>21.050303488227666</v>
      </c>
    </row>
    <row r="133" spans="1:17" x14ac:dyDescent="0.35">
      <c r="A133">
        <v>132</v>
      </c>
      <c r="B133">
        <f t="shared" ca="1" si="9"/>
        <v>36.967208741092463</v>
      </c>
      <c r="C133">
        <f t="shared" ca="1" si="8"/>
        <v>37.376426840944688</v>
      </c>
      <c r="D133">
        <f t="shared" ca="1" si="8"/>
        <v>79.93023122848652</v>
      </c>
      <c r="E133">
        <f t="shared" ca="1" si="8"/>
        <v>24.544396944369758</v>
      </c>
      <c r="F133">
        <f t="shared" ca="1" si="8"/>
        <v>27.093281536760067</v>
      </c>
      <c r="G133">
        <f t="shared" ca="1" si="8"/>
        <v>44.039399445170744</v>
      </c>
      <c r="H133">
        <f t="shared" ca="1" si="8"/>
        <v>85.148294416468218</v>
      </c>
      <c r="I133">
        <f t="shared" ca="1" si="8"/>
        <v>71.780238902321173</v>
      </c>
      <c r="J133">
        <f t="shared" ca="1" si="8"/>
        <v>85.907273756942288</v>
      </c>
      <c r="K133">
        <f t="shared" ca="1" si="8"/>
        <v>5.5862332998820463</v>
      </c>
      <c r="L133">
        <f t="shared" ca="1" si="8"/>
        <v>84.265465371170492</v>
      </c>
      <c r="O133">
        <f ca="1">AVERAGE(AVERAGE($C$2:C134),AVERAGE($D$2:D134),AVERAGE($E$2:E134),AVERAGE($F$2:F134),AVERAGE($G$2:G134),AVERAGE($H$2:H134),AVERAGE($I$2:I134),AVERAGE($J$2:J134),AVERAGE($K$2:K134),AVERAGE($L$2:L134))</f>
        <v>49.220049412856852</v>
      </c>
      <c r="P133">
        <f ca="1">STDEV(AVERAGE($C$2:C134),AVERAGE($D$2:D134),AVERAGE($E$2:E134),AVERAGE($F$2:F134),AVERAGE($G$2:G134),AVERAGE($H$2:H134),AVERAGE($I$2:I134),AVERAGE($J$2:J134),AVERAGE($K$2:K134),AVERAGE($L$2:L134))</f>
        <v>1.2825404427329821</v>
      </c>
      <c r="Q133">
        <f ca="1">STDEV($L$2:L134)</f>
        <v>21.171697394030996</v>
      </c>
    </row>
    <row r="134" spans="1:17" x14ac:dyDescent="0.35">
      <c r="A134">
        <v>133</v>
      </c>
      <c r="B134">
        <f t="shared" ca="1" si="9"/>
        <v>48.817345079807637</v>
      </c>
      <c r="C134">
        <f t="shared" ca="1" si="8"/>
        <v>36.689627840201453</v>
      </c>
      <c r="D134">
        <f t="shared" ca="1" si="8"/>
        <v>82.240117136042642</v>
      </c>
      <c r="E134">
        <f t="shared" ca="1" si="8"/>
        <v>63.374160538370774</v>
      </c>
      <c r="F134">
        <f t="shared" ca="1" si="8"/>
        <v>61.365163628311819</v>
      </c>
      <c r="G134">
        <f t="shared" ca="1" si="8"/>
        <v>49.381485150254591</v>
      </c>
      <c r="H134">
        <f t="shared" ca="1" si="8"/>
        <v>29.178530399623632</v>
      </c>
      <c r="I134">
        <f t="shared" ca="1" si="8"/>
        <v>70.349672516438005</v>
      </c>
      <c r="J134">
        <f t="shared" ca="1" si="8"/>
        <v>46.930463924317493</v>
      </c>
      <c r="K134">
        <f t="shared" ca="1" si="8"/>
        <v>45.166403558902296</v>
      </c>
      <c r="L134">
        <f t="shared" ca="1" si="8"/>
        <v>82.880215228686453</v>
      </c>
      <c r="O134">
        <f ca="1">AVERAGE(AVERAGE($C$2:C135),AVERAGE($D$2:D135),AVERAGE($E$2:E135),AVERAGE($F$2:F135),AVERAGE($G$2:G135),AVERAGE($H$2:H135),AVERAGE($I$2:I135),AVERAGE($J$2:J135),AVERAGE($K$2:K135),AVERAGE($L$2:L135))</f>
        <v>49.22955303078443</v>
      </c>
      <c r="P134">
        <f ca="1">STDEV(AVERAGE($C$2:C135),AVERAGE($D$2:D135),AVERAGE($E$2:E135),AVERAGE($F$2:F135),AVERAGE($G$2:G135),AVERAGE($H$2:H135),AVERAGE($I$2:I135),AVERAGE($J$2:J135),AVERAGE($K$2:K135),AVERAGE($L$2:L135))</f>
        <v>1.3461765341199239</v>
      </c>
      <c r="Q134">
        <f ca="1">STDEV($L$2:L135)</f>
        <v>21.104928156322988</v>
      </c>
    </row>
    <row r="135" spans="1:17" x14ac:dyDescent="0.35">
      <c r="A135">
        <v>134</v>
      </c>
      <c r="B135">
        <f t="shared" ca="1" si="9"/>
        <v>76.228819782237053</v>
      </c>
      <c r="C135">
        <f t="shared" ca="1" si="8"/>
        <v>38.197563019892065</v>
      </c>
      <c r="D135">
        <f t="shared" ca="1" si="8"/>
        <v>51.227209924526804</v>
      </c>
      <c r="E135">
        <f t="shared" ca="1" si="8"/>
        <v>25.727437873400195</v>
      </c>
      <c r="F135">
        <f t="shared" ca="1" si="8"/>
        <v>59.139611298365942</v>
      </c>
      <c r="G135">
        <f t="shared" ca="1" si="8"/>
        <v>63.024162942913506</v>
      </c>
      <c r="H135">
        <f t="shared" ca="1" si="8"/>
        <v>84.767509471381288</v>
      </c>
      <c r="I135">
        <f t="shared" ca="1" si="8"/>
        <v>32.90473126382809</v>
      </c>
      <c r="J135">
        <f t="shared" ca="1" si="8"/>
        <v>51.361375607556447</v>
      </c>
      <c r="K135">
        <f t="shared" ca="1" si="8"/>
        <v>57.606090630159663</v>
      </c>
      <c r="L135">
        <f t="shared" ca="1" si="8"/>
        <v>40.979650119504342</v>
      </c>
      <c r="O135">
        <f ca="1">AVERAGE(AVERAGE($C$2:C136),AVERAGE($D$2:D136),AVERAGE($E$2:E136),AVERAGE($F$2:F136),AVERAGE($G$2:G136),AVERAGE($H$2:H136),AVERAGE($I$2:I136),AVERAGE($J$2:J136),AVERAGE($K$2:K136),AVERAGE($L$2:L136))</f>
        <v>49.144137992030537</v>
      </c>
      <c r="P135">
        <f ca="1">STDEV(AVERAGE($C$2:C136),AVERAGE($D$2:D136),AVERAGE($E$2:E136),AVERAGE($F$2:F136),AVERAGE($G$2:G136),AVERAGE($H$2:H136),AVERAGE($I$2:I136),AVERAGE($J$2:J136),AVERAGE($K$2:K136),AVERAGE($L$2:L136))</f>
        <v>1.3190233103498725</v>
      </c>
      <c r="Q135">
        <f ca="1">STDEV($L$2:L136)</f>
        <v>21.026897620397712</v>
      </c>
    </row>
    <row r="136" spans="1:17" x14ac:dyDescent="0.35">
      <c r="A136">
        <v>135</v>
      </c>
      <c r="B136">
        <f t="shared" ca="1" si="9"/>
        <v>6.3665249473406433</v>
      </c>
      <c r="C136">
        <f t="shared" ca="1" si="8"/>
        <v>35.078466693746108</v>
      </c>
      <c r="D136">
        <f t="shared" ca="1" si="8"/>
        <v>18.794399007838244</v>
      </c>
      <c r="E136">
        <f t="shared" ca="1" si="8"/>
        <v>44.609908985888744</v>
      </c>
      <c r="F136">
        <f t="shared" ca="1" si="8"/>
        <v>21.177556558506737</v>
      </c>
      <c r="G136">
        <f t="shared" ca="1" si="8"/>
        <v>44.465283802104786</v>
      </c>
      <c r="H136">
        <f t="shared" ca="1" si="8"/>
        <v>28.265431955295291</v>
      </c>
      <c r="I136">
        <f t="shared" ca="1" si="8"/>
        <v>44.993834438314742</v>
      </c>
      <c r="J136">
        <f t="shared" ca="1" si="8"/>
        <v>41.643710758632224</v>
      </c>
      <c r="K136">
        <f t="shared" ca="1" si="8"/>
        <v>50.694083919451238</v>
      </c>
      <c r="L136">
        <f t="shared" ca="1" si="8"/>
        <v>47.262551870329162</v>
      </c>
      <c r="O136">
        <f ca="1">AVERAGE(AVERAGE($C$2:C137),AVERAGE($D$2:D137),AVERAGE($E$2:E137),AVERAGE($F$2:F137),AVERAGE($G$2:G137),AVERAGE($H$2:H137),AVERAGE($I$2:I137),AVERAGE($J$2:J137),AVERAGE($K$2:K137),AVERAGE($L$2:L137))</f>
        <v>49.128877980182907</v>
      </c>
      <c r="P136">
        <f ca="1">STDEV(AVERAGE($C$2:C137),AVERAGE($D$2:D137),AVERAGE($E$2:E137),AVERAGE($F$2:F137),AVERAGE($G$2:G137),AVERAGE($H$2:H137),AVERAGE($I$2:I137),AVERAGE($J$2:J137),AVERAGE($K$2:K137),AVERAGE($L$2:L137))</f>
        <v>1.2861888385333231</v>
      </c>
      <c r="Q136">
        <f ca="1">STDEV($L$2:L137)</f>
        <v>20.96277104933619</v>
      </c>
    </row>
    <row r="137" spans="1:17" x14ac:dyDescent="0.35">
      <c r="A137">
        <v>136</v>
      </c>
      <c r="B137">
        <f t="shared" ca="1" si="9"/>
        <v>75.169754500192283</v>
      </c>
      <c r="C137">
        <f t="shared" ca="1" si="8"/>
        <v>55.554848360466366</v>
      </c>
      <c r="D137">
        <f t="shared" ca="1" si="8"/>
        <v>59.55739562242595</v>
      </c>
      <c r="E137">
        <f t="shared" ca="1" si="8"/>
        <v>42.549067478860053</v>
      </c>
      <c r="F137">
        <f t="shared" ca="1" si="8"/>
        <v>64.061280596932647</v>
      </c>
      <c r="G137">
        <f t="shared" ca="1" si="8"/>
        <v>35.182762318741624</v>
      </c>
      <c r="H137">
        <f t="shared" ca="1" si="8"/>
        <v>44.039399445170744</v>
      </c>
      <c r="I137">
        <f t="shared" ca="1" si="8"/>
        <v>51.199529669796291</v>
      </c>
      <c r="J137">
        <f t="shared" ca="1" si="8"/>
        <v>41.408214350858827</v>
      </c>
      <c r="K137">
        <f t="shared" ca="1" si="8"/>
        <v>18.771296364539435</v>
      </c>
      <c r="L137">
        <f t="shared" ca="1" si="8"/>
        <v>58.363969599725515</v>
      </c>
      <c r="O137">
        <f ca="1">AVERAGE(AVERAGE($C$2:C138),AVERAGE($D$2:D138),AVERAGE($E$2:E138),AVERAGE($F$2:F138),AVERAGE($G$2:G138),AVERAGE($H$2:H138),AVERAGE($I$2:I138),AVERAGE($J$2:J138),AVERAGE($K$2:K138),AVERAGE($L$2:L138))</f>
        <v>49.109559030370477</v>
      </c>
      <c r="P137">
        <f ca="1">STDEV(AVERAGE($C$2:C138),AVERAGE($D$2:D138),AVERAGE($E$2:E138),AVERAGE($F$2:F138),AVERAGE($G$2:G138),AVERAGE($H$2:H138),AVERAGE($I$2:I138),AVERAGE($J$2:J138),AVERAGE($K$2:K138),AVERAGE($L$2:L138))</f>
        <v>1.2996320855691932</v>
      </c>
      <c r="Q137">
        <f ca="1">STDEV($L$2:L138)</f>
        <v>20.996217633587158</v>
      </c>
    </row>
    <row r="138" spans="1:17" x14ac:dyDescent="0.35">
      <c r="A138">
        <v>137</v>
      </c>
      <c r="B138">
        <f t="shared" ca="1" si="9"/>
        <v>50.010093598333327</v>
      </c>
      <c r="C138">
        <f t="shared" ca="1" si="8"/>
        <v>49.88325185186693</v>
      </c>
      <c r="D138">
        <f t="shared" ca="1" si="8"/>
        <v>24.904132125723919</v>
      </c>
      <c r="E138">
        <f t="shared" ca="1" si="8"/>
        <v>65.793788858224261</v>
      </c>
      <c r="F138">
        <f t="shared" ca="1" si="8"/>
        <v>64.072749867544061</v>
      </c>
      <c r="G138">
        <f t="shared" ca="1" si="8"/>
        <v>31.94255550922254</v>
      </c>
      <c r="H138">
        <f t="shared" ca="1" si="8"/>
        <v>31.95124596199377</v>
      </c>
      <c r="I138">
        <f t="shared" ca="1" si="8"/>
        <v>25.866846250311177</v>
      </c>
      <c r="J138">
        <f t="shared" ca="1" si="8"/>
        <v>23.899426797863232</v>
      </c>
      <c r="K138">
        <f t="shared" ca="1" si="8"/>
        <v>71.780238902321173</v>
      </c>
      <c r="L138">
        <f t="shared" ca="1" si="8"/>
        <v>74.727582433731044</v>
      </c>
      <c r="O138">
        <f ca="1">AVERAGE(AVERAGE($C$2:C139),AVERAGE($D$2:D139),AVERAGE($E$2:E139),AVERAGE($F$2:F139),AVERAGE($G$2:G139),AVERAGE($H$2:H139),AVERAGE($I$2:I139),AVERAGE($J$2:J139),AVERAGE($K$2:K139),AVERAGE($L$2:L139))</f>
        <v>49.103066666927432</v>
      </c>
      <c r="P138">
        <f ca="1">STDEV(AVERAGE($C$2:C139),AVERAGE($D$2:D139),AVERAGE($E$2:E139),AVERAGE($F$2:F139),AVERAGE($G$2:G139),AVERAGE($H$2:H139),AVERAGE($I$2:I139),AVERAGE($J$2:J139),AVERAGE($K$2:K139),AVERAGE($L$2:L139))</f>
        <v>1.2857368040625516</v>
      </c>
      <c r="Q138">
        <f ca="1">STDEV($L$2:L139)</f>
        <v>20.955043947776058</v>
      </c>
    </row>
    <row r="139" spans="1:17" x14ac:dyDescent="0.35">
      <c r="A139">
        <v>138</v>
      </c>
      <c r="B139">
        <f t="shared" ca="1" si="9"/>
        <v>47.968765221764855</v>
      </c>
      <c r="C139">
        <f t="shared" ca="1" si="8"/>
        <v>39.439933547353334</v>
      </c>
      <c r="D139">
        <f t="shared" ca="1" si="8"/>
        <v>78.339014104656741</v>
      </c>
      <c r="E139">
        <f t="shared" ca="1" si="8"/>
        <v>67.545208994584982</v>
      </c>
      <c r="F139">
        <f t="shared" ca="1" si="8"/>
        <v>75.388177177069224</v>
      </c>
      <c r="G139">
        <f t="shared" ca="1" si="8"/>
        <v>22.119658472519703</v>
      </c>
      <c r="H139">
        <f t="shared" ca="1" si="8"/>
        <v>26.16418436759373</v>
      </c>
      <c r="I139">
        <f t="shared" ca="1" si="8"/>
        <v>49.852564600233443</v>
      </c>
      <c r="J139">
        <f t="shared" ca="1" si="8"/>
        <v>37.376426840944688</v>
      </c>
      <c r="K139">
        <f t="shared" ca="1" si="8"/>
        <v>21.855313244141374</v>
      </c>
      <c r="L139">
        <f t="shared" ca="1" si="8"/>
        <v>64.055647403199288</v>
      </c>
      <c r="O139">
        <f ca="1">AVERAGE(AVERAGE($C$2:C140),AVERAGE($D$2:D140),AVERAGE($E$2:E140),AVERAGE($F$2:F140),AVERAGE($G$2:G140),AVERAGE($H$2:H140),AVERAGE($I$2:I140),AVERAGE($J$2:J140),AVERAGE($K$2:K140),AVERAGE($L$2:L140))</f>
        <v>49.151149189731996</v>
      </c>
      <c r="P139">
        <f ca="1">STDEV(AVERAGE($C$2:C140),AVERAGE($D$2:D140),AVERAGE($E$2:E140),AVERAGE($F$2:F140),AVERAGE($G$2:G140),AVERAGE($H$2:H140),AVERAGE($I$2:I140),AVERAGE($J$2:J140),AVERAGE($K$2:K140),AVERAGE($L$2:L140))</f>
        <v>1.3155713251367198</v>
      </c>
      <c r="Q139">
        <f ca="1">STDEV($L$2:L140)</f>
        <v>20.881476514437033</v>
      </c>
    </row>
    <row r="140" spans="1:17" x14ac:dyDescent="0.35">
      <c r="A140">
        <v>139</v>
      </c>
      <c r="B140">
        <f t="shared" ca="1" si="9"/>
        <v>80.572614055210792</v>
      </c>
      <c r="C140">
        <f t="shared" ca="1" si="8"/>
        <v>23.766872244885214</v>
      </c>
      <c r="D140">
        <f t="shared" ca="1" si="8"/>
        <v>57.10416701583155</v>
      </c>
      <c r="E140">
        <f t="shared" ca="1" si="8"/>
        <v>65.793788858224261</v>
      </c>
      <c r="F140">
        <f t="shared" ca="1" si="8"/>
        <v>60.066655403281032</v>
      </c>
      <c r="G140">
        <f t="shared" ca="1" si="8"/>
        <v>70.926629991009577</v>
      </c>
      <c r="H140">
        <f t="shared" ca="1" si="8"/>
        <v>58.745095809200457</v>
      </c>
      <c r="I140">
        <f t="shared" ca="1" si="8"/>
        <v>45.516992003655162</v>
      </c>
      <c r="J140">
        <f t="shared" ca="1" si="8"/>
        <v>63.300552033907522</v>
      </c>
      <c r="K140">
        <f t="shared" ca="1" si="8"/>
        <v>59.021676629186913</v>
      </c>
      <c r="L140">
        <f t="shared" ca="1" si="8"/>
        <v>53.622943378443019</v>
      </c>
      <c r="O140">
        <f ca="1">AVERAGE(AVERAGE($C$2:C141),AVERAGE($D$2:D141),AVERAGE($E$2:E141),AVERAGE($F$2:F141),AVERAGE($G$2:G141),AVERAGE($H$2:H141),AVERAGE($I$2:I141),AVERAGE($J$2:J141),AVERAGE($K$2:K141),AVERAGE($L$2:L141))</f>
        <v>49.112893901846235</v>
      </c>
      <c r="P140">
        <f ca="1">STDEV(AVERAGE($C$2:C141),AVERAGE($D$2:D141),AVERAGE($E$2:E141),AVERAGE($F$2:F141),AVERAGE($G$2:G141),AVERAGE($H$2:H141),AVERAGE($I$2:I141),AVERAGE($J$2:J141),AVERAGE($K$2:K141),AVERAGE($L$2:L141))</f>
        <v>1.2732681950708862</v>
      </c>
      <c r="Q140">
        <f ca="1">STDEV($L$2:L141)</f>
        <v>20.839370891112267</v>
      </c>
    </row>
    <row r="141" spans="1:17" x14ac:dyDescent="0.35">
      <c r="A141">
        <v>140</v>
      </c>
      <c r="B141">
        <f t="shared" ca="1" si="9"/>
        <v>22.36193266501159</v>
      </c>
      <c r="C141">
        <f t="shared" ca="1" si="8"/>
        <v>62.58495876487693</v>
      </c>
      <c r="D141">
        <f t="shared" ca="1" si="8"/>
        <v>42.494690542637706</v>
      </c>
      <c r="E141">
        <f t="shared" ca="1" si="8"/>
        <v>29.250251708444068</v>
      </c>
      <c r="F141">
        <f t="shared" ca="1" si="8"/>
        <v>23.849984963261434</v>
      </c>
      <c r="G141">
        <f t="shared" ca="1" si="8"/>
        <v>52.388068643688058</v>
      </c>
      <c r="H141">
        <f t="shared" ca="1" si="8"/>
        <v>42.87101389896398</v>
      </c>
      <c r="I141">
        <f t="shared" ca="1" si="8"/>
        <v>63.890215768332098</v>
      </c>
      <c r="J141">
        <f t="shared" ca="1" si="8"/>
        <v>43.03723980875948</v>
      </c>
      <c r="K141">
        <f t="shared" ca="1" si="8"/>
        <v>41.643710758632224</v>
      </c>
      <c r="L141">
        <f t="shared" ca="1" si="8"/>
        <v>35.943953999649324</v>
      </c>
      <c r="O141">
        <f ca="1">AVERAGE(AVERAGE($C$2:C142),AVERAGE($D$2:D142),AVERAGE($E$2:E142),AVERAGE($F$2:F142),AVERAGE($G$2:G142),AVERAGE($H$2:H142),AVERAGE($I$2:I142),AVERAGE($J$2:J142),AVERAGE($K$2:K142),AVERAGE($L$2:L142))</f>
        <v>49.00571859223173</v>
      </c>
      <c r="P141">
        <f ca="1">STDEV(AVERAGE($C$2:C142),AVERAGE($D$2:D142),AVERAGE($E$2:E142),AVERAGE($F$2:F142),AVERAGE($G$2:G142),AVERAGE($H$2:H142),AVERAGE($I$2:I142),AVERAGE($J$2:J142),AVERAGE($K$2:K142),AVERAGE($L$2:L142))</f>
        <v>1.3345674742816702</v>
      </c>
      <c r="Q141">
        <f ca="1">STDEV($L$2:L142)</f>
        <v>20.895681291049822</v>
      </c>
    </row>
    <row r="142" spans="1:17" x14ac:dyDescent="0.35">
      <c r="A142">
        <v>141</v>
      </c>
      <c r="B142">
        <f t="shared" ca="1" si="9"/>
        <v>48.78670041472359</v>
      </c>
      <c r="C142">
        <f t="shared" ca="1" si="8"/>
        <v>50.738914397389657</v>
      </c>
      <c r="D142">
        <f t="shared" ca="1" si="8"/>
        <v>56.739736445018806</v>
      </c>
      <c r="E142">
        <f t="shared" ca="1" si="8"/>
        <v>27.650219796247967</v>
      </c>
      <c r="F142">
        <f t="shared" ca="1" si="8"/>
        <v>22.342425533177522</v>
      </c>
      <c r="G142">
        <f t="shared" ca="1" si="8"/>
        <v>71.000087206742052</v>
      </c>
      <c r="H142">
        <f t="shared" ca="1" si="8"/>
        <v>-6.0530809603004627</v>
      </c>
      <c r="I142">
        <f t="shared" ca="1" si="8"/>
        <v>44.349061011088402</v>
      </c>
      <c r="J142">
        <f t="shared" ca="1" si="8"/>
        <v>6.092280463673525</v>
      </c>
      <c r="K142">
        <f t="shared" ca="1" si="8"/>
        <v>45.132762584286688</v>
      </c>
      <c r="L142">
        <f t="shared" ca="1" si="8"/>
        <v>22.019345984694972</v>
      </c>
      <c r="O142">
        <f ca="1">AVERAGE(AVERAGE($C$2:C143),AVERAGE($D$2:D143),AVERAGE($E$2:E143),AVERAGE($F$2:F143),AVERAGE($G$2:G143),AVERAGE($H$2:H143),AVERAGE($I$2:I143),AVERAGE($J$2:J143),AVERAGE($K$2:K143),AVERAGE($L$2:L143))</f>
        <v>49.07132591092293</v>
      </c>
      <c r="P142">
        <f ca="1">STDEV(AVERAGE($C$2:C143),AVERAGE($D$2:D143),AVERAGE($E$2:E143),AVERAGE($F$2:F143),AVERAGE($G$2:G143),AVERAGE($H$2:H143),AVERAGE($I$2:I143),AVERAGE($J$2:J143),AVERAGE($K$2:K143),AVERAGE($L$2:L143))</f>
        <v>1.3278550672621849</v>
      </c>
      <c r="Q142">
        <f ca="1">STDEV($L$2:L143)</f>
        <v>20.853373334120899</v>
      </c>
    </row>
    <row r="143" spans="1:17" x14ac:dyDescent="0.35">
      <c r="A143">
        <v>142</v>
      </c>
      <c r="B143">
        <f t="shared" ca="1" si="9"/>
        <v>36.576601205754336</v>
      </c>
      <c r="C143">
        <f t="shared" ca="1" si="8"/>
        <v>34.010841326176035</v>
      </c>
      <c r="D143">
        <f t="shared" ca="1" si="8"/>
        <v>60.178106914596071</v>
      </c>
      <c r="E143">
        <f t="shared" ca="1" si="8"/>
        <v>75.388177177069224</v>
      </c>
      <c r="F143">
        <f t="shared" ca="1" si="8"/>
        <v>59.021676629186913</v>
      </c>
      <c r="G143">
        <f t="shared" ca="1" si="8"/>
        <v>64.348755563221715</v>
      </c>
      <c r="H143">
        <f t="shared" ca="1" si="8"/>
        <v>77.644791105220321</v>
      </c>
      <c r="I143">
        <f t="shared" ca="1" si="8"/>
        <v>63.024162942913506</v>
      </c>
      <c r="J143">
        <f t="shared" ca="1" si="8"/>
        <v>52.604605182031804</v>
      </c>
      <c r="K143">
        <f t="shared" ca="1" si="8"/>
        <v>61.193873278541837</v>
      </c>
      <c r="L143">
        <f t="shared" ca="1" si="8"/>
        <v>35.804588344860612</v>
      </c>
      <c r="O143">
        <f ca="1">AVERAGE(AVERAGE($C$2:C144),AVERAGE($D$2:D144),AVERAGE($E$2:E144),AVERAGE($F$2:F144),AVERAGE($G$2:G144),AVERAGE($H$2:H144),AVERAGE($I$2:I144),AVERAGE($J$2:J144),AVERAGE($K$2:K144),AVERAGE($L$2:L144))</f>
        <v>49.126174431822285</v>
      </c>
      <c r="P143">
        <f ca="1">STDEV(AVERAGE($C$2:C144),AVERAGE($D$2:D144),AVERAGE($E$2:E144),AVERAGE($F$2:F144),AVERAGE($G$2:G144),AVERAGE($H$2:H144),AVERAGE($I$2:I144),AVERAGE($J$2:J144),AVERAGE($K$2:K144),AVERAGE($L$2:L144))</f>
        <v>1.2937507738167209</v>
      </c>
      <c r="Q143">
        <f ca="1">STDEV($L$2:L144)</f>
        <v>20.885133145229481</v>
      </c>
    </row>
    <row r="144" spans="1:17" x14ac:dyDescent="0.35">
      <c r="A144">
        <v>143</v>
      </c>
      <c r="B144">
        <f t="shared" ca="1" si="9"/>
        <v>44.969111739968142</v>
      </c>
      <c r="C144">
        <f t="shared" ca="1" si="8"/>
        <v>71.780238902321173</v>
      </c>
      <c r="D144">
        <f t="shared" ca="1" si="8"/>
        <v>25.486794700304003</v>
      </c>
      <c r="E144">
        <f t="shared" ca="1" si="8"/>
        <v>104.00702832361898</v>
      </c>
      <c r="F144">
        <f t="shared" ca="1" si="8"/>
        <v>41.132992660979468</v>
      </c>
      <c r="G144">
        <f t="shared" ca="1" si="8"/>
        <v>74.727582433731044</v>
      </c>
      <c r="H144">
        <f t="shared" ca="1" si="8"/>
        <v>89.82570799383268</v>
      </c>
      <c r="I144">
        <f t="shared" ca="1" si="8"/>
        <v>51.062267422816745</v>
      </c>
      <c r="J144">
        <f t="shared" ca="1" si="8"/>
        <v>27.164116776676366</v>
      </c>
      <c r="K144">
        <f t="shared" ca="1" si="8"/>
        <v>59.55739562242595</v>
      </c>
      <c r="L144">
        <f t="shared" ca="1" si="8"/>
        <v>24.402519158587932</v>
      </c>
      <c r="O144">
        <f ca="1">AVERAGE(AVERAGE($C$2:C145),AVERAGE($D$2:D145),AVERAGE($E$2:E145),AVERAGE($F$2:F145),AVERAGE($G$2:G145),AVERAGE($H$2:H145),AVERAGE($I$2:I145),AVERAGE($J$2:J145),AVERAGE($K$2:K145),AVERAGE($L$2:L145))</f>
        <v>49.223166466401821</v>
      </c>
      <c r="P144">
        <f ca="1">STDEV(AVERAGE($C$2:C145),AVERAGE($D$2:D145),AVERAGE($E$2:E145),AVERAGE($F$2:F145),AVERAGE($G$2:G145),AVERAGE($H$2:H145),AVERAGE($I$2:I145),AVERAGE($J$2:J145),AVERAGE($K$2:K145),AVERAGE($L$2:L145))</f>
        <v>1.3313642885288484</v>
      </c>
      <c r="Q144">
        <f ca="1">STDEV($L$2:L145)</f>
        <v>20.90032889687398</v>
      </c>
    </row>
    <row r="145" spans="1:17" x14ac:dyDescent="0.35">
      <c r="A145">
        <v>144</v>
      </c>
      <c r="B145">
        <f t="shared" ca="1" si="9"/>
        <v>46.049422083915275</v>
      </c>
      <c r="C145">
        <f t="shared" ca="1" si="8"/>
        <v>58.155999860699524</v>
      </c>
      <c r="D145">
        <f t="shared" ca="1" si="8"/>
        <v>90.770013780341571</v>
      </c>
      <c r="E145">
        <f t="shared" ca="1" si="8"/>
        <v>65.793788858224261</v>
      </c>
      <c r="F145">
        <f t="shared" ca="1" si="8"/>
        <v>87.526383904819923</v>
      </c>
      <c r="G145">
        <f t="shared" ca="1" si="8"/>
        <v>48.476795496726069</v>
      </c>
      <c r="H145">
        <f t="shared" ca="1" si="8"/>
        <v>46.049422083915275</v>
      </c>
      <c r="I145">
        <f t="shared" ca="1" si="8"/>
        <v>46.243430091871637</v>
      </c>
      <c r="J145">
        <f t="shared" ca="1" si="8"/>
        <v>53.788793345693463</v>
      </c>
      <c r="K145">
        <f t="shared" ca="1" si="8"/>
        <v>61.812249456118096</v>
      </c>
      <c r="L145">
        <f t="shared" ca="1" si="8"/>
        <v>72.313397234359002</v>
      </c>
      <c r="O145">
        <f ca="1">AVERAGE(AVERAGE($C$2:C146),AVERAGE($D$2:D146),AVERAGE($E$2:E146),AVERAGE($F$2:F146),AVERAGE($G$2:G146),AVERAGE($H$2:H146),AVERAGE($I$2:I146),AVERAGE($J$2:J146),AVERAGE($K$2:K146),AVERAGE($L$2:L146))</f>
        <v>49.204447963313285</v>
      </c>
      <c r="P145">
        <f ca="1">STDEV(AVERAGE($C$2:C146),AVERAGE($D$2:D146),AVERAGE($E$2:E146),AVERAGE($F$2:F146),AVERAGE($G$2:G146),AVERAGE($H$2:H146),AVERAGE($I$2:I146),AVERAGE($J$2:J146),AVERAGE($K$2:K146),AVERAGE($L$2:L146))</f>
        <v>1.2707993418424068</v>
      </c>
      <c r="Q145">
        <f ca="1">STDEV($L$2:L146)</f>
        <v>21.315566297864958</v>
      </c>
    </row>
    <row r="146" spans="1:17" x14ac:dyDescent="0.35">
      <c r="A146">
        <v>145</v>
      </c>
      <c r="B146">
        <f t="shared" ca="1" si="9"/>
        <v>16.621303317191277</v>
      </c>
      <c r="C146">
        <f t="shared" ca="1" si="8"/>
        <v>41.595277808970984</v>
      </c>
      <c r="D146">
        <f t="shared" ca="1" si="8"/>
        <v>43.372611067335271</v>
      </c>
      <c r="E146">
        <f t="shared" ca="1" si="8"/>
        <v>52.741078829903522</v>
      </c>
      <c r="F146">
        <f t="shared" ca="1" si="8"/>
        <v>19.012645861326543</v>
      </c>
      <c r="G146">
        <f t="shared" ca="1" si="8"/>
        <v>31.218664296195353</v>
      </c>
      <c r="H146">
        <f t="shared" ca="1" si="8"/>
        <v>72.414063902206038</v>
      </c>
      <c r="I146">
        <f t="shared" ca="1" si="8"/>
        <v>59.119692339357229</v>
      </c>
      <c r="J146">
        <f t="shared" ca="1" si="8"/>
        <v>80.486708251996177</v>
      </c>
      <c r="K146">
        <f t="shared" ca="1" si="8"/>
        <v>70.296577734446956</v>
      </c>
      <c r="L146">
        <f t="shared" ca="1" si="8"/>
        <v>-5.1674849060940105</v>
      </c>
      <c r="O146">
        <f ca="1">AVERAGE(AVERAGE($C$2:C147),AVERAGE($D$2:D147),AVERAGE($E$2:E147),AVERAGE($F$2:F147),AVERAGE($G$2:G147),AVERAGE($H$2:H147),AVERAGE($I$2:I147),AVERAGE($J$2:J147),AVERAGE($K$2:K147),AVERAGE($L$2:L147))</f>
        <v>49.144599846763484</v>
      </c>
      <c r="P146">
        <f ca="1">STDEV(AVERAGE($C$2:C147),AVERAGE($D$2:D147),AVERAGE($E$2:E147),AVERAGE($F$2:F147),AVERAGE($G$2:G147),AVERAGE($H$2:H147),AVERAGE($I$2:I147),AVERAGE($J$2:J147),AVERAGE($K$2:K147),AVERAGE($L$2:L147))</f>
        <v>1.268289296748361</v>
      </c>
      <c r="Q146">
        <f ca="1">STDEV($L$2:L147)</f>
        <v>21.242055100015321</v>
      </c>
    </row>
    <row r="147" spans="1:17" x14ac:dyDescent="0.35">
      <c r="A147">
        <v>146</v>
      </c>
      <c r="B147">
        <f t="shared" ca="1" si="9"/>
        <v>74.727582433731044</v>
      </c>
      <c r="C147">
        <f t="shared" ca="1" si="8"/>
        <v>7.2163528007360966</v>
      </c>
      <c r="D147">
        <f t="shared" ca="1" si="8"/>
        <v>15.400013460143612</v>
      </c>
      <c r="E147">
        <f t="shared" ca="1" si="8"/>
        <v>51.361375607556447</v>
      </c>
      <c r="F147">
        <f t="shared" ca="1" si="8"/>
        <v>50.694083919451238</v>
      </c>
      <c r="G147">
        <f t="shared" ca="1" si="8"/>
        <v>33.282267732726424</v>
      </c>
      <c r="H147">
        <f t="shared" ca="1" si="8"/>
        <v>45.042919055849104</v>
      </c>
      <c r="I147">
        <f t="shared" ca="1" si="8"/>
        <v>25.727437873400195</v>
      </c>
      <c r="J147">
        <f t="shared" ca="1" si="8"/>
        <v>66.571949023891392</v>
      </c>
      <c r="K147">
        <f t="shared" ca="1" si="8"/>
        <v>61.164627380745578</v>
      </c>
      <c r="L147">
        <f t="shared" ca="1" si="8"/>
        <v>48.205202615911645</v>
      </c>
      <c r="O147">
        <f ca="1">AVERAGE(AVERAGE($C$2:C148),AVERAGE($D$2:D148),AVERAGE($E$2:E148),AVERAGE($F$2:F148),AVERAGE($G$2:G148),AVERAGE($H$2:H148),AVERAGE($I$2:I148),AVERAGE($J$2:J148),AVERAGE($K$2:K148),AVERAGE($L$2:L148))</f>
        <v>49.18717172160801</v>
      </c>
      <c r="P147">
        <f ca="1">STDEV(AVERAGE($C$2:C148),AVERAGE($D$2:D148),AVERAGE($E$2:E148),AVERAGE($F$2:F148),AVERAGE($G$2:G148),AVERAGE($H$2:H148),AVERAGE($I$2:I148),AVERAGE($J$2:J148),AVERAGE($K$2:K148),AVERAGE($L$2:L148))</f>
        <v>1.2395877421790735</v>
      </c>
      <c r="Q147">
        <f ca="1">STDEV($L$2:L148)</f>
        <v>21.177650542491335</v>
      </c>
    </row>
    <row r="148" spans="1:17" x14ac:dyDescent="0.35">
      <c r="A148">
        <v>147</v>
      </c>
      <c r="B148">
        <f t="shared" ca="1" si="9"/>
        <v>48.441123886050995</v>
      </c>
      <c r="C148">
        <f t="shared" ca="1" si="8"/>
        <v>33.891691958248501</v>
      </c>
      <c r="D148">
        <f t="shared" ca="1" si="8"/>
        <v>74.726394270684821</v>
      </c>
      <c r="E148">
        <f t="shared" ca="1" si="8"/>
        <v>64.81701248302322</v>
      </c>
      <c r="F148">
        <f t="shared" ca="1" si="8"/>
        <v>35.943953999649324</v>
      </c>
      <c r="G148">
        <f t="shared" ca="1" si="8"/>
        <v>50.529581122196277</v>
      </c>
      <c r="H148">
        <f t="shared" ref="C148:L173" ca="1" si="10">VLOOKUP(RANDBETWEEN(2,MAX($A$2:$A$2000)),$A$2:$B$2000,2)</f>
        <v>48.976236244087168</v>
      </c>
      <c r="I148">
        <f t="shared" ca="1" si="10"/>
        <v>70.760278352886615</v>
      </c>
      <c r="J148">
        <f t="shared" ca="1" si="10"/>
        <v>75.572195029612388</v>
      </c>
      <c r="K148">
        <f t="shared" ca="1" si="10"/>
        <v>42.494690542637706</v>
      </c>
      <c r="L148">
        <f t="shared" ca="1" si="10"/>
        <v>56.314620486064072</v>
      </c>
      <c r="O148">
        <f ca="1">AVERAGE(AVERAGE($C$2:C149),AVERAGE($D$2:D149),AVERAGE($E$2:E149),AVERAGE($F$2:F149),AVERAGE($G$2:G149),AVERAGE($H$2:H149),AVERAGE($I$2:I149),AVERAGE($J$2:J149),AVERAGE($K$2:K149),AVERAGE($L$2:L149))</f>
        <v>49.178118185961559</v>
      </c>
      <c r="P148">
        <f ca="1">STDEV(AVERAGE($C$2:C149),AVERAGE($D$2:D149),AVERAGE($E$2:E149),AVERAGE($F$2:F149),AVERAGE($G$2:G149),AVERAGE($H$2:H149),AVERAGE($I$2:I149),AVERAGE($J$2:J149),AVERAGE($K$2:K149),AVERAGE($L$2:L149))</f>
        <v>1.1871532926416766</v>
      </c>
      <c r="Q148">
        <f ca="1">STDEV($L$2:L149)</f>
        <v>21.118038727757291</v>
      </c>
    </row>
    <row r="149" spans="1:17" x14ac:dyDescent="0.35">
      <c r="A149">
        <v>148</v>
      </c>
      <c r="B149">
        <f t="shared" ca="1" si="9"/>
        <v>44.667066710129575</v>
      </c>
      <c r="C149">
        <f t="shared" ca="1" si="10"/>
        <v>26.16418436759373</v>
      </c>
      <c r="D149">
        <f t="shared" ca="1" si="10"/>
        <v>60.178106914596071</v>
      </c>
      <c r="E149">
        <f t="shared" ca="1" si="10"/>
        <v>69.774107697917543</v>
      </c>
      <c r="F149">
        <f t="shared" ca="1" si="10"/>
        <v>30.808203343506399</v>
      </c>
      <c r="G149">
        <f t="shared" ca="1" si="10"/>
        <v>21.708030788619528</v>
      </c>
      <c r="H149">
        <f t="shared" ca="1" si="10"/>
        <v>44.349061011088402</v>
      </c>
      <c r="I149">
        <f t="shared" ca="1" si="10"/>
        <v>66.441787370764402</v>
      </c>
      <c r="J149">
        <f t="shared" ca="1" si="10"/>
        <v>78.528311031318808</v>
      </c>
      <c r="K149">
        <f t="shared" ca="1" si="10"/>
        <v>40.270428950944066</v>
      </c>
      <c r="L149">
        <f t="shared" ca="1" si="10"/>
        <v>40.250262982983962</v>
      </c>
      <c r="O149">
        <f ca="1">AVERAGE(AVERAGE($C$2:C150),AVERAGE($D$2:D150),AVERAGE($E$2:E150),AVERAGE($F$2:F150),AVERAGE($G$2:G150),AVERAGE($H$2:H150),AVERAGE($I$2:I150),AVERAGE($J$2:J150),AVERAGE($K$2:K150),AVERAGE($L$2:L150))</f>
        <v>49.148688626996503</v>
      </c>
      <c r="P149">
        <f ca="1">STDEV(AVERAGE($C$2:C150),AVERAGE($D$2:D150),AVERAGE($E$2:E150),AVERAGE($F$2:F150),AVERAGE($G$2:G150),AVERAGE($H$2:H150),AVERAGE($I$2:I150),AVERAGE($J$2:J150),AVERAGE($K$2:K150),AVERAGE($L$2:L150))</f>
        <v>1.1404818166322621</v>
      </c>
      <c r="Q149">
        <f ca="1">STDEV($L$2:L150)</f>
        <v>21.077125600693989</v>
      </c>
    </row>
    <row r="150" spans="1:17" x14ac:dyDescent="0.35">
      <c r="A150">
        <v>149</v>
      </c>
      <c r="B150">
        <f t="shared" ca="1" si="9"/>
        <v>33.490831953943776</v>
      </c>
      <c r="C150">
        <f t="shared" ca="1" si="10"/>
        <v>59.363702608536322</v>
      </c>
      <c r="D150">
        <f t="shared" ca="1" si="10"/>
        <v>22.119658472519703</v>
      </c>
      <c r="E150">
        <f t="shared" ca="1" si="10"/>
        <v>24.513448218173824</v>
      </c>
      <c r="F150">
        <f t="shared" ca="1" si="10"/>
        <v>63.556002298059902</v>
      </c>
      <c r="G150">
        <f t="shared" ca="1" si="10"/>
        <v>73.031482942046708</v>
      </c>
      <c r="H150">
        <f t="shared" ca="1" si="10"/>
        <v>34.954881684295394</v>
      </c>
      <c r="I150">
        <f t="shared" ca="1" si="10"/>
        <v>63.300552033907522</v>
      </c>
      <c r="J150">
        <f t="shared" ca="1" si="10"/>
        <v>47.381589851638608</v>
      </c>
      <c r="K150">
        <f t="shared" ca="1" si="10"/>
        <v>24.513448218173824</v>
      </c>
      <c r="L150">
        <f t="shared" ca="1" si="10"/>
        <v>35.196372674338434</v>
      </c>
      <c r="O150">
        <f ca="1">AVERAGE(AVERAGE($C$2:C151),AVERAGE($D$2:D151),AVERAGE($E$2:E151),AVERAGE($F$2:F151),AVERAGE($G$2:G151),AVERAGE($H$2:H151),AVERAGE($I$2:I151),AVERAGE($J$2:J151),AVERAGE($K$2:K151),AVERAGE($L$2:L151))</f>
        <v>49.104011203534469</v>
      </c>
      <c r="P150">
        <f ca="1">STDEV(AVERAGE($C$2:C151),AVERAGE($D$2:D151),AVERAGE($E$2:E151),AVERAGE($F$2:F151),AVERAGE($G$2:G151),AVERAGE($H$2:H151),AVERAGE($I$2:I151),AVERAGE($J$2:J151),AVERAGE($K$2:K151),AVERAGE($L$2:L151))</f>
        <v>1.1238585355692314</v>
      </c>
      <c r="Q150">
        <f ca="1">STDEV($L$2:L151)</f>
        <v>21.02662038920618</v>
      </c>
    </row>
    <row r="151" spans="1:17" x14ac:dyDescent="0.35">
      <c r="A151">
        <v>150</v>
      </c>
      <c r="B151">
        <f t="shared" ca="1" si="9"/>
        <v>62.858388016643353</v>
      </c>
      <c r="C151">
        <f t="shared" ca="1" si="10"/>
        <v>25.036210389427232</v>
      </c>
      <c r="D151">
        <f t="shared" ca="1" si="10"/>
        <v>36.487447989909406</v>
      </c>
      <c r="E151">
        <f t="shared" ca="1" si="10"/>
        <v>35.078466693746108</v>
      </c>
      <c r="F151">
        <f t="shared" ca="1" si="10"/>
        <v>69.298855039948563</v>
      </c>
      <c r="G151">
        <f t="shared" ca="1" si="10"/>
        <v>53.417867844916429</v>
      </c>
      <c r="H151">
        <f t="shared" ca="1" si="10"/>
        <v>32.001627911539742</v>
      </c>
      <c r="I151">
        <f t="shared" ca="1" si="10"/>
        <v>50.067047447583661</v>
      </c>
      <c r="J151">
        <f t="shared" ca="1" si="10"/>
        <v>70.057109802016726</v>
      </c>
      <c r="K151">
        <f t="shared" ca="1" si="10"/>
        <v>15.400013460143612</v>
      </c>
      <c r="L151">
        <f t="shared" ca="1" si="10"/>
        <v>37.62610449767979</v>
      </c>
      <c r="O151">
        <f ca="1">AVERAGE(AVERAGE($C$2:C152),AVERAGE($D$2:D152),AVERAGE($E$2:E152),AVERAGE($F$2:F152),AVERAGE($G$2:G152),AVERAGE($H$2:H152),AVERAGE($I$2:I152),AVERAGE($J$2:J152),AVERAGE($K$2:K152),AVERAGE($L$2:L152))</f>
        <v>49.097726031708014</v>
      </c>
      <c r="P151">
        <f ca="1">STDEV(AVERAGE($C$2:C152),AVERAGE($D$2:D152),AVERAGE($E$2:E152),AVERAGE($F$2:F152),AVERAGE($G$2:G152),AVERAGE($H$2:H152),AVERAGE($I$2:I152),AVERAGE($J$2:J152),AVERAGE($K$2:K152),AVERAGE($L$2:L152))</f>
        <v>1.188037086104291</v>
      </c>
      <c r="Q151">
        <f ca="1">STDEV($L$2:L152)</f>
        <v>21.133307790949893</v>
      </c>
    </row>
    <row r="152" spans="1:17" x14ac:dyDescent="0.35">
      <c r="A152">
        <v>151</v>
      </c>
      <c r="B152">
        <f t="shared" ca="1" si="9"/>
        <v>42.494690542637706</v>
      </c>
      <c r="C152">
        <f t="shared" ca="1" si="10"/>
        <v>32.551323751028228</v>
      </c>
      <c r="D152">
        <f t="shared" ca="1" si="10"/>
        <v>72.852436091808812</v>
      </c>
      <c r="E152">
        <f t="shared" ca="1" si="10"/>
        <v>36.617281601926791</v>
      </c>
      <c r="F152">
        <f t="shared" ca="1" si="10"/>
        <v>42.302182667697707</v>
      </c>
      <c r="G152">
        <f t="shared" ca="1" si="10"/>
        <v>44.904133935960502</v>
      </c>
      <c r="H152">
        <f t="shared" ca="1" si="10"/>
        <v>37.62610449767979</v>
      </c>
      <c r="I152">
        <f t="shared" ca="1" si="10"/>
        <v>41.721938573684824</v>
      </c>
      <c r="J152">
        <f t="shared" ca="1" si="10"/>
        <v>75.388177177069224</v>
      </c>
      <c r="K152">
        <f t="shared" ca="1" si="10"/>
        <v>82.240117136042642</v>
      </c>
      <c r="L152">
        <f t="shared" ca="1" si="10"/>
        <v>15.345807144490308</v>
      </c>
      <c r="O152">
        <f ca="1">AVERAGE(AVERAGE($C$2:C153),AVERAGE($D$2:D153),AVERAGE($E$2:E153),AVERAGE($F$2:F153),AVERAGE($G$2:G153),AVERAGE($H$2:H153),AVERAGE($I$2:I153),AVERAGE($J$2:J153),AVERAGE($K$2:K153),AVERAGE($L$2:L153))</f>
        <v>49.089415641330881</v>
      </c>
      <c r="P152">
        <f ca="1">STDEV(AVERAGE($C$2:C153),AVERAGE($D$2:D153),AVERAGE($E$2:E153),AVERAGE($F$2:F153),AVERAGE($G$2:G153),AVERAGE($H$2:H153),AVERAGE($I$2:I153),AVERAGE($J$2:J153),AVERAGE($K$2:K153),AVERAGE($L$2:L153))</f>
        <v>1.1895850125936476</v>
      </c>
      <c r="Q152">
        <f ca="1">STDEV($L$2:L153)</f>
        <v>21.063286963645005</v>
      </c>
    </row>
    <row r="153" spans="1:17" x14ac:dyDescent="0.35">
      <c r="A153">
        <v>152</v>
      </c>
      <c r="B153">
        <f t="shared" ca="1" si="9"/>
        <v>65.056418079859469</v>
      </c>
      <c r="C153">
        <f t="shared" ca="1" si="10"/>
        <v>35.840037727544711</v>
      </c>
      <c r="D153">
        <f t="shared" ca="1" si="10"/>
        <v>67.572986810732289</v>
      </c>
      <c r="E153">
        <f t="shared" ca="1" si="10"/>
        <v>70.588670290649617</v>
      </c>
      <c r="F153">
        <f t="shared" ca="1" si="10"/>
        <v>40.248261669076371</v>
      </c>
      <c r="G153">
        <f t="shared" ca="1" si="10"/>
        <v>40.248261669076371</v>
      </c>
      <c r="H153">
        <f t="shared" ca="1" si="10"/>
        <v>29.327075528869155</v>
      </c>
      <c r="I153">
        <f t="shared" ca="1" si="10"/>
        <v>47.429959266597024</v>
      </c>
      <c r="J153">
        <f t="shared" ca="1" si="10"/>
        <v>59.413617885739896</v>
      </c>
      <c r="K153">
        <f t="shared" ca="1" si="10"/>
        <v>39.707830873797121</v>
      </c>
      <c r="L153">
        <f t="shared" ca="1" si="10"/>
        <v>47.968765221764855</v>
      </c>
      <c r="O153">
        <f ca="1">AVERAGE(AVERAGE($C$2:C154),AVERAGE($D$2:D154),AVERAGE($E$2:E154),AVERAGE($F$2:F154),AVERAGE($G$2:G154),AVERAGE($H$2:H154),AVERAGE($I$2:I154),AVERAGE($J$2:J154),AVERAGE($K$2:K154),AVERAGE($L$2:L154))</f>
        <v>49.127639643216334</v>
      </c>
      <c r="P153">
        <f ca="1">STDEV(AVERAGE($C$2:C154),AVERAGE($D$2:D154),AVERAGE($E$2:E154),AVERAGE($F$2:F154),AVERAGE($G$2:G154),AVERAGE($H$2:H154),AVERAGE($I$2:I154),AVERAGE($J$2:J154),AVERAGE($K$2:K154),AVERAGE($L$2:L154))</f>
        <v>1.159116986163774</v>
      </c>
      <c r="Q153">
        <f ca="1">STDEV($L$2:L154)</f>
        <v>20.996292275499691</v>
      </c>
    </row>
    <row r="154" spans="1:17" x14ac:dyDescent="0.35">
      <c r="A154">
        <v>153</v>
      </c>
      <c r="B154">
        <f t="shared" ca="1" si="9"/>
        <v>70.588670290649617</v>
      </c>
      <c r="C154">
        <f t="shared" ca="1" si="10"/>
        <v>69.23242594408002</v>
      </c>
      <c r="D154">
        <f t="shared" ca="1" si="10"/>
        <v>79.371279892716302</v>
      </c>
      <c r="E154">
        <f t="shared" ca="1" si="10"/>
        <v>61.474583193244577</v>
      </c>
      <c r="F154">
        <f t="shared" ca="1" si="10"/>
        <v>35.032609121262567</v>
      </c>
      <c r="G154">
        <f t="shared" ca="1" si="10"/>
        <v>15.266345011216927</v>
      </c>
      <c r="H154">
        <f t="shared" ca="1" si="10"/>
        <v>51.283718316638797</v>
      </c>
      <c r="I154">
        <f t="shared" ca="1" si="10"/>
        <v>70.588670290649617</v>
      </c>
      <c r="J154">
        <f t="shared" ca="1" si="10"/>
        <v>43.70528582073603</v>
      </c>
      <c r="K154">
        <f t="shared" ca="1" si="10"/>
        <v>70.840597590126833</v>
      </c>
      <c r="L154">
        <f t="shared" ca="1" si="10"/>
        <v>52.581364117366796</v>
      </c>
      <c r="O154">
        <f ca="1">AVERAGE(AVERAGE($C$2:C155),AVERAGE($D$2:D155),AVERAGE($E$2:E155),AVERAGE($F$2:F155),AVERAGE($G$2:G155),AVERAGE($H$2:H155),AVERAGE($I$2:I155),AVERAGE($J$2:J155),AVERAGE($K$2:K155),AVERAGE($L$2:L155))</f>
        <v>49.124879588547032</v>
      </c>
      <c r="P154">
        <f ca="1">STDEV(AVERAGE($C$2:C155),AVERAGE($D$2:D155),AVERAGE($E$2:E155),AVERAGE($F$2:F155),AVERAGE($G$2:G155),AVERAGE($H$2:H155),AVERAGE($I$2:I155),AVERAGE($J$2:J155),AVERAGE($K$2:K155),AVERAGE($L$2:L155))</f>
        <v>1.1507192845672565</v>
      </c>
      <c r="Q154">
        <f ca="1">STDEV($L$2:L155)</f>
        <v>20.92966651060626</v>
      </c>
    </row>
    <row r="155" spans="1:17" x14ac:dyDescent="0.35">
      <c r="A155">
        <v>154</v>
      </c>
      <c r="B155">
        <f t="shared" ca="1" si="9"/>
        <v>63.374160538370774</v>
      </c>
      <c r="C155">
        <f t="shared" ca="1" si="10"/>
        <v>68.656091561511147</v>
      </c>
      <c r="D155">
        <f t="shared" ca="1" si="10"/>
        <v>28.4735961907407</v>
      </c>
      <c r="E155">
        <f t="shared" ca="1" si="10"/>
        <v>43.771228198112013</v>
      </c>
      <c r="F155">
        <f t="shared" ca="1" si="10"/>
        <v>1.0315346070774609</v>
      </c>
      <c r="G155">
        <f t="shared" ca="1" si="10"/>
        <v>72.411949544290337</v>
      </c>
      <c r="H155">
        <f t="shared" ca="1" si="10"/>
        <v>26.958809981872783</v>
      </c>
      <c r="I155">
        <f t="shared" ca="1" si="10"/>
        <v>54.389723598821547</v>
      </c>
      <c r="J155">
        <f t="shared" ca="1" si="10"/>
        <v>70.760278352886615</v>
      </c>
      <c r="K155">
        <f t="shared" ca="1" si="10"/>
        <v>75.578865767820787</v>
      </c>
      <c r="L155">
        <f t="shared" ca="1" si="10"/>
        <v>44.993834438314742</v>
      </c>
      <c r="O155">
        <f ca="1">AVERAGE(AVERAGE($C$2:C156),AVERAGE($D$2:D156),AVERAGE($E$2:E156),AVERAGE($F$2:F156),AVERAGE($G$2:G156),AVERAGE($H$2:H156),AVERAGE($I$2:I156),AVERAGE($J$2:J156),AVERAGE($K$2:K156),AVERAGE($L$2:L156))</f>
        <v>49.10189447345892</v>
      </c>
      <c r="P155">
        <f ca="1">STDEV(AVERAGE($C$2:C156),AVERAGE($D$2:D156),AVERAGE($E$2:E156),AVERAGE($F$2:F156),AVERAGE($G$2:G156),AVERAGE($H$2:H156),AVERAGE($I$2:I156),AVERAGE($J$2:J156),AVERAGE($K$2:K156),AVERAGE($L$2:L156))</f>
        <v>1.0664233145210906</v>
      </c>
      <c r="Q155">
        <f ca="1">STDEV($L$2:L156)</f>
        <v>20.899744171668473</v>
      </c>
    </row>
    <row r="156" spans="1:17" x14ac:dyDescent="0.35">
      <c r="A156">
        <v>155</v>
      </c>
      <c r="B156">
        <f t="shared" ca="1" si="9"/>
        <v>36.11874809310661</v>
      </c>
      <c r="C156">
        <f t="shared" ca="1" si="10"/>
        <v>72.495909045302469</v>
      </c>
      <c r="D156">
        <f t="shared" ca="1" si="10"/>
        <v>41.508754160625763</v>
      </c>
      <c r="E156">
        <f t="shared" ca="1" si="10"/>
        <v>34.817541555092831</v>
      </c>
      <c r="F156">
        <f t="shared" ca="1" si="10"/>
        <v>37.76161459643015</v>
      </c>
      <c r="G156">
        <f t="shared" ca="1" si="10"/>
        <v>35.295931299907011</v>
      </c>
      <c r="H156">
        <f t="shared" ca="1" si="10"/>
        <v>66.571949023891392</v>
      </c>
      <c r="I156">
        <f t="shared" ca="1" si="10"/>
        <v>59.182265334467232</v>
      </c>
      <c r="J156">
        <f t="shared" ca="1" si="10"/>
        <v>59.78341457666285</v>
      </c>
      <c r="K156">
        <f t="shared" ca="1" si="10"/>
        <v>15.266345011216927</v>
      </c>
      <c r="L156">
        <f t="shared" ca="1" si="10"/>
        <v>32.93814289528769</v>
      </c>
      <c r="O156">
        <f ca="1">AVERAGE(AVERAGE($C$2:C157),AVERAGE($D$2:D157),AVERAGE($E$2:E157),AVERAGE($F$2:F157),AVERAGE($G$2:G157),AVERAGE($H$2:H157),AVERAGE($I$2:I157),AVERAGE($J$2:J157),AVERAGE($K$2:K157),AVERAGE($L$2:L157))</f>
        <v>49.133397964821611</v>
      </c>
      <c r="P156">
        <f ca="1">STDEV(AVERAGE($C$2:C157),AVERAGE($D$2:D157),AVERAGE($E$2:E157),AVERAGE($F$2:F157),AVERAGE($G$2:G157),AVERAGE($H$2:H157),AVERAGE($I$2:I157),AVERAGE($J$2:J157),AVERAGE($K$2:K157),AVERAGE($L$2:L157))</f>
        <v>1.0827620884574178</v>
      </c>
      <c r="Q156">
        <f ca="1">STDEV($L$2:L157)</f>
        <v>20.844224316796826</v>
      </c>
    </row>
    <row r="157" spans="1:17" x14ac:dyDescent="0.35">
      <c r="A157">
        <v>156</v>
      </c>
      <c r="B157">
        <f t="shared" ca="1" si="9"/>
        <v>63.616293929784156</v>
      </c>
      <c r="C157">
        <f t="shared" ca="1" si="10"/>
        <v>75.380868577803881</v>
      </c>
      <c r="D157">
        <f t="shared" ca="1" si="10"/>
        <v>41.211574221975724</v>
      </c>
      <c r="E157">
        <f t="shared" ca="1" si="10"/>
        <v>50.456988030828938</v>
      </c>
      <c r="F157">
        <f t="shared" ca="1" si="10"/>
        <v>41.238046456365758</v>
      </c>
      <c r="G157">
        <f t="shared" ca="1" si="10"/>
        <v>99.811923971772671</v>
      </c>
      <c r="H157">
        <f t="shared" ca="1" si="10"/>
        <v>62.216487410437495</v>
      </c>
      <c r="I157">
        <f t="shared" ca="1" si="10"/>
        <v>41.061457544182531</v>
      </c>
      <c r="J157">
        <f t="shared" ca="1" si="10"/>
        <v>23.821166786450672</v>
      </c>
      <c r="K157">
        <f t="shared" ca="1" si="10"/>
        <v>47.580650455618695</v>
      </c>
      <c r="L157">
        <f t="shared" ca="1" si="10"/>
        <v>57.385227804967819</v>
      </c>
      <c r="O157">
        <f ca="1">AVERAGE(AVERAGE($C$2:C158),AVERAGE($D$2:D158),AVERAGE($E$2:E158),AVERAGE($F$2:F158),AVERAGE($G$2:G158),AVERAGE($H$2:H158),AVERAGE($I$2:I158),AVERAGE($J$2:J158),AVERAGE($K$2:K158),AVERAGE($L$2:L158))</f>
        <v>49.118419582287899</v>
      </c>
      <c r="P157">
        <f ca="1">STDEV(AVERAGE($C$2:C158),AVERAGE($D$2:D158),AVERAGE($E$2:E158),AVERAGE($F$2:F158),AVERAGE($G$2:G158),AVERAGE($H$2:H158),AVERAGE($I$2:I158),AVERAGE($J$2:J158),AVERAGE($K$2:K158),AVERAGE($L$2:L158))</f>
        <v>1.0938729216385765</v>
      </c>
      <c r="Q157">
        <f ca="1">STDEV($L$2:L158)</f>
        <v>20.78800207125451</v>
      </c>
    </row>
    <row r="158" spans="1:17" x14ac:dyDescent="0.35">
      <c r="A158">
        <v>157</v>
      </c>
      <c r="B158">
        <f t="shared" ca="1" si="9"/>
        <v>-3.3208644847724429</v>
      </c>
      <c r="C158">
        <f t="shared" ca="1" si="10"/>
        <v>36.487447989909406</v>
      </c>
      <c r="D158">
        <f t="shared" ca="1" si="10"/>
        <v>49.943364655320643</v>
      </c>
      <c r="E158">
        <f t="shared" ca="1" si="10"/>
        <v>42.218141255454242</v>
      </c>
      <c r="F158">
        <f t="shared" ca="1" si="10"/>
        <v>64.061280596932647</v>
      </c>
      <c r="G158">
        <f t="shared" ca="1" si="10"/>
        <v>56.314620486064072</v>
      </c>
      <c r="H158">
        <f t="shared" ca="1" si="10"/>
        <v>52.296111295599019</v>
      </c>
      <c r="I158">
        <f t="shared" ca="1" si="10"/>
        <v>63.21513959924917</v>
      </c>
      <c r="J158">
        <f t="shared" ca="1" si="10"/>
        <v>1.1555374378567649</v>
      </c>
      <c r="K158">
        <f t="shared" ca="1" si="10"/>
        <v>45.166403558902296</v>
      </c>
      <c r="L158">
        <f t="shared" ca="1" si="10"/>
        <v>56.959872194990169</v>
      </c>
      <c r="O158">
        <f ca="1">AVERAGE(AVERAGE($C$2:C159),AVERAGE($D$2:D159),AVERAGE($E$2:E159),AVERAGE($F$2:F159),AVERAGE($G$2:G159),AVERAGE($H$2:H159),AVERAGE($I$2:I159),AVERAGE($J$2:J159),AVERAGE($K$2:K159),AVERAGE($L$2:L159))</f>
        <v>49.148850800516939</v>
      </c>
      <c r="P158">
        <f ca="1">STDEV(AVERAGE($C$2:C159),AVERAGE($D$2:D159),AVERAGE($E$2:E159),AVERAGE($F$2:F159),AVERAGE($G$2:G159),AVERAGE($H$2:H159),AVERAGE($I$2:I159),AVERAGE($J$2:J159),AVERAGE($K$2:K159),AVERAGE($L$2:L159))</f>
        <v>1.0688681152591324</v>
      </c>
      <c r="Q158">
        <f ca="1">STDEV($L$2:L159)</f>
        <v>20.832065988998618</v>
      </c>
    </row>
    <row r="159" spans="1:17" x14ac:dyDescent="0.35">
      <c r="A159">
        <v>158</v>
      </c>
      <c r="B159">
        <f t="shared" ca="1" si="9"/>
        <v>35.071756009903552</v>
      </c>
      <c r="C159">
        <f t="shared" ca="1" si="10"/>
        <v>50.854606324425667</v>
      </c>
      <c r="D159">
        <f t="shared" ca="1" si="10"/>
        <v>36.967208741092463</v>
      </c>
      <c r="E159">
        <f t="shared" ca="1" si="10"/>
        <v>44.993834438314742</v>
      </c>
      <c r="F159">
        <f t="shared" ca="1" si="10"/>
        <v>42.921833616963184</v>
      </c>
      <c r="G159">
        <f t="shared" ca="1" si="10"/>
        <v>11.500203677844844</v>
      </c>
      <c r="H159">
        <f t="shared" ca="1" si="10"/>
        <v>88.38947616650529</v>
      </c>
      <c r="I159">
        <f t="shared" ca="1" si="10"/>
        <v>42.218141255454242</v>
      </c>
      <c r="J159">
        <f t="shared" ca="1" si="10"/>
        <v>55.071336856006241</v>
      </c>
      <c r="K159">
        <f t="shared" ca="1" si="10"/>
        <v>90.770013780341571</v>
      </c>
      <c r="L159">
        <f t="shared" ca="1" si="10"/>
        <v>75.578865767820787</v>
      </c>
      <c r="O159">
        <f ca="1">AVERAGE(AVERAGE($C$2:C160),AVERAGE($D$2:D160),AVERAGE($E$2:E160),AVERAGE($F$2:F160),AVERAGE($G$2:G160),AVERAGE($H$2:H160),AVERAGE($I$2:I160),AVERAGE($J$2:J160),AVERAGE($K$2:K160),AVERAGE($L$2:L160))</f>
        <v>49.110930637250021</v>
      </c>
      <c r="P159">
        <f ca="1">STDEV(AVERAGE($C$2:C160),AVERAGE($D$2:D160),AVERAGE($E$2:E160),AVERAGE($F$2:F160),AVERAGE($G$2:G160),AVERAGE($H$2:H160),AVERAGE($I$2:I160),AVERAGE($J$2:J160),AVERAGE($K$2:K160),AVERAGE($L$2:L160))</f>
        <v>1.1027911486932012</v>
      </c>
      <c r="Q159">
        <f ca="1">STDEV($L$2:L160)</f>
        <v>20.933280274191116</v>
      </c>
    </row>
    <row r="160" spans="1:17" x14ac:dyDescent="0.35">
      <c r="A160">
        <v>159</v>
      </c>
      <c r="B160">
        <f t="shared" ca="1" si="9"/>
        <v>47.679236274235848</v>
      </c>
      <c r="C160">
        <f t="shared" ca="1" si="10"/>
        <v>54.901417009178857</v>
      </c>
      <c r="D160">
        <f t="shared" ca="1" si="10"/>
        <v>28.376856051559884</v>
      </c>
      <c r="E160">
        <f t="shared" ca="1" si="10"/>
        <v>1.0315346070774609</v>
      </c>
      <c r="F160">
        <f t="shared" ca="1" si="10"/>
        <v>75.380868577803881</v>
      </c>
      <c r="G160">
        <f t="shared" ca="1" si="10"/>
        <v>64.326400341919083</v>
      </c>
      <c r="H160">
        <f t="shared" ca="1" si="10"/>
        <v>30.667695971066458</v>
      </c>
      <c r="I160">
        <f t="shared" ca="1" si="10"/>
        <v>40.248261669076371</v>
      </c>
      <c r="J160">
        <f t="shared" ca="1" si="10"/>
        <v>58.426020350120247</v>
      </c>
      <c r="K160">
        <f t="shared" ca="1" si="10"/>
        <v>62.306062170109982</v>
      </c>
      <c r="L160">
        <f t="shared" ca="1" si="10"/>
        <v>15.530331662855225</v>
      </c>
      <c r="O160">
        <f ca="1">AVERAGE(AVERAGE($C$2:C161),AVERAGE($D$2:D161),AVERAGE($E$2:E161),AVERAGE($F$2:F161),AVERAGE($G$2:G161),AVERAGE($H$2:H161),AVERAGE($I$2:I161),AVERAGE($J$2:J161),AVERAGE($K$2:K161),AVERAGE($L$2:L161))</f>
        <v>49.140991715033138</v>
      </c>
      <c r="P160">
        <f ca="1">STDEV(AVERAGE($C$2:C161),AVERAGE($D$2:D161),AVERAGE($E$2:E161),AVERAGE($F$2:F161),AVERAGE($G$2:G161),AVERAGE($H$2:H161),AVERAGE($I$2:I161),AVERAGE($J$2:J161),AVERAGE($K$2:K161),AVERAGE($L$2:L161))</f>
        <v>1.1429962579268338</v>
      </c>
      <c r="Q160">
        <f ca="1">STDEV($L$2:L161)</f>
        <v>20.939403769326475</v>
      </c>
    </row>
    <row r="161" spans="1:17" x14ac:dyDescent="0.35">
      <c r="A161">
        <v>160</v>
      </c>
      <c r="B161">
        <f t="shared" ca="1" si="9"/>
        <v>74.101684765530592</v>
      </c>
      <c r="C161">
        <f t="shared" ca="1" si="10"/>
        <v>47.429959266597024</v>
      </c>
      <c r="D161">
        <f t="shared" ca="1" si="10"/>
        <v>64.516117415261803</v>
      </c>
      <c r="E161">
        <f t="shared" ca="1" si="10"/>
        <v>59.413617885739896</v>
      </c>
      <c r="F161">
        <f t="shared" ca="1" si="10"/>
        <v>48.205202615911645</v>
      </c>
      <c r="G161">
        <f t="shared" ca="1" si="10"/>
        <v>92.618304171976206</v>
      </c>
      <c r="H161">
        <f t="shared" ca="1" si="10"/>
        <v>49.504391579633413</v>
      </c>
      <c r="I161">
        <f t="shared" ca="1" si="10"/>
        <v>49.38306140070226</v>
      </c>
      <c r="J161">
        <f t="shared" ca="1" si="10"/>
        <v>60.776118821145836</v>
      </c>
      <c r="K161">
        <f t="shared" ca="1" si="10"/>
        <v>40.694011362180035</v>
      </c>
      <c r="L161">
        <f t="shared" ca="1" si="10"/>
        <v>26.666246306335335</v>
      </c>
      <c r="O161">
        <f ca="1">AVERAGE(AVERAGE($C$2:C162),AVERAGE($D$2:D162),AVERAGE($E$2:E162),AVERAGE($F$2:F162),AVERAGE($G$2:G162),AVERAGE($H$2:H162),AVERAGE($I$2:I162),AVERAGE($J$2:J162),AVERAGE($K$2:K162),AVERAGE($L$2:L162))</f>
        <v>49.189392134622992</v>
      </c>
      <c r="P161">
        <f ca="1">STDEV(AVERAGE($C$2:C162),AVERAGE($D$2:D162),AVERAGE($E$2:E162),AVERAGE($F$2:F162),AVERAGE($G$2:G162),AVERAGE($H$2:H162),AVERAGE($I$2:I162),AVERAGE($J$2:J162),AVERAGE($K$2:K162),AVERAGE($L$2:L162))</f>
        <v>1.0980410210538203</v>
      </c>
      <c r="Q161">
        <f ca="1">STDEV($L$2:L162)</f>
        <v>20.874310854569934</v>
      </c>
    </row>
    <row r="162" spans="1:17" x14ac:dyDescent="0.35">
      <c r="A162">
        <v>161</v>
      </c>
      <c r="B162">
        <f t="shared" ca="1" si="9"/>
        <v>22.580176776521881</v>
      </c>
      <c r="C162">
        <f t="shared" ca="1" si="10"/>
        <v>66.249539744568068</v>
      </c>
      <c r="D162">
        <f t="shared" ca="1" si="10"/>
        <v>76.390215519144562</v>
      </c>
      <c r="E162">
        <f t="shared" ca="1" si="10"/>
        <v>53.826831248644289</v>
      </c>
      <c r="F162">
        <f t="shared" ca="1" si="10"/>
        <v>28.338961750460467</v>
      </c>
      <c r="G162">
        <f t="shared" ca="1" si="10"/>
        <v>44.993834438314742</v>
      </c>
      <c r="H162">
        <f t="shared" ca="1" si="10"/>
        <v>80.743245983684744</v>
      </c>
      <c r="I162">
        <f t="shared" ca="1" si="10"/>
        <v>62.034179905586655</v>
      </c>
      <c r="J162">
        <f t="shared" ca="1" si="10"/>
        <v>84.265465371170492</v>
      </c>
      <c r="K162">
        <f t="shared" ca="1" si="10"/>
        <v>22.27914593683667</v>
      </c>
      <c r="L162">
        <f t="shared" ca="1" si="10"/>
        <v>50.213172791570017</v>
      </c>
      <c r="O162">
        <f ca="1">AVERAGE(AVERAGE($C$2:C163),AVERAGE($D$2:D163),AVERAGE($E$2:E163),AVERAGE($F$2:F163),AVERAGE($G$2:G163),AVERAGE($H$2:H163),AVERAGE($I$2:I163),AVERAGE($J$2:J163),AVERAGE($K$2:K163),AVERAGE($L$2:L163))</f>
        <v>49.158260367077183</v>
      </c>
      <c r="P162">
        <f ca="1">STDEV(AVERAGE($C$2:C163),AVERAGE($D$2:D163),AVERAGE($E$2:E163),AVERAGE($F$2:F163),AVERAGE($G$2:G163),AVERAGE($H$2:H163),AVERAGE($I$2:I163),AVERAGE($J$2:J163),AVERAGE($K$2:K163),AVERAGE($L$2:L163))</f>
        <v>1.1554756424133112</v>
      </c>
      <c r="Q162">
        <f ca="1">STDEV($L$2:L163)</f>
        <v>20.831773902379464</v>
      </c>
    </row>
    <row r="163" spans="1:17" x14ac:dyDescent="0.35">
      <c r="A163">
        <v>162</v>
      </c>
      <c r="B163">
        <f t="shared" ca="1" si="9"/>
        <v>40.365613129731912</v>
      </c>
      <c r="C163">
        <f t="shared" ca="1" si="10"/>
        <v>56.269647898679423</v>
      </c>
      <c r="D163">
        <f t="shared" ca="1" si="10"/>
        <v>49.844867849509434</v>
      </c>
      <c r="E163">
        <f t="shared" ca="1" si="10"/>
        <v>23.298159344290241</v>
      </c>
      <c r="F163">
        <f t="shared" ca="1" si="10"/>
        <v>24.402519158587932</v>
      </c>
      <c r="G163">
        <f t="shared" ca="1" si="10"/>
        <v>66.111788500402383</v>
      </c>
      <c r="H163">
        <f t="shared" ca="1" si="10"/>
        <v>64.072749867544061</v>
      </c>
      <c r="I163">
        <f t="shared" ca="1" si="10"/>
        <v>26.958809981872783</v>
      </c>
      <c r="J163">
        <f t="shared" ca="1" si="10"/>
        <v>10.354187128815227</v>
      </c>
      <c r="K163">
        <f t="shared" ca="1" si="10"/>
        <v>59.363702608536322</v>
      </c>
      <c r="L163">
        <f t="shared" ca="1" si="10"/>
        <v>60.784025583801991</v>
      </c>
      <c r="O163">
        <f ca="1">AVERAGE(AVERAGE($C$2:C164),AVERAGE($D$2:D164),AVERAGE($E$2:E164),AVERAGE($F$2:F164),AVERAGE($G$2:G164),AVERAGE($H$2:H164),AVERAGE($I$2:I164),AVERAGE($J$2:J164),AVERAGE($K$2:K164),AVERAGE($L$2:L164))</f>
        <v>49.085990021542614</v>
      </c>
      <c r="P163">
        <f ca="1">STDEV(AVERAGE($C$2:C164),AVERAGE($D$2:D164),AVERAGE($E$2:E164),AVERAGE($F$2:F164),AVERAGE($G$2:G164),AVERAGE($H$2:H164),AVERAGE($I$2:I164),AVERAGE($J$2:J164),AVERAGE($K$2:K164),AVERAGE($L$2:L164))</f>
        <v>1.0850282870216212</v>
      </c>
      <c r="Q163">
        <f ca="1">STDEV($L$2:L164)</f>
        <v>20.769111208355831</v>
      </c>
    </row>
    <row r="164" spans="1:17" x14ac:dyDescent="0.35">
      <c r="A164">
        <v>163</v>
      </c>
      <c r="B164">
        <f t="shared" ca="1" si="9"/>
        <v>57.10416701583155</v>
      </c>
      <c r="C164">
        <f t="shared" ca="1" si="10"/>
        <v>41.366072486249237</v>
      </c>
      <c r="D164">
        <f t="shared" ca="1" si="10"/>
        <v>21.708030788619528</v>
      </c>
      <c r="E164">
        <f t="shared" ca="1" si="10"/>
        <v>70.643732044184418</v>
      </c>
      <c r="F164">
        <f t="shared" ca="1" si="10"/>
        <v>41.061457544182531</v>
      </c>
      <c r="G164">
        <f t="shared" ca="1" si="10"/>
        <v>14.695351122092923</v>
      </c>
      <c r="H164">
        <f t="shared" ca="1" si="10"/>
        <v>27.650219796247967</v>
      </c>
      <c r="I164">
        <f t="shared" ca="1" si="10"/>
        <v>35.196372674338434</v>
      </c>
      <c r="J164">
        <f t="shared" ca="1" si="10"/>
        <v>41.132992660979468</v>
      </c>
      <c r="K164">
        <f t="shared" ca="1" si="10"/>
        <v>35.182762318741624</v>
      </c>
      <c r="L164">
        <f t="shared" ca="1" si="10"/>
        <v>45.14494901378503</v>
      </c>
      <c r="O164">
        <f ca="1">AVERAGE(AVERAGE($C$2:C165),AVERAGE($D$2:D165),AVERAGE($E$2:E165),AVERAGE($F$2:F165),AVERAGE($G$2:G165),AVERAGE($H$2:H165),AVERAGE($I$2:I165),AVERAGE($J$2:J165),AVERAGE($K$2:K165),AVERAGE($L$2:L165))</f>
        <v>49.08438661440254</v>
      </c>
      <c r="P164">
        <f ca="1">STDEV(AVERAGE($C$2:C165),AVERAGE($D$2:D165),AVERAGE($E$2:E165),AVERAGE($F$2:F165),AVERAGE($G$2:G165),AVERAGE($H$2:H165),AVERAGE($I$2:I165),AVERAGE($J$2:J165),AVERAGE($K$2:K165),AVERAGE($L$2:L165))</f>
        <v>1.0819625119560536</v>
      </c>
      <c r="Q164">
        <f ca="1">STDEV($L$2:L165)</f>
        <v>20.745827621617192</v>
      </c>
    </row>
    <row r="165" spans="1:17" x14ac:dyDescent="0.35">
      <c r="A165">
        <v>164</v>
      </c>
      <c r="B165">
        <f t="shared" ca="1" si="9"/>
        <v>47.161809349911884</v>
      </c>
      <c r="C165">
        <f t="shared" ca="1" si="10"/>
        <v>21.665115167702137</v>
      </c>
      <c r="D165">
        <f t="shared" ca="1" si="10"/>
        <v>55.554848360466366</v>
      </c>
      <c r="E165">
        <f t="shared" ca="1" si="10"/>
        <v>60.886502832042581</v>
      </c>
      <c r="F165">
        <f t="shared" ca="1" si="10"/>
        <v>76.16627615133666</v>
      </c>
      <c r="G165">
        <f t="shared" ca="1" si="10"/>
        <v>38.001534865763624</v>
      </c>
      <c r="H165">
        <f t="shared" ca="1" si="10"/>
        <v>36.13560709203653</v>
      </c>
      <c r="I165">
        <f t="shared" ca="1" si="10"/>
        <v>42.921833616963184</v>
      </c>
      <c r="J165">
        <f t="shared" ca="1" si="10"/>
        <v>80.598287446309001</v>
      </c>
      <c r="K165">
        <f t="shared" ca="1" si="10"/>
        <v>44.349061011088402</v>
      </c>
      <c r="L165">
        <f t="shared" ca="1" si="10"/>
        <v>31.95124596199377</v>
      </c>
      <c r="O165">
        <f ca="1">AVERAGE(AVERAGE($C$2:C166),AVERAGE($D$2:D166),AVERAGE($E$2:E166),AVERAGE($F$2:F166),AVERAGE($G$2:G166),AVERAGE($H$2:H166),AVERAGE($I$2:I166),AVERAGE($J$2:J166),AVERAGE($K$2:K166),AVERAGE($L$2:L166))</f>
        <v>49.071928652967756</v>
      </c>
      <c r="P165">
        <f ca="1">STDEV(AVERAGE($C$2:C166),AVERAGE($D$2:D166),AVERAGE($E$2:E166),AVERAGE($F$2:F166),AVERAGE($G$2:G166),AVERAGE($H$2:H166),AVERAGE($I$2:I166),AVERAGE($J$2:J166),AVERAGE($K$2:K166),AVERAGE($L$2:L166))</f>
        <v>1.105077797844594</v>
      </c>
      <c r="Q165">
        <f ca="1">STDEV($L$2:L166)</f>
        <v>20.735944381106318</v>
      </c>
    </row>
    <row r="166" spans="1:17" x14ac:dyDescent="0.35">
      <c r="A166">
        <v>165</v>
      </c>
      <c r="B166">
        <f t="shared" ca="1" si="9"/>
        <v>60.886502832042581</v>
      </c>
      <c r="C166">
        <f t="shared" ca="1" si="10"/>
        <v>22.342425533177522</v>
      </c>
      <c r="D166">
        <f t="shared" ca="1" si="10"/>
        <v>55.560478294595939</v>
      </c>
      <c r="E166">
        <f t="shared" ca="1" si="10"/>
        <v>28.470643996686821</v>
      </c>
      <c r="F166">
        <f t="shared" ca="1" si="10"/>
        <v>58.687284113939214</v>
      </c>
      <c r="G166">
        <f t="shared" ca="1" si="10"/>
        <v>48.205202615911645</v>
      </c>
      <c r="H166">
        <f t="shared" ca="1" si="10"/>
        <v>49.640188257448933</v>
      </c>
      <c r="I166">
        <f t="shared" ca="1" si="10"/>
        <v>75.572195029612388</v>
      </c>
      <c r="J166">
        <f t="shared" ca="1" si="10"/>
        <v>45.516992003655162</v>
      </c>
      <c r="K166">
        <f t="shared" ca="1" si="10"/>
        <v>56.959872194990169</v>
      </c>
      <c r="L166">
        <f t="shared" ca="1" si="10"/>
        <v>29.332947736614855</v>
      </c>
      <c r="O166">
        <f ca="1">AVERAGE(AVERAGE($C$2:C167),AVERAGE($D$2:D167),AVERAGE($E$2:E167),AVERAGE($F$2:F167),AVERAGE($G$2:G167),AVERAGE($H$2:H167),AVERAGE($I$2:I167),AVERAGE($J$2:J167),AVERAGE($K$2:K167),AVERAGE($L$2:L167))</f>
        <v>49.091322432405754</v>
      </c>
      <c r="P166">
        <f ca="1">STDEV(AVERAGE($C$2:C167),AVERAGE($D$2:D167),AVERAGE($E$2:E167),AVERAGE($F$2:F167),AVERAGE($G$2:G167),AVERAGE($H$2:H167),AVERAGE($I$2:I167),AVERAGE($J$2:J167),AVERAGE($K$2:K167),AVERAGE($L$2:L167))</f>
        <v>1.1467994626854461</v>
      </c>
      <c r="Q166">
        <f ca="1">STDEV($L$2:L167)</f>
        <v>20.741895895815684</v>
      </c>
    </row>
    <row r="167" spans="1:17" x14ac:dyDescent="0.35">
      <c r="A167">
        <v>166</v>
      </c>
      <c r="B167">
        <f t="shared" ca="1" si="9"/>
        <v>60.90186792477774</v>
      </c>
      <c r="C167">
        <f t="shared" ca="1" si="10"/>
        <v>-4.8776272905783102</v>
      </c>
      <c r="D167">
        <f t="shared" ca="1" si="10"/>
        <v>63.840054730705063</v>
      </c>
      <c r="E167">
        <f t="shared" ca="1" si="10"/>
        <v>32.93814289528769</v>
      </c>
      <c r="F167">
        <f t="shared" ca="1" si="10"/>
        <v>64.055647403199288</v>
      </c>
      <c r="G167">
        <f t="shared" ca="1" si="10"/>
        <v>47.262551870329162</v>
      </c>
      <c r="H167">
        <f t="shared" ca="1" si="10"/>
        <v>41.211574221975724</v>
      </c>
      <c r="I167">
        <f t="shared" ca="1" si="10"/>
        <v>81.027570187777599</v>
      </c>
      <c r="J167">
        <f t="shared" ca="1" si="10"/>
        <v>63.300552033907522</v>
      </c>
      <c r="K167">
        <f t="shared" ca="1" si="10"/>
        <v>64.061280596932647</v>
      </c>
      <c r="L167">
        <f t="shared" ca="1" si="10"/>
        <v>70.093213747218726</v>
      </c>
      <c r="O167">
        <f ca="1">AVERAGE(AVERAGE($C$2:C168),AVERAGE($D$2:D168),AVERAGE($E$2:E168),AVERAGE($F$2:F168),AVERAGE($G$2:G168),AVERAGE($H$2:H168),AVERAGE($I$2:I168),AVERAGE($J$2:J168),AVERAGE($K$2:K168),AVERAGE($L$2:L168))</f>
        <v>49.050745429491727</v>
      </c>
      <c r="P167">
        <f ca="1">STDEV(AVERAGE($C$2:C168),AVERAGE($D$2:D168),AVERAGE($E$2:E168),AVERAGE($F$2:F168),AVERAGE($G$2:G168),AVERAGE($H$2:H168),AVERAGE($I$2:I168),AVERAGE($J$2:J168),AVERAGE($K$2:K168),AVERAGE($L$2:L168))</f>
        <v>1.1404514843950395</v>
      </c>
      <c r="Q167">
        <f ca="1">STDEV($L$2:L168)</f>
        <v>20.722333846063908</v>
      </c>
    </row>
    <row r="168" spans="1:17" x14ac:dyDescent="0.35">
      <c r="A168">
        <v>167</v>
      </c>
      <c r="B168">
        <f t="shared" ca="1" si="9"/>
        <v>53.406819026206087</v>
      </c>
      <c r="C168">
        <f t="shared" ca="1" si="10"/>
        <v>75.388177177069224</v>
      </c>
      <c r="D168">
        <f t="shared" ca="1" si="10"/>
        <v>55.823677359020387</v>
      </c>
      <c r="E168">
        <f t="shared" ca="1" si="10"/>
        <v>-5.1309506582435134</v>
      </c>
      <c r="F168">
        <f t="shared" ca="1" si="10"/>
        <v>31.402279327988587</v>
      </c>
      <c r="G168">
        <f t="shared" ca="1" si="10"/>
        <v>41.721938573684824</v>
      </c>
      <c r="H168">
        <f t="shared" ca="1" si="10"/>
        <v>56.037790306997763</v>
      </c>
      <c r="I168">
        <f t="shared" ca="1" si="10"/>
        <v>58.87144252796152</v>
      </c>
      <c r="J168">
        <f t="shared" ca="1" si="10"/>
        <v>44.039399445170744</v>
      </c>
      <c r="K168">
        <f t="shared" ca="1" si="10"/>
        <v>33.777211101787586</v>
      </c>
      <c r="L168">
        <f t="shared" ca="1" si="10"/>
        <v>31.218664296195353</v>
      </c>
      <c r="O168">
        <f ca="1">AVERAGE(AVERAGE($C$2:C169),AVERAGE($D$2:D169),AVERAGE($E$2:E169),AVERAGE($F$2:F169),AVERAGE($G$2:G169),AVERAGE($H$2:H169),AVERAGE($I$2:I169),AVERAGE($J$2:J169),AVERAGE($K$2:K169),AVERAGE($L$2:L169))</f>
        <v>49.085372845422562</v>
      </c>
      <c r="P168">
        <f ca="1">STDEV(AVERAGE($C$2:C169),AVERAGE($D$2:D169),AVERAGE($E$2:E169),AVERAGE($F$2:F169),AVERAGE($G$2:G169),AVERAGE($H$2:H169),AVERAGE($I$2:I169),AVERAGE($J$2:J169),AVERAGE($K$2:K169),AVERAGE($L$2:L169))</f>
        <v>1.1569982727995696</v>
      </c>
      <c r="Q168">
        <f ca="1">STDEV($L$2:L169)</f>
        <v>20.660224058029232</v>
      </c>
    </row>
    <row r="169" spans="1:17" x14ac:dyDescent="0.35">
      <c r="A169">
        <v>168</v>
      </c>
      <c r="B169">
        <f t="shared" ca="1" si="9"/>
        <v>42.949858588406315</v>
      </c>
      <c r="C169">
        <f t="shared" ca="1" si="10"/>
        <v>52.247386290527849</v>
      </c>
      <c r="D169">
        <f t="shared" ca="1" si="10"/>
        <v>62.687195986977081</v>
      </c>
      <c r="E169">
        <f t="shared" ca="1" si="10"/>
        <v>50.050427245221918</v>
      </c>
      <c r="F169">
        <f t="shared" ca="1" si="10"/>
        <v>62.58495876487693</v>
      </c>
      <c r="G169">
        <f t="shared" ca="1" si="10"/>
        <v>50.067354554632928</v>
      </c>
      <c r="H169">
        <f t="shared" ca="1" si="10"/>
        <v>63.652471897263432</v>
      </c>
      <c r="I169">
        <f t="shared" ca="1" si="10"/>
        <v>53.278170873700084</v>
      </c>
      <c r="J169">
        <f t="shared" ca="1" si="10"/>
        <v>40.270428950944066</v>
      </c>
      <c r="K169">
        <f t="shared" ca="1" si="10"/>
        <v>65.056418079859469</v>
      </c>
      <c r="L169">
        <f t="shared" ca="1" si="10"/>
        <v>48.78670041472359</v>
      </c>
      <c r="O169">
        <f ca="1">AVERAGE(AVERAGE($C$2:C170),AVERAGE($D$2:D170),AVERAGE($E$2:E170),AVERAGE($F$2:F170),AVERAGE($G$2:G170),AVERAGE($H$2:H170),AVERAGE($I$2:I170),AVERAGE($J$2:J170),AVERAGE($K$2:K170),AVERAGE($L$2:L170))</f>
        <v>49.073850592657337</v>
      </c>
      <c r="P169">
        <f ca="1">STDEV(AVERAGE($C$2:C170),AVERAGE($D$2:D170),AVERAGE($E$2:E170),AVERAGE($F$2:F170),AVERAGE($G$2:G170),AVERAGE($H$2:H170),AVERAGE($I$2:I170),AVERAGE($J$2:J170),AVERAGE($K$2:K170),AVERAGE($L$2:L170))</f>
        <v>1.1554779810666753</v>
      </c>
      <c r="Q169">
        <f ca="1">STDEV($L$2:L170)</f>
        <v>20.695655691877363</v>
      </c>
    </row>
    <row r="170" spans="1:17" x14ac:dyDescent="0.35">
      <c r="A170">
        <v>169</v>
      </c>
      <c r="B170">
        <f t="shared" ca="1" si="9"/>
        <v>40.344594372678216</v>
      </c>
      <c r="C170">
        <f t="shared" ca="1" si="10"/>
        <v>64.848450453472452</v>
      </c>
      <c r="D170">
        <f t="shared" ca="1" si="10"/>
        <v>47.381589851638608</v>
      </c>
      <c r="E170">
        <f t="shared" ca="1" si="10"/>
        <v>50.067354554632928</v>
      </c>
      <c r="F170">
        <f t="shared" ca="1" si="10"/>
        <v>36.487447989909406</v>
      </c>
      <c r="G170">
        <f t="shared" ca="1" si="10"/>
        <v>58.745095809200457</v>
      </c>
      <c r="H170">
        <f t="shared" ca="1" si="10"/>
        <v>12.919681238990528</v>
      </c>
      <c r="I170">
        <f t="shared" ca="1" si="10"/>
        <v>47.474225647006151</v>
      </c>
      <c r="J170">
        <f t="shared" ca="1" si="10"/>
        <v>79.713500559299149</v>
      </c>
      <c r="K170">
        <f t="shared" ca="1" si="10"/>
        <v>51.401349643676447</v>
      </c>
      <c r="L170">
        <f t="shared" ca="1" si="10"/>
        <v>22.342425533177522</v>
      </c>
      <c r="O170">
        <f ca="1">AVERAGE(AVERAGE($C$2:C171),AVERAGE($D$2:D171),AVERAGE($E$2:E171),AVERAGE($F$2:F171),AVERAGE($G$2:G171),AVERAGE($H$2:H171),AVERAGE($I$2:I171),AVERAGE($J$2:J171),AVERAGE($K$2:K171),AVERAGE($L$2:L171))</f>
        <v>49.067989626079907</v>
      </c>
      <c r="P170">
        <f ca="1">STDEV(AVERAGE($C$2:C171),AVERAGE($D$2:D171),AVERAGE($E$2:E171),AVERAGE($F$2:F171),AVERAGE($G$2:G171),AVERAGE($H$2:H171),AVERAGE($I$2:I171),AVERAGE($J$2:J171),AVERAGE($K$2:K171),AVERAGE($L$2:L171))</f>
        <v>1.164320440270088</v>
      </c>
      <c r="Q170">
        <f ca="1">STDEV($L$2:L171)</f>
        <v>20.660814452785242</v>
      </c>
    </row>
    <row r="171" spans="1:17" x14ac:dyDescent="0.35">
      <c r="A171">
        <v>170</v>
      </c>
      <c r="B171">
        <f t="shared" ca="1" si="9"/>
        <v>28.470643996686821</v>
      </c>
      <c r="C171">
        <f t="shared" ca="1" si="10"/>
        <v>43.102193782956796</v>
      </c>
      <c r="D171">
        <f t="shared" ca="1" si="10"/>
        <v>54.680203970468497</v>
      </c>
      <c r="E171">
        <f t="shared" ca="1" si="10"/>
        <v>36.661100495089883</v>
      </c>
      <c r="F171">
        <f t="shared" ca="1" si="10"/>
        <v>54.064476698006295</v>
      </c>
      <c r="G171">
        <f t="shared" ca="1" si="10"/>
        <v>52.005506034946443</v>
      </c>
      <c r="H171">
        <f t="shared" ca="1" si="10"/>
        <v>28.642676779653279</v>
      </c>
      <c r="I171">
        <f t="shared" ca="1" si="10"/>
        <v>56.444354903622447</v>
      </c>
      <c r="J171">
        <f t="shared" ca="1" si="10"/>
        <v>42.913017390423946</v>
      </c>
      <c r="K171">
        <f t="shared" ca="1" si="10"/>
        <v>50.419077410049795</v>
      </c>
      <c r="L171">
        <f t="shared" ca="1" si="10"/>
        <v>61.842255279718287</v>
      </c>
      <c r="O171">
        <f ca="1">AVERAGE(AVERAGE($C$2:C172),AVERAGE($D$2:D172),AVERAGE($E$2:E172),AVERAGE($F$2:F172),AVERAGE($G$2:G172),AVERAGE($H$2:H172),AVERAGE($I$2:I172),AVERAGE($J$2:J172),AVERAGE($K$2:K172),AVERAGE($L$2:L172))</f>
        <v>49.08312585447117</v>
      </c>
      <c r="P171">
        <f ca="1">STDEV(AVERAGE($C$2:C172),AVERAGE($D$2:D172),AVERAGE($E$2:E172),AVERAGE($F$2:F172),AVERAGE($G$2:G172),AVERAGE($H$2:H172),AVERAGE($I$2:I172),AVERAGE($J$2:J172),AVERAGE($K$2:K172),AVERAGE($L$2:L172))</f>
        <v>1.2233732084511029</v>
      </c>
      <c r="Q171">
        <f ca="1">STDEV($L$2:L172)</f>
        <v>20.775020107820257</v>
      </c>
    </row>
    <row r="172" spans="1:17" x14ac:dyDescent="0.35">
      <c r="A172">
        <v>171</v>
      </c>
      <c r="B172">
        <f t="shared" ca="1" si="9"/>
        <v>20.181721235521209</v>
      </c>
      <c r="C172">
        <f t="shared" ca="1" si="10"/>
        <v>73.031482942046708</v>
      </c>
      <c r="D172">
        <f t="shared" ca="1" si="10"/>
        <v>71.287937707941325</v>
      </c>
      <c r="E172">
        <f t="shared" ca="1" si="10"/>
        <v>14.240139716831614</v>
      </c>
      <c r="F172">
        <f t="shared" ca="1" si="10"/>
        <v>72.694054504070579</v>
      </c>
      <c r="G172">
        <f t="shared" ca="1" si="10"/>
        <v>39.603785286608691</v>
      </c>
      <c r="H172">
        <f t="shared" ca="1" si="10"/>
        <v>88.017827966928934</v>
      </c>
      <c r="I172">
        <f t="shared" ca="1" si="10"/>
        <v>29.629229629137022</v>
      </c>
      <c r="J172">
        <f t="shared" ca="1" si="10"/>
        <v>44.667066710129575</v>
      </c>
      <c r="K172">
        <f t="shared" ca="1" si="10"/>
        <v>70.296577734446956</v>
      </c>
      <c r="L172">
        <f t="shared" ca="1" si="10"/>
        <v>13.094744611713168</v>
      </c>
      <c r="O172">
        <f ca="1">AVERAGE(AVERAGE($C$2:C173),AVERAGE($D$2:D173),AVERAGE($E$2:E173),AVERAGE($F$2:F173),AVERAGE($G$2:G173),AVERAGE($H$2:H173),AVERAGE($I$2:I173),AVERAGE($J$2:J173),AVERAGE($K$2:K173),AVERAGE($L$2:L173))</f>
        <v>49.070498043779651</v>
      </c>
      <c r="P172">
        <f ca="1">STDEV(AVERAGE($C$2:C173),AVERAGE($D$2:D173),AVERAGE($E$2:E173),AVERAGE($F$2:F173),AVERAGE($G$2:G173),AVERAGE($H$2:H173),AVERAGE($I$2:I173),AVERAGE($J$2:J173),AVERAGE($K$2:K173),AVERAGE($L$2:L173))</f>
        <v>1.2112660979171808</v>
      </c>
      <c r="Q172">
        <f ca="1">STDEV($L$2:L173)</f>
        <v>20.734262355133609</v>
      </c>
    </row>
    <row r="173" spans="1:17" x14ac:dyDescent="0.35">
      <c r="A173">
        <v>172</v>
      </c>
      <c r="B173">
        <f t="shared" ca="1" si="9"/>
        <v>36.073845882237165</v>
      </c>
      <c r="C173">
        <f t="shared" ca="1" si="10"/>
        <v>33.777211101787586</v>
      </c>
      <c r="D173">
        <f t="shared" ca="1" si="10"/>
        <v>60.178106914596071</v>
      </c>
      <c r="E173">
        <f t="shared" ca="1" si="10"/>
        <v>55.779490207839629</v>
      </c>
      <c r="F173">
        <f t="shared" ca="1" si="10"/>
        <v>41.367102481728608</v>
      </c>
      <c r="G173">
        <f t="shared" ca="1" si="10"/>
        <v>25.486794700304003</v>
      </c>
      <c r="H173">
        <f t="shared" ca="1" si="10"/>
        <v>72.414063902206038</v>
      </c>
      <c r="I173">
        <f t="shared" ca="1" si="10"/>
        <v>50.546502700909556</v>
      </c>
      <c r="J173">
        <f t="shared" ca="1" si="10"/>
        <v>55.681789456400516</v>
      </c>
      <c r="K173">
        <f t="shared" ca="1" si="10"/>
        <v>37.76161459643015</v>
      </c>
      <c r="L173">
        <f t="shared" ca="1" si="10"/>
        <v>36.11874809310661</v>
      </c>
      <c r="O173">
        <f ca="1">AVERAGE(AVERAGE($C$2:C174),AVERAGE($D$2:D174),AVERAGE($E$2:E174),AVERAGE($F$2:F174),AVERAGE($G$2:G174),AVERAGE($H$2:H174),AVERAGE($I$2:I174),AVERAGE($J$2:J174),AVERAGE($K$2:K174),AVERAGE($L$2:L174))</f>
        <v>49.07694005568041</v>
      </c>
      <c r="P173">
        <f ca="1">STDEV(AVERAGE($C$2:C174),AVERAGE($D$2:D174),AVERAGE($E$2:E174),AVERAGE($F$2:F174),AVERAGE($G$2:G174),AVERAGE($H$2:H174),AVERAGE($I$2:I174),AVERAGE($J$2:J174),AVERAGE($K$2:K174),AVERAGE($L$2:L174))</f>
        <v>1.1743096215721975</v>
      </c>
      <c r="Q173">
        <f ca="1">STDEV($L$2:L174)</f>
        <v>20.683532801084528</v>
      </c>
    </row>
    <row r="174" spans="1:17" x14ac:dyDescent="0.35">
      <c r="A174">
        <v>173</v>
      </c>
      <c r="B174">
        <f t="shared" ca="1" si="9"/>
        <v>79.371279892716302</v>
      </c>
      <c r="C174">
        <f t="shared" ref="C174:L199" ca="1" si="11">VLOOKUP(RANDBETWEEN(2,MAX($A$2:$A$2000)),$A$2:$B$2000,2)</f>
        <v>62.421996341569681</v>
      </c>
      <c r="D174">
        <f t="shared" ca="1" si="11"/>
        <v>32.536314422815543</v>
      </c>
      <c r="E174">
        <f t="shared" ca="1" si="11"/>
        <v>51.264732050596557</v>
      </c>
      <c r="F174">
        <f t="shared" ca="1" si="11"/>
        <v>59.119692339357229</v>
      </c>
      <c r="G174">
        <f t="shared" ca="1" si="11"/>
        <v>22.580176776521881</v>
      </c>
      <c r="H174">
        <f t="shared" ca="1" si="11"/>
        <v>22.507540321428362</v>
      </c>
      <c r="I174">
        <f t="shared" ca="1" si="11"/>
        <v>59.246863983746813</v>
      </c>
      <c r="J174">
        <f t="shared" ca="1" si="11"/>
        <v>59.150001468298655</v>
      </c>
      <c r="K174">
        <f t="shared" ca="1" si="11"/>
        <v>76.707722835696387</v>
      </c>
      <c r="L174">
        <f t="shared" ca="1" si="11"/>
        <v>56.314620486064072</v>
      </c>
      <c r="O174">
        <f ca="1">AVERAGE(AVERAGE($C$2:C175),AVERAGE($D$2:D175),AVERAGE($E$2:E175),AVERAGE($F$2:F175),AVERAGE($G$2:G175),AVERAGE($H$2:H175),AVERAGE($I$2:I175),AVERAGE($J$2:J175),AVERAGE($K$2:K175),AVERAGE($L$2:L175))</f>
        <v>49.079074391039107</v>
      </c>
      <c r="P174">
        <f ca="1">STDEV(AVERAGE($C$2:C175),AVERAGE($D$2:D175),AVERAGE($E$2:E175),AVERAGE($F$2:F175),AVERAGE($G$2:G175),AVERAGE($H$2:H175),AVERAGE($I$2:I175),AVERAGE($J$2:J175),AVERAGE($K$2:K175),AVERAGE($L$2:L175))</f>
        <v>1.1589207685554663</v>
      </c>
      <c r="Q174">
        <f ca="1">STDEV($L$2:L175)</f>
        <v>20.661863664835668</v>
      </c>
    </row>
    <row r="175" spans="1:17" x14ac:dyDescent="0.35">
      <c r="A175">
        <v>174</v>
      </c>
      <c r="B175">
        <f t="shared" ca="1" si="9"/>
        <v>40.250706181091338</v>
      </c>
      <c r="C175">
        <f t="shared" ca="1" si="11"/>
        <v>36.664969232056421</v>
      </c>
      <c r="D175">
        <f t="shared" ca="1" si="11"/>
        <v>41.602559804426804</v>
      </c>
      <c r="E175">
        <f t="shared" ca="1" si="11"/>
        <v>46.088255147527569</v>
      </c>
      <c r="F175">
        <f t="shared" ca="1" si="11"/>
        <v>58.426020350120247</v>
      </c>
      <c r="G175">
        <f t="shared" ca="1" si="11"/>
        <v>63.598728887302968</v>
      </c>
      <c r="H175">
        <f t="shared" ca="1" si="11"/>
        <v>47.580650455618695</v>
      </c>
      <c r="I175">
        <f t="shared" ca="1" si="11"/>
        <v>51.361375607556447</v>
      </c>
      <c r="J175">
        <f t="shared" ca="1" si="11"/>
        <v>50.067354554632928</v>
      </c>
      <c r="K175">
        <f t="shared" ca="1" si="11"/>
        <v>34.467526156180256</v>
      </c>
      <c r="L175">
        <f t="shared" ca="1" si="11"/>
        <v>64.625703885511882</v>
      </c>
      <c r="O175">
        <f ca="1">AVERAGE(AVERAGE($C$2:C176),AVERAGE($D$2:D176),AVERAGE($E$2:E176),AVERAGE($F$2:F176),AVERAGE($G$2:G176),AVERAGE($H$2:H176),AVERAGE($I$2:I176),AVERAGE($J$2:J176),AVERAGE($K$2:K176),AVERAGE($L$2:L176))</f>
        <v>49.027544592566713</v>
      </c>
      <c r="P175">
        <f ca="1">STDEV(AVERAGE($C$2:C176),AVERAGE($D$2:D176),AVERAGE($E$2:E176),AVERAGE($F$2:F176),AVERAGE($G$2:G176),AVERAGE($H$2:H176),AVERAGE($I$2:I176),AVERAGE($J$2:J176),AVERAGE($K$2:K176),AVERAGE($L$2:L176))</f>
        <v>1.1157908959879825</v>
      </c>
      <c r="Q175">
        <f ca="1">STDEV($L$2:L176)</f>
        <v>20.634926175814972</v>
      </c>
    </row>
    <row r="176" spans="1:17" x14ac:dyDescent="0.35">
      <c r="A176">
        <v>175</v>
      </c>
      <c r="B176">
        <f t="shared" ca="1" si="9"/>
        <v>29.296054347283874</v>
      </c>
      <c r="C176">
        <f t="shared" ca="1" si="11"/>
        <v>36.661100495089883</v>
      </c>
      <c r="D176">
        <f t="shared" ca="1" si="11"/>
        <v>42.59084047011995</v>
      </c>
      <c r="E176">
        <f t="shared" ca="1" si="11"/>
        <v>59.55739562242595</v>
      </c>
      <c r="F176">
        <f t="shared" ca="1" si="11"/>
        <v>42.921833616963184</v>
      </c>
      <c r="G176">
        <f t="shared" ca="1" si="11"/>
        <v>30.667695971066458</v>
      </c>
      <c r="H176">
        <f t="shared" ca="1" si="11"/>
        <v>47.968765221764855</v>
      </c>
      <c r="I176">
        <f t="shared" ca="1" si="11"/>
        <v>63.465180836386921</v>
      </c>
      <c r="J176">
        <f t="shared" ca="1" si="11"/>
        <v>22.27914593683667</v>
      </c>
      <c r="K176">
        <f t="shared" ca="1" si="11"/>
        <v>21.665115167702137</v>
      </c>
      <c r="L176">
        <f t="shared" ca="1" si="11"/>
        <v>32.836523245344971</v>
      </c>
      <c r="O176">
        <f ca="1">AVERAGE(AVERAGE($C$2:C177),AVERAGE($D$2:D177),AVERAGE($E$2:E177),AVERAGE($F$2:F177),AVERAGE($G$2:G177),AVERAGE($H$2:H177),AVERAGE($I$2:I177),AVERAGE($J$2:J177),AVERAGE($K$2:K177),AVERAGE($L$2:L177))</f>
        <v>49.068324656200815</v>
      </c>
      <c r="P176">
        <f ca="1">STDEV(AVERAGE($C$2:C177),AVERAGE($D$2:D177),AVERAGE($E$2:E177),AVERAGE($F$2:F177),AVERAGE($G$2:G177),AVERAGE($H$2:H177),AVERAGE($I$2:I177),AVERAGE($J$2:J177),AVERAGE($K$2:K177),AVERAGE($L$2:L177))</f>
        <v>1.0718878962500298</v>
      </c>
      <c r="Q176">
        <f ca="1">STDEV($L$2:L177)</f>
        <v>20.602061864353175</v>
      </c>
    </row>
    <row r="177" spans="1:17" x14ac:dyDescent="0.35">
      <c r="A177">
        <v>176</v>
      </c>
      <c r="B177">
        <f t="shared" ca="1" si="9"/>
        <v>50.518059083136421</v>
      </c>
      <c r="C177">
        <f t="shared" ca="1" si="11"/>
        <v>70.926629991009577</v>
      </c>
      <c r="D177">
        <f t="shared" ca="1" si="11"/>
        <v>50.010093598333327</v>
      </c>
      <c r="E177">
        <f t="shared" ca="1" si="11"/>
        <v>68.159634836680908</v>
      </c>
      <c r="F177">
        <f t="shared" ca="1" si="11"/>
        <v>31.781179138390012</v>
      </c>
      <c r="G177">
        <f t="shared" ca="1" si="11"/>
        <v>51.184349001731825</v>
      </c>
      <c r="H177">
        <f t="shared" ca="1" si="11"/>
        <v>50.26593903588406</v>
      </c>
      <c r="I177">
        <f t="shared" ca="1" si="11"/>
        <v>49.787229458924372</v>
      </c>
      <c r="J177">
        <f t="shared" ca="1" si="11"/>
        <v>78.339014104656741</v>
      </c>
      <c r="K177">
        <f t="shared" ca="1" si="11"/>
        <v>49.752033476360971</v>
      </c>
      <c r="L177">
        <f t="shared" ca="1" si="11"/>
        <v>61.842255279718287</v>
      </c>
      <c r="O177">
        <f ca="1">AVERAGE(AVERAGE($C$2:C178),AVERAGE($D$2:D178),AVERAGE($E$2:E178),AVERAGE($F$2:F178),AVERAGE($G$2:G178),AVERAGE($H$2:H178),AVERAGE($I$2:I178),AVERAGE($J$2:J178),AVERAGE($K$2:K178),AVERAGE($L$2:L178))</f>
        <v>49.062308998890728</v>
      </c>
      <c r="P177">
        <f ca="1">STDEV(AVERAGE($C$2:C178),AVERAGE($D$2:D178),AVERAGE($E$2:E178),AVERAGE($F$2:F178),AVERAGE($G$2:G178),AVERAGE($H$2:H178),AVERAGE($I$2:I178),AVERAGE($J$2:J178),AVERAGE($K$2:K178),AVERAGE($L$2:L178))</f>
        <v>1.1237994655888681</v>
      </c>
      <c r="Q177">
        <f ca="1">STDEV($L$2:L178)</f>
        <v>20.543469074602861</v>
      </c>
    </row>
    <row r="178" spans="1:17" x14ac:dyDescent="0.35">
      <c r="A178">
        <v>177</v>
      </c>
      <c r="B178">
        <f t="shared" ca="1" si="9"/>
        <v>53.826831248644289</v>
      </c>
      <c r="C178">
        <f t="shared" ca="1" si="11"/>
        <v>79.917186455431221</v>
      </c>
      <c r="D178">
        <f t="shared" ca="1" si="11"/>
        <v>66.826723797050306</v>
      </c>
      <c r="E178">
        <f t="shared" ca="1" si="11"/>
        <v>31.238698972676815</v>
      </c>
      <c r="F178">
        <f t="shared" ca="1" si="11"/>
        <v>31.864444097772882</v>
      </c>
      <c r="G178">
        <f t="shared" ca="1" si="11"/>
        <v>49.196635732646762</v>
      </c>
      <c r="H178">
        <f t="shared" ca="1" si="11"/>
        <v>62.58495876487693</v>
      </c>
      <c r="I178">
        <f t="shared" ca="1" si="11"/>
        <v>5.0777047583062966</v>
      </c>
      <c r="J178">
        <f t="shared" ca="1" si="11"/>
        <v>28.642676779653279</v>
      </c>
      <c r="K178">
        <f t="shared" ca="1" si="11"/>
        <v>76.16627615133666</v>
      </c>
      <c r="L178">
        <f t="shared" ca="1" si="11"/>
        <v>48.520227613406753</v>
      </c>
      <c r="O178">
        <f ca="1">AVERAGE(AVERAGE($C$2:C179),AVERAGE($D$2:D179),AVERAGE($E$2:E179),AVERAGE($F$2:F179),AVERAGE($G$2:G179),AVERAGE($H$2:H179),AVERAGE($I$2:I179),AVERAGE($J$2:J179),AVERAGE($K$2:K179),AVERAGE($L$2:L179))</f>
        <v>49.068064737812257</v>
      </c>
      <c r="P178">
        <f ca="1">STDEV(AVERAGE($C$2:C179),AVERAGE($D$2:D179),AVERAGE($E$2:E179),AVERAGE($F$2:F179),AVERAGE($G$2:G179),AVERAGE($H$2:H179),AVERAGE($I$2:I179),AVERAGE($J$2:J179),AVERAGE($K$2:K179),AVERAGE($L$2:L179))</f>
        <v>1.0933956919954546</v>
      </c>
      <c r="Q178">
        <f ca="1">STDEV($L$2:L179)</f>
        <v>20.517634869416735</v>
      </c>
    </row>
    <row r="179" spans="1:17" x14ac:dyDescent="0.35">
      <c r="A179">
        <v>178</v>
      </c>
      <c r="B179">
        <f t="shared" ca="1" si="9"/>
        <v>47.429959266597024</v>
      </c>
      <c r="C179">
        <f t="shared" ca="1" si="11"/>
        <v>24.081010701989346</v>
      </c>
      <c r="D179">
        <f t="shared" ca="1" si="11"/>
        <v>50.456988030828938</v>
      </c>
      <c r="E179">
        <f t="shared" ca="1" si="11"/>
        <v>79.917186455431221</v>
      </c>
      <c r="F179">
        <f t="shared" ca="1" si="11"/>
        <v>30.675345252810999</v>
      </c>
      <c r="G179">
        <f t="shared" ca="1" si="11"/>
        <v>52.930406931201027</v>
      </c>
      <c r="H179">
        <f t="shared" ca="1" si="11"/>
        <v>60.776118821145836</v>
      </c>
      <c r="I179">
        <f t="shared" ca="1" si="11"/>
        <v>72.495909045302469</v>
      </c>
      <c r="J179">
        <f t="shared" ca="1" si="11"/>
        <v>24.904132125723919</v>
      </c>
      <c r="K179">
        <f t="shared" ca="1" si="11"/>
        <v>41.132992660979468</v>
      </c>
      <c r="L179">
        <f t="shared" ca="1" si="11"/>
        <v>63.498215243816816</v>
      </c>
      <c r="O179">
        <f ca="1">AVERAGE(AVERAGE($C$2:C180),AVERAGE($D$2:D180),AVERAGE($E$2:E180),AVERAGE($F$2:F180),AVERAGE($G$2:G180),AVERAGE($H$2:H180),AVERAGE($I$2:I180),AVERAGE($J$2:J180),AVERAGE($K$2:K180),AVERAGE($L$2:L180))</f>
        <v>49.07838571662753</v>
      </c>
      <c r="P179">
        <f ca="1">STDEV(AVERAGE($C$2:C180),AVERAGE($D$2:D180),AVERAGE($E$2:E180),AVERAGE($F$2:F180),AVERAGE($G$2:G180),AVERAGE($H$2:H180),AVERAGE($I$2:I180),AVERAGE($J$2:J180),AVERAGE($K$2:K180),AVERAGE($L$2:L180))</f>
        <v>1.118361681701556</v>
      </c>
      <c r="Q179">
        <f ca="1">STDEV($L$2:L180)</f>
        <v>20.54464350712367</v>
      </c>
    </row>
    <row r="180" spans="1:17" x14ac:dyDescent="0.35">
      <c r="A180">
        <v>179</v>
      </c>
      <c r="B180">
        <f t="shared" ca="1" si="9"/>
        <v>34.300282318253352</v>
      </c>
      <c r="C180">
        <f t="shared" ca="1" si="11"/>
        <v>50.213172791570017</v>
      </c>
      <c r="D180">
        <f t="shared" ca="1" si="11"/>
        <v>35.409969422211788</v>
      </c>
      <c r="E180">
        <f t="shared" ca="1" si="11"/>
        <v>24.402519158587932</v>
      </c>
      <c r="F180">
        <f t="shared" ca="1" si="11"/>
        <v>70.833308656979057</v>
      </c>
      <c r="G180">
        <f t="shared" ca="1" si="11"/>
        <v>85.148294416468218</v>
      </c>
      <c r="H180">
        <f t="shared" ca="1" si="11"/>
        <v>79.526601625771534</v>
      </c>
      <c r="I180">
        <f t="shared" ca="1" si="11"/>
        <v>69.40082070373839</v>
      </c>
      <c r="J180">
        <f t="shared" ca="1" si="11"/>
        <v>29.327075528869155</v>
      </c>
      <c r="K180">
        <f t="shared" ca="1" si="11"/>
        <v>41.595277808970984</v>
      </c>
      <c r="L180">
        <f t="shared" ca="1" si="11"/>
        <v>23.298159344290241</v>
      </c>
      <c r="O180">
        <f ca="1">AVERAGE(AVERAGE($C$2:C181),AVERAGE($D$2:D181),AVERAGE($E$2:E181),AVERAGE($F$2:F181),AVERAGE($G$2:G181),AVERAGE($H$2:H181),AVERAGE($I$2:I181),AVERAGE($J$2:J181),AVERAGE($K$2:K181),AVERAGE($L$2:L181))</f>
        <v>49.072142124621195</v>
      </c>
      <c r="P180">
        <f ca="1">STDEV(AVERAGE($C$2:C181),AVERAGE($D$2:D181),AVERAGE($E$2:E181),AVERAGE($F$2:F181),AVERAGE($G$2:G181),AVERAGE($H$2:H181),AVERAGE($I$2:I181),AVERAGE($J$2:J181),AVERAGE($K$2:K181),AVERAGE($L$2:L181))</f>
        <v>1.0676557879095472</v>
      </c>
      <c r="Q180">
        <f ca="1">STDEV($L$2:L181)</f>
        <v>20.587922124114762</v>
      </c>
    </row>
    <row r="181" spans="1:17" x14ac:dyDescent="0.35">
      <c r="A181">
        <v>180</v>
      </c>
      <c r="B181">
        <f t="shared" ca="1" si="9"/>
        <v>11.500203677844844</v>
      </c>
      <c r="C181">
        <f t="shared" ca="1" si="11"/>
        <v>49.196635732646762</v>
      </c>
      <c r="D181">
        <f t="shared" ca="1" si="11"/>
        <v>30.675345252810999</v>
      </c>
      <c r="E181">
        <f t="shared" ca="1" si="11"/>
        <v>33.564478710477516</v>
      </c>
      <c r="F181">
        <f t="shared" ca="1" si="11"/>
        <v>69.804299229294571</v>
      </c>
      <c r="G181">
        <f t="shared" ca="1" si="11"/>
        <v>24.187051161320188</v>
      </c>
      <c r="H181">
        <f t="shared" ca="1" si="11"/>
        <v>61.573725408802801</v>
      </c>
      <c r="I181">
        <f t="shared" ca="1" si="11"/>
        <v>57.867203796463912</v>
      </c>
      <c r="J181">
        <f t="shared" ca="1" si="11"/>
        <v>40.250262982983962</v>
      </c>
      <c r="K181">
        <f t="shared" ca="1" si="11"/>
        <v>37.038212103008249</v>
      </c>
      <c r="L181">
        <f t="shared" ca="1" si="11"/>
        <v>75.388177177069224</v>
      </c>
      <c r="O181">
        <f ca="1">AVERAGE(AVERAGE($C$2:C182),AVERAGE($D$2:D182),AVERAGE($E$2:E182),AVERAGE($F$2:F182),AVERAGE($G$2:G182),AVERAGE($H$2:H182),AVERAGE($I$2:I182),AVERAGE($J$2:J182),AVERAGE($K$2:K182),AVERAGE($L$2:L182))</f>
        <v>49.098334083043547</v>
      </c>
      <c r="P181">
        <f ca="1">STDEV(AVERAGE($C$2:C182),AVERAGE($D$2:D182),AVERAGE($E$2:E182),AVERAGE($F$2:F182),AVERAGE($G$2:G182),AVERAGE($H$2:H182),AVERAGE($I$2:I182),AVERAGE($J$2:J182),AVERAGE($K$2:K182),AVERAGE($L$2:L182))</f>
        <v>1.0810003994696276</v>
      </c>
      <c r="Q181">
        <f ca="1">STDEV($L$2:L182)</f>
        <v>20.572158790142922</v>
      </c>
    </row>
    <row r="182" spans="1:17" x14ac:dyDescent="0.35">
      <c r="A182">
        <v>181</v>
      </c>
      <c r="B182">
        <f t="shared" ca="1" si="9"/>
        <v>55.823677359020387</v>
      </c>
      <c r="C182">
        <f t="shared" ca="1" si="11"/>
        <v>66.618388619389108</v>
      </c>
      <c r="D182">
        <f t="shared" ca="1" si="11"/>
        <v>44.706791698440341</v>
      </c>
      <c r="E182">
        <f t="shared" ca="1" si="11"/>
        <v>73.683532875196761</v>
      </c>
      <c r="F182">
        <f t="shared" ca="1" si="11"/>
        <v>65.398108846021842</v>
      </c>
      <c r="G182">
        <f t="shared" ca="1" si="11"/>
        <v>89.82570799383268</v>
      </c>
      <c r="H182">
        <f t="shared" ca="1" si="11"/>
        <v>22.507540321428362</v>
      </c>
      <c r="I182">
        <f t="shared" ca="1" si="11"/>
        <v>14.901142096734098</v>
      </c>
      <c r="J182">
        <f t="shared" ca="1" si="11"/>
        <v>72.852436091808812</v>
      </c>
      <c r="K182">
        <f t="shared" ca="1" si="11"/>
        <v>56.959872194990169</v>
      </c>
      <c r="L182">
        <f t="shared" ca="1" si="11"/>
        <v>30.675345252810999</v>
      </c>
      <c r="O182">
        <f ca="1">AVERAGE(AVERAGE($C$2:C183),AVERAGE($D$2:D183),AVERAGE($E$2:E183),AVERAGE($F$2:F183),AVERAGE($G$2:G183),AVERAGE($H$2:H183),AVERAGE($I$2:I183),AVERAGE($J$2:J183),AVERAGE($K$2:K183),AVERAGE($L$2:L183))</f>
        <v>49.083730875211977</v>
      </c>
      <c r="P182">
        <f ca="1">STDEV(AVERAGE($C$2:C183),AVERAGE($D$2:D183),AVERAGE($E$2:E183),AVERAGE($F$2:F183),AVERAGE($G$2:G183),AVERAGE($H$2:H183),AVERAGE($I$2:I183),AVERAGE($J$2:J183),AVERAGE($K$2:K183),AVERAGE($L$2:L183))</f>
        <v>1.0528131538548615</v>
      </c>
      <c r="Q182">
        <f ca="1">STDEV($L$2:L183)</f>
        <v>20.517877569692789</v>
      </c>
    </row>
    <row r="183" spans="1:17" x14ac:dyDescent="0.35">
      <c r="A183">
        <v>182</v>
      </c>
      <c r="B183">
        <f t="shared" ca="1" si="9"/>
        <v>24.544396944369758</v>
      </c>
      <c r="C183">
        <f t="shared" ca="1" si="11"/>
        <v>36.012777813068162</v>
      </c>
      <c r="D183">
        <f t="shared" ca="1" si="11"/>
        <v>41.928502462670743</v>
      </c>
      <c r="E183">
        <f t="shared" ca="1" si="11"/>
        <v>32.46600836083968</v>
      </c>
      <c r="F183">
        <f t="shared" ca="1" si="11"/>
        <v>58.426020350120247</v>
      </c>
      <c r="G183">
        <f t="shared" ca="1" si="11"/>
        <v>62.341905422659174</v>
      </c>
      <c r="H183">
        <f t="shared" ca="1" si="11"/>
        <v>72.313397234359002</v>
      </c>
      <c r="I183">
        <f t="shared" ca="1" si="11"/>
        <v>65.793788858224261</v>
      </c>
      <c r="J183">
        <f t="shared" ca="1" si="11"/>
        <v>51.283718316638797</v>
      </c>
      <c r="K183">
        <f t="shared" ca="1" si="11"/>
        <v>-8.7400311924533867</v>
      </c>
      <c r="L183">
        <f t="shared" ca="1" si="11"/>
        <v>52.579414950864468</v>
      </c>
      <c r="O183">
        <f ca="1">AVERAGE(AVERAGE($C$2:C184),AVERAGE($D$2:D184),AVERAGE($E$2:E184),AVERAGE($F$2:F184),AVERAGE($G$2:G184),AVERAGE($H$2:H184),AVERAGE($I$2:I184),AVERAGE($J$2:J184),AVERAGE($K$2:K184),AVERAGE($L$2:L184))</f>
        <v>49.128010328936554</v>
      </c>
      <c r="P183">
        <f ca="1">STDEV(AVERAGE($C$2:C184),AVERAGE($D$2:D184),AVERAGE($E$2:E184),AVERAGE($F$2:F184),AVERAGE($G$2:G184),AVERAGE($H$2:H184),AVERAGE($I$2:I184),AVERAGE($J$2:J184),AVERAGE($K$2:K184),AVERAGE($L$2:L184))</f>
        <v>1.1037357124359826</v>
      </c>
      <c r="Q183">
        <f ca="1">STDEV($L$2:L184)</f>
        <v>20.47294489918557</v>
      </c>
    </row>
    <row r="184" spans="1:17" x14ac:dyDescent="0.35">
      <c r="A184">
        <v>183</v>
      </c>
      <c r="B184">
        <f t="shared" ca="1" si="9"/>
        <v>50.694083919451238</v>
      </c>
      <c r="C184">
        <f t="shared" ca="1" si="11"/>
        <v>60.729022234015694</v>
      </c>
      <c r="D184">
        <f t="shared" ca="1" si="11"/>
        <v>73.950159730182577</v>
      </c>
      <c r="E184">
        <f t="shared" ca="1" si="11"/>
        <v>29.027042655070986</v>
      </c>
      <c r="F184">
        <f t="shared" ca="1" si="11"/>
        <v>51.361375607556447</v>
      </c>
      <c r="G184">
        <f t="shared" ca="1" si="11"/>
        <v>88.38947616650529</v>
      </c>
      <c r="H184">
        <f t="shared" ca="1" si="11"/>
        <v>97.321899892684513</v>
      </c>
      <c r="I184">
        <f t="shared" ca="1" si="11"/>
        <v>45.051538460954347</v>
      </c>
      <c r="J184">
        <f t="shared" ca="1" si="11"/>
        <v>47.968765221764855</v>
      </c>
      <c r="K184">
        <f t="shared" ca="1" si="11"/>
        <v>20.608011293984134</v>
      </c>
      <c r="L184">
        <f t="shared" ca="1" si="11"/>
        <v>57.46141780537927</v>
      </c>
      <c r="O184">
        <f ca="1">AVERAGE(AVERAGE($C$2:C185),AVERAGE($D$2:D185),AVERAGE($E$2:E185),AVERAGE($F$2:F185),AVERAGE($G$2:G185),AVERAGE($H$2:H185),AVERAGE($I$2:I185),AVERAGE($J$2:J185),AVERAGE($K$2:K185),AVERAGE($L$2:L185))</f>
        <v>49.071228394613946</v>
      </c>
      <c r="P184">
        <f ca="1">STDEV(AVERAGE($C$2:C185),AVERAGE($D$2:D185),AVERAGE($E$2:E185),AVERAGE($F$2:F185),AVERAGE($G$2:G185),AVERAGE($H$2:H185),AVERAGE($I$2:I185),AVERAGE($J$2:J185),AVERAGE($K$2:K185),AVERAGE($L$2:L185))</f>
        <v>1.1336264060789665</v>
      </c>
      <c r="Q184">
        <f ca="1">STDEV($L$2:L185)</f>
        <v>20.496163200163267</v>
      </c>
    </row>
    <row r="185" spans="1:17" x14ac:dyDescent="0.35">
      <c r="A185">
        <v>184</v>
      </c>
      <c r="B185">
        <f t="shared" ca="1" si="9"/>
        <v>50.546502700909556</v>
      </c>
      <c r="C185">
        <f t="shared" ca="1" si="11"/>
        <v>21.177556558506737</v>
      </c>
      <c r="D185">
        <f t="shared" ca="1" si="11"/>
        <v>50.529581122196277</v>
      </c>
      <c r="E185">
        <f t="shared" ca="1" si="11"/>
        <v>61.193873278541837</v>
      </c>
      <c r="F185">
        <f t="shared" ca="1" si="11"/>
        <v>49.36013175433142</v>
      </c>
      <c r="G185">
        <f t="shared" ca="1" si="11"/>
        <v>31.002795456949801</v>
      </c>
      <c r="H185">
        <f t="shared" ca="1" si="11"/>
        <v>36.13560709203653</v>
      </c>
      <c r="I185">
        <f t="shared" ca="1" si="11"/>
        <v>-8.8825210890937996</v>
      </c>
      <c r="J185">
        <f t="shared" ca="1" si="11"/>
        <v>63.616293929784156</v>
      </c>
      <c r="K185">
        <f t="shared" ca="1" si="11"/>
        <v>58.865025283352125</v>
      </c>
      <c r="L185">
        <f t="shared" ca="1" si="11"/>
        <v>23.803000749146968</v>
      </c>
      <c r="O185">
        <f ca="1">AVERAGE(AVERAGE($C$2:C186),AVERAGE($D$2:D186),AVERAGE($E$2:E186),AVERAGE($F$2:F186),AVERAGE($G$2:G186),AVERAGE($H$2:H186),AVERAGE($I$2:I186),AVERAGE($J$2:J186),AVERAGE($K$2:K186),AVERAGE($L$2:L186))</f>
        <v>49.052378977675502</v>
      </c>
      <c r="P185">
        <f ca="1">STDEV(AVERAGE($C$2:C186),AVERAGE($D$2:D186),AVERAGE($E$2:E186),AVERAGE($F$2:F186),AVERAGE($G$2:G186),AVERAGE($H$2:H186),AVERAGE($I$2:I186),AVERAGE($J$2:J186),AVERAGE($K$2:K186),AVERAGE($L$2:L186))</f>
        <v>1.0296753253161064</v>
      </c>
      <c r="Q185">
        <f ca="1">STDEV($L$2:L186)</f>
        <v>20.593992271486321</v>
      </c>
    </row>
    <row r="186" spans="1:17" x14ac:dyDescent="0.35">
      <c r="A186">
        <v>185</v>
      </c>
      <c r="B186">
        <f t="shared" ca="1" si="9"/>
        <v>66.17998263033266</v>
      </c>
      <c r="C186">
        <f t="shared" ca="1" si="11"/>
        <v>53.343518966916946</v>
      </c>
      <c r="D186">
        <f t="shared" ca="1" si="11"/>
        <v>33.291402121933089</v>
      </c>
      <c r="E186">
        <f t="shared" ca="1" si="11"/>
        <v>66.833344201579152</v>
      </c>
      <c r="F186">
        <f t="shared" ca="1" si="11"/>
        <v>27.439781840102633</v>
      </c>
      <c r="G186">
        <f t="shared" ca="1" si="11"/>
        <v>0.22352783682162425</v>
      </c>
      <c r="H186">
        <f t="shared" ca="1" si="11"/>
        <v>23.298159344290241</v>
      </c>
      <c r="I186">
        <f t="shared" ca="1" si="11"/>
        <v>54.064476698006295</v>
      </c>
      <c r="J186">
        <f t="shared" ca="1" si="11"/>
        <v>67.572986810732289</v>
      </c>
      <c r="K186">
        <f t="shared" ca="1" si="11"/>
        <v>47.533547653602838</v>
      </c>
      <c r="L186">
        <f t="shared" ca="1" si="11"/>
        <v>82.240117136042642</v>
      </c>
      <c r="O186">
        <f ca="1">AVERAGE(AVERAGE($C$2:C187),AVERAGE($D$2:D187),AVERAGE($E$2:E187),AVERAGE($F$2:F187),AVERAGE($G$2:G187),AVERAGE($H$2:H187),AVERAGE($I$2:I187),AVERAGE($J$2:J187),AVERAGE($K$2:K187),AVERAGE($L$2:L187))</f>
        <v>49.006018363396656</v>
      </c>
      <c r="P186">
        <f ca="1">STDEV(AVERAGE($C$2:C187),AVERAGE($D$2:D187),AVERAGE($E$2:E187),AVERAGE($F$2:F187),AVERAGE($G$2:G187),AVERAGE($H$2:H187),AVERAGE($I$2:I187),AVERAGE($J$2:J187),AVERAGE($K$2:K187),AVERAGE($L$2:L187))</f>
        <v>1.0261303594074485</v>
      </c>
      <c r="Q186">
        <f ca="1">STDEV($L$2:L187)</f>
        <v>20.540596921392744</v>
      </c>
    </row>
    <row r="187" spans="1:17" x14ac:dyDescent="0.35">
      <c r="A187">
        <v>186</v>
      </c>
      <c r="B187">
        <f t="shared" ca="1" si="9"/>
        <v>47.262551870329162</v>
      </c>
      <c r="C187">
        <f t="shared" ca="1" si="11"/>
        <v>41.379651891961245</v>
      </c>
      <c r="D187">
        <f t="shared" ca="1" si="11"/>
        <v>62.341905422659174</v>
      </c>
      <c r="E187">
        <f t="shared" ca="1" si="11"/>
        <v>46.243430091871637</v>
      </c>
      <c r="F187">
        <f t="shared" ca="1" si="11"/>
        <v>29.792186209165536</v>
      </c>
      <c r="G187">
        <f t="shared" ca="1" si="11"/>
        <v>56.444354903622447</v>
      </c>
      <c r="H187">
        <f t="shared" ca="1" si="11"/>
        <v>9.105314175188866</v>
      </c>
      <c r="I187">
        <f t="shared" ca="1" si="11"/>
        <v>63.300552033907522</v>
      </c>
      <c r="J187">
        <f t="shared" ca="1" si="11"/>
        <v>25.01912460321617</v>
      </c>
      <c r="K187">
        <f t="shared" ca="1" si="11"/>
        <v>26.617103925496451</v>
      </c>
      <c r="L187">
        <f t="shared" ca="1" si="11"/>
        <v>44.049423961027308</v>
      </c>
      <c r="O187">
        <f ca="1">AVERAGE(AVERAGE($C$2:C188),AVERAGE($D$2:D188),AVERAGE($E$2:E188),AVERAGE($F$2:F188),AVERAGE($G$2:G188),AVERAGE($H$2:H188),AVERAGE($I$2:I188),AVERAGE($J$2:J188),AVERAGE($K$2:K188),AVERAGE($L$2:L188))</f>
        <v>48.993051416124899</v>
      </c>
      <c r="P187">
        <f ca="1">STDEV(AVERAGE($C$2:C188),AVERAGE($D$2:D188),AVERAGE($E$2:E188),AVERAGE($F$2:F188),AVERAGE($G$2:G188),AVERAGE($H$2:H188),AVERAGE($I$2:I188),AVERAGE($J$2:J188),AVERAGE($K$2:K188),AVERAGE($L$2:L188))</f>
        <v>1.0356338065972339</v>
      </c>
      <c r="Q187">
        <f ca="1">STDEV($L$2:L188)</f>
        <v>20.546309894201432</v>
      </c>
    </row>
    <row r="188" spans="1:17" x14ac:dyDescent="0.35">
      <c r="A188">
        <v>187</v>
      </c>
      <c r="B188">
        <f t="shared" ca="1" si="9"/>
        <v>30.020606710463959</v>
      </c>
      <c r="C188">
        <f t="shared" ca="1" si="11"/>
        <v>20.561982216335885</v>
      </c>
      <c r="D188">
        <f t="shared" ca="1" si="11"/>
        <v>52.153157422633242</v>
      </c>
      <c r="E188">
        <f t="shared" ca="1" si="11"/>
        <v>36.741251155168797</v>
      </c>
      <c r="F188">
        <f t="shared" ca="1" si="11"/>
        <v>71.365473309730476</v>
      </c>
      <c r="G188">
        <f t="shared" ca="1" si="11"/>
        <v>24.513448218173824</v>
      </c>
      <c r="H188">
        <f t="shared" ca="1" si="11"/>
        <v>35.182762318741624</v>
      </c>
      <c r="I188">
        <f t="shared" ca="1" si="11"/>
        <v>58.211808822816565</v>
      </c>
      <c r="J188">
        <f t="shared" ca="1" si="11"/>
        <v>93.081021182604758</v>
      </c>
      <c r="K188">
        <f t="shared" ca="1" si="11"/>
        <v>47.381589851638608</v>
      </c>
      <c r="L188">
        <f t="shared" ca="1" si="11"/>
        <v>26.61949773791784</v>
      </c>
      <c r="O188">
        <f ca="1">AVERAGE(AVERAGE($C$2:C189),AVERAGE($D$2:D189),AVERAGE($E$2:E189),AVERAGE($F$2:F189),AVERAGE($G$2:G189),AVERAGE($H$2:H189),AVERAGE($I$2:I189),AVERAGE($J$2:J189),AVERAGE($K$2:K189),AVERAGE($L$2:L189))</f>
        <v>48.970465931645272</v>
      </c>
      <c r="P188">
        <f ca="1">STDEV(AVERAGE($C$2:C189),AVERAGE($D$2:D189),AVERAGE($E$2:E189),AVERAGE($F$2:F189),AVERAGE($G$2:G189),AVERAGE($H$2:H189),AVERAGE($I$2:I189),AVERAGE($J$2:J189),AVERAGE($K$2:K189),AVERAGE($L$2:L189))</f>
        <v>1.0234664186220468</v>
      </c>
      <c r="Q188">
        <f ca="1">STDEV($L$2:L189)</f>
        <v>20.491866256825315</v>
      </c>
    </row>
    <row r="189" spans="1:17" x14ac:dyDescent="0.35">
      <c r="A189">
        <v>188</v>
      </c>
      <c r="B189">
        <f t="shared" ca="1" si="9"/>
        <v>50.559741253794307</v>
      </c>
      <c r="C189">
        <f t="shared" ca="1" si="11"/>
        <v>50.991080756295197</v>
      </c>
      <c r="D189">
        <f t="shared" ca="1" si="11"/>
        <v>33.271995380176747</v>
      </c>
      <c r="E189">
        <f t="shared" ca="1" si="11"/>
        <v>47.784160091697622</v>
      </c>
      <c r="F189">
        <f t="shared" ca="1" si="11"/>
        <v>18.222010822170475</v>
      </c>
      <c r="G189">
        <f t="shared" ca="1" si="11"/>
        <v>33.777211101787586</v>
      </c>
      <c r="H189">
        <f t="shared" ca="1" si="11"/>
        <v>49.852564600233443</v>
      </c>
      <c r="I189">
        <f t="shared" ca="1" si="11"/>
        <v>67.720445936378894</v>
      </c>
      <c r="J189">
        <f t="shared" ca="1" si="11"/>
        <v>4.6907382808995948</v>
      </c>
      <c r="K189">
        <f t="shared" ca="1" si="11"/>
        <v>95.11017428599196</v>
      </c>
      <c r="L189">
        <f t="shared" ca="1" si="11"/>
        <v>46.049422083915275</v>
      </c>
      <c r="O189">
        <f ca="1">AVERAGE(AVERAGE($C$2:C190),AVERAGE($D$2:D190),AVERAGE($E$2:E190),AVERAGE($F$2:F190),AVERAGE($G$2:G190),AVERAGE($H$2:H190),AVERAGE($I$2:I190),AVERAGE($J$2:J190),AVERAGE($K$2:K190),AVERAGE($L$2:L190))</f>
        <v>48.977673959830938</v>
      </c>
      <c r="P189">
        <f ca="1">STDEV(AVERAGE($C$2:C190),AVERAGE($D$2:D190),AVERAGE($E$2:E190),AVERAGE($F$2:F190),AVERAGE($G$2:G190),AVERAGE($H$2:H190),AVERAGE($I$2:I190),AVERAGE($J$2:J190),AVERAGE($K$2:K190),AVERAGE($L$2:L190))</f>
        <v>1.0584876524849345</v>
      </c>
      <c r="Q189">
        <f ca="1">STDEV($L$2:L190)</f>
        <v>20.633465321480546</v>
      </c>
    </row>
    <row r="190" spans="1:17" x14ac:dyDescent="0.35">
      <c r="A190">
        <v>189</v>
      </c>
      <c r="B190">
        <f t="shared" ca="1" si="9"/>
        <v>26.617103925496451</v>
      </c>
      <c r="C190">
        <f t="shared" ca="1" si="11"/>
        <v>26.438575911450044</v>
      </c>
      <c r="D190">
        <f t="shared" ca="1" si="11"/>
        <v>55.560478294595939</v>
      </c>
      <c r="E190">
        <f t="shared" ca="1" si="11"/>
        <v>60.275982399410147</v>
      </c>
      <c r="F190">
        <f t="shared" ca="1" si="11"/>
        <v>52.177615196160467</v>
      </c>
      <c r="G190">
        <f t="shared" ca="1" si="11"/>
        <v>36.11874809310661</v>
      </c>
      <c r="H190">
        <f t="shared" ca="1" si="11"/>
        <v>49.58880452272129</v>
      </c>
      <c r="I190">
        <f t="shared" ca="1" si="11"/>
        <v>63.374160538370774</v>
      </c>
      <c r="J190">
        <f t="shared" ca="1" si="11"/>
        <v>72.411949544290337</v>
      </c>
      <c r="K190">
        <f t="shared" ca="1" si="11"/>
        <v>78.276203912085791</v>
      </c>
      <c r="L190">
        <f t="shared" ca="1" si="11"/>
        <v>9.105314175188866</v>
      </c>
      <c r="O190">
        <f ca="1">AVERAGE(AVERAGE($C$2:C191),AVERAGE($D$2:D191),AVERAGE($E$2:E191),AVERAGE($F$2:F191),AVERAGE($G$2:G191),AVERAGE($H$2:H191),AVERAGE($I$2:I191),AVERAGE($J$2:J191),AVERAGE($K$2:K191),AVERAGE($L$2:L191))</f>
        <v>48.966753516154661</v>
      </c>
      <c r="P190">
        <f ca="1">STDEV(AVERAGE($C$2:C191),AVERAGE($D$2:D191),AVERAGE($E$2:E191),AVERAGE($F$2:F191),AVERAGE($G$2:G191),AVERAGE($H$2:H191),AVERAGE($I$2:I191),AVERAGE($J$2:J191),AVERAGE($K$2:K191),AVERAGE($L$2:L191))</f>
        <v>1.0528738343767514</v>
      </c>
      <c r="Q190">
        <f ca="1">STDEV($L$2:L191)</f>
        <v>20.595333534856735</v>
      </c>
    </row>
    <row r="191" spans="1:17" x14ac:dyDescent="0.35">
      <c r="A191">
        <v>190</v>
      </c>
      <c r="B191">
        <f t="shared" ca="1" si="9"/>
        <v>50.735747336552762</v>
      </c>
      <c r="C191">
        <f t="shared" ca="1" si="11"/>
        <v>40.303396232053345</v>
      </c>
      <c r="D191">
        <f t="shared" ca="1" si="11"/>
        <v>58.980272345678642</v>
      </c>
      <c r="E191">
        <f t="shared" ca="1" si="11"/>
        <v>66.247694097647624</v>
      </c>
      <c r="F191">
        <f t="shared" ca="1" si="11"/>
        <v>71.188071803959673</v>
      </c>
      <c r="G191">
        <f t="shared" ca="1" si="11"/>
        <v>44.370077744012683</v>
      </c>
      <c r="H191">
        <f t="shared" ca="1" si="11"/>
        <v>8.5639826798263954</v>
      </c>
      <c r="I191">
        <f t="shared" ca="1" si="11"/>
        <v>59.369388677148734</v>
      </c>
      <c r="J191">
        <f t="shared" ca="1" si="11"/>
        <v>8.5639826798263954</v>
      </c>
      <c r="K191">
        <f t="shared" ca="1" si="11"/>
        <v>52.149187408884941</v>
      </c>
      <c r="L191">
        <f t="shared" ca="1" si="11"/>
        <v>59.291842944331833</v>
      </c>
      <c r="O191">
        <f ca="1">AVERAGE(AVERAGE($C$2:C192),AVERAGE($D$2:D192),AVERAGE($E$2:E192),AVERAGE($F$2:F192),AVERAGE($G$2:G192),AVERAGE($H$2:H192),AVERAGE($I$2:I192),AVERAGE($J$2:J192),AVERAGE($K$2:K192),AVERAGE($L$2:L192))</f>
        <v>48.974233879482711</v>
      </c>
      <c r="P191">
        <f ca="1">STDEV(AVERAGE($C$2:C192),AVERAGE($D$2:D192),AVERAGE($E$2:E192),AVERAGE($F$2:F192),AVERAGE($G$2:G192),AVERAGE($H$2:H192),AVERAGE($I$2:I192),AVERAGE($J$2:J192),AVERAGE($K$2:K192),AVERAGE($L$2:L192))</f>
        <v>1.0835918818677996</v>
      </c>
      <c r="Q191">
        <f ca="1">STDEV($L$2:L192)</f>
        <v>20.55028568305098</v>
      </c>
    </row>
    <row r="192" spans="1:17" x14ac:dyDescent="0.35">
      <c r="A192">
        <v>191</v>
      </c>
      <c r="B192">
        <f t="shared" ca="1" si="9"/>
        <v>31.95124596199377</v>
      </c>
      <c r="C192">
        <f t="shared" ca="1" si="11"/>
        <v>33.271995380176747</v>
      </c>
      <c r="D192">
        <f t="shared" ca="1" si="11"/>
        <v>83.234517450569001</v>
      </c>
      <c r="E192">
        <f t="shared" ca="1" si="11"/>
        <v>41.438220310653584</v>
      </c>
      <c r="F192">
        <f t="shared" ca="1" si="11"/>
        <v>29.629229629137022</v>
      </c>
      <c r="G192">
        <f t="shared" ca="1" si="11"/>
        <v>39.347936063088326</v>
      </c>
      <c r="H192">
        <f t="shared" ca="1" si="11"/>
        <v>78.197932775496071</v>
      </c>
      <c r="I192">
        <f t="shared" ca="1" si="11"/>
        <v>41.508754160625763</v>
      </c>
      <c r="J192">
        <f t="shared" ca="1" si="11"/>
        <v>56.48869116863915</v>
      </c>
      <c r="K192">
        <f t="shared" ca="1" si="11"/>
        <v>44.349061011088402</v>
      </c>
      <c r="L192">
        <f t="shared" ca="1" si="11"/>
        <v>56.48869116863915</v>
      </c>
      <c r="O192">
        <f ca="1">AVERAGE(AVERAGE($C$2:C193),AVERAGE($D$2:D193),AVERAGE($E$2:E193),AVERAGE($F$2:F193),AVERAGE($G$2:G193),AVERAGE($H$2:H193),AVERAGE($I$2:I193),AVERAGE($J$2:J193),AVERAGE($K$2:K193),AVERAGE($L$2:L193))</f>
        <v>49.008851426152091</v>
      </c>
      <c r="P192">
        <f ca="1">STDEV(AVERAGE($C$2:C193),AVERAGE($D$2:D193),AVERAGE($E$2:E193),AVERAGE($F$2:F193),AVERAGE($G$2:G193),AVERAGE($H$2:H193),AVERAGE($I$2:I193),AVERAGE($J$2:J193),AVERAGE($K$2:K193),AVERAGE($L$2:L193))</f>
        <v>1.0821392726891315</v>
      </c>
      <c r="Q192">
        <f ca="1">STDEV($L$2:L193)</f>
        <v>20.644616078171708</v>
      </c>
    </row>
    <row r="193" spans="1:17" x14ac:dyDescent="0.35">
      <c r="A193">
        <v>192</v>
      </c>
      <c r="B193">
        <f t="shared" ca="1" si="9"/>
        <v>57.922181980739971</v>
      </c>
      <c r="C193">
        <f t="shared" ca="1" si="11"/>
        <v>57.292114609817332</v>
      </c>
      <c r="D193">
        <f t="shared" ca="1" si="11"/>
        <v>70.028283822747809</v>
      </c>
      <c r="E193">
        <f t="shared" ca="1" si="11"/>
        <v>47.679236274235848</v>
      </c>
      <c r="F193">
        <f t="shared" ca="1" si="11"/>
        <v>51.264732050596557</v>
      </c>
      <c r="G193">
        <f t="shared" ca="1" si="11"/>
        <v>71.000087206742052</v>
      </c>
      <c r="H193">
        <f t="shared" ca="1" si="11"/>
        <v>10.354187128815227</v>
      </c>
      <c r="I193">
        <f t="shared" ca="1" si="11"/>
        <v>50.694083919451238</v>
      </c>
      <c r="J193">
        <f t="shared" ca="1" si="11"/>
        <v>75.456628744459522</v>
      </c>
      <c r="K193">
        <f t="shared" ca="1" si="11"/>
        <v>40.198557507143178</v>
      </c>
      <c r="L193">
        <f t="shared" ca="1" si="11"/>
        <v>82.240117136042642</v>
      </c>
      <c r="O193">
        <f ca="1">AVERAGE(AVERAGE($C$2:C194),AVERAGE($D$2:D194),AVERAGE($E$2:E194),AVERAGE($F$2:F194),AVERAGE($G$2:G194),AVERAGE($H$2:H194),AVERAGE($I$2:I194),AVERAGE($J$2:J194),AVERAGE($K$2:K194),AVERAGE($L$2:L194))</f>
        <v>49.001537777562909</v>
      </c>
      <c r="P193">
        <f ca="1">STDEV(AVERAGE($C$2:C194),AVERAGE($D$2:D194),AVERAGE($E$2:E194),AVERAGE($F$2:F194),AVERAGE($G$2:G194),AVERAGE($H$2:H194),AVERAGE($I$2:I194),AVERAGE($J$2:J194),AVERAGE($K$2:K194),AVERAGE($L$2:L194))</f>
        <v>1.1261031908994239</v>
      </c>
      <c r="Q193">
        <f ca="1">STDEV($L$2:L194)</f>
        <v>20.714361391687035</v>
      </c>
    </row>
    <row r="194" spans="1:17" x14ac:dyDescent="0.35">
      <c r="A194">
        <v>193</v>
      </c>
      <c r="B194">
        <f t="shared" ca="1" si="9"/>
        <v>56.876203671429437</v>
      </c>
      <c r="C194">
        <f t="shared" ca="1" si="11"/>
        <v>35.032609121262567</v>
      </c>
      <c r="D194">
        <f t="shared" ca="1" si="11"/>
        <v>69.657923048079041</v>
      </c>
      <c r="E194">
        <f t="shared" ca="1" si="11"/>
        <v>53.649783744945111</v>
      </c>
      <c r="F194">
        <f t="shared" ca="1" si="11"/>
        <v>37.76161459643015</v>
      </c>
      <c r="G194">
        <f t="shared" ca="1" si="11"/>
        <v>49.88325185186693</v>
      </c>
      <c r="H194">
        <f t="shared" ca="1" si="11"/>
        <v>65.056418079859469</v>
      </c>
      <c r="I194">
        <f t="shared" ca="1" si="11"/>
        <v>52.640295544189989</v>
      </c>
      <c r="J194">
        <f t="shared" ca="1" si="11"/>
        <v>35.91699652272127</v>
      </c>
      <c r="K194">
        <f t="shared" ca="1" si="11"/>
        <v>59.55739562242595</v>
      </c>
      <c r="L194">
        <f t="shared" ca="1" si="11"/>
        <v>16.816884352605335</v>
      </c>
      <c r="O194">
        <f ca="1">AVERAGE(AVERAGE($C$2:C195),AVERAGE($D$2:D195),AVERAGE($E$2:E195),AVERAGE($F$2:F195),AVERAGE($G$2:G195),AVERAGE($H$2:H195),AVERAGE($I$2:I195),AVERAGE($J$2:J195),AVERAGE($K$2:K195),AVERAGE($L$2:L195))</f>
        <v>48.928321108515703</v>
      </c>
      <c r="P194">
        <f ca="1">STDEV(AVERAGE($C$2:C195),AVERAGE($D$2:D195),AVERAGE($E$2:E195),AVERAGE($F$2:F195),AVERAGE($G$2:G195),AVERAGE($H$2:H195),AVERAGE($I$2:I195),AVERAGE($J$2:J195),AVERAGE($K$2:K195),AVERAGE($L$2:L195))</f>
        <v>1.1098177038109132</v>
      </c>
      <c r="Q194">
        <f ca="1">STDEV($L$2:L195)</f>
        <v>20.661871770777928</v>
      </c>
    </row>
    <row r="195" spans="1:17" x14ac:dyDescent="0.35">
      <c r="A195">
        <v>194</v>
      </c>
      <c r="B195">
        <f t="shared" ref="B195:B258" ca="1" si="12">NORMINV(RAND(), 50, 20)</f>
        <v>51.562306571519592</v>
      </c>
      <c r="C195">
        <f t="shared" ca="1" si="11"/>
        <v>63.498215243816816</v>
      </c>
      <c r="D195">
        <f t="shared" ca="1" si="11"/>
        <v>43.924195936885667</v>
      </c>
      <c r="E195">
        <f t="shared" ca="1" si="11"/>
        <v>41.366072486249237</v>
      </c>
      <c r="F195">
        <f t="shared" ca="1" si="11"/>
        <v>-8.7400311924533867</v>
      </c>
      <c r="G195">
        <f t="shared" ca="1" si="11"/>
        <v>41.721938573684824</v>
      </c>
      <c r="H195">
        <f t="shared" ca="1" si="11"/>
        <v>18.222010822170475</v>
      </c>
      <c r="I195">
        <f t="shared" ca="1" si="11"/>
        <v>21.209379021434561</v>
      </c>
      <c r="J195">
        <f t="shared" ca="1" si="11"/>
        <v>39.696966992672614</v>
      </c>
      <c r="K195">
        <f t="shared" ca="1" si="11"/>
        <v>35.876762269813803</v>
      </c>
      <c r="L195">
        <f t="shared" ca="1" si="11"/>
        <v>51.199529669796291</v>
      </c>
      <c r="O195">
        <f ca="1">AVERAGE(AVERAGE($C$2:C196),AVERAGE($D$2:D196),AVERAGE($E$2:E196),AVERAGE($F$2:F196),AVERAGE($G$2:G196),AVERAGE($H$2:H196),AVERAGE($I$2:I196),AVERAGE($J$2:J196),AVERAGE($K$2:K196),AVERAGE($L$2:L196))</f>
        <v>48.908678151614708</v>
      </c>
      <c r="P195">
        <f ca="1">STDEV(AVERAGE($C$2:C196),AVERAGE($D$2:D196),AVERAGE($E$2:E196),AVERAGE($F$2:F196),AVERAGE($G$2:G196),AVERAGE($H$2:H196),AVERAGE($I$2:I196),AVERAGE($J$2:J196),AVERAGE($K$2:K196),AVERAGE($L$2:L196))</f>
        <v>1.1039293370346013</v>
      </c>
      <c r="Q195">
        <f ca="1">STDEV($L$2:L196)</f>
        <v>20.671837812203741</v>
      </c>
    </row>
    <row r="196" spans="1:17" x14ac:dyDescent="0.35">
      <c r="A196">
        <v>195</v>
      </c>
      <c r="B196">
        <f t="shared" ca="1" si="12"/>
        <v>61.573725408802801</v>
      </c>
      <c r="C196">
        <f t="shared" ca="1" si="11"/>
        <v>73.842456920059107</v>
      </c>
      <c r="D196">
        <f t="shared" ca="1" si="11"/>
        <v>50.546502700909556</v>
      </c>
      <c r="E196">
        <f t="shared" ca="1" si="11"/>
        <v>22.342425533177522</v>
      </c>
      <c r="F196">
        <f t="shared" ca="1" si="11"/>
        <v>28.655980111214614</v>
      </c>
      <c r="G196">
        <f t="shared" ca="1" si="11"/>
        <v>52.581364117366796</v>
      </c>
      <c r="H196">
        <f t="shared" ca="1" si="11"/>
        <v>42.792073671175189</v>
      </c>
      <c r="I196">
        <f t="shared" ca="1" si="11"/>
        <v>59.559541421957604</v>
      </c>
      <c r="J196">
        <f t="shared" ca="1" si="11"/>
        <v>66.833344201579152</v>
      </c>
      <c r="K196">
        <f t="shared" ca="1" si="11"/>
        <v>28.338961750460467</v>
      </c>
      <c r="L196">
        <f t="shared" ca="1" si="11"/>
        <v>25.486794700304003</v>
      </c>
      <c r="O196">
        <f ca="1">AVERAGE(AVERAGE($C$2:C197),AVERAGE($D$2:D197),AVERAGE($E$2:E197),AVERAGE($F$2:F197),AVERAGE($G$2:G197),AVERAGE($H$2:H197),AVERAGE($I$2:I197),AVERAGE($J$2:J197),AVERAGE($K$2:K197),AVERAGE($L$2:L197))</f>
        <v>48.890827758254126</v>
      </c>
      <c r="P196">
        <f ca="1">STDEV(AVERAGE($C$2:C197),AVERAGE($D$2:D197),AVERAGE($E$2:E197),AVERAGE($F$2:F197),AVERAGE($G$2:G197),AVERAGE($H$2:H197),AVERAGE($I$2:I197),AVERAGE($J$2:J197),AVERAGE($K$2:K197),AVERAGE($L$2:L197))</f>
        <v>1.141473116862711</v>
      </c>
      <c r="Q196">
        <f ca="1">STDEV($L$2:L197)</f>
        <v>20.658005222570349</v>
      </c>
    </row>
    <row r="197" spans="1:17" x14ac:dyDescent="0.35">
      <c r="A197">
        <v>196</v>
      </c>
      <c r="B197">
        <f t="shared" ca="1" si="12"/>
        <v>82.200566836268322</v>
      </c>
      <c r="C197">
        <f t="shared" ca="1" si="11"/>
        <v>32.551323751028228</v>
      </c>
      <c r="D197">
        <f t="shared" ca="1" si="11"/>
        <v>72.694054504070579</v>
      </c>
      <c r="E197">
        <f t="shared" ca="1" si="11"/>
        <v>29.792186209165536</v>
      </c>
      <c r="F197">
        <f t="shared" ca="1" si="11"/>
        <v>52.726798794537579</v>
      </c>
      <c r="G197">
        <f t="shared" ca="1" si="11"/>
        <v>30.808203343506399</v>
      </c>
      <c r="H197">
        <f t="shared" ca="1" si="11"/>
        <v>5.5862332998820463</v>
      </c>
      <c r="I197">
        <f t="shared" ca="1" si="11"/>
        <v>33.164766014788611</v>
      </c>
      <c r="J197">
        <f t="shared" ca="1" si="11"/>
        <v>75.456628744459522</v>
      </c>
      <c r="K197">
        <f t="shared" ca="1" si="11"/>
        <v>55.560478294595939</v>
      </c>
      <c r="L197">
        <f t="shared" ca="1" si="11"/>
        <v>65.759337573360199</v>
      </c>
      <c r="O197">
        <f ca="1">AVERAGE(AVERAGE($C$2:C198),AVERAGE($D$2:D198),AVERAGE($E$2:E198),AVERAGE($F$2:F198),AVERAGE($G$2:G198),AVERAGE($H$2:H198),AVERAGE($I$2:I198),AVERAGE($J$2:J198),AVERAGE($K$2:K198),AVERAGE($L$2:L198))</f>
        <v>48.884635766765903</v>
      </c>
      <c r="P197">
        <f ca="1">STDEV(AVERAGE($C$2:C198),AVERAGE($D$2:D198),AVERAGE($E$2:E198),AVERAGE($F$2:F198),AVERAGE($G$2:G198),AVERAGE($H$2:H198),AVERAGE($I$2:I198),AVERAGE($J$2:J198),AVERAGE($K$2:K198),AVERAGE($L$2:L198))</f>
        <v>1.0626279830378298</v>
      </c>
      <c r="Q197">
        <f ca="1">STDEV($L$2:L198)</f>
        <v>20.625920449440695</v>
      </c>
    </row>
    <row r="198" spans="1:17" x14ac:dyDescent="0.35">
      <c r="A198">
        <v>197</v>
      </c>
      <c r="B198">
        <f t="shared" ca="1" si="12"/>
        <v>60.776118821145836</v>
      </c>
      <c r="C198">
        <f t="shared" ca="1" si="11"/>
        <v>62.216487410437495</v>
      </c>
      <c r="D198">
        <f t="shared" ca="1" si="11"/>
        <v>1.1555374378567649</v>
      </c>
      <c r="E198">
        <f t="shared" ca="1" si="11"/>
        <v>62.306062170109982</v>
      </c>
      <c r="F198">
        <f t="shared" ca="1" si="11"/>
        <v>34.817541555092831</v>
      </c>
      <c r="G198">
        <f t="shared" ca="1" si="11"/>
        <v>68.906871235847461</v>
      </c>
      <c r="H198">
        <f t="shared" ca="1" si="11"/>
        <v>79.917186455431221</v>
      </c>
      <c r="I198">
        <f t="shared" ca="1" si="11"/>
        <v>63.919506439886838</v>
      </c>
      <c r="J198">
        <f t="shared" ca="1" si="11"/>
        <v>49.38306140070226</v>
      </c>
      <c r="K198">
        <f t="shared" ca="1" si="11"/>
        <v>19.016044235496054</v>
      </c>
      <c r="L198">
        <f t="shared" ca="1" si="11"/>
        <v>35.071756009903552</v>
      </c>
      <c r="O198">
        <f ca="1">AVERAGE(AVERAGE($C$2:C199),AVERAGE($D$2:D199),AVERAGE($E$2:E199),AVERAGE($F$2:F199),AVERAGE($G$2:G199),AVERAGE($H$2:H199),AVERAGE($I$2:I199),AVERAGE($J$2:J199),AVERAGE($K$2:K199),AVERAGE($L$2:L199))</f>
        <v>48.915660885209121</v>
      </c>
      <c r="P198">
        <f ca="1">STDEV(AVERAGE($C$2:C199),AVERAGE($D$2:D199),AVERAGE($E$2:E199),AVERAGE($F$2:F199),AVERAGE($G$2:G199),AVERAGE($H$2:H199),AVERAGE($I$2:I199),AVERAGE($J$2:J199),AVERAGE($K$2:K199),AVERAGE($L$2:L199))</f>
        <v>1.0192649720860834</v>
      </c>
      <c r="Q198">
        <f ca="1">STDEV($L$2:L199)</f>
        <v>20.602964959771416</v>
      </c>
    </row>
    <row r="199" spans="1:17" x14ac:dyDescent="0.35">
      <c r="A199">
        <v>198</v>
      </c>
      <c r="B199">
        <f t="shared" ca="1" si="12"/>
        <v>36.617281601926791</v>
      </c>
      <c r="C199">
        <f t="shared" ca="1" si="11"/>
        <v>53.806701351001401</v>
      </c>
      <c r="D199">
        <f t="shared" ca="1" si="11"/>
        <v>28.470643996686821</v>
      </c>
      <c r="E199">
        <f t="shared" ca="1" si="11"/>
        <v>36.13560709203653</v>
      </c>
      <c r="F199">
        <f t="shared" ca="1" si="11"/>
        <v>105.64357439315424</v>
      </c>
      <c r="G199">
        <f t="shared" ca="1" si="11"/>
        <v>56.883286425349638</v>
      </c>
      <c r="H199">
        <f t="shared" ref="C199:L224" ca="1" si="13">VLOOKUP(RANDBETWEEN(2,MAX($A$2:$A$2000)),$A$2:$B$2000,2)</f>
        <v>71.520059093302876</v>
      </c>
      <c r="I199">
        <f t="shared" ca="1" si="13"/>
        <v>62.034179905586655</v>
      </c>
      <c r="J199">
        <f t="shared" ca="1" si="13"/>
        <v>40.365613129731912</v>
      </c>
      <c r="K199">
        <f t="shared" ca="1" si="13"/>
        <v>31.95124596199377</v>
      </c>
      <c r="L199">
        <f t="shared" ca="1" si="13"/>
        <v>63.465180836386921</v>
      </c>
      <c r="O199">
        <f ca="1">AVERAGE(AVERAGE($C$2:C200),AVERAGE($D$2:D200),AVERAGE($E$2:E200),AVERAGE($F$2:F200),AVERAGE($G$2:G200),AVERAGE($H$2:H200),AVERAGE($I$2:I200),AVERAGE($J$2:J200),AVERAGE($K$2:K200),AVERAGE($L$2:L200))</f>
        <v>48.866784292515021</v>
      </c>
      <c r="P199">
        <f ca="1">STDEV(AVERAGE($C$2:C200),AVERAGE($D$2:D200),AVERAGE($E$2:E200),AVERAGE($F$2:F200),AVERAGE($G$2:G200),AVERAGE($H$2:H200),AVERAGE($I$2:I200),AVERAGE($J$2:J200),AVERAGE($K$2:K200),AVERAGE($L$2:L200))</f>
        <v>0.98333875212419863</v>
      </c>
      <c r="Q199">
        <f ca="1">STDEV($L$2:L200)</f>
        <v>20.552101470962242</v>
      </c>
    </row>
    <row r="200" spans="1:17" x14ac:dyDescent="0.35">
      <c r="A200">
        <v>199</v>
      </c>
      <c r="B200">
        <f t="shared" ca="1" si="12"/>
        <v>41.602559804426804</v>
      </c>
      <c r="C200">
        <f t="shared" ca="1" si="13"/>
        <v>42.494690542637706</v>
      </c>
      <c r="D200">
        <f t="shared" ca="1" si="13"/>
        <v>47.517434186787803</v>
      </c>
      <c r="E200">
        <f t="shared" ca="1" si="13"/>
        <v>47.474225647006151</v>
      </c>
      <c r="F200">
        <f t="shared" ca="1" si="13"/>
        <v>65.12079584489436</v>
      </c>
      <c r="G200">
        <f t="shared" ca="1" si="13"/>
        <v>28.941676425141885</v>
      </c>
      <c r="H200">
        <f t="shared" ca="1" si="13"/>
        <v>34.231099215627609</v>
      </c>
      <c r="I200">
        <f t="shared" ca="1" si="13"/>
        <v>39.696966992672614</v>
      </c>
      <c r="J200">
        <f t="shared" ca="1" si="13"/>
        <v>40.365613129731912</v>
      </c>
      <c r="K200">
        <f t="shared" ca="1" si="13"/>
        <v>-5.1674849060940105</v>
      </c>
      <c r="L200">
        <f t="shared" ca="1" si="13"/>
        <v>51.217172312410462</v>
      </c>
      <c r="O200">
        <f ca="1">AVERAGE(AVERAGE($C$2:C201),AVERAGE($D$2:D201),AVERAGE($E$2:E201),AVERAGE($F$2:F201),AVERAGE($G$2:G201),AVERAGE($H$2:H201),AVERAGE($I$2:I201),AVERAGE($J$2:J201),AVERAGE($K$2:K201),AVERAGE($L$2:L201))</f>
        <v>48.872385602359955</v>
      </c>
      <c r="P200">
        <f ca="1">STDEV(AVERAGE($C$2:C201),AVERAGE($D$2:D201),AVERAGE($E$2:E201),AVERAGE($F$2:F201),AVERAGE($G$2:G201),AVERAGE($H$2:H201),AVERAGE($I$2:I201),AVERAGE($J$2:J201),AVERAGE($K$2:K201),AVERAGE($L$2:L201))</f>
        <v>0.97827764052459965</v>
      </c>
      <c r="Q200">
        <f ca="1">STDEV($L$2:L201)</f>
        <v>20.510786673327754</v>
      </c>
    </row>
    <row r="201" spans="1:17" x14ac:dyDescent="0.35">
      <c r="A201">
        <v>200</v>
      </c>
      <c r="B201">
        <f t="shared" ca="1" si="12"/>
        <v>51.610596044927256</v>
      </c>
      <c r="C201">
        <f t="shared" ca="1" si="13"/>
        <v>70.093213747218726</v>
      </c>
      <c r="D201">
        <f t="shared" ca="1" si="13"/>
        <v>50.456988030828938</v>
      </c>
      <c r="E201">
        <f t="shared" ca="1" si="13"/>
        <v>33.891691958248501</v>
      </c>
      <c r="F201">
        <f t="shared" ca="1" si="13"/>
        <v>62.306062170109982</v>
      </c>
      <c r="G201">
        <f t="shared" ca="1" si="13"/>
        <v>35.949134076451728</v>
      </c>
      <c r="H201">
        <f t="shared" ca="1" si="13"/>
        <v>33.490831953943776</v>
      </c>
      <c r="I201">
        <f t="shared" ca="1" si="13"/>
        <v>45.22914958467225</v>
      </c>
      <c r="J201">
        <f t="shared" ca="1" si="13"/>
        <v>41.132992660979468</v>
      </c>
      <c r="K201">
        <f t="shared" ca="1" si="13"/>
        <v>70.028283822747809</v>
      </c>
      <c r="L201">
        <f t="shared" ca="1" si="13"/>
        <v>57.292114609817332</v>
      </c>
      <c r="O201">
        <f ca="1">AVERAGE(AVERAGE($C$2:C202),AVERAGE($D$2:D202),AVERAGE($E$2:E202),AVERAGE($F$2:F202),AVERAGE($G$2:G202),AVERAGE($H$2:H202),AVERAGE($I$2:I202),AVERAGE($J$2:J202),AVERAGE($K$2:K202),AVERAGE($L$2:L202))</f>
        <v>48.846743811717459</v>
      </c>
      <c r="P201">
        <f ca="1">STDEV(AVERAGE($C$2:C202),AVERAGE($D$2:D202),AVERAGE($E$2:E202),AVERAGE($F$2:F202),AVERAGE($G$2:G202),AVERAGE($H$2:H202),AVERAGE($I$2:I202),AVERAGE($J$2:J202),AVERAGE($K$2:K202),AVERAGE($L$2:L202))</f>
        <v>0.99383212930316489</v>
      </c>
      <c r="Q201">
        <f ca="1">STDEV($L$2:L202)</f>
        <v>20.459709369367157</v>
      </c>
    </row>
    <row r="202" spans="1:17" x14ac:dyDescent="0.35">
      <c r="A202">
        <v>201</v>
      </c>
      <c r="B202">
        <f t="shared" ca="1" si="12"/>
        <v>35.185562395040066</v>
      </c>
      <c r="C202">
        <f t="shared" ca="1" si="13"/>
        <v>47.161809349911884</v>
      </c>
      <c r="D202">
        <f t="shared" ca="1" si="13"/>
        <v>24.402519158587932</v>
      </c>
      <c r="E202">
        <f t="shared" ca="1" si="13"/>
        <v>0.22352783682162425</v>
      </c>
      <c r="F202">
        <f t="shared" ca="1" si="13"/>
        <v>42.59084047011995</v>
      </c>
      <c r="G202">
        <f t="shared" ca="1" si="13"/>
        <v>49.88325185186693</v>
      </c>
      <c r="H202">
        <f t="shared" ca="1" si="13"/>
        <v>41.238046456365758</v>
      </c>
      <c r="I202">
        <f t="shared" ca="1" si="13"/>
        <v>50.501213202614032</v>
      </c>
      <c r="J202">
        <f t="shared" ca="1" si="13"/>
        <v>70.028283822747809</v>
      </c>
      <c r="K202">
        <f t="shared" ca="1" si="13"/>
        <v>61.573725408802801</v>
      </c>
      <c r="L202">
        <f t="shared" ca="1" si="13"/>
        <v>49.580639274356209</v>
      </c>
      <c r="O202">
        <f ca="1">AVERAGE(AVERAGE($C$2:C203),AVERAGE($D$2:D203),AVERAGE($E$2:E203),AVERAGE($F$2:F203),AVERAGE($G$2:G203),AVERAGE($H$2:H203),AVERAGE($I$2:I203),AVERAGE($J$2:J203),AVERAGE($K$2:K203),AVERAGE($L$2:L203))</f>
        <v>48.810466304593945</v>
      </c>
      <c r="P202">
        <f ca="1">STDEV(AVERAGE($C$2:C203),AVERAGE($D$2:D203),AVERAGE($E$2:E203),AVERAGE($F$2:F203),AVERAGE($G$2:G203),AVERAGE($H$2:H203),AVERAGE($I$2:I203),AVERAGE($J$2:J203),AVERAGE($K$2:K203),AVERAGE($L$2:L203))</f>
        <v>1.0233386886625999</v>
      </c>
      <c r="Q202">
        <f ca="1">STDEV($L$2:L203)</f>
        <v>20.411877572465382</v>
      </c>
    </row>
    <row r="203" spans="1:17" x14ac:dyDescent="0.35">
      <c r="A203">
        <v>202</v>
      </c>
      <c r="B203">
        <f t="shared" ca="1" si="12"/>
        <v>2.7207790153829734</v>
      </c>
      <c r="C203">
        <f t="shared" ca="1" si="13"/>
        <v>49.787229458924372</v>
      </c>
      <c r="D203">
        <f t="shared" ca="1" si="13"/>
        <v>58.87144252796152</v>
      </c>
      <c r="E203">
        <f t="shared" ca="1" si="13"/>
        <v>22.507540321428362</v>
      </c>
      <c r="F203">
        <f t="shared" ca="1" si="13"/>
        <v>43.81607030251903</v>
      </c>
      <c r="G203">
        <f t="shared" ca="1" si="13"/>
        <v>18.953301844630012</v>
      </c>
      <c r="H203">
        <f t="shared" ca="1" si="13"/>
        <v>68.693087806177815</v>
      </c>
      <c r="I203">
        <f t="shared" ca="1" si="13"/>
        <v>7.2163528007360966</v>
      </c>
      <c r="J203">
        <f t="shared" ca="1" si="13"/>
        <v>40.270428950944066</v>
      </c>
      <c r="K203">
        <f t="shared" ca="1" si="13"/>
        <v>62.034179905586655</v>
      </c>
      <c r="L203">
        <f t="shared" ca="1" si="13"/>
        <v>43.03723980875948</v>
      </c>
      <c r="O203">
        <f ca="1">AVERAGE(AVERAGE($C$2:C204),AVERAGE($D$2:D204),AVERAGE($E$2:E204),AVERAGE($F$2:F204),AVERAGE($G$2:G204),AVERAGE($H$2:H204),AVERAGE($I$2:I204),AVERAGE($J$2:J204),AVERAGE($K$2:K204),AVERAGE($L$2:L204))</f>
        <v>48.814510531998927</v>
      </c>
      <c r="P203">
        <f ca="1">STDEV(AVERAGE($C$2:C204),AVERAGE($D$2:D204),AVERAGE($E$2:E204),AVERAGE($F$2:F204),AVERAGE($G$2:G204),AVERAGE($H$2:H204),AVERAGE($I$2:I204),AVERAGE($J$2:J204),AVERAGE($K$2:K204),AVERAGE($L$2:L204))</f>
        <v>0.99065601333507758</v>
      </c>
      <c r="Q203">
        <f ca="1">STDEV($L$2:L204)</f>
        <v>20.389041309112642</v>
      </c>
    </row>
    <row r="204" spans="1:17" x14ac:dyDescent="0.35">
      <c r="A204">
        <v>203</v>
      </c>
      <c r="B204">
        <f t="shared" ca="1" si="12"/>
        <v>59.55739562242595</v>
      </c>
      <c r="C204">
        <f t="shared" ca="1" si="13"/>
        <v>83.861133729675302</v>
      </c>
      <c r="D204">
        <f t="shared" ca="1" si="13"/>
        <v>52.388068643688058</v>
      </c>
      <c r="E204">
        <f t="shared" ca="1" si="13"/>
        <v>79.713500559299149</v>
      </c>
      <c r="F204">
        <f t="shared" ca="1" si="13"/>
        <v>46.088255147527569</v>
      </c>
      <c r="G204">
        <f t="shared" ca="1" si="13"/>
        <v>36.012777813068162</v>
      </c>
      <c r="H204">
        <f t="shared" ca="1" si="13"/>
        <v>42.59084047011995</v>
      </c>
      <c r="I204">
        <f t="shared" ca="1" si="13"/>
        <v>37.630584937463709</v>
      </c>
      <c r="J204">
        <f t="shared" ca="1" si="13"/>
        <v>25.727437873400195</v>
      </c>
      <c r="K204">
        <f t="shared" ca="1" si="13"/>
        <v>59.363702608536322</v>
      </c>
      <c r="L204">
        <f t="shared" ca="1" si="13"/>
        <v>32.93814289528769</v>
      </c>
      <c r="O204">
        <f ca="1">AVERAGE(AVERAGE($C$2:C205),AVERAGE($D$2:D205),AVERAGE($E$2:E205),AVERAGE($F$2:F205),AVERAGE($G$2:G205),AVERAGE($H$2:H205),AVERAGE($I$2:I205),AVERAGE($J$2:J205),AVERAGE($K$2:K205),AVERAGE($L$2:L205))</f>
        <v>48.784544848092089</v>
      </c>
      <c r="P204">
        <f ca="1">STDEV(AVERAGE($C$2:C205),AVERAGE($D$2:D205),AVERAGE($E$2:E205),AVERAGE($F$2:F205),AVERAGE($G$2:G205),AVERAGE($H$2:H205),AVERAGE($I$2:I205),AVERAGE($J$2:J205),AVERAGE($K$2:K205),AVERAGE($L$2:L205))</f>
        <v>1.0136415852272438</v>
      </c>
      <c r="Q204">
        <f ca="1">STDEV($L$2:L205)</f>
        <v>20.339859804472269</v>
      </c>
    </row>
    <row r="205" spans="1:17" x14ac:dyDescent="0.35">
      <c r="A205">
        <v>204</v>
      </c>
      <c r="B205">
        <f t="shared" ca="1" si="12"/>
        <v>48.251557879154944</v>
      </c>
      <c r="C205">
        <f t="shared" ca="1" si="13"/>
        <v>25.01912460321617</v>
      </c>
      <c r="D205">
        <f t="shared" ca="1" si="13"/>
        <v>50.738914397389657</v>
      </c>
      <c r="E205">
        <f t="shared" ca="1" si="13"/>
        <v>45.516992003655162</v>
      </c>
      <c r="F205">
        <f t="shared" ca="1" si="13"/>
        <v>59.150001468298655</v>
      </c>
      <c r="G205">
        <f t="shared" ca="1" si="13"/>
        <v>49.580639274356209</v>
      </c>
      <c r="H205">
        <f t="shared" ca="1" si="13"/>
        <v>36.637968260624739</v>
      </c>
      <c r="I205">
        <f t="shared" ca="1" si="13"/>
        <v>22.580176776521881</v>
      </c>
      <c r="J205">
        <f t="shared" ca="1" si="13"/>
        <v>48.067521818377131</v>
      </c>
      <c r="K205">
        <f t="shared" ca="1" si="13"/>
        <v>44.729937109258934</v>
      </c>
      <c r="L205">
        <f t="shared" ca="1" si="13"/>
        <v>44.993834438314742</v>
      </c>
      <c r="O205">
        <f ca="1">AVERAGE(AVERAGE($C$2:C206),AVERAGE($D$2:D206),AVERAGE($E$2:E206),AVERAGE($F$2:F206),AVERAGE($G$2:G206),AVERAGE($H$2:H206),AVERAGE($I$2:I206),AVERAGE($J$2:J206),AVERAGE($K$2:K206),AVERAGE($L$2:L206))</f>
        <v>48.7876119231275</v>
      </c>
      <c r="P205">
        <f ca="1">STDEV(AVERAGE($C$2:C206),AVERAGE($D$2:D206),AVERAGE($E$2:E206),AVERAGE($F$2:F206),AVERAGE($G$2:G206),AVERAGE($H$2:H206),AVERAGE($I$2:I206),AVERAGE($J$2:J206),AVERAGE($K$2:K206),AVERAGE($L$2:L206))</f>
        <v>0.98493105619506538</v>
      </c>
      <c r="Q205">
        <f ca="1">STDEV($L$2:L206)</f>
        <v>20.326025854874391</v>
      </c>
    </row>
    <row r="206" spans="1:17" x14ac:dyDescent="0.35">
      <c r="A206">
        <v>205</v>
      </c>
      <c r="B206">
        <f t="shared" ca="1" si="12"/>
        <v>75.380868577803881</v>
      </c>
      <c r="C206">
        <f t="shared" ca="1" si="13"/>
        <v>42.115661023111727</v>
      </c>
      <c r="D206">
        <f t="shared" ca="1" si="13"/>
        <v>35.023245574174439</v>
      </c>
      <c r="E206">
        <f t="shared" ca="1" si="13"/>
        <v>56.883286425349638</v>
      </c>
      <c r="F206">
        <f t="shared" ca="1" si="13"/>
        <v>51.361375607556447</v>
      </c>
      <c r="G206">
        <f t="shared" ca="1" si="13"/>
        <v>23.298159344290241</v>
      </c>
      <c r="H206">
        <f t="shared" ca="1" si="13"/>
        <v>81.027570187777599</v>
      </c>
      <c r="I206">
        <f t="shared" ca="1" si="13"/>
        <v>59.944177340137784</v>
      </c>
      <c r="J206">
        <f t="shared" ca="1" si="13"/>
        <v>61.929163708445778</v>
      </c>
      <c r="K206">
        <f t="shared" ca="1" si="13"/>
        <v>51.882617121614395</v>
      </c>
      <c r="L206">
        <f t="shared" ca="1" si="13"/>
        <v>30.667695971066458</v>
      </c>
      <c r="O206">
        <f ca="1">AVERAGE(AVERAGE($C$2:C207),AVERAGE($D$2:D207),AVERAGE($E$2:E207),AVERAGE($F$2:F207),AVERAGE($G$2:G207),AVERAGE($H$2:H207),AVERAGE($I$2:I207),AVERAGE($J$2:J207),AVERAGE($K$2:K207),AVERAGE($L$2:L207))</f>
        <v>48.768335201986986</v>
      </c>
      <c r="P206">
        <f ca="1">STDEV(AVERAGE($C$2:C207),AVERAGE($D$2:D207),AVERAGE($E$2:E207),AVERAGE($F$2:F207),AVERAGE($G$2:G207),AVERAGE($H$2:H207),AVERAGE($I$2:I207),AVERAGE($J$2:J207),AVERAGE($K$2:K207),AVERAGE($L$2:L207))</f>
        <v>0.97999320467426188</v>
      </c>
      <c r="Q206">
        <f ca="1">STDEV($L$2:L207)</f>
        <v>20.303344029403178</v>
      </c>
    </row>
    <row r="207" spans="1:17" x14ac:dyDescent="0.35">
      <c r="A207">
        <v>206</v>
      </c>
      <c r="B207">
        <f t="shared" ca="1" si="12"/>
        <v>69.185717229999995</v>
      </c>
      <c r="C207">
        <f t="shared" ca="1" si="13"/>
        <v>26.16418436759373</v>
      </c>
      <c r="D207">
        <f t="shared" ca="1" si="13"/>
        <v>19.77475244648064</v>
      </c>
      <c r="E207">
        <f t="shared" ca="1" si="13"/>
        <v>63.890215768332098</v>
      </c>
      <c r="F207">
        <f t="shared" ca="1" si="13"/>
        <v>35.071756009903552</v>
      </c>
      <c r="G207">
        <f t="shared" ca="1" si="13"/>
        <v>72.852436091808812</v>
      </c>
      <c r="H207">
        <f t="shared" ca="1" si="13"/>
        <v>61.812249456118096</v>
      </c>
      <c r="I207">
        <f t="shared" ca="1" si="13"/>
        <v>51.562306571519592</v>
      </c>
      <c r="J207">
        <f t="shared" ca="1" si="13"/>
        <v>19.012645861326543</v>
      </c>
      <c r="K207">
        <f t="shared" ca="1" si="13"/>
        <v>65.12079584489436</v>
      </c>
      <c r="L207">
        <f t="shared" ca="1" si="13"/>
        <v>32.90473126382809</v>
      </c>
      <c r="O207">
        <f ca="1">AVERAGE(AVERAGE($C$2:C208),AVERAGE($D$2:D208),AVERAGE($E$2:E208),AVERAGE($F$2:F208),AVERAGE($G$2:G208),AVERAGE($H$2:H208),AVERAGE($I$2:I208),AVERAGE($J$2:J208),AVERAGE($K$2:K208),AVERAGE($L$2:L208))</f>
        <v>48.782455474159278</v>
      </c>
      <c r="P207">
        <f ca="1">STDEV(AVERAGE($C$2:C208),AVERAGE($D$2:D208),AVERAGE($E$2:E208),AVERAGE($F$2:F208),AVERAGE($G$2:G208),AVERAGE($H$2:H208),AVERAGE($I$2:I208),AVERAGE($J$2:J208),AVERAGE($K$2:K208),AVERAGE($L$2:L208))</f>
        <v>0.92667341456628394</v>
      </c>
      <c r="Q207">
        <f ca="1">STDEV($L$2:L208)</f>
        <v>20.483969563016412</v>
      </c>
    </row>
    <row r="208" spans="1:17" x14ac:dyDescent="0.35">
      <c r="A208">
        <v>207</v>
      </c>
      <c r="B208">
        <f t="shared" ca="1" si="12"/>
        <v>111.45111355795186</v>
      </c>
      <c r="C208">
        <f t="shared" ca="1" si="13"/>
        <v>52.545526076520943</v>
      </c>
      <c r="D208">
        <f t="shared" ca="1" si="13"/>
        <v>27.764398781579015</v>
      </c>
      <c r="E208">
        <f t="shared" ca="1" si="13"/>
        <v>66.247694097647624</v>
      </c>
      <c r="F208">
        <f t="shared" ca="1" si="13"/>
        <v>63.300552033907522</v>
      </c>
      <c r="G208">
        <f t="shared" ca="1" si="13"/>
        <v>55.779490207839629</v>
      </c>
      <c r="H208">
        <f t="shared" ca="1" si="13"/>
        <v>58.363969599725515</v>
      </c>
      <c r="I208">
        <f t="shared" ca="1" si="13"/>
        <v>40.172595892096815</v>
      </c>
      <c r="J208">
        <f t="shared" ca="1" si="13"/>
        <v>24.187051161320188</v>
      </c>
      <c r="K208">
        <f t="shared" ca="1" si="13"/>
        <v>36.671543897611599</v>
      </c>
      <c r="L208">
        <f t="shared" ca="1" si="13"/>
        <v>91.879493668272573</v>
      </c>
      <c r="O208">
        <f ca="1">AVERAGE(AVERAGE($C$2:C209),AVERAGE($D$2:D209),AVERAGE($E$2:E209),AVERAGE($F$2:F209),AVERAGE($G$2:G209),AVERAGE($H$2:H209),AVERAGE($I$2:I209),AVERAGE($J$2:J209),AVERAGE($K$2:K209),AVERAGE($L$2:L209))</f>
        <v>48.779011769150046</v>
      </c>
      <c r="P208">
        <f ca="1">STDEV(AVERAGE($C$2:C209),AVERAGE($D$2:D209),AVERAGE($E$2:E209),AVERAGE($F$2:F209),AVERAGE($G$2:G209),AVERAGE($H$2:H209),AVERAGE($I$2:I209),AVERAGE($J$2:J209),AVERAGE($K$2:K209),AVERAGE($L$2:L209))</f>
        <v>0.84903239241310202</v>
      </c>
      <c r="Q208">
        <f ca="1">STDEV($L$2:L209)</f>
        <v>20.436498587189995</v>
      </c>
    </row>
    <row r="209" spans="1:17" x14ac:dyDescent="0.35">
      <c r="A209">
        <v>208</v>
      </c>
      <c r="B209">
        <f t="shared" ca="1" si="12"/>
        <v>25.486794700304003</v>
      </c>
      <c r="C209">
        <f t="shared" ca="1" si="13"/>
        <v>32.551323751028228</v>
      </c>
      <c r="D209">
        <f t="shared" ca="1" si="13"/>
        <v>37.716668901183539</v>
      </c>
      <c r="E209">
        <f t="shared" ca="1" si="13"/>
        <v>104.00702832361898</v>
      </c>
      <c r="F209">
        <f t="shared" ca="1" si="13"/>
        <v>61.577532957435963</v>
      </c>
      <c r="G209">
        <f t="shared" ca="1" si="13"/>
        <v>-0.87419380457465934</v>
      </c>
      <c r="H209">
        <f t="shared" ca="1" si="13"/>
        <v>45.051538460954347</v>
      </c>
      <c r="I209">
        <f t="shared" ca="1" si="13"/>
        <v>63.620961849121365</v>
      </c>
      <c r="J209">
        <f t="shared" ca="1" si="13"/>
        <v>49.580639274356209</v>
      </c>
      <c r="K209">
        <f t="shared" ca="1" si="13"/>
        <v>35.182762318741624</v>
      </c>
      <c r="L209">
        <f t="shared" ca="1" si="13"/>
        <v>52.247386290527849</v>
      </c>
      <c r="O209">
        <f ca="1">AVERAGE(AVERAGE($C$2:C210),AVERAGE($D$2:D210),AVERAGE($E$2:E210),AVERAGE($F$2:F210),AVERAGE($G$2:G210),AVERAGE($H$2:H210),AVERAGE($I$2:I210),AVERAGE($J$2:J210),AVERAGE($K$2:K210),AVERAGE($L$2:L210))</f>
        <v>48.787994048718659</v>
      </c>
      <c r="P209">
        <f ca="1">STDEV(AVERAGE($C$2:C210),AVERAGE($D$2:D210),AVERAGE($E$2:E210),AVERAGE($F$2:F210),AVERAGE($G$2:G210),AVERAGE($H$2:H210),AVERAGE($I$2:I210),AVERAGE($J$2:J210),AVERAGE($K$2:K210),AVERAGE($L$2:L210))</f>
        <v>0.89269750639594569</v>
      </c>
      <c r="Q209">
        <f ca="1">STDEV($L$2:L210)</f>
        <v>20.47409744689168</v>
      </c>
    </row>
    <row r="210" spans="1:17" x14ac:dyDescent="0.35">
      <c r="A210">
        <v>209</v>
      </c>
      <c r="B210">
        <f t="shared" ca="1" si="12"/>
        <v>64.348755563221715</v>
      </c>
      <c r="C210">
        <f t="shared" ca="1" si="13"/>
        <v>15.905856627289417</v>
      </c>
      <c r="D210">
        <f t="shared" ca="1" si="13"/>
        <v>49.844867849509434</v>
      </c>
      <c r="E210">
        <f t="shared" ca="1" si="13"/>
        <v>50.213172791570017</v>
      </c>
      <c r="F210">
        <f t="shared" ca="1" si="13"/>
        <v>87.985241578222897</v>
      </c>
      <c r="G210">
        <f t="shared" ca="1" si="13"/>
        <v>49.196635732646762</v>
      </c>
      <c r="H210">
        <f t="shared" ca="1" si="13"/>
        <v>44.049423961027308</v>
      </c>
      <c r="I210">
        <f t="shared" ca="1" si="13"/>
        <v>50.067354554632928</v>
      </c>
      <c r="J210">
        <f t="shared" ca="1" si="13"/>
        <v>80.292881704450977</v>
      </c>
      <c r="K210">
        <f t="shared" ca="1" si="13"/>
        <v>58.155999860699524</v>
      </c>
      <c r="L210">
        <f t="shared" ca="1" si="13"/>
        <v>20.851647329855254</v>
      </c>
      <c r="O210">
        <f ca="1">AVERAGE(AVERAGE($C$2:C211),AVERAGE($D$2:D211),AVERAGE($E$2:E211),AVERAGE($F$2:F211),AVERAGE($G$2:G211),AVERAGE($H$2:H211),AVERAGE($I$2:I211),AVERAGE($J$2:J211),AVERAGE($K$2:K211),AVERAGE($L$2:L211))</f>
        <v>48.807350835120523</v>
      </c>
      <c r="P210">
        <f ca="1">STDEV(AVERAGE($C$2:C211),AVERAGE($D$2:D211),AVERAGE($E$2:E211),AVERAGE($F$2:F211),AVERAGE($G$2:G211),AVERAGE($H$2:H211),AVERAGE($I$2:I211),AVERAGE($J$2:J211),AVERAGE($K$2:K211),AVERAGE($L$2:L211))</f>
        <v>0.90029728730312764</v>
      </c>
      <c r="Q210">
        <f ca="1">STDEV($L$2:L211)</f>
        <v>20.428583191761234</v>
      </c>
    </row>
    <row r="211" spans="1:17" x14ac:dyDescent="0.35">
      <c r="A211">
        <v>210</v>
      </c>
      <c r="B211">
        <f t="shared" ca="1" si="12"/>
        <v>21.209379021434561</v>
      </c>
      <c r="C211">
        <f t="shared" ca="1" si="13"/>
        <v>75.456628744459522</v>
      </c>
      <c r="D211">
        <f t="shared" ca="1" si="13"/>
        <v>54.561714746115989</v>
      </c>
      <c r="E211">
        <f t="shared" ca="1" si="13"/>
        <v>51.227209924526804</v>
      </c>
      <c r="F211">
        <f t="shared" ca="1" si="13"/>
        <v>18.222010822170475</v>
      </c>
      <c r="G211">
        <f t="shared" ca="1" si="13"/>
        <v>66.249539744568068</v>
      </c>
      <c r="H211">
        <f t="shared" ca="1" si="13"/>
        <v>34.601779875295371</v>
      </c>
      <c r="I211">
        <f t="shared" ca="1" si="13"/>
        <v>41.721938573684824</v>
      </c>
      <c r="J211">
        <f t="shared" ca="1" si="13"/>
        <v>45.516992003655162</v>
      </c>
      <c r="K211">
        <f t="shared" ca="1" si="13"/>
        <v>87.526383904819923</v>
      </c>
      <c r="L211">
        <f t="shared" ca="1" si="13"/>
        <v>53.444993591817443</v>
      </c>
      <c r="O211">
        <f ca="1">AVERAGE(AVERAGE($C$2:C212),AVERAGE($D$2:D212),AVERAGE($E$2:E212),AVERAGE($F$2:F212),AVERAGE($G$2:G212),AVERAGE($H$2:H212),AVERAGE($I$2:I212),AVERAGE($J$2:J212),AVERAGE($K$2:K212),AVERAGE($L$2:L212))</f>
        <v>48.784936199758796</v>
      </c>
      <c r="P211">
        <f ca="1">STDEV(AVERAGE($C$2:C212),AVERAGE($D$2:D212),AVERAGE($E$2:E212),AVERAGE($F$2:F212),AVERAGE($G$2:G212),AVERAGE($H$2:H212),AVERAGE($I$2:I212),AVERAGE($J$2:J212),AVERAGE($K$2:K212),AVERAGE($L$2:L212))</f>
        <v>0.88223718127220141</v>
      </c>
      <c r="Q211">
        <f ca="1">STDEV($L$2:L212)</f>
        <v>20.402534963751833</v>
      </c>
    </row>
    <row r="212" spans="1:17" x14ac:dyDescent="0.35">
      <c r="A212">
        <v>211</v>
      </c>
      <c r="B212">
        <f t="shared" ca="1" si="12"/>
        <v>20.608011293984134</v>
      </c>
      <c r="C212">
        <f t="shared" ca="1" si="13"/>
        <v>45.516992003655162</v>
      </c>
      <c r="D212">
        <f t="shared" ca="1" si="13"/>
        <v>45.516992003655162</v>
      </c>
      <c r="E212">
        <f t="shared" ca="1" si="13"/>
        <v>39.672546222911429</v>
      </c>
      <c r="F212">
        <f t="shared" ca="1" si="13"/>
        <v>39.767833397304528</v>
      </c>
      <c r="G212">
        <f t="shared" ca="1" si="13"/>
        <v>7.9418464423159847</v>
      </c>
      <c r="H212">
        <f t="shared" ca="1" si="13"/>
        <v>48.520227613406753</v>
      </c>
      <c r="I212">
        <f t="shared" ca="1" si="13"/>
        <v>71.287937707941325</v>
      </c>
      <c r="J212">
        <f t="shared" ca="1" si="13"/>
        <v>57.395800030119815</v>
      </c>
      <c r="K212">
        <f t="shared" ca="1" si="13"/>
        <v>51.147610990453146</v>
      </c>
      <c r="L212">
        <f t="shared" ca="1" si="13"/>
        <v>34.010841326176035</v>
      </c>
      <c r="O212">
        <f ca="1">AVERAGE(AVERAGE($C$2:C213),AVERAGE($D$2:D213),AVERAGE($E$2:E213),AVERAGE($F$2:F213),AVERAGE($G$2:G213),AVERAGE($H$2:H213),AVERAGE($I$2:I213),AVERAGE($J$2:J213),AVERAGE($K$2:K213),AVERAGE($L$2:L213))</f>
        <v>48.814447891154011</v>
      </c>
      <c r="P212">
        <f ca="1">STDEV(AVERAGE($C$2:C213),AVERAGE($D$2:D213),AVERAGE($E$2:E213),AVERAGE($F$2:F213),AVERAGE($G$2:G213),AVERAGE($H$2:H213),AVERAGE($I$2:I213),AVERAGE($J$2:J213),AVERAGE($K$2:K213),AVERAGE($L$2:L213))</f>
        <v>0.91959461270980969</v>
      </c>
      <c r="Q212">
        <f ca="1">STDEV($L$2:L213)</f>
        <v>20.358558132724067</v>
      </c>
    </row>
    <row r="213" spans="1:17" x14ac:dyDescent="0.35">
      <c r="A213">
        <v>212</v>
      </c>
      <c r="B213">
        <f t="shared" ca="1" si="12"/>
        <v>33.271995380176747</v>
      </c>
      <c r="C213">
        <f t="shared" ca="1" si="13"/>
        <v>47.580650455618695</v>
      </c>
      <c r="D213">
        <f t="shared" ca="1" si="13"/>
        <v>72.004654263186538</v>
      </c>
      <c r="E213">
        <f t="shared" ca="1" si="13"/>
        <v>68.906871235847461</v>
      </c>
      <c r="F213">
        <f t="shared" ca="1" si="13"/>
        <v>51.562306571519592</v>
      </c>
      <c r="G213">
        <f t="shared" ca="1" si="13"/>
        <v>57.172236546757745</v>
      </c>
      <c r="H213">
        <f t="shared" ca="1" si="13"/>
        <v>78.957930872320148</v>
      </c>
      <c r="I213">
        <f t="shared" ca="1" si="13"/>
        <v>-4.8776272905783102</v>
      </c>
      <c r="J213">
        <f t="shared" ca="1" si="13"/>
        <v>95.08162087551402</v>
      </c>
      <c r="K213">
        <f t="shared" ca="1" si="13"/>
        <v>42.302182667697707</v>
      </c>
      <c r="L213">
        <f t="shared" ca="1" si="13"/>
        <v>41.723321557564603</v>
      </c>
      <c r="O213">
        <f ca="1">AVERAGE(AVERAGE($C$2:C214),AVERAGE($D$2:D214),AVERAGE($E$2:E214),AVERAGE($F$2:F214),AVERAGE($G$2:G214),AVERAGE($H$2:H214),AVERAGE($I$2:I214),AVERAGE($J$2:J214),AVERAGE($K$2:K214),AVERAGE($L$2:L214))</f>
        <v>48.773554498114954</v>
      </c>
      <c r="P213">
        <f ca="1">STDEV(AVERAGE($C$2:C214),AVERAGE($D$2:D214),AVERAGE($E$2:E214),AVERAGE($F$2:F214),AVERAGE($G$2:G214),AVERAGE($H$2:H214),AVERAGE($I$2:I214),AVERAGE($J$2:J214),AVERAGE($K$2:K214),AVERAGE($L$2:L214))</f>
        <v>0.85182188913304191</v>
      </c>
      <c r="Q213">
        <f ca="1">STDEV($L$2:L214)</f>
        <v>20.31140365443288</v>
      </c>
    </row>
    <row r="214" spans="1:17" x14ac:dyDescent="0.35">
      <c r="A214">
        <v>213</v>
      </c>
      <c r="B214">
        <f t="shared" ca="1" si="12"/>
        <v>43.128682373471726</v>
      </c>
      <c r="C214">
        <f t="shared" ca="1" si="13"/>
        <v>49.381485150254591</v>
      </c>
      <c r="D214">
        <f t="shared" ca="1" si="13"/>
        <v>25.866846250311177</v>
      </c>
      <c r="E214">
        <f t="shared" ca="1" si="13"/>
        <v>41.408214350858827</v>
      </c>
      <c r="F214">
        <f t="shared" ca="1" si="13"/>
        <v>47.262551870329162</v>
      </c>
      <c r="G214">
        <f t="shared" ca="1" si="13"/>
        <v>23.864533515714324</v>
      </c>
      <c r="H214">
        <f t="shared" ca="1" si="13"/>
        <v>35.199299452020931</v>
      </c>
      <c r="I214">
        <f t="shared" ca="1" si="13"/>
        <v>75.572195029612388</v>
      </c>
      <c r="J214">
        <f t="shared" ca="1" si="13"/>
        <v>38.87266096082756</v>
      </c>
      <c r="K214">
        <f t="shared" ca="1" si="13"/>
        <v>12.919681238990528</v>
      </c>
      <c r="L214">
        <f t="shared" ca="1" si="13"/>
        <v>50.694083919451238</v>
      </c>
      <c r="O214">
        <f ca="1">AVERAGE(AVERAGE($C$2:C215),AVERAGE($D$2:D215),AVERAGE($E$2:E215),AVERAGE($F$2:F215),AVERAGE($G$2:G215),AVERAGE($H$2:H215),AVERAGE($I$2:I215),AVERAGE($J$2:J215),AVERAGE($K$2:K215),AVERAGE($L$2:L215))</f>
        <v>48.796477124873434</v>
      </c>
      <c r="P214">
        <f ca="1">STDEV(AVERAGE($C$2:C215),AVERAGE($D$2:D215),AVERAGE($E$2:E215),AVERAGE($F$2:F215),AVERAGE($G$2:G215),AVERAGE($H$2:H215),AVERAGE($I$2:I215),AVERAGE($J$2:J215),AVERAGE($K$2:K215),AVERAGE($L$2:L215))</f>
        <v>0.81490468138358796</v>
      </c>
      <c r="Q214">
        <f ca="1">STDEV($L$2:L215)</f>
        <v>20.266366177403924</v>
      </c>
    </row>
    <row r="215" spans="1:17" x14ac:dyDescent="0.35">
      <c r="A215">
        <v>214</v>
      </c>
      <c r="B215">
        <f t="shared" ca="1" si="12"/>
        <v>56.075280907462009</v>
      </c>
      <c r="C215">
        <f t="shared" ca="1" si="13"/>
        <v>50.428819496959427</v>
      </c>
      <c r="D215">
        <f t="shared" ca="1" si="13"/>
        <v>29.203848275493137</v>
      </c>
      <c r="E215">
        <f t="shared" ca="1" si="13"/>
        <v>63.300552033907522</v>
      </c>
      <c r="F215">
        <f t="shared" ca="1" si="13"/>
        <v>59.369388677148734</v>
      </c>
      <c r="G215">
        <f t="shared" ca="1" si="13"/>
        <v>36.671543897611599</v>
      </c>
      <c r="H215">
        <f t="shared" ca="1" si="13"/>
        <v>83.861133729675302</v>
      </c>
      <c r="I215">
        <f t="shared" ca="1" si="13"/>
        <v>53.444993591817443</v>
      </c>
      <c r="J215">
        <f t="shared" ca="1" si="13"/>
        <v>75.388177177069224</v>
      </c>
      <c r="K215">
        <f t="shared" ca="1" si="13"/>
        <v>32.394710570064326</v>
      </c>
      <c r="L215">
        <f t="shared" ca="1" si="13"/>
        <v>52.726798794537579</v>
      </c>
      <c r="O215">
        <f ca="1">AVERAGE(AVERAGE($C$2:C216),AVERAGE($D$2:D216),AVERAGE($E$2:E216),AVERAGE($F$2:F216),AVERAGE($G$2:G216),AVERAGE($H$2:H216),AVERAGE($I$2:I216),AVERAGE($J$2:J216),AVERAGE($K$2:K216),AVERAGE($L$2:L216))</f>
        <v>48.808862511508686</v>
      </c>
      <c r="P215">
        <f ca="1">STDEV(AVERAGE($C$2:C216),AVERAGE($D$2:D216),AVERAGE($E$2:E216),AVERAGE($F$2:F216),AVERAGE($G$2:G216),AVERAGE($H$2:H216),AVERAGE($I$2:I216),AVERAGE($J$2:J216),AVERAGE($K$2:K216),AVERAGE($L$2:L216))</f>
        <v>0.78771763750648516</v>
      </c>
      <c r="Q215">
        <f ca="1">STDEV($L$2:L216)</f>
        <v>20.266098495633951</v>
      </c>
    </row>
    <row r="216" spans="1:17" x14ac:dyDescent="0.35">
      <c r="A216">
        <v>215</v>
      </c>
      <c r="B216">
        <f t="shared" ca="1" si="12"/>
        <v>76.439677947194085</v>
      </c>
      <c r="C216">
        <f t="shared" ca="1" si="13"/>
        <v>81.027570187777599</v>
      </c>
      <c r="D216">
        <f t="shared" ca="1" si="13"/>
        <v>47.262551870329162</v>
      </c>
      <c r="E216">
        <f t="shared" ca="1" si="13"/>
        <v>72.38882704336018</v>
      </c>
      <c r="F216">
        <f t="shared" ca="1" si="13"/>
        <v>31.864444097772882</v>
      </c>
      <c r="G216">
        <f t="shared" ca="1" si="13"/>
        <v>63.21513959924917</v>
      </c>
      <c r="H216">
        <f t="shared" ca="1" si="13"/>
        <v>45.516992003655162</v>
      </c>
      <c r="I216">
        <f t="shared" ca="1" si="13"/>
        <v>54.064476698006295</v>
      </c>
      <c r="J216">
        <f t="shared" ca="1" si="13"/>
        <v>44.667066710129575</v>
      </c>
      <c r="K216">
        <f t="shared" ca="1" si="13"/>
        <v>46.930463924317493</v>
      </c>
      <c r="L216">
        <f t="shared" ca="1" si="13"/>
        <v>27.655820379932656</v>
      </c>
      <c r="O216">
        <f ca="1">AVERAGE(AVERAGE($C$2:C217),AVERAGE($D$2:D217),AVERAGE($E$2:E217),AVERAGE($F$2:F217),AVERAGE($G$2:G217),AVERAGE($H$2:H217),AVERAGE($I$2:I217),AVERAGE($J$2:J217),AVERAGE($K$2:K217),AVERAGE($L$2:L217))</f>
        <v>48.790470091345114</v>
      </c>
      <c r="P216">
        <f ca="1">STDEV(AVERAGE($C$2:C217),AVERAGE($D$2:D217),AVERAGE($E$2:E217),AVERAGE($F$2:F217),AVERAGE($G$2:G217),AVERAGE($H$2:H217),AVERAGE($I$2:I217),AVERAGE($J$2:J217),AVERAGE($K$2:K217),AVERAGE($L$2:L217))</f>
        <v>0.81892919894456007</v>
      </c>
      <c r="Q216">
        <f ca="1">STDEV($L$2:L217)</f>
        <v>20.237142720353585</v>
      </c>
    </row>
    <row r="217" spans="1:17" x14ac:dyDescent="0.35">
      <c r="A217">
        <v>216</v>
      </c>
      <c r="B217">
        <f t="shared" ca="1" si="12"/>
        <v>60.784025583801991</v>
      </c>
      <c r="C217">
        <f t="shared" ca="1" si="13"/>
        <v>27.764398781579015</v>
      </c>
      <c r="D217">
        <f t="shared" ca="1" si="13"/>
        <v>39.767833397304528</v>
      </c>
      <c r="E217">
        <f t="shared" ca="1" si="13"/>
        <v>66.940830228998209</v>
      </c>
      <c r="F217">
        <f t="shared" ca="1" si="13"/>
        <v>23.899426797863232</v>
      </c>
      <c r="G217">
        <f t="shared" ca="1" si="13"/>
        <v>50.523347949771477</v>
      </c>
      <c r="H217">
        <f t="shared" ca="1" si="13"/>
        <v>84.767509471381288</v>
      </c>
      <c r="I217">
        <f t="shared" ca="1" si="13"/>
        <v>18.953301844630012</v>
      </c>
      <c r="J217">
        <f t="shared" ca="1" si="13"/>
        <v>34.300282318253352</v>
      </c>
      <c r="K217">
        <f t="shared" ca="1" si="13"/>
        <v>66.247694097647624</v>
      </c>
      <c r="L217">
        <f t="shared" ca="1" si="13"/>
        <v>35.196372674338434</v>
      </c>
      <c r="O217">
        <f ca="1">AVERAGE(AVERAGE($C$2:C218),AVERAGE($D$2:D218),AVERAGE($E$2:E218),AVERAGE($F$2:F218),AVERAGE($G$2:G218),AVERAGE($H$2:H218),AVERAGE($I$2:I218),AVERAGE($J$2:J218),AVERAGE($K$2:K218),AVERAGE($L$2:L218))</f>
        <v>48.785879519347418</v>
      </c>
      <c r="P217">
        <f ca="1">STDEV(AVERAGE($C$2:C218),AVERAGE($D$2:D218),AVERAGE($E$2:E218),AVERAGE($F$2:F218),AVERAGE($G$2:G218),AVERAGE($H$2:H218),AVERAGE($I$2:I218),AVERAGE($J$2:J218),AVERAGE($K$2:K218),AVERAGE($L$2:L218))</f>
        <v>0.85562879375151002</v>
      </c>
      <c r="Q217">
        <f ca="1">STDEV($L$2:L218)</f>
        <v>20.197562009484709</v>
      </c>
    </row>
    <row r="218" spans="1:17" x14ac:dyDescent="0.35">
      <c r="A218">
        <v>217</v>
      </c>
      <c r="B218">
        <f t="shared" ca="1" si="12"/>
        <v>26.666246306335335</v>
      </c>
      <c r="C218">
        <f t="shared" ca="1" si="13"/>
        <v>36.13560709203653</v>
      </c>
      <c r="D218">
        <f t="shared" ca="1" si="13"/>
        <v>69.19430983570193</v>
      </c>
      <c r="E218">
        <f t="shared" ca="1" si="13"/>
        <v>31.915582525787219</v>
      </c>
      <c r="F218">
        <f t="shared" ca="1" si="13"/>
        <v>40.270428950944066</v>
      </c>
      <c r="G218">
        <f t="shared" ca="1" si="13"/>
        <v>40.541269252480674</v>
      </c>
      <c r="H218">
        <f t="shared" ca="1" si="13"/>
        <v>64.055647403199288</v>
      </c>
      <c r="I218">
        <f t="shared" ca="1" si="13"/>
        <v>49.88325185186693</v>
      </c>
      <c r="J218">
        <f t="shared" ca="1" si="13"/>
        <v>51.264732050596557</v>
      </c>
      <c r="K218">
        <f t="shared" ca="1" si="13"/>
        <v>54.931971020959004</v>
      </c>
      <c r="L218">
        <f t="shared" ca="1" si="13"/>
        <v>39.750359694866809</v>
      </c>
      <c r="O218">
        <f ca="1">AVERAGE(AVERAGE($C$2:C219),AVERAGE($D$2:D219),AVERAGE($E$2:E219),AVERAGE($F$2:F219),AVERAGE($G$2:G219),AVERAGE($H$2:H219),AVERAGE($I$2:I219),AVERAGE($J$2:J219),AVERAGE($K$2:K219),AVERAGE($L$2:L219))</f>
        <v>48.859227190962415</v>
      </c>
      <c r="P218">
        <f ca="1">STDEV(AVERAGE($C$2:C219),AVERAGE($D$2:D219),AVERAGE($E$2:E219),AVERAGE($F$2:F219),AVERAGE($G$2:G219),AVERAGE($H$2:H219),AVERAGE($I$2:I219),AVERAGE($J$2:J219),AVERAGE($K$2:K219),AVERAGE($L$2:L219))</f>
        <v>0.86268767633866961</v>
      </c>
      <c r="Q218">
        <f ca="1">STDEV($L$2:L219)</f>
        <v>20.187101465078012</v>
      </c>
    </row>
    <row r="219" spans="1:17" x14ac:dyDescent="0.35">
      <c r="A219">
        <v>218</v>
      </c>
      <c r="B219">
        <f t="shared" ca="1" si="12"/>
        <v>34.117999207919382</v>
      </c>
      <c r="C219">
        <f t="shared" ca="1" si="13"/>
        <v>63.024162942913506</v>
      </c>
      <c r="D219">
        <f t="shared" ca="1" si="13"/>
        <v>65.759337573360199</v>
      </c>
      <c r="E219">
        <f t="shared" ca="1" si="13"/>
        <v>36.617281601926791</v>
      </c>
      <c r="F219">
        <f t="shared" ca="1" si="13"/>
        <v>111.45111355795186</v>
      </c>
      <c r="G219">
        <f t="shared" ca="1" si="13"/>
        <v>63.465180836386921</v>
      </c>
      <c r="H219">
        <f t="shared" ca="1" si="13"/>
        <v>70.296577734446956</v>
      </c>
      <c r="I219">
        <f t="shared" ca="1" si="13"/>
        <v>63.652471897263432</v>
      </c>
      <c r="J219">
        <f t="shared" ca="1" si="13"/>
        <v>58.155999860699524</v>
      </c>
      <c r="K219">
        <f t="shared" ca="1" si="13"/>
        <v>49.787229458924372</v>
      </c>
      <c r="L219">
        <f t="shared" ca="1" si="13"/>
        <v>65.54736385029716</v>
      </c>
      <c r="O219">
        <f ca="1">AVERAGE(AVERAGE($C$2:C220),AVERAGE($D$2:D220),AVERAGE($E$2:E220),AVERAGE($F$2:F220),AVERAGE($G$2:G220),AVERAGE($H$2:H220),AVERAGE($I$2:I220),AVERAGE($J$2:J220),AVERAGE($K$2:K220),AVERAGE($L$2:L220))</f>
        <v>48.852496685295435</v>
      </c>
      <c r="P219">
        <f ca="1">STDEV(AVERAGE($C$2:C220),AVERAGE($D$2:D220),AVERAGE($E$2:E220),AVERAGE($F$2:F220),AVERAGE($G$2:G220),AVERAGE($H$2:H220),AVERAGE($I$2:I220),AVERAGE($J$2:J220),AVERAGE($K$2:K220),AVERAGE($L$2:L220))</f>
        <v>0.85965047204549061</v>
      </c>
      <c r="Q219">
        <f ca="1">STDEV($L$2:L220)</f>
        <v>20.150859000224521</v>
      </c>
    </row>
    <row r="220" spans="1:17" x14ac:dyDescent="0.35">
      <c r="A220">
        <v>219</v>
      </c>
      <c r="B220">
        <f t="shared" ca="1" si="12"/>
        <v>26.958809981872783</v>
      </c>
      <c r="C220">
        <f t="shared" ca="1" si="13"/>
        <v>74.891380607456171</v>
      </c>
      <c r="D220">
        <f t="shared" ca="1" si="13"/>
        <v>46.477969127285789</v>
      </c>
      <c r="E220">
        <f t="shared" ca="1" si="13"/>
        <v>23.849984963261434</v>
      </c>
      <c r="F220">
        <f t="shared" ca="1" si="13"/>
        <v>41.657425375858757</v>
      </c>
      <c r="G220">
        <f t="shared" ca="1" si="13"/>
        <v>41.47657990714788</v>
      </c>
      <c r="H220">
        <f t="shared" ca="1" si="13"/>
        <v>63.465180836386921</v>
      </c>
      <c r="I220">
        <f t="shared" ca="1" si="13"/>
        <v>63.498215243816816</v>
      </c>
      <c r="J220">
        <f t="shared" ca="1" si="13"/>
        <v>19.012645861326543</v>
      </c>
      <c r="K220">
        <f t="shared" ca="1" si="13"/>
        <v>61.164627380745578</v>
      </c>
      <c r="L220">
        <f t="shared" ca="1" si="13"/>
        <v>38.358455195666494</v>
      </c>
      <c r="O220">
        <f ca="1">AVERAGE(AVERAGE($C$2:C221),AVERAGE($D$2:D221),AVERAGE($E$2:E221),AVERAGE($F$2:F221),AVERAGE($G$2:G221),AVERAGE($H$2:H221),AVERAGE($I$2:I221),AVERAGE($J$2:J221),AVERAGE($K$2:K221),AVERAGE($L$2:L221))</f>
        <v>48.857131365198704</v>
      </c>
      <c r="P220">
        <f ca="1">STDEV(AVERAGE($C$2:C221),AVERAGE($D$2:D221),AVERAGE($E$2:E221),AVERAGE($F$2:F221),AVERAGE($G$2:G221),AVERAGE($H$2:H221),AVERAGE($I$2:I221),AVERAGE($J$2:J221),AVERAGE($K$2:K221),AVERAGE($L$2:L221))</f>
        <v>0.84847112821454906</v>
      </c>
      <c r="Q220">
        <f ca="1">STDEV($L$2:L221)</f>
        <v>20.253060094317618</v>
      </c>
    </row>
    <row r="221" spans="1:17" x14ac:dyDescent="0.35">
      <c r="A221">
        <v>220</v>
      </c>
      <c r="B221">
        <f t="shared" ca="1" si="12"/>
        <v>86.103023395425907</v>
      </c>
      <c r="C221">
        <f t="shared" ca="1" si="13"/>
        <v>18.771296364539435</v>
      </c>
      <c r="D221">
        <f t="shared" ca="1" si="13"/>
        <v>63.652471897263432</v>
      </c>
      <c r="E221">
        <f t="shared" ca="1" si="13"/>
        <v>35.325767311746127</v>
      </c>
      <c r="F221">
        <f t="shared" ca="1" si="13"/>
        <v>48.520227613406753</v>
      </c>
      <c r="G221">
        <f t="shared" ca="1" si="13"/>
        <v>35.185562395040066</v>
      </c>
      <c r="H221">
        <f t="shared" ca="1" si="13"/>
        <v>36.487447989909406</v>
      </c>
      <c r="I221">
        <f t="shared" ca="1" si="13"/>
        <v>71.239835022183868</v>
      </c>
      <c r="J221">
        <f t="shared" ca="1" si="13"/>
        <v>70.296577734446956</v>
      </c>
      <c r="K221">
        <f t="shared" ca="1" si="13"/>
        <v>35.199299452020931</v>
      </c>
      <c r="L221">
        <f t="shared" ca="1" si="13"/>
        <v>84.042776859558586</v>
      </c>
      <c r="O221">
        <f ca="1">AVERAGE(AVERAGE($C$2:C222),AVERAGE($D$2:D222),AVERAGE($E$2:E222),AVERAGE($F$2:F222),AVERAGE($G$2:G222),AVERAGE($H$2:H222),AVERAGE($I$2:I222),AVERAGE($J$2:J222),AVERAGE($K$2:K222),AVERAGE($L$2:L222))</f>
        <v>48.858811631652557</v>
      </c>
      <c r="P221">
        <f ca="1">STDEV(AVERAGE($C$2:C222),AVERAGE($D$2:D222),AVERAGE($E$2:E222),AVERAGE($F$2:F222),AVERAGE($G$2:G222),AVERAGE($H$2:H222),AVERAGE($I$2:I222),AVERAGE($J$2:J222),AVERAGE($K$2:K222),AVERAGE($L$2:L222))</f>
        <v>0.88078390579281995</v>
      </c>
      <c r="Q221">
        <f ca="1">STDEV($L$2:L222)</f>
        <v>20.406702743284644</v>
      </c>
    </row>
    <row r="222" spans="1:17" x14ac:dyDescent="0.35">
      <c r="A222">
        <v>221</v>
      </c>
      <c r="B222">
        <f t="shared" ca="1" si="12"/>
        <v>66.352825962702184</v>
      </c>
      <c r="C222">
        <f t="shared" ca="1" si="13"/>
        <v>33.891691958248501</v>
      </c>
      <c r="D222">
        <f t="shared" ca="1" si="13"/>
        <v>39.672546222911429</v>
      </c>
      <c r="E222">
        <f t="shared" ca="1" si="13"/>
        <v>36.259939740130783</v>
      </c>
      <c r="F222">
        <f t="shared" ca="1" si="13"/>
        <v>83.861133729675302</v>
      </c>
      <c r="G222">
        <f t="shared" ca="1" si="13"/>
        <v>75.578865767820787</v>
      </c>
      <c r="H222">
        <f t="shared" ca="1" si="13"/>
        <v>56.444354903622447</v>
      </c>
      <c r="I222">
        <f t="shared" ca="1" si="13"/>
        <v>70.833308656979057</v>
      </c>
      <c r="J222">
        <f t="shared" ca="1" si="13"/>
        <v>55.554848360466366</v>
      </c>
      <c r="K222">
        <f t="shared" ca="1" si="13"/>
        <v>34.601779875295371</v>
      </c>
      <c r="L222">
        <f t="shared" ca="1" si="13"/>
        <v>5.5862332998820463</v>
      </c>
      <c r="O222">
        <f ca="1">AVERAGE(AVERAGE($C$2:C223),AVERAGE($D$2:D223),AVERAGE($E$2:E223),AVERAGE($F$2:F223),AVERAGE($G$2:G223),AVERAGE($H$2:H223),AVERAGE($I$2:I223),AVERAGE($J$2:J223),AVERAGE($K$2:K223),AVERAGE($L$2:L223))</f>
        <v>48.858959920045649</v>
      </c>
      <c r="P222">
        <f ca="1">STDEV(AVERAGE($C$2:C223),AVERAGE($D$2:D223),AVERAGE($E$2:E223),AVERAGE($F$2:F223),AVERAGE($G$2:G223),AVERAGE($H$2:H223),AVERAGE($I$2:I223),AVERAGE($J$2:J223),AVERAGE($K$2:K223),AVERAGE($L$2:L223))</f>
        <v>0.89223491897285445</v>
      </c>
      <c r="Q222">
        <f ca="1">STDEV($L$2:L223)</f>
        <v>20.397904004414688</v>
      </c>
    </row>
    <row r="223" spans="1:17" x14ac:dyDescent="0.35">
      <c r="A223">
        <v>222</v>
      </c>
      <c r="B223">
        <f t="shared" ca="1" si="12"/>
        <v>63.144240220838242</v>
      </c>
      <c r="C223">
        <f t="shared" ca="1" si="13"/>
        <v>70.588670290649617</v>
      </c>
      <c r="D223">
        <f t="shared" ca="1" si="13"/>
        <v>93.081021182604758</v>
      </c>
      <c r="E223">
        <f t="shared" ca="1" si="13"/>
        <v>58.838675982751063</v>
      </c>
      <c r="F223">
        <f t="shared" ca="1" si="13"/>
        <v>44.904133935960502</v>
      </c>
      <c r="G223">
        <f t="shared" ca="1" si="13"/>
        <v>51.147610990453146</v>
      </c>
      <c r="H223">
        <f t="shared" ca="1" si="13"/>
        <v>6.092280463673525</v>
      </c>
      <c r="I223">
        <f t="shared" ca="1" si="13"/>
        <v>65.759337573360199</v>
      </c>
      <c r="J223">
        <f t="shared" ca="1" si="13"/>
        <v>15.345807144490308</v>
      </c>
      <c r="K223">
        <f t="shared" ca="1" si="13"/>
        <v>53.826831248644289</v>
      </c>
      <c r="L223">
        <f t="shared" ca="1" si="13"/>
        <v>29.332947736614855</v>
      </c>
      <c r="O223">
        <f ca="1">AVERAGE(AVERAGE($C$2:C224),AVERAGE($D$2:D224),AVERAGE($E$2:E224),AVERAGE($F$2:F224),AVERAGE($G$2:G224),AVERAGE($H$2:H224),AVERAGE($I$2:I224),AVERAGE($J$2:J224),AVERAGE($K$2:K224),AVERAGE($L$2:L224))</f>
        <v>48.891354289865589</v>
      </c>
      <c r="P223">
        <f ca="1">STDEV(AVERAGE($C$2:C224),AVERAGE($D$2:D224),AVERAGE($E$2:E224),AVERAGE($F$2:F224),AVERAGE($G$2:G224),AVERAGE($H$2:H224),AVERAGE($I$2:I224),AVERAGE($J$2:J224),AVERAGE($K$2:K224),AVERAGE($L$2:L224))</f>
        <v>0.93377043438630114</v>
      </c>
      <c r="Q223">
        <f ca="1">STDEV($L$2:L224)</f>
        <v>20.36944633410651</v>
      </c>
    </row>
    <row r="224" spans="1:17" x14ac:dyDescent="0.35">
      <c r="A224">
        <v>223</v>
      </c>
      <c r="B224">
        <f t="shared" ca="1" si="12"/>
        <v>56.17373677675667</v>
      </c>
      <c r="C224">
        <f t="shared" ca="1" si="13"/>
        <v>70.106547864884618</v>
      </c>
      <c r="D224">
        <f t="shared" ca="1" si="13"/>
        <v>80.403872180514213</v>
      </c>
      <c r="E224">
        <f t="shared" ca="1" si="13"/>
        <v>36.664969232056421</v>
      </c>
      <c r="F224">
        <f t="shared" ca="1" si="13"/>
        <v>44.969111739968142</v>
      </c>
      <c r="G224">
        <f t="shared" ca="1" si="13"/>
        <v>19.77475244648064</v>
      </c>
      <c r="H224">
        <f t="shared" ca="1" si="13"/>
        <v>44.667066710129575</v>
      </c>
      <c r="I224">
        <f t="shared" ca="1" si="13"/>
        <v>84.042776859558586</v>
      </c>
      <c r="J224">
        <f t="shared" ca="1" si="13"/>
        <v>40.306815219412279</v>
      </c>
      <c r="K224">
        <f t="shared" ca="1" si="13"/>
        <v>104.86052252461926</v>
      </c>
      <c r="L224">
        <f t="shared" ca="1" si="13"/>
        <v>35.032609121262567</v>
      </c>
      <c r="O224">
        <f ca="1">AVERAGE(AVERAGE($C$2:C225),AVERAGE($D$2:D225),AVERAGE($E$2:E225),AVERAGE($F$2:F225),AVERAGE($G$2:G225),AVERAGE($H$2:H225),AVERAGE($I$2:I225),AVERAGE($J$2:J225),AVERAGE($K$2:K225),AVERAGE($L$2:L225))</f>
        <v>48.902343533531393</v>
      </c>
      <c r="P224">
        <f ca="1">STDEV(AVERAGE($C$2:C225),AVERAGE($D$2:D225),AVERAGE($E$2:E225),AVERAGE($F$2:F225),AVERAGE($G$2:G225),AVERAGE($H$2:H225),AVERAGE($I$2:I225),AVERAGE($J$2:J225),AVERAGE($K$2:K225),AVERAGE($L$2:L225))</f>
        <v>0.92233391807872678</v>
      </c>
      <c r="Q224">
        <f ca="1">STDEV($L$2:L225)</f>
        <v>20.62390760067985</v>
      </c>
    </row>
    <row r="225" spans="1:17" x14ac:dyDescent="0.35">
      <c r="A225">
        <v>224</v>
      </c>
      <c r="B225">
        <f t="shared" ca="1" si="12"/>
        <v>41.061457544182531</v>
      </c>
      <c r="C225">
        <f t="shared" ref="C225:L250" ca="1" si="14">VLOOKUP(RANDBETWEEN(2,MAX($A$2:$A$2000)),$A$2:$B$2000,2)</f>
        <v>74.726394270684821</v>
      </c>
      <c r="D225">
        <f t="shared" ca="1" si="14"/>
        <v>28.4735961907407</v>
      </c>
      <c r="E225">
        <f t="shared" ca="1" si="14"/>
        <v>78.528311031318808</v>
      </c>
      <c r="F225">
        <f t="shared" ca="1" si="14"/>
        <v>46.325098100441714</v>
      </c>
      <c r="G225">
        <f t="shared" ca="1" si="14"/>
        <v>55.554848360466366</v>
      </c>
      <c r="H225">
        <f t="shared" ca="1" si="14"/>
        <v>51.23132411295736</v>
      </c>
      <c r="I225">
        <f t="shared" ca="1" si="14"/>
        <v>83.234517450569001</v>
      </c>
      <c r="J225">
        <f t="shared" ca="1" si="14"/>
        <v>50.067047447583661</v>
      </c>
      <c r="K225">
        <f t="shared" ca="1" si="14"/>
        <v>50.26593903588406</v>
      </c>
      <c r="L225">
        <f t="shared" ca="1" si="14"/>
        <v>-4.8776272905783102</v>
      </c>
      <c r="O225">
        <f ca="1">AVERAGE(AVERAGE($C$2:C226),AVERAGE($D$2:D226),AVERAGE($E$2:E226),AVERAGE($F$2:F226),AVERAGE($G$2:G226),AVERAGE($H$2:H226),AVERAGE($I$2:I226),AVERAGE($J$2:J226),AVERAGE($K$2:K226),AVERAGE($L$2:L226))</f>
        <v>48.881703524448142</v>
      </c>
      <c r="P225">
        <f ca="1">STDEV(AVERAGE($C$2:C226),AVERAGE($D$2:D226),AVERAGE($E$2:E226),AVERAGE($F$2:F226),AVERAGE($G$2:G226),AVERAGE($H$2:H226),AVERAGE($I$2:I226),AVERAGE($J$2:J226),AVERAGE($K$2:K226),AVERAGE($L$2:L226))</f>
        <v>0.93387453354874861</v>
      </c>
      <c r="Q225">
        <f ca="1">STDEV($L$2:L226)</f>
        <v>20.588051484546671</v>
      </c>
    </row>
    <row r="226" spans="1:17" x14ac:dyDescent="0.35">
      <c r="A226">
        <v>225</v>
      </c>
      <c r="B226">
        <f t="shared" ca="1" si="12"/>
        <v>31.402279327988587</v>
      </c>
      <c r="C226">
        <f t="shared" ca="1" si="14"/>
        <v>29.296054347283874</v>
      </c>
      <c r="D226">
        <f t="shared" ca="1" si="14"/>
        <v>19.012645861326543</v>
      </c>
      <c r="E226">
        <f t="shared" ca="1" si="14"/>
        <v>25.036210389427232</v>
      </c>
      <c r="F226">
        <f t="shared" ca="1" si="14"/>
        <v>62.250271137577286</v>
      </c>
      <c r="G226">
        <f t="shared" ca="1" si="14"/>
        <v>64.941024839436537</v>
      </c>
      <c r="H226">
        <f t="shared" ca="1" si="14"/>
        <v>60.713275672943375</v>
      </c>
      <c r="I226">
        <f t="shared" ca="1" si="14"/>
        <v>21.665115167702137</v>
      </c>
      <c r="J226">
        <f t="shared" ca="1" si="14"/>
        <v>78.528311031318808</v>
      </c>
      <c r="K226">
        <f t="shared" ca="1" si="14"/>
        <v>43.514401953314547</v>
      </c>
      <c r="L226">
        <f t="shared" ca="1" si="14"/>
        <v>37.62610449767979</v>
      </c>
      <c r="O226">
        <f ca="1">AVERAGE(AVERAGE($C$2:C227),AVERAGE($D$2:D227),AVERAGE($E$2:E227),AVERAGE($F$2:F227),AVERAGE($G$2:G227),AVERAGE($H$2:H227),AVERAGE($I$2:I227),AVERAGE($J$2:J227),AVERAGE($K$2:K227),AVERAGE($L$2:L227))</f>
        <v>48.909852949053295</v>
      </c>
      <c r="P226">
        <f ca="1">STDEV(AVERAGE($C$2:C227),AVERAGE($D$2:D227),AVERAGE($E$2:E227),AVERAGE($F$2:F227),AVERAGE($G$2:G227),AVERAGE($H$2:H227),AVERAGE($I$2:I227),AVERAGE($J$2:J227),AVERAGE($K$2:K227),AVERAGE($L$2:L227))</f>
        <v>0.9322935738672663</v>
      </c>
      <c r="Q226">
        <f ca="1">STDEV($L$2:L227)</f>
        <v>20.544644208361714</v>
      </c>
    </row>
    <row r="227" spans="1:17" x14ac:dyDescent="0.35">
      <c r="A227">
        <v>226</v>
      </c>
      <c r="B227">
        <f t="shared" ca="1" si="12"/>
        <v>60.713275672943375</v>
      </c>
      <c r="C227">
        <f t="shared" ca="1" si="14"/>
        <v>51.23132411295736</v>
      </c>
      <c r="D227">
        <f t="shared" ca="1" si="14"/>
        <v>76.439677947194085</v>
      </c>
      <c r="E227">
        <f t="shared" ca="1" si="14"/>
        <v>78.548790246735194</v>
      </c>
      <c r="F227">
        <f t="shared" ca="1" si="14"/>
        <v>81.027570187777599</v>
      </c>
      <c r="G227">
        <f t="shared" ca="1" si="14"/>
        <v>35.755702282814447</v>
      </c>
      <c r="H227">
        <f t="shared" ca="1" si="14"/>
        <v>17.699528725248904</v>
      </c>
      <c r="I227">
        <f t="shared" ca="1" si="14"/>
        <v>51.610596044927256</v>
      </c>
      <c r="J227">
        <f t="shared" ca="1" si="14"/>
        <v>62.95564397458223</v>
      </c>
      <c r="K227">
        <f t="shared" ca="1" si="14"/>
        <v>45.132762584286688</v>
      </c>
      <c r="L227">
        <f t="shared" ca="1" si="14"/>
        <v>52.033138745601626</v>
      </c>
      <c r="O227">
        <f ca="1">AVERAGE(AVERAGE($C$2:C228),AVERAGE($D$2:D228),AVERAGE($E$2:E228),AVERAGE($F$2:F228),AVERAGE($G$2:G228),AVERAGE($H$2:H228),AVERAGE($I$2:I228),AVERAGE($J$2:J228),AVERAGE($K$2:K228),AVERAGE($L$2:L228))</f>
        <v>48.925217658619374</v>
      </c>
      <c r="P227">
        <f ca="1">STDEV(AVERAGE($C$2:C228),AVERAGE($D$2:D228),AVERAGE($E$2:E228),AVERAGE($F$2:F228),AVERAGE($G$2:G228),AVERAGE($H$2:H228),AVERAGE($I$2:I228),AVERAGE($J$2:J228),AVERAGE($K$2:K228),AVERAGE($L$2:L228))</f>
        <v>0.95267039227757799</v>
      </c>
      <c r="Q227">
        <f ca="1">STDEV($L$2:L228)</f>
        <v>20.499512143781818</v>
      </c>
    </row>
    <row r="228" spans="1:17" x14ac:dyDescent="0.35">
      <c r="A228">
        <v>227</v>
      </c>
      <c r="B228">
        <f t="shared" ca="1" si="12"/>
        <v>85.148294416468218</v>
      </c>
      <c r="C228">
        <f t="shared" ca="1" si="14"/>
        <v>50.419077410049795</v>
      </c>
      <c r="D228">
        <f t="shared" ca="1" si="14"/>
        <v>47.241883390404951</v>
      </c>
      <c r="E228">
        <f t="shared" ca="1" si="14"/>
        <v>24.513448218173824</v>
      </c>
      <c r="F228">
        <f t="shared" ca="1" si="14"/>
        <v>70.093213747218726</v>
      </c>
      <c r="G228">
        <f t="shared" ca="1" si="14"/>
        <v>78.364096287834997</v>
      </c>
      <c r="H228">
        <f t="shared" ca="1" si="14"/>
        <v>42.949858588406315</v>
      </c>
      <c r="I228">
        <f t="shared" ca="1" si="14"/>
        <v>55.84296209023033</v>
      </c>
      <c r="J228">
        <f t="shared" ca="1" si="14"/>
        <v>47.474225647006151</v>
      </c>
      <c r="K228">
        <f t="shared" ca="1" si="14"/>
        <v>57.881019093571091</v>
      </c>
      <c r="L228">
        <f t="shared" ca="1" si="14"/>
        <v>49.196635732646762</v>
      </c>
      <c r="O228">
        <f ca="1">AVERAGE(AVERAGE($C$2:C229),AVERAGE($D$2:D229),AVERAGE($E$2:E229),AVERAGE($F$2:F229),AVERAGE($G$2:G229),AVERAGE($H$2:H229),AVERAGE($I$2:I229),AVERAGE($J$2:J229),AVERAGE($K$2:K229),AVERAGE($L$2:L229))</f>
        <v>48.894809117302017</v>
      </c>
      <c r="P228">
        <f ca="1">STDEV(AVERAGE($C$2:C229),AVERAGE($D$2:D229),AVERAGE($E$2:E229),AVERAGE($F$2:F229),AVERAGE($G$2:G229),AVERAGE($H$2:H229),AVERAGE($I$2:I229),AVERAGE($J$2:J229),AVERAGE($K$2:K229),AVERAGE($L$2:L229))</f>
        <v>0.97998427996532744</v>
      </c>
      <c r="Q228">
        <f ca="1">STDEV($L$2:L229)</f>
        <v>20.462968534459179</v>
      </c>
    </row>
    <row r="229" spans="1:17" x14ac:dyDescent="0.35">
      <c r="A229">
        <v>228</v>
      </c>
      <c r="B229">
        <f t="shared" ca="1" si="12"/>
        <v>49.36013175433142</v>
      </c>
      <c r="C229">
        <f t="shared" ca="1" si="14"/>
        <v>45.639518970083088</v>
      </c>
      <c r="D229">
        <f t="shared" ca="1" si="14"/>
        <v>59.708659180514928</v>
      </c>
      <c r="E229">
        <f t="shared" ca="1" si="14"/>
        <v>8.5639826798263954</v>
      </c>
      <c r="F229">
        <f t="shared" ca="1" si="14"/>
        <v>13.094744611713168</v>
      </c>
      <c r="G229">
        <f t="shared" ca="1" si="14"/>
        <v>73.913304397385545</v>
      </c>
      <c r="H229">
        <f t="shared" ca="1" si="14"/>
        <v>42.913017390423946</v>
      </c>
      <c r="I229">
        <f t="shared" ca="1" si="14"/>
        <v>53.806701351001401</v>
      </c>
      <c r="J229">
        <f t="shared" ca="1" si="14"/>
        <v>41.620135938304607</v>
      </c>
      <c r="K229">
        <f t="shared" ca="1" si="14"/>
        <v>42.302182667697707</v>
      </c>
      <c r="L229">
        <f t="shared" ca="1" si="14"/>
        <v>38.358455195666494</v>
      </c>
      <c r="O229">
        <f ca="1">AVERAGE(AVERAGE($C$2:C230),AVERAGE($D$2:D230),AVERAGE($E$2:E230),AVERAGE($F$2:F230),AVERAGE($G$2:G230),AVERAGE($H$2:H230),AVERAGE($I$2:I230),AVERAGE($J$2:J230),AVERAGE($K$2:K230),AVERAGE($L$2:L230))</f>
        <v>48.873764477054685</v>
      </c>
      <c r="P229">
        <f ca="1">STDEV(AVERAGE($C$2:C230),AVERAGE($D$2:D230),AVERAGE($E$2:E230),AVERAGE($F$2:F230),AVERAGE($G$2:G230),AVERAGE($H$2:H230),AVERAGE($I$2:I230),AVERAGE($J$2:J230),AVERAGE($K$2:K230),AVERAGE($L$2:L230))</f>
        <v>0.98959021934671965</v>
      </c>
      <c r="Q229">
        <f ca="1">STDEV($L$2:L230)</f>
        <v>20.464092381747445</v>
      </c>
    </row>
    <row r="230" spans="1:17" x14ac:dyDescent="0.35">
      <c r="A230">
        <v>229</v>
      </c>
      <c r="B230">
        <f t="shared" ca="1" si="12"/>
        <v>49.752033476360971</v>
      </c>
      <c r="C230">
        <f t="shared" ca="1" si="14"/>
        <v>52.033138745601626</v>
      </c>
      <c r="D230">
        <f t="shared" ca="1" si="14"/>
        <v>53.806211210386195</v>
      </c>
      <c r="E230">
        <f t="shared" ca="1" si="14"/>
        <v>38.258283809571822</v>
      </c>
      <c r="F230">
        <f t="shared" ca="1" si="14"/>
        <v>7.9418464423159847</v>
      </c>
      <c r="G230">
        <f t="shared" ca="1" si="14"/>
        <v>68.907826116044788</v>
      </c>
      <c r="H230">
        <f t="shared" ca="1" si="14"/>
        <v>51.185319325944434</v>
      </c>
      <c r="I230">
        <f t="shared" ca="1" si="14"/>
        <v>61.929163708445778</v>
      </c>
      <c r="J230">
        <f t="shared" ca="1" si="14"/>
        <v>51.494071204709655</v>
      </c>
      <c r="K230">
        <f t="shared" ca="1" si="14"/>
        <v>28.655980111214614</v>
      </c>
      <c r="L230">
        <f t="shared" ca="1" si="14"/>
        <v>26.544024332377241</v>
      </c>
      <c r="O230">
        <f ca="1">AVERAGE(AVERAGE($C$2:C231),AVERAGE($D$2:D231),AVERAGE($E$2:E231),AVERAGE($F$2:F231),AVERAGE($G$2:G231),AVERAGE($H$2:H231),AVERAGE($I$2:I231),AVERAGE($J$2:J231),AVERAGE($K$2:K231),AVERAGE($L$2:L231))</f>
        <v>48.857403603869614</v>
      </c>
      <c r="P230">
        <f ca="1">STDEV(AVERAGE($C$2:C231),AVERAGE($D$2:D231),AVERAGE($E$2:E231),AVERAGE($F$2:F231),AVERAGE($G$2:G231),AVERAGE($H$2:H231),AVERAGE($I$2:I231),AVERAGE($J$2:J231),AVERAGE($K$2:K231),AVERAGE($L$2:L231))</f>
        <v>0.97926824442286409</v>
      </c>
      <c r="Q230">
        <f ca="1">STDEV($L$2:L231)</f>
        <v>20.437619529784495</v>
      </c>
    </row>
    <row r="231" spans="1:17" x14ac:dyDescent="0.35">
      <c r="A231">
        <v>230</v>
      </c>
      <c r="B231">
        <f t="shared" ca="1" si="12"/>
        <v>58.081291724062723</v>
      </c>
      <c r="C231">
        <f t="shared" ca="1" si="14"/>
        <v>52.545526076520943</v>
      </c>
      <c r="D231">
        <f t="shared" ca="1" si="14"/>
        <v>57.172236546757745</v>
      </c>
      <c r="E231">
        <f t="shared" ca="1" si="14"/>
        <v>77.450280276591286</v>
      </c>
      <c r="F231">
        <f t="shared" ca="1" si="14"/>
        <v>4.8890645103221289</v>
      </c>
      <c r="G231">
        <f t="shared" ca="1" si="14"/>
        <v>56.48869116863915</v>
      </c>
      <c r="H231">
        <f t="shared" ca="1" si="14"/>
        <v>43.70075615578763</v>
      </c>
      <c r="I231">
        <f t="shared" ca="1" si="14"/>
        <v>31.781179138390012</v>
      </c>
      <c r="J231">
        <f t="shared" ca="1" si="14"/>
        <v>63.934860708880549</v>
      </c>
      <c r="K231">
        <f t="shared" ca="1" si="14"/>
        <v>29.027042655070986</v>
      </c>
      <c r="L231">
        <f t="shared" ca="1" si="14"/>
        <v>34.117999207919382</v>
      </c>
      <c r="O231">
        <f ca="1">AVERAGE(AVERAGE($C$2:C232),AVERAGE($D$2:D232),AVERAGE($E$2:E232),AVERAGE($F$2:F232),AVERAGE($G$2:G232),AVERAGE($H$2:H232),AVERAGE($I$2:I232),AVERAGE($J$2:J232),AVERAGE($K$2:K232),AVERAGE($L$2:L232))</f>
        <v>48.891124619007911</v>
      </c>
      <c r="P231">
        <f ca="1">STDEV(AVERAGE($C$2:C232),AVERAGE($D$2:D232),AVERAGE($E$2:E232),AVERAGE($F$2:F232),AVERAGE($G$2:G232),AVERAGE($H$2:H232),AVERAGE($I$2:I232),AVERAGE($J$2:J232),AVERAGE($K$2:K232),AVERAGE($L$2:L232))</f>
        <v>0.98150299857602807</v>
      </c>
      <c r="Q231">
        <f ca="1">STDEV($L$2:L232)</f>
        <v>20.424478608582927</v>
      </c>
    </row>
    <row r="232" spans="1:17" x14ac:dyDescent="0.35">
      <c r="A232">
        <v>231</v>
      </c>
      <c r="B232">
        <f t="shared" ca="1" si="12"/>
        <v>73.120926010607917</v>
      </c>
      <c r="C232">
        <f t="shared" ca="1" si="14"/>
        <v>53.909296926578378</v>
      </c>
      <c r="D232">
        <f t="shared" ca="1" si="14"/>
        <v>65.774081248595166</v>
      </c>
      <c r="E232">
        <f t="shared" ca="1" si="14"/>
        <v>69.298855039948563</v>
      </c>
      <c r="F232">
        <f t="shared" ca="1" si="14"/>
        <v>95.11017428599196</v>
      </c>
      <c r="G232">
        <f t="shared" ca="1" si="14"/>
        <v>33.564478710477516</v>
      </c>
      <c r="H232">
        <f t="shared" ca="1" si="14"/>
        <v>40.541269252480674</v>
      </c>
      <c r="I232">
        <f t="shared" ca="1" si="14"/>
        <v>24.187051161320188</v>
      </c>
      <c r="J232">
        <f t="shared" ca="1" si="14"/>
        <v>36.661100495089883</v>
      </c>
      <c r="K232">
        <f t="shared" ca="1" si="14"/>
        <v>83.074518324468499</v>
      </c>
      <c r="L232">
        <f t="shared" ca="1" si="14"/>
        <v>64.348755563221715</v>
      </c>
      <c r="O232">
        <f ca="1">AVERAGE(AVERAGE($C$2:C233),AVERAGE($D$2:D233),AVERAGE($E$2:E233),AVERAGE($F$2:F233),AVERAGE($G$2:G233),AVERAGE($H$2:H233),AVERAGE($I$2:I233),AVERAGE($J$2:J233),AVERAGE($K$2:K233),AVERAGE($L$2:L233))</f>
        <v>48.882458779120938</v>
      </c>
      <c r="P232">
        <f ca="1">STDEV(AVERAGE($C$2:C233),AVERAGE($D$2:D233),AVERAGE($E$2:E233),AVERAGE($F$2:F233),AVERAGE($G$2:G233),AVERAGE($H$2:H233),AVERAGE($I$2:I233),AVERAGE($J$2:J233),AVERAGE($K$2:K233),AVERAGE($L$2:L233))</f>
        <v>1.0522646848238988</v>
      </c>
      <c r="Q232">
        <f ca="1">STDEV($L$2:L233)</f>
        <v>20.4575014902262</v>
      </c>
    </row>
    <row r="233" spans="1:17" x14ac:dyDescent="0.35">
      <c r="A233">
        <v>232</v>
      </c>
      <c r="B233">
        <f t="shared" ca="1" si="12"/>
        <v>0.2303142195317065</v>
      </c>
      <c r="C233">
        <f t="shared" ca="1" si="14"/>
        <v>43.771228198112013</v>
      </c>
      <c r="D233">
        <f t="shared" ca="1" si="14"/>
        <v>52.500433212607042</v>
      </c>
      <c r="E233">
        <f t="shared" ca="1" si="14"/>
        <v>2.7207790153829734</v>
      </c>
      <c r="F233">
        <f t="shared" ca="1" si="14"/>
        <v>70.840597590126833</v>
      </c>
      <c r="G233">
        <f t="shared" ca="1" si="14"/>
        <v>68.969033301543874</v>
      </c>
      <c r="H233">
        <f t="shared" ca="1" si="14"/>
        <v>47.262551870329162</v>
      </c>
      <c r="I233">
        <f t="shared" ca="1" si="14"/>
        <v>35.672751989035959</v>
      </c>
      <c r="J233">
        <f t="shared" ca="1" si="14"/>
        <v>53.773091586738211</v>
      </c>
      <c r="K233">
        <f t="shared" ca="1" si="14"/>
        <v>73.120926010607917</v>
      </c>
      <c r="L233">
        <f t="shared" ca="1" si="14"/>
        <v>20.175104877832343</v>
      </c>
      <c r="O233">
        <f ca="1">AVERAGE(AVERAGE($C$2:C234),AVERAGE($D$2:D234),AVERAGE($E$2:E234),AVERAGE($F$2:F234),AVERAGE($G$2:G234),AVERAGE($H$2:H234),AVERAGE($I$2:I234),AVERAGE($J$2:J234),AVERAGE($K$2:K234),AVERAGE($L$2:L234))</f>
        <v>48.872980136047701</v>
      </c>
      <c r="P233">
        <f ca="1">STDEV(AVERAGE($C$2:C234),AVERAGE($D$2:D234),AVERAGE($E$2:E234),AVERAGE($F$2:F234),AVERAGE($G$2:G234),AVERAGE($H$2:H234),AVERAGE($I$2:I234),AVERAGE($J$2:J234),AVERAGE($K$2:K234),AVERAGE($L$2:L234))</f>
        <v>1.0573543542937516</v>
      </c>
      <c r="Q233">
        <f ca="1">STDEV($L$2:L234)</f>
        <v>20.419189629382508</v>
      </c>
    </row>
    <row r="234" spans="1:17" x14ac:dyDescent="0.35">
      <c r="A234">
        <v>233</v>
      </c>
      <c r="B234">
        <f t="shared" ca="1" si="12"/>
        <v>35.325767311746127</v>
      </c>
      <c r="C234">
        <f t="shared" ca="1" si="14"/>
        <v>57.10416701583155</v>
      </c>
      <c r="D234">
        <f t="shared" ca="1" si="14"/>
        <v>47.580650455618695</v>
      </c>
      <c r="E234">
        <f t="shared" ca="1" si="14"/>
        <v>15.345807144490308</v>
      </c>
      <c r="F234">
        <f t="shared" ca="1" si="14"/>
        <v>44.904133935960502</v>
      </c>
      <c r="G234">
        <f t="shared" ca="1" si="14"/>
        <v>23.298159344290241</v>
      </c>
      <c r="H234">
        <f t="shared" ca="1" si="14"/>
        <v>66.195924081942167</v>
      </c>
      <c r="I234">
        <f t="shared" ca="1" si="14"/>
        <v>50.010093598333327</v>
      </c>
      <c r="J234">
        <f t="shared" ca="1" si="14"/>
        <v>42.921833616963184</v>
      </c>
      <c r="K234">
        <f t="shared" ca="1" si="14"/>
        <v>64.816865491013445</v>
      </c>
      <c r="L234">
        <f t="shared" ca="1" si="14"/>
        <v>54.561714746115989</v>
      </c>
      <c r="O234">
        <f ca="1">AVERAGE(AVERAGE($C$2:C235),AVERAGE($D$2:D235),AVERAGE($E$2:E235),AVERAGE($F$2:F235),AVERAGE($G$2:G235),AVERAGE($H$2:H235),AVERAGE($I$2:I235),AVERAGE($J$2:J235),AVERAGE($K$2:K235),AVERAGE($L$2:L235))</f>
        <v>48.89143296457587</v>
      </c>
      <c r="P234">
        <f ca="1">STDEV(AVERAGE($C$2:C235),AVERAGE($D$2:D235),AVERAGE($E$2:E235),AVERAGE($F$2:F235),AVERAGE($G$2:G235),AVERAGE($H$2:H235),AVERAGE($I$2:I235),AVERAGE($J$2:J235),AVERAGE($K$2:K235),AVERAGE($L$2:L235))</f>
        <v>1.1109153870398349</v>
      </c>
      <c r="Q234">
        <f ca="1">STDEV($L$2:L235)</f>
        <v>20.377428673647628</v>
      </c>
    </row>
    <row r="235" spans="1:17" x14ac:dyDescent="0.35">
      <c r="A235">
        <v>234</v>
      </c>
      <c r="B235">
        <f t="shared" ca="1" si="12"/>
        <v>74.891380607456171</v>
      </c>
      <c r="C235">
        <f t="shared" ca="1" si="14"/>
        <v>78.277726630575927</v>
      </c>
      <c r="D235">
        <f t="shared" ca="1" si="14"/>
        <v>88.017827966928934</v>
      </c>
      <c r="E235">
        <f t="shared" ca="1" si="14"/>
        <v>1.1555374378567649</v>
      </c>
      <c r="F235">
        <f t="shared" ca="1" si="14"/>
        <v>60.066655403281032</v>
      </c>
      <c r="G235">
        <f t="shared" ca="1" si="14"/>
        <v>-0.87419380457465934</v>
      </c>
      <c r="H235">
        <f t="shared" ca="1" si="14"/>
        <v>79.713500559299149</v>
      </c>
      <c r="I235">
        <f t="shared" ca="1" si="14"/>
        <v>88.017827966928934</v>
      </c>
      <c r="J235">
        <f t="shared" ca="1" si="14"/>
        <v>14.266566437254447</v>
      </c>
      <c r="K235">
        <f t="shared" ca="1" si="14"/>
        <v>80.598287446309001</v>
      </c>
      <c r="L235">
        <f t="shared" ca="1" si="14"/>
        <v>42.669684072546062</v>
      </c>
      <c r="O235">
        <f ca="1">AVERAGE(AVERAGE($C$2:C236),AVERAGE($D$2:D236),AVERAGE($E$2:E236),AVERAGE($F$2:F236),AVERAGE($G$2:G236),AVERAGE($H$2:H236),AVERAGE($I$2:I236),AVERAGE($J$2:J236),AVERAGE($K$2:K236),AVERAGE($L$2:L236))</f>
        <v>48.852640242931805</v>
      </c>
      <c r="P235">
        <f ca="1">STDEV(AVERAGE($C$2:C236),AVERAGE($D$2:D236),AVERAGE($E$2:E236),AVERAGE($F$2:F236),AVERAGE($G$2:G236),AVERAGE($H$2:H236),AVERAGE($I$2:I236),AVERAGE($J$2:J236),AVERAGE($K$2:K236),AVERAGE($L$2:L236))</f>
        <v>1.1029038071192911</v>
      </c>
      <c r="Q235">
        <f ca="1">STDEV($L$2:L236)</f>
        <v>20.368426450014102</v>
      </c>
    </row>
    <row r="236" spans="1:17" x14ac:dyDescent="0.35">
      <c r="A236">
        <v>235</v>
      </c>
      <c r="B236">
        <f t="shared" ca="1" si="12"/>
        <v>41.47657990714788</v>
      </c>
      <c r="C236">
        <f t="shared" ca="1" si="14"/>
        <v>71.335248256826915</v>
      </c>
      <c r="D236">
        <f t="shared" ca="1" si="14"/>
        <v>28.338961750460467</v>
      </c>
      <c r="E236">
        <f t="shared" ca="1" si="14"/>
        <v>47.784160091697622</v>
      </c>
      <c r="F236">
        <f t="shared" ca="1" si="14"/>
        <v>7.2163528007360966</v>
      </c>
      <c r="G236">
        <f t="shared" ca="1" si="14"/>
        <v>39.696966992672614</v>
      </c>
      <c r="H236">
        <f t="shared" ca="1" si="14"/>
        <v>41.508754160625763</v>
      </c>
      <c r="I236">
        <f t="shared" ca="1" si="14"/>
        <v>19.836764532709836</v>
      </c>
      <c r="J236">
        <f t="shared" ca="1" si="14"/>
        <v>51.361375607556447</v>
      </c>
      <c r="K236">
        <f t="shared" ca="1" si="14"/>
        <v>61.731173163767394</v>
      </c>
      <c r="L236">
        <f t="shared" ca="1" si="14"/>
        <v>28.941676425141885</v>
      </c>
      <c r="O236">
        <f ca="1">AVERAGE(AVERAGE($C$2:C237),AVERAGE($D$2:D237),AVERAGE($E$2:E237),AVERAGE($F$2:F237),AVERAGE($G$2:G237),AVERAGE($H$2:H237),AVERAGE($I$2:I237),AVERAGE($J$2:J237),AVERAGE($K$2:K237),AVERAGE($L$2:L237))</f>
        <v>48.828390271533202</v>
      </c>
      <c r="P236">
        <f ca="1">STDEV(AVERAGE($C$2:C237),AVERAGE($D$2:D237),AVERAGE($E$2:E237),AVERAGE($F$2:F237),AVERAGE($G$2:G237),AVERAGE($H$2:H237),AVERAGE($I$2:I237),AVERAGE($J$2:J237),AVERAGE($K$2:K237),AVERAGE($L$2:L237))</f>
        <v>1.1041506229362843</v>
      </c>
      <c r="Q236">
        <f ca="1">STDEV($L$2:L237)</f>
        <v>20.32785591529202</v>
      </c>
    </row>
    <row r="237" spans="1:17" x14ac:dyDescent="0.35">
      <c r="A237">
        <v>236</v>
      </c>
      <c r="B237">
        <f t="shared" ca="1" si="12"/>
        <v>62.932204010210334</v>
      </c>
      <c r="C237">
        <f t="shared" ca="1" si="14"/>
        <v>36.238219565939119</v>
      </c>
      <c r="D237">
        <f t="shared" ca="1" si="14"/>
        <v>68.906871235847461</v>
      </c>
      <c r="E237">
        <f t="shared" ca="1" si="14"/>
        <v>51.171638143618814</v>
      </c>
      <c r="F237">
        <f t="shared" ca="1" si="14"/>
        <v>47.248466591211347</v>
      </c>
      <c r="G237">
        <f t="shared" ca="1" si="14"/>
        <v>30.808203343506399</v>
      </c>
      <c r="H237">
        <f t="shared" ca="1" si="14"/>
        <v>42.549067478860053</v>
      </c>
      <c r="I237">
        <f t="shared" ca="1" si="14"/>
        <v>32.90473126382809</v>
      </c>
      <c r="J237">
        <f t="shared" ca="1" si="14"/>
        <v>32.884424532903424</v>
      </c>
      <c r="K237">
        <f t="shared" ca="1" si="14"/>
        <v>36.337461482372476</v>
      </c>
      <c r="L237">
        <f t="shared" ca="1" si="14"/>
        <v>52.247386290527849</v>
      </c>
      <c r="O237">
        <f ca="1">AVERAGE(AVERAGE($C$2:C238),AVERAGE($D$2:D238),AVERAGE($E$2:E238),AVERAGE($F$2:F238),AVERAGE($G$2:G238),AVERAGE($H$2:H238),AVERAGE($I$2:I238),AVERAGE($J$2:J238),AVERAGE($K$2:K238),AVERAGE($L$2:L238))</f>
        <v>48.809196058364805</v>
      </c>
      <c r="P237">
        <f ca="1">STDEV(AVERAGE($C$2:C238),AVERAGE($D$2:D238),AVERAGE($E$2:E238),AVERAGE($F$2:F238),AVERAGE($G$2:G238),AVERAGE($H$2:H238),AVERAGE($I$2:I238),AVERAGE($J$2:J238),AVERAGE($K$2:K238),AVERAGE($L$2:L238))</f>
        <v>1.0577868622796391</v>
      </c>
      <c r="Q237">
        <f ca="1">STDEV($L$2:L238)</f>
        <v>20.53236810749442</v>
      </c>
    </row>
    <row r="238" spans="1:17" x14ac:dyDescent="0.35">
      <c r="A238">
        <v>237</v>
      </c>
      <c r="B238">
        <f t="shared" ca="1" si="12"/>
        <v>79.503253130111091</v>
      </c>
      <c r="C238">
        <f t="shared" ca="1" si="14"/>
        <v>43.924195936885667</v>
      </c>
      <c r="D238">
        <f t="shared" ca="1" si="14"/>
        <v>7.2163528007360966</v>
      </c>
      <c r="E238">
        <f t="shared" ca="1" si="14"/>
        <v>22.36193266501159</v>
      </c>
      <c r="F238">
        <f t="shared" ca="1" si="14"/>
        <v>47.381589851638608</v>
      </c>
      <c r="G238">
        <f t="shared" ca="1" si="14"/>
        <v>29.027042655070986</v>
      </c>
      <c r="H238">
        <f t="shared" ca="1" si="14"/>
        <v>67.707597163896935</v>
      </c>
      <c r="I238">
        <f t="shared" ca="1" si="14"/>
        <v>24.904132125723919</v>
      </c>
      <c r="J238">
        <f t="shared" ca="1" si="14"/>
        <v>52.247386290527849</v>
      </c>
      <c r="K238">
        <f t="shared" ca="1" si="14"/>
        <v>52.005506034946443</v>
      </c>
      <c r="L238">
        <f t="shared" ca="1" si="14"/>
        <v>96.01788198179662</v>
      </c>
      <c r="O238">
        <f ca="1">AVERAGE(AVERAGE($C$2:C239),AVERAGE($D$2:D239),AVERAGE($E$2:E239),AVERAGE($F$2:F239),AVERAGE($G$2:G239),AVERAGE($H$2:H239),AVERAGE($I$2:I239),AVERAGE($J$2:J239),AVERAGE($K$2:K239),AVERAGE($L$2:L239))</f>
        <v>48.783331358805007</v>
      </c>
      <c r="P238">
        <f ca="1">STDEV(AVERAGE($C$2:C239),AVERAGE($D$2:D239),AVERAGE($E$2:E239),AVERAGE($F$2:F239),AVERAGE($G$2:G239),AVERAGE($H$2:H239),AVERAGE($I$2:I239),AVERAGE($J$2:J239),AVERAGE($K$2:K239),AVERAGE($L$2:L239))</f>
        <v>0.99578434604103705</v>
      </c>
      <c r="Q238">
        <f ca="1">STDEV($L$2:L239)</f>
        <v>20.534290995801573</v>
      </c>
    </row>
    <row r="239" spans="1:17" x14ac:dyDescent="0.35">
      <c r="A239">
        <v>238</v>
      </c>
      <c r="B239">
        <f t="shared" ca="1" si="12"/>
        <v>77.450280276591286</v>
      </c>
      <c r="C239">
        <f t="shared" ca="1" si="14"/>
        <v>32.836523245344971</v>
      </c>
      <c r="D239">
        <f t="shared" ca="1" si="14"/>
        <v>28.4735961907407</v>
      </c>
      <c r="E239">
        <f t="shared" ca="1" si="14"/>
        <v>80.403872180514213</v>
      </c>
      <c r="F239">
        <f t="shared" ca="1" si="14"/>
        <v>71.780238902321173</v>
      </c>
      <c r="G239">
        <f t="shared" ca="1" si="14"/>
        <v>21.209379021434561</v>
      </c>
      <c r="H239">
        <f t="shared" ca="1" si="14"/>
        <v>20.175104877832343</v>
      </c>
      <c r="I239">
        <f t="shared" ca="1" si="14"/>
        <v>34.758591959104969</v>
      </c>
      <c r="J239">
        <f t="shared" ca="1" si="14"/>
        <v>41.367102481728608</v>
      </c>
      <c r="K239">
        <f t="shared" ca="1" si="14"/>
        <v>27.221047040114222</v>
      </c>
      <c r="L239">
        <f t="shared" ca="1" si="14"/>
        <v>68.308519732192693</v>
      </c>
      <c r="O239">
        <f ca="1">AVERAGE(AVERAGE($C$2:C240),AVERAGE($D$2:D240),AVERAGE($E$2:E240),AVERAGE($F$2:F240),AVERAGE($G$2:G240),AVERAGE($H$2:H240),AVERAGE($I$2:I240),AVERAGE($J$2:J240),AVERAGE($K$2:K240),AVERAGE($L$2:L240))</f>
        <v>48.766221277646189</v>
      </c>
      <c r="P239">
        <f ca="1">STDEV(AVERAGE($C$2:C240),AVERAGE($D$2:D240),AVERAGE($E$2:E240),AVERAGE($F$2:F240),AVERAGE($G$2:G240),AVERAGE($H$2:H240),AVERAGE($I$2:I240),AVERAGE($J$2:J240),AVERAGE($K$2:K240),AVERAGE($L$2:L240))</f>
        <v>0.98150951114812779</v>
      </c>
      <c r="Q239">
        <f ca="1">STDEV($L$2:L240)</f>
        <v>20.492625654133896</v>
      </c>
    </row>
    <row r="240" spans="1:17" x14ac:dyDescent="0.35">
      <c r="A240">
        <v>239</v>
      </c>
      <c r="B240">
        <f t="shared" ca="1" si="12"/>
        <v>55.677801963702748</v>
      </c>
      <c r="C240">
        <f t="shared" ca="1" si="14"/>
        <v>79.713500559299149</v>
      </c>
      <c r="D240">
        <f t="shared" ca="1" si="14"/>
        <v>45.166403558902296</v>
      </c>
      <c r="E240">
        <f t="shared" ca="1" si="14"/>
        <v>48.976236244087168</v>
      </c>
      <c r="F240">
        <f t="shared" ca="1" si="14"/>
        <v>35.943953999649324</v>
      </c>
      <c r="G240">
        <f t="shared" ca="1" si="14"/>
        <v>23.766872244885214</v>
      </c>
      <c r="H240">
        <f t="shared" ca="1" si="14"/>
        <v>47.175308723920068</v>
      </c>
      <c r="I240">
        <f t="shared" ca="1" si="14"/>
        <v>26.666246306335335</v>
      </c>
      <c r="J240">
        <f t="shared" ca="1" si="14"/>
        <v>38.254060811650348</v>
      </c>
      <c r="K240">
        <f t="shared" ca="1" si="14"/>
        <v>50.050427245221918</v>
      </c>
      <c r="L240">
        <f t="shared" ca="1" si="14"/>
        <v>51.227209924526804</v>
      </c>
      <c r="O240">
        <f ca="1">AVERAGE(AVERAGE($C$2:C241),AVERAGE($D$2:D241),AVERAGE($E$2:E241),AVERAGE($F$2:F241),AVERAGE($G$2:G241),AVERAGE($H$2:H241),AVERAGE($I$2:I241),AVERAGE($J$2:J241),AVERAGE($K$2:K241),AVERAGE($L$2:L241))</f>
        <v>48.766831377868606</v>
      </c>
      <c r="P240">
        <f ca="1">STDEV(AVERAGE($C$2:C241),AVERAGE($D$2:D241),AVERAGE($E$2:E241),AVERAGE($F$2:F241),AVERAGE($G$2:G241),AVERAGE($H$2:H241),AVERAGE($I$2:I241),AVERAGE($J$2:J241),AVERAGE($K$2:K241),AVERAGE($L$2:L241))</f>
        <v>0.97739599042123249</v>
      </c>
      <c r="Q240">
        <f ca="1">STDEV($L$2:L241)</f>
        <v>20.45274277216663</v>
      </c>
    </row>
    <row r="241" spans="1:17" x14ac:dyDescent="0.35">
      <c r="A241">
        <v>240</v>
      </c>
      <c r="B241">
        <f t="shared" ca="1" si="12"/>
        <v>54.561714746115989</v>
      </c>
      <c r="C241">
        <f t="shared" ca="1" si="14"/>
        <v>78.528311031318808</v>
      </c>
      <c r="D241">
        <f t="shared" ca="1" si="14"/>
        <v>47.512671568218046</v>
      </c>
      <c r="E241">
        <f t="shared" ca="1" si="14"/>
        <v>47.262551870329162</v>
      </c>
      <c r="F241">
        <f t="shared" ca="1" si="14"/>
        <v>66.618388619389108</v>
      </c>
      <c r="G241">
        <f t="shared" ca="1" si="14"/>
        <v>21.665115167702137</v>
      </c>
      <c r="H241">
        <f t="shared" ca="1" si="14"/>
        <v>36.967208741092463</v>
      </c>
      <c r="I241">
        <f t="shared" ca="1" si="14"/>
        <v>29.027042655070986</v>
      </c>
      <c r="J241">
        <f t="shared" ca="1" si="14"/>
        <v>83.036554823345071</v>
      </c>
      <c r="K241">
        <f t="shared" ca="1" si="14"/>
        <v>36.580106371126035</v>
      </c>
      <c r="L241">
        <f t="shared" ca="1" si="14"/>
        <v>41.928502462670743</v>
      </c>
      <c r="O241">
        <f ca="1">AVERAGE(AVERAGE($C$2:C242),AVERAGE($D$2:D242),AVERAGE($E$2:E242),AVERAGE($F$2:F242),AVERAGE($G$2:G242),AVERAGE($H$2:H242),AVERAGE($I$2:I242),AVERAGE($J$2:J242),AVERAGE($K$2:K242),AVERAGE($L$2:L242))</f>
        <v>48.799591623193272</v>
      </c>
      <c r="P241">
        <f ca="1">STDEV(AVERAGE($C$2:C242),AVERAGE($D$2:D242),AVERAGE($E$2:E242),AVERAGE($F$2:F242),AVERAGE($G$2:G242),AVERAGE($H$2:H242),AVERAGE($I$2:I242),AVERAGE($J$2:J242),AVERAGE($K$2:K242),AVERAGE($L$2:L242))</f>
        <v>1.0160532346431945</v>
      </c>
      <c r="Q241">
        <f ca="1">STDEV($L$2:L242)</f>
        <v>20.476025757619041</v>
      </c>
    </row>
    <row r="242" spans="1:17" x14ac:dyDescent="0.35">
      <c r="A242">
        <v>241</v>
      </c>
      <c r="B242">
        <f t="shared" ca="1" si="12"/>
        <v>35.840037727544711</v>
      </c>
      <c r="C242">
        <f t="shared" ca="1" si="14"/>
        <v>71.335248256826915</v>
      </c>
      <c r="D242">
        <f t="shared" ca="1" si="14"/>
        <v>73.489013917447494</v>
      </c>
      <c r="E242">
        <f t="shared" ca="1" si="14"/>
        <v>31.94255550922254</v>
      </c>
      <c r="F242">
        <f t="shared" ca="1" si="14"/>
        <v>90.770013780341571</v>
      </c>
      <c r="G242">
        <f t="shared" ca="1" si="14"/>
        <v>4.8890645103221289</v>
      </c>
      <c r="H242">
        <f t="shared" ca="1" si="14"/>
        <v>75.314548096565474</v>
      </c>
      <c r="I242">
        <f t="shared" ca="1" si="14"/>
        <v>24.081010701989346</v>
      </c>
      <c r="J242">
        <f t="shared" ca="1" si="14"/>
        <v>62.451870676088802</v>
      </c>
      <c r="K242">
        <f t="shared" ca="1" si="14"/>
        <v>59.494743470503792</v>
      </c>
      <c r="L242">
        <f t="shared" ca="1" si="14"/>
        <v>72.852436091808812</v>
      </c>
      <c r="O242">
        <f ca="1">AVERAGE(AVERAGE($C$2:C243),AVERAGE($D$2:D243),AVERAGE($E$2:E243),AVERAGE($F$2:F243),AVERAGE($G$2:G243),AVERAGE($H$2:H243),AVERAGE($I$2:I243),AVERAGE($J$2:J243),AVERAGE($K$2:K243),AVERAGE($L$2:L243))</f>
        <v>48.808934646116825</v>
      </c>
      <c r="P242">
        <f ca="1">STDEV(AVERAGE($C$2:C243),AVERAGE($D$2:D243),AVERAGE($E$2:E243),AVERAGE($F$2:F243),AVERAGE($G$2:G243),AVERAGE($H$2:H243),AVERAGE($I$2:I243),AVERAGE($J$2:J243),AVERAGE($K$2:K243),AVERAGE($L$2:L243))</f>
        <v>1.0012357943405004</v>
      </c>
      <c r="Q242">
        <f ca="1">STDEV($L$2:L243)</f>
        <v>20.440119860809837</v>
      </c>
    </row>
    <row r="243" spans="1:17" x14ac:dyDescent="0.35">
      <c r="A243">
        <v>242</v>
      </c>
      <c r="B243">
        <f t="shared" ca="1" si="12"/>
        <v>15.345807144490308</v>
      </c>
      <c r="C243">
        <f t="shared" ca="1" si="14"/>
        <v>32.836523245344971</v>
      </c>
      <c r="D243">
        <f t="shared" ca="1" si="14"/>
        <v>18.794399007838244</v>
      </c>
      <c r="E243">
        <f t="shared" ca="1" si="14"/>
        <v>15.240827160134309</v>
      </c>
      <c r="F243">
        <f t="shared" ca="1" si="14"/>
        <v>59.944177340137784</v>
      </c>
      <c r="G243">
        <f t="shared" ca="1" si="14"/>
        <v>96.01788198179662</v>
      </c>
      <c r="H243">
        <f t="shared" ca="1" si="14"/>
        <v>60.066655403281032</v>
      </c>
      <c r="I243">
        <f t="shared" ca="1" si="14"/>
        <v>66.247694097647624</v>
      </c>
      <c r="J243">
        <f t="shared" ca="1" si="14"/>
        <v>69.23242594408002</v>
      </c>
      <c r="K243">
        <f t="shared" ca="1" si="14"/>
        <v>36.664969232056421</v>
      </c>
      <c r="L243">
        <f t="shared" ca="1" si="14"/>
        <v>55.560478294595939</v>
      </c>
      <c r="O243">
        <f ca="1">AVERAGE(AVERAGE($C$2:C244),AVERAGE($D$2:D244),AVERAGE($E$2:E244),AVERAGE($F$2:F244),AVERAGE($G$2:G244),AVERAGE($H$2:H244),AVERAGE($I$2:I244),AVERAGE($J$2:J244),AVERAGE($K$2:K244),AVERAGE($L$2:L244))</f>
        <v>48.769057301670912</v>
      </c>
      <c r="P243">
        <f ca="1">STDEV(AVERAGE($C$2:C244),AVERAGE($D$2:D244),AVERAGE($E$2:E244),AVERAGE($F$2:F244),AVERAGE($G$2:G244),AVERAGE($H$2:H244),AVERAGE($I$2:I244),AVERAGE($J$2:J244),AVERAGE($K$2:K244),AVERAGE($L$2:L244))</f>
        <v>0.99395579658408628</v>
      </c>
      <c r="Q243">
        <f ca="1">STDEV($L$2:L244)</f>
        <v>20.39897821936184</v>
      </c>
    </row>
    <row r="244" spans="1:17" x14ac:dyDescent="0.35">
      <c r="A244">
        <v>243</v>
      </c>
      <c r="B244">
        <f t="shared" ca="1" si="12"/>
        <v>51.062267422816745</v>
      </c>
      <c r="C244">
        <f t="shared" ca="1" si="14"/>
        <v>72.414063902206038</v>
      </c>
      <c r="D244">
        <f t="shared" ca="1" si="14"/>
        <v>57.867203796463912</v>
      </c>
      <c r="E244">
        <f t="shared" ca="1" si="14"/>
        <v>51.418981327269414</v>
      </c>
      <c r="F244">
        <f t="shared" ca="1" si="14"/>
        <v>57.46141780537927</v>
      </c>
      <c r="G244">
        <f t="shared" ca="1" si="14"/>
        <v>20.181721235521209</v>
      </c>
      <c r="H244">
        <f t="shared" ca="1" si="14"/>
        <v>49.852564600233443</v>
      </c>
      <c r="I244">
        <f t="shared" ca="1" si="14"/>
        <v>-5.1674849060940105</v>
      </c>
      <c r="J244">
        <f t="shared" ca="1" si="14"/>
        <v>41.181952662807127</v>
      </c>
      <c r="K244">
        <f t="shared" ca="1" si="14"/>
        <v>-4.8776272905783102</v>
      </c>
      <c r="L244">
        <f t="shared" ca="1" si="14"/>
        <v>50.854606324425667</v>
      </c>
      <c r="O244">
        <f ca="1">AVERAGE(AVERAGE($C$2:C245),AVERAGE($D$2:D245),AVERAGE($E$2:E245),AVERAGE($F$2:F245),AVERAGE($G$2:G245),AVERAGE($H$2:H245),AVERAGE($I$2:I245),AVERAGE($J$2:J245),AVERAGE($K$2:K245),AVERAGE($L$2:L245))</f>
        <v>48.735994117526737</v>
      </c>
      <c r="P244">
        <f ca="1">STDEV(AVERAGE($C$2:C245),AVERAGE($D$2:D245),AVERAGE($E$2:E245),AVERAGE($F$2:F245),AVERAGE($G$2:G245),AVERAGE($H$2:H245),AVERAGE($I$2:I245),AVERAGE($J$2:J245),AVERAGE($K$2:K245),AVERAGE($L$2:L245))</f>
        <v>0.96605746827206629</v>
      </c>
      <c r="Q244">
        <f ca="1">STDEV($L$2:L245)</f>
        <v>20.37454744889331</v>
      </c>
    </row>
    <row r="245" spans="1:17" x14ac:dyDescent="0.35">
      <c r="A245">
        <v>244</v>
      </c>
      <c r="B245">
        <f t="shared" ca="1" si="12"/>
        <v>40.174081435155387</v>
      </c>
      <c r="C245">
        <f t="shared" ca="1" si="14"/>
        <v>65.056418079859469</v>
      </c>
      <c r="D245">
        <f t="shared" ca="1" si="14"/>
        <v>32.884424532903424</v>
      </c>
      <c r="E245">
        <f t="shared" ca="1" si="14"/>
        <v>64.848450453472452</v>
      </c>
      <c r="F245">
        <f t="shared" ca="1" si="14"/>
        <v>57.385227804967819</v>
      </c>
      <c r="G245">
        <f t="shared" ca="1" si="14"/>
        <v>31.95124596199377</v>
      </c>
      <c r="H245">
        <f t="shared" ca="1" si="14"/>
        <v>3.5347292452687</v>
      </c>
      <c r="I245">
        <f t="shared" ca="1" si="14"/>
        <v>36.012777813068162</v>
      </c>
      <c r="J245">
        <f t="shared" ca="1" si="14"/>
        <v>62.031462489706328</v>
      </c>
      <c r="K245">
        <f t="shared" ca="1" si="14"/>
        <v>19.016044235496054</v>
      </c>
      <c r="L245">
        <f t="shared" ca="1" si="14"/>
        <v>34.29562308815489</v>
      </c>
      <c r="O245">
        <f ca="1">AVERAGE(AVERAGE($C$2:C246),AVERAGE($D$2:D246),AVERAGE($E$2:E246),AVERAGE($F$2:F246),AVERAGE($G$2:G246),AVERAGE($H$2:H246),AVERAGE($I$2:I246),AVERAGE($J$2:J246),AVERAGE($K$2:K246),AVERAGE($L$2:L246))</f>
        <v>48.706976933910191</v>
      </c>
      <c r="P245">
        <f ca="1">STDEV(AVERAGE($C$2:C246),AVERAGE($D$2:D246),AVERAGE($E$2:E246),AVERAGE($F$2:F246),AVERAGE($G$2:G246),AVERAGE($H$2:H246),AVERAGE($I$2:I246),AVERAGE($J$2:J246),AVERAGE($K$2:K246),AVERAGE($L$2:L246))</f>
        <v>0.96120034859660852</v>
      </c>
      <c r="Q245">
        <f ca="1">STDEV($L$2:L246)</f>
        <v>20.342656276283979</v>
      </c>
    </row>
    <row r="246" spans="1:17" x14ac:dyDescent="0.35">
      <c r="A246">
        <v>245</v>
      </c>
      <c r="B246">
        <f t="shared" ca="1" si="12"/>
        <v>59.291842944331833</v>
      </c>
      <c r="C246">
        <f t="shared" ca="1" si="14"/>
        <v>21.665115167702137</v>
      </c>
      <c r="D246">
        <f t="shared" ca="1" si="14"/>
        <v>41.657425375858757</v>
      </c>
      <c r="E246">
        <f t="shared" ca="1" si="14"/>
        <v>47.65049999689478</v>
      </c>
      <c r="F246">
        <f t="shared" ca="1" si="14"/>
        <v>50.213172791570017</v>
      </c>
      <c r="G246">
        <f t="shared" ca="1" si="14"/>
        <v>10.266069244587221</v>
      </c>
      <c r="H246">
        <f t="shared" ca="1" si="14"/>
        <v>30.020606710463959</v>
      </c>
      <c r="I246">
        <f t="shared" ca="1" si="14"/>
        <v>52.177615196160467</v>
      </c>
      <c r="J246">
        <f t="shared" ca="1" si="14"/>
        <v>41.723321557564603</v>
      </c>
      <c r="K246">
        <f t="shared" ca="1" si="14"/>
        <v>63.498215243816816</v>
      </c>
      <c r="L246">
        <f t="shared" ca="1" si="14"/>
        <v>57.395800030119815</v>
      </c>
      <c r="O246">
        <f ca="1">AVERAGE(AVERAGE($C$2:C247),AVERAGE($D$2:D247),AVERAGE($E$2:E247),AVERAGE($F$2:F247),AVERAGE($G$2:G247),AVERAGE($H$2:H247),AVERAGE($I$2:I247),AVERAGE($J$2:J247),AVERAGE($K$2:K247),AVERAGE($L$2:L247))</f>
        <v>48.669367881493251</v>
      </c>
      <c r="P246">
        <f ca="1">STDEV(AVERAGE($C$2:C247),AVERAGE($D$2:D247),AVERAGE($E$2:E247),AVERAGE($F$2:F247),AVERAGE($G$2:G247),AVERAGE($H$2:H247),AVERAGE($I$2:I247),AVERAGE($J$2:J247),AVERAGE($K$2:K247),AVERAGE($L$2:L247))</f>
        <v>0.97764569387429057</v>
      </c>
      <c r="Q246">
        <f ca="1">STDEV($L$2:L247)</f>
        <v>20.379831256056431</v>
      </c>
    </row>
    <row r="247" spans="1:17" x14ac:dyDescent="0.35">
      <c r="A247">
        <v>246</v>
      </c>
      <c r="B247">
        <f t="shared" ca="1" si="12"/>
        <v>60.275982399410147</v>
      </c>
      <c r="C247">
        <f t="shared" ca="1" si="14"/>
        <v>79.371279892716302</v>
      </c>
      <c r="D247">
        <f t="shared" ca="1" si="14"/>
        <v>63.59774958584994</v>
      </c>
      <c r="E247">
        <f t="shared" ca="1" si="14"/>
        <v>-5.1674849060940105</v>
      </c>
      <c r="F247">
        <f t="shared" ca="1" si="14"/>
        <v>10.354187128815227</v>
      </c>
      <c r="G247">
        <f t="shared" ca="1" si="14"/>
        <v>60.275982399410147</v>
      </c>
      <c r="H247">
        <f t="shared" ca="1" si="14"/>
        <v>15.070336582767666</v>
      </c>
      <c r="I247">
        <f t="shared" ca="1" si="14"/>
        <v>24.402519158587932</v>
      </c>
      <c r="J247">
        <f t="shared" ca="1" si="14"/>
        <v>23.899426797863232</v>
      </c>
      <c r="K247">
        <f t="shared" ca="1" si="14"/>
        <v>47.175308723920068</v>
      </c>
      <c r="L247">
        <f t="shared" ca="1" si="14"/>
        <v>75.572195029612388</v>
      </c>
      <c r="O247">
        <f ca="1">AVERAGE(AVERAGE($C$2:C248),AVERAGE($D$2:D248),AVERAGE($E$2:E248),AVERAGE($F$2:F248),AVERAGE($G$2:G248),AVERAGE($H$2:H248),AVERAGE($I$2:I248),AVERAGE($J$2:J248),AVERAGE($K$2:K248),AVERAGE($L$2:L248))</f>
        <v>48.647363543112469</v>
      </c>
      <c r="P247">
        <f ca="1">STDEV(AVERAGE($C$2:C248),AVERAGE($D$2:D248),AVERAGE($E$2:E248),AVERAGE($F$2:F248),AVERAGE($G$2:G248),AVERAGE($H$2:H248),AVERAGE($I$2:I248),AVERAGE($J$2:J248),AVERAGE($K$2:K248),AVERAGE($L$2:L248))</f>
        <v>0.930380357444336</v>
      </c>
      <c r="Q247">
        <f ca="1">STDEV($L$2:L248)</f>
        <v>20.360172780696914</v>
      </c>
    </row>
    <row r="248" spans="1:17" x14ac:dyDescent="0.35">
      <c r="A248">
        <v>247</v>
      </c>
      <c r="B248">
        <f t="shared" ca="1" si="12"/>
        <v>54.664762841731658</v>
      </c>
      <c r="C248">
        <f t="shared" ca="1" si="14"/>
        <v>3.4437391531070745</v>
      </c>
      <c r="D248">
        <f t="shared" ca="1" si="14"/>
        <v>15.266345011216927</v>
      </c>
      <c r="E248">
        <f t="shared" ca="1" si="14"/>
        <v>70.588670290649617</v>
      </c>
      <c r="F248">
        <f t="shared" ca="1" si="14"/>
        <v>20.175104877832343</v>
      </c>
      <c r="G248">
        <f t="shared" ca="1" si="14"/>
        <v>52.153157422633242</v>
      </c>
      <c r="H248">
        <f t="shared" ca="1" si="14"/>
        <v>31.94255550922254</v>
      </c>
      <c r="I248">
        <f t="shared" ca="1" si="14"/>
        <v>44.370077744012683</v>
      </c>
      <c r="J248">
        <f t="shared" ca="1" si="14"/>
        <v>72.734452680415529</v>
      </c>
      <c r="K248">
        <f t="shared" ca="1" si="14"/>
        <v>59.246863983746813</v>
      </c>
      <c r="L248">
        <f t="shared" ca="1" si="14"/>
        <v>62.421996341569681</v>
      </c>
      <c r="O248">
        <f ca="1">AVERAGE(AVERAGE($C$2:C249),AVERAGE($D$2:D249),AVERAGE($E$2:E249),AVERAGE($F$2:F249),AVERAGE($G$2:G249),AVERAGE($H$2:H249),AVERAGE($I$2:I249),AVERAGE($J$2:J249),AVERAGE($K$2:K249),AVERAGE($L$2:L249))</f>
        <v>48.600108948192123</v>
      </c>
      <c r="P248">
        <f ca="1">STDEV(AVERAGE($C$2:C249),AVERAGE($D$2:D249),AVERAGE($E$2:E249),AVERAGE($F$2:F249),AVERAGE($G$2:G249),AVERAGE($H$2:H249),AVERAGE($I$2:I249),AVERAGE($J$2:J249),AVERAGE($K$2:K249),AVERAGE($L$2:L249))</f>
        <v>0.93464167431563228</v>
      </c>
      <c r="Q248">
        <f ca="1">STDEV($L$2:L249)</f>
        <v>20.34570825543479</v>
      </c>
    </row>
    <row r="249" spans="1:17" x14ac:dyDescent="0.35">
      <c r="A249">
        <v>248</v>
      </c>
      <c r="B249">
        <f t="shared" ca="1" si="12"/>
        <v>33.247989095125874</v>
      </c>
      <c r="C249">
        <f t="shared" ca="1" si="14"/>
        <v>36.741251155168797</v>
      </c>
      <c r="D249">
        <f t="shared" ca="1" si="14"/>
        <v>19.012645861326543</v>
      </c>
      <c r="E249">
        <f t="shared" ca="1" si="14"/>
        <v>29.792186209165536</v>
      </c>
      <c r="F249">
        <f t="shared" ca="1" si="14"/>
        <v>31.238698972676815</v>
      </c>
      <c r="G249">
        <f t="shared" ca="1" si="14"/>
        <v>36.595231044125214</v>
      </c>
      <c r="H249">
        <f t="shared" ca="1" si="14"/>
        <v>60.90186792477774</v>
      </c>
      <c r="I249">
        <f t="shared" ca="1" si="14"/>
        <v>34.117999207919382</v>
      </c>
      <c r="J249">
        <f t="shared" ca="1" si="14"/>
        <v>26.61949773791784</v>
      </c>
      <c r="K249">
        <f t="shared" ca="1" si="14"/>
        <v>63.024162942913506</v>
      </c>
      <c r="L249">
        <f t="shared" ca="1" si="14"/>
        <v>31.238698972676815</v>
      </c>
      <c r="O249">
        <f ca="1">AVERAGE(AVERAGE($C$2:C250),AVERAGE($D$2:D250),AVERAGE($E$2:E250),AVERAGE($F$2:F250),AVERAGE($G$2:G250),AVERAGE($H$2:H250),AVERAGE($I$2:I250),AVERAGE($J$2:J250),AVERAGE($K$2:K250),AVERAGE($L$2:L250))</f>
        <v>48.624518537142578</v>
      </c>
      <c r="P249">
        <f ca="1">STDEV(AVERAGE($C$2:C250),AVERAGE($D$2:D250),AVERAGE($E$2:E250),AVERAGE($F$2:F250),AVERAGE($G$2:G250),AVERAGE($H$2:H250),AVERAGE($I$2:I250),AVERAGE($J$2:J250),AVERAGE($K$2:K250),AVERAGE($L$2:L250))</f>
        <v>0.85468067412417037</v>
      </c>
      <c r="Q249">
        <f ca="1">STDEV($L$2:L250)</f>
        <v>20.317185234362846</v>
      </c>
    </row>
    <row r="250" spans="1:17" x14ac:dyDescent="0.35">
      <c r="A250">
        <v>249</v>
      </c>
      <c r="B250">
        <f t="shared" ca="1" si="12"/>
        <v>30.808203343506399</v>
      </c>
      <c r="C250">
        <f t="shared" ca="1" si="14"/>
        <v>87.526383904819923</v>
      </c>
      <c r="D250">
        <f t="shared" ca="1" si="14"/>
        <v>14.240139716831614</v>
      </c>
      <c r="E250">
        <f t="shared" ca="1" si="14"/>
        <v>82.880215228686453</v>
      </c>
      <c r="F250">
        <f t="shared" ca="1" si="14"/>
        <v>50.425552297014079</v>
      </c>
      <c r="G250">
        <f t="shared" ca="1" si="14"/>
        <v>67.311970530217167</v>
      </c>
      <c r="H250">
        <f t="shared" ref="C250:L275" ca="1" si="15">VLOOKUP(RANDBETWEEN(2,MAX($A$2:$A$2000)),$A$2:$B$2000,2)</f>
        <v>36.689627840201453</v>
      </c>
      <c r="I250">
        <f t="shared" ca="1" si="15"/>
        <v>79.93023122848652</v>
      </c>
      <c r="J250">
        <f t="shared" ca="1" si="15"/>
        <v>27.655820379932656</v>
      </c>
      <c r="K250">
        <f t="shared" ca="1" si="15"/>
        <v>41.249582314388022</v>
      </c>
      <c r="L250">
        <f t="shared" ca="1" si="15"/>
        <v>58.87144252796152</v>
      </c>
      <c r="O250">
        <f ca="1">AVERAGE(AVERAGE($C$2:C251),AVERAGE($D$2:D251),AVERAGE($E$2:E251),AVERAGE($F$2:F251),AVERAGE($G$2:G251),AVERAGE($H$2:H251),AVERAGE($I$2:I251),AVERAGE($J$2:J251),AVERAGE($K$2:K251),AVERAGE($L$2:L251))</f>
        <v>48.644070779649645</v>
      </c>
      <c r="P250">
        <f ca="1">STDEV(AVERAGE($C$2:C251),AVERAGE($D$2:D251),AVERAGE($E$2:E251),AVERAGE($F$2:F251),AVERAGE($G$2:G251),AVERAGE($H$2:H251),AVERAGE($I$2:I251),AVERAGE($J$2:J251),AVERAGE($K$2:K251),AVERAGE($L$2:L251))</f>
        <v>0.87041218727036396</v>
      </c>
      <c r="Q250">
        <f ca="1">STDEV($L$2:L251)</f>
        <v>20.281754551330934</v>
      </c>
    </row>
    <row r="251" spans="1:17" x14ac:dyDescent="0.35">
      <c r="A251">
        <v>250</v>
      </c>
      <c r="B251">
        <f t="shared" ca="1" si="12"/>
        <v>64.055647403199288</v>
      </c>
      <c r="C251">
        <f t="shared" ca="1" si="15"/>
        <v>52.296111295599019</v>
      </c>
      <c r="D251">
        <f t="shared" ca="1" si="15"/>
        <v>40.594009807760457</v>
      </c>
      <c r="E251">
        <f t="shared" ca="1" si="15"/>
        <v>37.630584937463709</v>
      </c>
      <c r="F251">
        <f t="shared" ca="1" si="15"/>
        <v>49.752033476360971</v>
      </c>
      <c r="G251">
        <f t="shared" ca="1" si="15"/>
        <v>77.354674236585623</v>
      </c>
      <c r="H251">
        <f t="shared" ca="1" si="15"/>
        <v>44.575452999702001</v>
      </c>
      <c r="I251">
        <f t="shared" ca="1" si="15"/>
        <v>50.523347949771477</v>
      </c>
      <c r="J251">
        <f t="shared" ca="1" si="15"/>
        <v>75.578865767820787</v>
      </c>
      <c r="K251">
        <f t="shared" ca="1" si="15"/>
        <v>66.570448185047951</v>
      </c>
      <c r="L251">
        <f t="shared" ca="1" si="15"/>
        <v>40.250262982983962</v>
      </c>
      <c r="O251">
        <f ca="1">AVERAGE(AVERAGE($C$2:C252),AVERAGE($D$2:D252),AVERAGE($E$2:E252),AVERAGE($F$2:F252),AVERAGE($G$2:G252),AVERAGE($H$2:H252),AVERAGE($I$2:I252),AVERAGE($J$2:J252),AVERAGE($K$2:K252),AVERAGE($L$2:L252))</f>
        <v>48.665054797378765</v>
      </c>
      <c r="P251">
        <f ca="1">STDEV(AVERAGE($C$2:C252),AVERAGE($D$2:D252),AVERAGE($E$2:E252),AVERAGE($F$2:F252),AVERAGE($G$2:G252),AVERAGE($H$2:H252),AVERAGE($I$2:I252),AVERAGE($J$2:J252),AVERAGE($K$2:K252),AVERAGE($L$2:L252))</f>
        <v>0.83550816427213803</v>
      </c>
      <c r="Q251">
        <f ca="1">STDEV($L$2:L252)</f>
        <v>20.28027163017963</v>
      </c>
    </row>
    <row r="252" spans="1:17" x14ac:dyDescent="0.35">
      <c r="A252">
        <v>251</v>
      </c>
      <c r="B252">
        <f t="shared" ca="1" si="12"/>
        <v>50.405042349673629</v>
      </c>
      <c r="C252">
        <f t="shared" ca="1" si="15"/>
        <v>53.806211210386195</v>
      </c>
      <c r="D252">
        <f t="shared" ca="1" si="15"/>
        <v>44.575452999702001</v>
      </c>
      <c r="E252">
        <f t="shared" ca="1" si="15"/>
        <v>50.738914397389657</v>
      </c>
      <c r="F252">
        <f t="shared" ca="1" si="15"/>
        <v>78.798746765580745</v>
      </c>
      <c r="G252">
        <f t="shared" ca="1" si="15"/>
        <v>55.779490207839629</v>
      </c>
      <c r="H252">
        <f t="shared" ca="1" si="15"/>
        <v>61.164627380745578</v>
      </c>
      <c r="I252">
        <f t="shared" ca="1" si="15"/>
        <v>57.922181980739971</v>
      </c>
      <c r="J252">
        <f t="shared" ca="1" si="15"/>
        <v>67.720445936378894</v>
      </c>
      <c r="K252">
        <f t="shared" ca="1" si="15"/>
        <v>1.0315346070774609</v>
      </c>
      <c r="L252">
        <f t="shared" ca="1" si="15"/>
        <v>67.572986810732289</v>
      </c>
      <c r="O252">
        <f ca="1">AVERAGE(AVERAGE($C$2:C253),AVERAGE($D$2:D253),AVERAGE($E$2:E253),AVERAGE($F$2:F253),AVERAGE($G$2:G253),AVERAGE($H$2:H253),AVERAGE($I$2:I253),AVERAGE($J$2:J253),AVERAGE($K$2:K253),AVERAGE($L$2:L253))</f>
        <v>48.653320098967285</v>
      </c>
      <c r="P252">
        <f ca="1">STDEV(AVERAGE($C$2:C253),AVERAGE($D$2:D253),AVERAGE($E$2:E253),AVERAGE($F$2:F253),AVERAGE($G$2:G253),AVERAGE($H$2:H253),AVERAGE($I$2:I253),AVERAGE($J$2:J253),AVERAGE($K$2:K253),AVERAGE($L$2:L253))</f>
        <v>0.81212767484540149</v>
      </c>
      <c r="Q252">
        <f ca="1">STDEV($L$2:L253)</f>
        <v>20.245250221394659</v>
      </c>
    </row>
    <row r="253" spans="1:17" x14ac:dyDescent="0.35">
      <c r="A253">
        <v>252</v>
      </c>
      <c r="B253">
        <f t="shared" ca="1" si="12"/>
        <v>37.23822375560097</v>
      </c>
      <c r="C253">
        <f t="shared" ca="1" si="15"/>
        <v>58.426020350120247</v>
      </c>
      <c r="D253">
        <f t="shared" ca="1" si="15"/>
        <v>23.899426797863232</v>
      </c>
      <c r="E253">
        <f t="shared" ca="1" si="15"/>
        <v>60.275982399410147</v>
      </c>
      <c r="F253">
        <f t="shared" ca="1" si="15"/>
        <v>36.617281601926791</v>
      </c>
      <c r="G253">
        <f t="shared" ca="1" si="15"/>
        <v>41.508754160625763</v>
      </c>
      <c r="H253">
        <f t="shared" ca="1" si="15"/>
        <v>69.804299229294571</v>
      </c>
      <c r="I253">
        <f t="shared" ca="1" si="15"/>
        <v>41.249582314388022</v>
      </c>
      <c r="J253">
        <f t="shared" ca="1" si="15"/>
        <v>34.601779875295371</v>
      </c>
      <c r="K253">
        <f t="shared" ca="1" si="15"/>
        <v>50.425552297014079</v>
      </c>
      <c r="L253">
        <f t="shared" ca="1" si="15"/>
        <v>40.270428950944066</v>
      </c>
      <c r="O253">
        <f ca="1">AVERAGE(AVERAGE($C$2:C254),AVERAGE($D$2:D254),AVERAGE($E$2:E254),AVERAGE($F$2:F254),AVERAGE($G$2:G254),AVERAGE($H$2:H254),AVERAGE($I$2:I254),AVERAGE($J$2:J254),AVERAGE($K$2:K254),AVERAGE($L$2:L254))</f>
        <v>48.705643114400765</v>
      </c>
      <c r="P253">
        <f ca="1">STDEV(AVERAGE($C$2:C254),AVERAGE($D$2:D254),AVERAGE($E$2:E254),AVERAGE($F$2:F254),AVERAGE($G$2:G254),AVERAGE($H$2:H254),AVERAGE($I$2:I254),AVERAGE($J$2:J254),AVERAGE($K$2:K254),AVERAGE($L$2:L254))</f>
        <v>0.82203902931137229</v>
      </c>
      <c r="Q253">
        <f ca="1">STDEV($L$2:L254)</f>
        <v>20.223935735244275</v>
      </c>
    </row>
    <row r="254" spans="1:17" x14ac:dyDescent="0.35">
      <c r="A254">
        <v>253</v>
      </c>
      <c r="B254">
        <f t="shared" ca="1" si="12"/>
        <v>15.266345011216927</v>
      </c>
      <c r="C254">
        <f t="shared" ca="1" si="15"/>
        <v>66.111788500402383</v>
      </c>
      <c r="D254">
        <f t="shared" ca="1" si="15"/>
        <v>85.148294416468218</v>
      </c>
      <c r="E254">
        <f t="shared" ca="1" si="15"/>
        <v>59.89367098020552</v>
      </c>
      <c r="F254">
        <f t="shared" ca="1" si="15"/>
        <v>57.65119149646258</v>
      </c>
      <c r="G254">
        <f t="shared" ca="1" si="15"/>
        <v>32.836523245344971</v>
      </c>
      <c r="H254">
        <f t="shared" ca="1" si="15"/>
        <v>64.625703885511882</v>
      </c>
      <c r="I254">
        <f t="shared" ca="1" si="15"/>
        <v>78.798746765580745</v>
      </c>
      <c r="J254">
        <f t="shared" ca="1" si="15"/>
        <v>35.876762269813803</v>
      </c>
      <c r="K254">
        <f t="shared" ca="1" si="15"/>
        <v>76.390215519144562</v>
      </c>
      <c r="L254">
        <f t="shared" ca="1" si="15"/>
        <v>61.577532957435963</v>
      </c>
      <c r="O254">
        <f ca="1">AVERAGE(AVERAGE($C$2:C255),AVERAGE($D$2:D255),AVERAGE($E$2:E255),AVERAGE($F$2:F255),AVERAGE($G$2:G255),AVERAGE($H$2:H255),AVERAGE($I$2:I255),AVERAGE($J$2:J255),AVERAGE($K$2:K255),AVERAGE($L$2:L255))</f>
        <v>48.710118578340321</v>
      </c>
      <c r="P254">
        <f ca="1">STDEV(AVERAGE($C$2:C255),AVERAGE($D$2:D255),AVERAGE($E$2:E255),AVERAGE($F$2:F255),AVERAGE($G$2:G255),AVERAGE($H$2:H255),AVERAGE($I$2:I255),AVERAGE($J$2:J255),AVERAGE($K$2:K255),AVERAGE($L$2:L255))</f>
        <v>0.83939177925327813</v>
      </c>
      <c r="Q254">
        <f ca="1">STDEV($L$2:L255)</f>
        <v>20.250050799379004</v>
      </c>
    </row>
    <row r="255" spans="1:17" x14ac:dyDescent="0.35">
      <c r="A255">
        <v>254</v>
      </c>
      <c r="B255">
        <f t="shared" ca="1" si="12"/>
        <v>29.332947736614855</v>
      </c>
      <c r="C255">
        <f t="shared" ca="1" si="15"/>
        <v>70.541841369466354</v>
      </c>
      <c r="D255">
        <f t="shared" ca="1" si="15"/>
        <v>67.03258150342117</v>
      </c>
      <c r="E255">
        <f t="shared" ca="1" si="15"/>
        <v>35.804588344860612</v>
      </c>
      <c r="F255">
        <f t="shared" ca="1" si="15"/>
        <v>41.367743688590906</v>
      </c>
      <c r="G255">
        <f t="shared" ca="1" si="15"/>
        <v>53.417867844916429</v>
      </c>
      <c r="H255">
        <f t="shared" ca="1" si="15"/>
        <v>37.76161459643015</v>
      </c>
      <c r="I255">
        <f t="shared" ca="1" si="15"/>
        <v>23.785224869231406</v>
      </c>
      <c r="J255">
        <f t="shared" ca="1" si="15"/>
        <v>36.051166785135756</v>
      </c>
      <c r="K255">
        <f t="shared" ca="1" si="15"/>
        <v>58.87144252796152</v>
      </c>
      <c r="L255">
        <f t="shared" ca="1" si="15"/>
        <v>73.79003802046013</v>
      </c>
      <c r="O255">
        <f ca="1">AVERAGE(AVERAGE($C$2:C256),AVERAGE($D$2:D256),AVERAGE($E$2:E256),AVERAGE($F$2:F256),AVERAGE($G$2:G256),AVERAGE($H$2:H256),AVERAGE($I$2:I256),AVERAGE($J$2:J256),AVERAGE($K$2:K256),AVERAGE($L$2:L256))</f>
        <v>48.684301952855598</v>
      </c>
      <c r="P255">
        <f ca="1">STDEV(AVERAGE($C$2:C256),AVERAGE($D$2:D256),AVERAGE($E$2:E256),AVERAGE($F$2:F256),AVERAGE($G$2:G256),AVERAGE($H$2:H256),AVERAGE($I$2:I256),AVERAGE($J$2:J256),AVERAGE($K$2:K256),AVERAGE($L$2:L256))</f>
        <v>0.82038470401891117</v>
      </c>
      <c r="Q255">
        <f ca="1">STDEV($L$2:L256)</f>
        <v>20.23523953678357</v>
      </c>
    </row>
    <row r="256" spans="1:17" x14ac:dyDescent="0.35">
      <c r="A256">
        <v>255</v>
      </c>
      <c r="B256">
        <f t="shared" ca="1" si="12"/>
        <v>79.526601625771534</v>
      </c>
      <c r="C256">
        <f t="shared" ca="1" si="15"/>
        <v>19.016044235496054</v>
      </c>
      <c r="D256">
        <f t="shared" ca="1" si="15"/>
        <v>38.001534865763624</v>
      </c>
      <c r="E256">
        <f t="shared" ca="1" si="15"/>
        <v>39.439933547353334</v>
      </c>
      <c r="F256">
        <f t="shared" ca="1" si="15"/>
        <v>75.388177177069224</v>
      </c>
      <c r="G256">
        <f t="shared" ca="1" si="15"/>
        <v>6.092280463673525</v>
      </c>
      <c r="H256">
        <f t="shared" ca="1" si="15"/>
        <v>62.451870676088802</v>
      </c>
      <c r="I256">
        <f t="shared" ca="1" si="15"/>
        <v>70.296577734446956</v>
      </c>
      <c r="J256">
        <f t="shared" ca="1" si="15"/>
        <v>19.012645861326543</v>
      </c>
      <c r="K256">
        <f t="shared" ca="1" si="15"/>
        <v>27.650219796247967</v>
      </c>
      <c r="L256">
        <f t="shared" ca="1" si="15"/>
        <v>63.919506439886838</v>
      </c>
      <c r="O256">
        <f ca="1">AVERAGE(AVERAGE($C$2:C257),AVERAGE($D$2:D257),AVERAGE($E$2:E257),AVERAGE($F$2:F257),AVERAGE($G$2:G257),AVERAGE($H$2:H257),AVERAGE($I$2:I257),AVERAGE($J$2:J257),AVERAGE($K$2:K257),AVERAGE($L$2:L257))</f>
        <v>48.692464629393584</v>
      </c>
      <c r="P256">
        <f ca="1">STDEV(AVERAGE($C$2:C257),AVERAGE($D$2:D257),AVERAGE($E$2:E257),AVERAGE($F$2:F257),AVERAGE($G$2:G257),AVERAGE($H$2:H257),AVERAGE($I$2:I257),AVERAGE($J$2:J257),AVERAGE($K$2:K257),AVERAGE($L$2:L257))</f>
        <v>0.82327053301662489</v>
      </c>
      <c r="Q256">
        <f ca="1">STDEV($L$2:L257)</f>
        <v>20.26846173171716</v>
      </c>
    </row>
    <row r="257" spans="1:17" x14ac:dyDescent="0.35">
      <c r="A257">
        <v>256</v>
      </c>
      <c r="B257">
        <f t="shared" ca="1" si="12"/>
        <v>63.024162942913506</v>
      </c>
      <c r="C257">
        <f t="shared" ca="1" si="15"/>
        <v>51.893706546009021</v>
      </c>
      <c r="D257">
        <f t="shared" ca="1" si="15"/>
        <v>80.598287446309001</v>
      </c>
      <c r="E257">
        <f t="shared" ca="1" si="15"/>
        <v>40.705927564280884</v>
      </c>
      <c r="F257">
        <f t="shared" ca="1" si="15"/>
        <v>29.186907167291739</v>
      </c>
      <c r="G257">
        <f t="shared" ca="1" si="15"/>
        <v>67.067420340431752</v>
      </c>
      <c r="H257">
        <f t="shared" ca="1" si="15"/>
        <v>71.365473309730476</v>
      </c>
      <c r="I257">
        <f t="shared" ca="1" si="15"/>
        <v>29.250251708444068</v>
      </c>
      <c r="J257">
        <f t="shared" ca="1" si="15"/>
        <v>39.707830873797121</v>
      </c>
      <c r="K257">
        <f t="shared" ca="1" si="15"/>
        <v>22.580176776521881</v>
      </c>
      <c r="L257">
        <f t="shared" ca="1" si="15"/>
        <v>75.383489732990355</v>
      </c>
      <c r="O257">
        <f ca="1">AVERAGE(AVERAGE($C$2:C258),AVERAGE($D$2:D258),AVERAGE($E$2:E258),AVERAGE($F$2:F258),AVERAGE($G$2:G258),AVERAGE($H$2:H258),AVERAGE($I$2:I258),AVERAGE($J$2:J258),AVERAGE($K$2:K258),AVERAGE($L$2:L258))</f>
        <v>48.623696287681575</v>
      </c>
      <c r="P257">
        <f ca="1">STDEV(AVERAGE($C$2:C258),AVERAGE($D$2:D258),AVERAGE($E$2:E258),AVERAGE($F$2:F258),AVERAGE($G$2:G258),AVERAGE($H$2:H258),AVERAGE($I$2:I258),AVERAGE($J$2:J258),AVERAGE($K$2:K258),AVERAGE($L$2:L258))</f>
        <v>0.78094970910605188</v>
      </c>
      <c r="Q257">
        <f ca="1">STDEV($L$2:L258)</f>
        <v>20.317862361303494</v>
      </c>
    </row>
    <row r="258" spans="1:17" x14ac:dyDescent="0.35">
      <c r="A258">
        <v>257</v>
      </c>
      <c r="B258">
        <f t="shared" ca="1" si="12"/>
        <v>50.050427245221918</v>
      </c>
      <c r="C258">
        <f t="shared" ca="1" si="15"/>
        <v>56.314620486064072</v>
      </c>
      <c r="D258">
        <f t="shared" ca="1" si="15"/>
        <v>11.500203677844844</v>
      </c>
      <c r="E258">
        <f t="shared" ca="1" si="15"/>
        <v>72.694054504070579</v>
      </c>
      <c r="F258">
        <f t="shared" ca="1" si="15"/>
        <v>37.62610449767979</v>
      </c>
      <c r="G258">
        <f t="shared" ca="1" si="15"/>
        <v>49.381485150254591</v>
      </c>
      <c r="H258">
        <f t="shared" ca="1" si="15"/>
        <v>1.1555374378567649</v>
      </c>
      <c r="I258">
        <f t="shared" ca="1" si="15"/>
        <v>28.4735961907407</v>
      </c>
      <c r="J258">
        <f t="shared" ca="1" si="15"/>
        <v>4.6907382808995948</v>
      </c>
      <c r="K258">
        <f t="shared" ca="1" si="15"/>
        <v>30.808203343506399</v>
      </c>
      <c r="L258">
        <f t="shared" ca="1" si="15"/>
        <v>17.545464525176399</v>
      </c>
      <c r="O258">
        <f ca="1">AVERAGE(AVERAGE($C$2:C259),AVERAGE($D$2:D259),AVERAGE($E$2:E259),AVERAGE($F$2:F259),AVERAGE($G$2:G259),AVERAGE($H$2:H259),AVERAGE($I$2:I259),AVERAGE($J$2:J259),AVERAGE($K$2:K259),AVERAGE($L$2:L259))</f>
        <v>48.590878911247302</v>
      </c>
      <c r="P258">
        <f ca="1">STDEV(AVERAGE($C$2:C259),AVERAGE($D$2:D259),AVERAGE($E$2:E259),AVERAGE($F$2:F259),AVERAGE($G$2:G259),AVERAGE($H$2:H259),AVERAGE($I$2:I259),AVERAGE($J$2:J259),AVERAGE($K$2:K259),AVERAGE($L$2:L259))</f>
        <v>0.78594452849153529</v>
      </c>
      <c r="Q258">
        <f ca="1">STDEV($L$2:L259)</f>
        <v>20.349277996916921</v>
      </c>
    </row>
    <row r="259" spans="1:17" x14ac:dyDescent="0.35">
      <c r="A259">
        <v>258</v>
      </c>
      <c r="B259">
        <f t="shared" ref="B259:B322" ca="1" si="16">NORMINV(RAND(), 50, 20)</f>
        <v>43.924195936885667</v>
      </c>
      <c r="C259">
        <f t="shared" ca="1" si="15"/>
        <v>72.694054504070579</v>
      </c>
      <c r="D259">
        <f t="shared" ca="1" si="15"/>
        <v>45.516992003655162</v>
      </c>
      <c r="E259">
        <f t="shared" ca="1" si="15"/>
        <v>46.048852237291264</v>
      </c>
      <c r="F259">
        <f t="shared" ca="1" si="15"/>
        <v>46.243430091871637</v>
      </c>
      <c r="G259">
        <f t="shared" ca="1" si="15"/>
        <v>32.394710570064326</v>
      </c>
      <c r="H259">
        <f t="shared" ca="1" si="15"/>
        <v>46.048852237291264</v>
      </c>
      <c r="I259">
        <f t="shared" ca="1" si="15"/>
        <v>29.351666781875878</v>
      </c>
      <c r="J259">
        <f t="shared" ca="1" si="15"/>
        <v>47.131230293407327</v>
      </c>
      <c r="K259">
        <f t="shared" ca="1" si="15"/>
        <v>15.530331662855225</v>
      </c>
      <c r="L259">
        <f t="shared" ca="1" si="15"/>
        <v>20.608011293984134</v>
      </c>
      <c r="O259">
        <f ca="1">AVERAGE(AVERAGE($C$2:C260),AVERAGE($D$2:D260),AVERAGE($E$2:E260),AVERAGE($F$2:F260),AVERAGE($G$2:G260),AVERAGE($H$2:H260),AVERAGE($I$2:I260),AVERAGE($J$2:J260),AVERAGE($K$2:K260),AVERAGE($L$2:L260))</f>
        <v>48.619223112365788</v>
      </c>
      <c r="P259">
        <f ca="1">STDEV(AVERAGE($C$2:C260),AVERAGE($D$2:D260),AVERAGE($E$2:E260),AVERAGE($F$2:F260),AVERAGE($G$2:G260),AVERAGE($H$2:H260),AVERAGE($I$2:I260),AVERAGE($J$2:J260),AVERAGE($K$2:K260),AVERAGE($L$2:L260))</f>
        <v>0.85013250817550789</v>
      </c>
      <c r="Q259">
        <f ca="1">STDEV($L$2:L260)</f>
        <v>20.330172869816511</v>
      </c>
    </row>
    <row r="260" spans="1:17" x14ac:dyDescent="0.35">
      <c r="A260">
        <v>259</v>
      </c>
      <c r="B260">
        <f t="shared" ca="1" si="16"/>
        <v>60.042575099954384</v>
      </c>
      <c r="C260">
        <f t="shared" ca="1" si="15"/>
        <v>75.380868577803881</v>
      </c>
      <c r="D260">
        <f t="shared" ca="1" si="15"/>
        <v>63.300552033907522</v>
      </c>
      <c r="E260">
        <f t="shared" ca="1" si="15"/>
        <v>1.1555374378567649</v>
      </c>
      <c r="F260">
        <f t="shared" ca="1" si="15"/>
        <v>75.314548096565474</v>
      </c>
      <c r="G260">
        <f t="shared" ca="1" si="15"/>
        <v>57.292114609817332</v>
      </c>
      <c r="H260">
        <f t="shared" ca="1" si="15"/>
        <v>84.407250463750074</v>
      </c>
      <c r="I260">
        <f t="shared" ca="1" si="15"/>
        <v>31.553701218642537</v>
      </c>
      <c r="J260">
        <f t="shared" ca="1" si="15"/>
        <v>46.243430091871637</v>
      </c>
      <c r="K260">
        <f t="shared" ca="1" si="15"/>
        <v>62.250271137577286</v>
      </c>
      <c r="L260">
        <f t="shared" ca="1" si="15"/>
        <v>62.421996341569681</v>
      </c>
      <c r="O260">
        <f ca="1">AVERAGE(AVERAGE($C$2:C261),AVERAGE($D$2:D261),AVERAGE($E$2:E261),AVERAGE($F$2:F261),AVERAGE($G$2:G261),AVERAGE($H$2:H261),AVERAGE($I$2:I261),AVERAGE($J$2:J261),AVERAGE($K$2:K261),AVERAGE($L$2:L261))</f>
        <v>48.671858033300765</v>
      </c>
      <c r="P260">
        <f ca="1">STDEV(AVERAGE($C$2:C261),AVERAGE($D$2:D261),AVERAGE($E$2:E261),AVERAGE($F$2:F261),AVERAGE($G$2:G261),AVERAGE($H$2:H261),AVERAGE($I$2:I261),AVERAGE($J$2:J261),AVERAGE($K$2:K261),AVERAGE($L$2:L261))</f>
        <v>0.85145047317998035</v>
      </c>
      <c r="Q260">
        <f ca="1">STDEV($L$2:L261)</f>
        <v>20.36973740096855</v>
      </c>
    </row>
    <row r="261" spans="1:17" x14ac:dyDescent="0.35">
      <c r="A261">
        <v>260</v>
      </c>
      <c r="B261">
        <f t="shared" ca="1" si="16"/>
        <v>50.738914397389657</v>
      </c>
      <c r="C261">
        <f t="shared" ca="1" si="15"/>
        <v>66.833344201579152</v>
      </c>
      <c r="D261">
        <f t="shared" ca="1" si="15"/>
        <v>37.871120382074558</v>
      </c>
      <c r="E261">
        <f t="shared" ca="1" si="15"/>
        <v>61.57737052300125</v>
      </c>
      <c r="F261">
        <f t="shared" ca="1" si="15"/>
        <v>72.495909045302469</v>
      </c>
      <c r="G261">
        <f t="shared" ca="1" si="15"/>
        <v>84.042776859558586</v>
      </c>
      <c r="H261">
        <f t="shared" ca="1" si="15"/>
        <v>52.579414950864468</v>
      </c>
      <c r="I261">
        <f t="shared" ca="1" si="15"/>
        <v>35.898527998451968</v>
      </c>
      <c r="J261">
        <f t="shared" ca="1" si="15"/>
        <v>50.694083919451238</v>
      </c>
      <c r="K261">
        <f t="shared" ca="1" si="15"/>
        <v>84.342754838621786</v>
      </c>
      <c r="L261">
        <f t="shared" ca="1" si="15"/>
        <v>76.707722835696387</v>
      </c>
      <c r="O261">
        <f ca="1">AVERAGE(AVERAGE($C$2:C262),AVERAGE($D$2:D262),AVERAGE($E$2:E262),AVERAGE($F$2:F262),AVERAGE($G$2:G262),AVERAGE($H$2:H262),AVERAGE($I$2:I262),AVERAGE($J$2:J262),AVERAGE($K$2:K262),AVERAGE($L$2:L262))</f>
        <v>48.705106136667247</v>
      </c>
      <c r="P261">
        <f ca="1">STDEV(AVERAGE($C$2:C262),AVERAGE($D$2:D262),AVERAGE($E$2:E262),AVERAGE($F$2:F262),AVERAGE($G$2:G262),AVERAGE($H$2:H262),AVERAGE($I$2:I262),AVERAGE($J$2:J262),AVERAGE($K$2:K262),AVERAGE($L$2:L262))</f>
        <v>0.88409871694423003</v>
      </c>
      <c r="Q261">
        <f ca="1">STDEV($L$2:L262)</f>
        <v>20.332798345421352</v>
      </c>
    </row>
    <row r="262" spans="1:17" x14ac:dyDescent="0.35">
      <c r="A262">
        <v>261</v>
      </c>
      <c r="B262">
        <f t="shared" ca="1" si="16"/>
        <v>82.240117136042642</v>
      </c>
      <c r="C262">
        <f t="shared" ca="1" si="15"/>
        <v>66.441787370764402</v>
      </c>
      <c r="D262">
        <f t="shared" ca="1" si="15"/>
        <v>73.399387342494052</v>
      </c>
      <c r="E262">
        <f t="shared" ca="1" si="15"/>
        <v>21.209379021434561</v>
      </c>
      <c r="F262">
        <f t="shared" ca="1" si="15"/>
        <v>57.46141780537927</v>
      </c>
      <c r="G262">
        <f t="shared" ca="1" si="15"/>
        <v>64.326400341919083</v>
      </c>
      <c r="H262">
        <f t="shared" ca="1" si="15"/>
        <v>55.681789456400516</v>
      </c>
      <c r="I262">
        <f t="shared" ca="1" si="15"/>
        <v>70.760278352886615</v>
      </c>
      <c r="J262">
        <f t="shared" ca="1" si="15"/>
        <v>62.03883932111998</v>
      </c>
      <c r="K262">
        <f t="shared" ca="1" si="15"/>
        <v>59.139611298365942</v>
      </c>
      <c r="L262">
        <f t="shared" ca="1" si="15"/>
        <v>43.03723980875948</v>
      </c>
      <c r="O262">
        <f ca="1">AVERAGE(AVERAGE($C$2:C263),AVERAGE($D$2:D263),AVERAGE($E$2:E263),AVERAGE($F$2:F263),AVERAGE($G$2:G263),AVERAGE($H$2:H263),AVERAGE($I$2:I263),AVERAGE($J$2:J263),AVERAGE($K$2:K263),AVERAGE($L$2:L263))</f>
        <v>48.744471896156078</v>
      </c>
      <c r="P262">
        <f ca="1">STDEV(AVERAGE($C$2:C263),AVERAGE($D$2:D263),AVERAGE($E$2:E263),AVERAGE($F$2:F263),AVERAGE($G$2:G263),AVERAGE($H$2:H263),AVERAGE($I$2:I263),AVERAGE($J$2:J263),AVERAGE($K$2:K263),AVERAGE($L$2:L263))</f>
        <v>0.91956966239459548</v>
      </c>
      <c r="Q262">
        <f ca="1">STDEV($L$2:L263)</f>
        <v>20.29381473617433</v>
      </c>
    </row>
    <row r="263" spans="1:17" x14ac:dyDescent="0.35">
      <c r="A263">
        <v>262</v>
      </c>
      <c r="B263">
        <f t="shared" ca="1" si="16"/>
        <v>88.017827966928934</v>
      </c>
      <c r="C263">
        <f t="shared" ca="1" si="15"/>
        <v>107.47925125441694</v>
      </c>
      <c r="D263">
        <f t="shared" ca="1" si="15"/>
        <v>41.367102481728608</v>
      </c>
      <c r="E263">
        <f t="shared" ca="1" si="15"/>
        <v>27.164116776676366</v>
      </c>
      <c r="F263">
        <f t="shared" ca="1" si="15"/>
        <v>72.734452680415529</v>
      </c>
      <c r="G263">
        <f t="shared" ca="1" si="15"/>
        <v>63.024162942913506</v>
      </c>
      <c r="H263">
        <f t="shared" ca="1" si="15"/>
        <v>70.833308656979057</v>
      </c>
      <c r="I263">
        <f t="shared" ca="1" si="15"/>
        <v>57.922181980739971</v>
      </c>
      <c r="J263">
        <f t="shared" ca="1" si="15"/>
        <v>37.716668901183539</v>
      </c>
      <c r="K263">
        <f t="shared" ca="1" si="15"/>
        <v>64.261676637590469</v>
      </c>
      <c r="L263">
        <f t="shared" ca="1" si="15"/>
        <v>47.686428914765251</v>
      </c>
      <c r="O263">
        <f ca="1">AVERAGE(AVERAGE($C$2:C264),AVERAGE($D$2:D264),AVERAGE($E$2:E264),AVERAGE($F$2:F264),AVERAGE($G$2:G264),AVERAGE($H$2:H264),AVERAGE($I$2:I264),AVERAGE($J$2:J264),AVERAGE($K$2:K264),AVERAGE($L$2:L264))</f>
        <v>48.707107698647647</v>
      </c>
      <c r="P263">
        <f ca="1">STDEV(AVERAGE($C$2:C264),AVERAGE($D$2:D264),AVERAGE($E$2:E264),AVERAGE($F$2:F264),AVERAGE($G$2:G264),AVERAGE($H$2:H264),AVERAGE($I$2:I264),AVERAGE($J$2:J264),AVERAGE($K$2:K264),AVERAGE($L$2:L264))</f>
        <v>0.92238236500372384</v>
      </c>
      <c r="Q263">
        <f ca="1">STDEV($L$2:L264)</f>
        <v>20.261809021390349</v>
      </c>
    </row>
    <row r="264" spans="1:17" x14ac:dyDescent="0.35">
      <c r="A264">
        <v>263</v>
      </c>
      <c r="B264">
        <f t="shared" ca="1" si="16"/>
        <v>52.930406931201027</v>
      </c>
      <c r="C264">
        <f t="shared" ca="1" si="15"/>
        <v>55.560478294595939</v>
      </c>
      <c r="D264">
        <f t="shared" ca="1" si="15"/>
        <v>71.520059093302876</v>
      </c>
      <c r="E264">
        <f t="shared" ca="1" si="15"/>
        <v>38.534621671902912</v>
      </c>
      <c r="F264">
        <f t="shared" ca="1" si="15"/>
        <v>33.247989095125874</v>
      </c>
      <c r="G264">
        <f t="shared" ca="1" si="15"/>
        <v>29.629229629137022</v>
      </c>
      <c r="H264">
        <f t="shared" ca="1" si="15"/>
        <v>52.152400980253539</v>
      </c>
      <c r="I264">
        <f t="shared" ca="1" si="15"/>
        <v>57.922181980739971</v>
      </c>
      <c r="J264">
        <f t="shared" ca="1" si="15"/>
        <v>5.0777047583062966</v>
      </c>
      <c r="K264">
        <f t="shared" ca="1" si="15"/>
        <v>6.092280463673525</v>
      </c>
      <c r="L264">
        <f t="shared" ca="1" si="15"/>
        <v>39.439933547353334</v>
      </c>
      <c r="O264">
        <f ca="1">AVERAGE(AVERAGE($C$2:C265),AVERAGE($D$2:D265),AVERAGE($E$2:E265),AVERAGE($F$2:F265),AVERAGE($G$2:G265),AVERAGE($H$2:H265),AVERAGE($I$2:I265),AVERAGE($J$2:J265),AVERAGE($K$2:K265),AVERAGE($L$2:L265))</f>
        <v>48.708218219882319</v>
      </c>
      <c r="P264">
        <f ca="1">STDEV(AVERAGE($C$2:C265),AVERAGE($D$2:D265),AVERAGE($E$2:E265),AVERAGE($F$2:F265),AVERAGE($G$2:G265),AVERAGE($H$2:H265),AVERAGE($I$2:I265),AVERAGE($J$2:J265),AVERAGE($K$2:K265),AVERAGE($L$2:L265))</f>
        <v>0.93644396024204579</v>
      </c>
      <c r="Q264">
        <f ca="1">STDEV($L$2:L265)</f>
        <v>20.225328966888554</v>
      </c>
    </row>
    <row r="265" spans="1:17" x14ac:dyDescent="0.35">
      <c r="A265">
        <v>264</v>
      </c>
      <c r="B265">
        <f t="shared" ca="1" si="16"/>
        <v>86.752077118107223</v>
      </c>
      <c r="C265">
        <f t="shared" ca="1" si="15"/>
        <v>60.410736229411981</v>
      </c>
      <c r="D265">
        <f t="shared" ca="1" si="15"/>
        <v>71.780238902321173</v>
      </c>
      <c r="E265">
        <f t="shared" ca="1" si="15"/>
        <v>63.890215768332098</v>
      </c>
      <c r="F265">
        <f t="shared" ca="1" si="15"/>
        <v>73.683532875196761</v>
      </c>
      <c r="G265">
        <f t="shared" ca="1" si="15"/>
        <v>78.197932775496071</v>
      </c>
      <c r="H265">
        <f t="shared" ca="1" si="15"/>
        <v>64.625703885511882</v>
      </c>
      <c r="I265">
        <f t="shared" ca="1" si="15"/>
        <v>28.655980111214614</v>
      </c>
      <c r="J265">
        <f t="shared" ca="1" si="15"/>
        <v>1.0315346070774609</v>
      </c>
      <c r="K265">
        <f t="shared" ca="1" si="15"/>
        <v>-4.8776272905783102</v>
      </c>
      <c r="L265">
        <f t="shared" ca="1" si="15"/>
        <v>52.604605182031804</v>
      </c>
      <c r="O265">
        <f ca="1">AVERAGE(AVERAGE($C$2:C266),AVERAGE($D$2:D266),AVERAGE($E$2:E266),AVERAGE($F$2:F266),AVERAGE($G$2:G266),AVERAGE($H$2:H266),AVERAGE($I$2:I266),AVERAGE($J$2:J266),AVERAGE($K$2:K266),AVERAGE($L$2:L266))</f>
        <v>48.676323357250496</v>
      </c>
      <c r="P265">
        <f ca="1">STDEV(AVERAGE($C$2:C266),AVERAGE($D$2:D266),AVERAGE($E$2:E266),AVERAGE($F$2:F266),AVERAGE($G$2:G266),AVERAGE($H$2:H266),AVERAGE($I$2:I266),AVERAGE($J$2:J266),AVERAGE($K$2:K266),AVERAGE($L$2:L266))</f>
        <v>0.98294870764998454</v>
      </c>
      <c r="Q265">
        <f ca="1">STDEV($L$2:L266)</f>
        <v>20.206220041474644</v>
      </c>
    </row>
    <row r="266" spans="1:17" x14ac:dyDescent="0.35">
      <c r="A266">
        <v>265</v>
      </c>
      <c r="B266">
        <f t="shared" ca="1" si="16"/>
        <v>63.498215243816816</v>
      </c>
      <c r="C266">
        <f t="shared" ca="1" si="15"/>
        <v>55.275796296053741</v>
      </c>
      <c r="D266">
        <f t="shared" ca="1" si="15"/>
        <v>64.81701248302322</v>
      </c>
      <c r="E266">
        <f t="shared" ca="1" si="15"/>
        <v>19.77475244648064</v>
      </c>
      <c r="F266">
        <f t="shared" ca="1" si="15"/>
        <v>32.394710570064326</v>
      </c>
      <c r="G266">
        <f t="shared" ca="1" si="15"/>
        <v>59.139611298365942</v>
      </c>
      <c r="H266">
        <f t="shared" ca="1" si="15"/>
        <v>44.984067226159048</v>
      </c>
      <c r="I266">
        <f t="shared" ca="1" si="15"/>
        <v>23.072617355714733</v>
      </c>
      <c r="J266">
        <f t="shared" ca="1" si="15"/>
        <v>19.957110563815576</v>
      </c>
      <c r="K266">
        <f t="shared" ca="1" si="15"/>
        <v>49.580639274356209</v>
      </c>
      <c r="L266">
        <f t="shared" ca="1" si="15"/>
        <v>33.564478710477516</v>
      </c>
      <c r="O266">
        <f ca="1">AVERAGE(AVERAGE($C$2:C267),AVERAGE($D$2:D267),AVERAGE($E$2:E267),AVERAGE($F$2:F267),AVERAGE($G$2:G267),AVERAGE($H$2:H267),AVERAGE($I$2:I267),AVERAGE($J$2:J267),AVERAGE($K$2:K267),AVERAGE($L$2:L267))</f>
        <v>48.69049963640547</v>
      </c>
      <c r="P266">
        <f ca="1">STDEV(AVERAGE($C$2:C267),AVERAGE($D$2:D267),AVERAGE($E$2:E267),AVERAGE($F$2:F267),AVERAGE($G$2:G267),AVERAGE($H$2:H267),AVERAGE($I$2:I267),AVERAGE($J$2:J267),AVERAGE($K$2:K267),AVERAGE($L$2:L267))</f>
        <v>1.0045085463003545</v>
      </c>
      <c r="Q266">
        <f ca="1">STDEV($L$2:L267)</f>
        <v>20.183623901274789</v>
      </c>
    </row>
    <row r="267" spans="1:17" x14ac:dyDescent="0.35">
      <c r="A267">
        <v>266</v>
      </c>
      <c r="B267">
        <f t="shared" ca="1" si="16"/>
        <v>58.569177433504137</v>
      </c>
      <c r="C267">
        <f t="shared" ca="1" si="15"/>
        <v>27.655820379932656</v>
      </c>
      <c r="D267">
        <f t="shared" ca="1" si="15"/>
        <v>42.218141255454242</v>
      </c>
      <c r="E267">
        <f t="shared" ca="1" si="15"/>
        <v>16.019932135765686</v>
      </c>
      <c r="F267">
        <f t="shared" ca="1" si="15"/>
        <v>83.234517450569001</v>
      </c>
      <c r="G267">
        <f t="shared" ca="1" si="15"/>
        <v>26.617103925496451</v>
      </c>
      <c r="H267">
        <f t="shared" ca="1" si="15"/>
        <v>71.160805627388001</v>
      </c>
      <c r="I267">
        <f t="shared" ca="1" si="15"/>
        <v>73.683532875196761</v>
      </c>
      <c r="J267">
        <f t="shared" ca="1" si="15"/>
        <v>43.531070039665018</v>
      </c>
      <c r="K267">
        <f t="shared" ca="1" si="15"/>
        <v>79.567186851428247</v>
      </c>
      <c r="L267">
        <f t="shared" ca="1" si="15"/>
        <v>60.784025583801991</v>
      </c>
      <c r="O267">
        <f ca="1">AVERAGE(AVERAGE($C$2:C268),AVERAGE($D$2:D268),AVERAGE($E$2:E268),AVERAGE($F$2:F268),AVERAGE($G$2:G268),AVERAGE($H$2:H268),AVERAGE($I$2:I268),AVERAGE($J$2:J268),AVERAGE($K$2:K268),AVERAGE($L$2:L268))</f>
        <v>48.675146596008389</v>
      </c>
      <c r="P267">
        <f ca="1">STDEV(AVERAGE($C$2:C268),AVERAGE($D$2:D268),AVERAGE($E$2:E268),AVERAGE($F$2:F268),AVERAGE($G$2:G268),AVERAGE($H$2:H268),AVERAGE($I$2:I268),AVERAGE($J$2:J268),AVERAGE($K$2:K268),AVERAGE($L$2:L268))</f>
        <v>1.0206868201466508</v>
      </c>
      <c r="Q267">
        <f ca="1">STDEV($L$2:L268)</f>
        <v>20.169301105370778</v>
      </c>
    </row>
    <row r="268" spans="1:17" x14ac:dyDescent="0.35">
      <c r="A268">
        <v>267</v>
      </c>
      <c r="B268">
        <f t="shared" ca="1" si="16"/>
        <v>9.105314175188866</v>
      </c>
      <c r="C268">
        <f t="shared" ca="1" si="15"/>
        <v>35.325767311746127</v>
      </c>
      <c r="D268">
        <f t="shared" ca="1" si="15"/>
        <v>57.395800030119815</v>
      </c>
      <c r="E268">
        <f t="shared" ca="1" si="15"/>
        <v>19.012645861326543</v>
      </c>
      <c r="F268">
        <f t="shared" ca="1" si="15"/>
        <v>52.153157422633242</v>
      </c>
      <c r="G268">
        <f t="shared" ca="1" si="15"/>
        <v>52.726798794537579</v>
      </c>
      <c r="H268">
        <f t="shared" ca="1" si="15"/>
        <v>36.073845882237165</v>
      </c>
      <c r="I268">
        <f t="shared" ca="1" si="15"/>
        <v>59.371688767087164</v>
      </c>
      <c r="J268">
        <f t="shared" ca="1" si="15"/>
        <v>60.178106914596071</v>
      </c>
      <c r="K268">
        <f t="shared" ca="1" si="15"/>
        <v>41.723321557564603</v>
      </c>
      <c r="L268">
        <f t="shared" ca="1" si="15"/>
        <v>31.95124596199377</v>
      </c>
      <c r="O268">
        <f ca="1">AVERAGE(AVERAGE($C$2:C269),AVERAGE($D$2:D269),AVERAGE($E$2:E269),AVERAGE($F$2:F269),AVERAGE($G$2:G269),AVERAGE($H$2:H269),AVERAGE($I$2:I269),AVERAGE($J$2:J269),AVERAGE($K$2:K269),AVERAGE($L$2:L269))</f>
        <v>48.640658328928922</v>
      </c>
      <c r="P268">
        <f ca="1">STDEV(AVERAGE($C$2:C269),AVERAGE($D$2:D269),AVERAGE($E$2:E269),AVERAGE($F$2:F269),AVERAGE($G$2:G269),AVERAGE($H$2:H269),AVERAGE($I$2:I269),AVERAGE($J$2:J269),AVERAGE($K$2:K269),AVERAGE($L$2:L269))</f>
        <v>1.0432713963935309</v>
      </c>
      <c r="Q268">
        <f ca="1">STDEV($L$2:L269)</f>
        <v>20.183362553022828</v>
      </c>
    </row>
    <row r="269" spans="1:17" x14ac:dyDescent="0.35">
      <c r="A269">
        <v>268</v>
      </c>
      <c r="B269">
        <f t="shared" ca="1" si="16"/>
        <v>38.87266096082756</v>
      </c>
      <c r="C269">
        <f t="shared" ca="1" si="15"/>
        <v>36.259939740130783</v>
      </c>
      <c r="D269">
        <f t="shared" ca="1" si="15"/>
        <v>44.667066710129575</v>
      </c>
      <c r="E269">
        <f t="shared" ca="1" si="15"/>
        <v>5.0777047583062966</v>
      </c>
      <c r="F269">
        <f t="shared" ca="1" si="15"/>
        <v>15.345807144490308</v>
      </c>
      <c r="G269">
        <f t="shared" ca="1" si="15"/>
        <v>61.929163708445778</v>
      </c>
      <c r="H269">
        <f t="shared" ca="1" si="15"/>
        <v>46.088255147527569</v>
      </c>
      <c r="I269">
        <f t="shared" ca="1" si="15"/>
        <v>29.250251708444068</v>
      </c>
      <c r="J269">
        <f t="shared" ca="1" si="15"/>
        <v>23.298159344290241</v>
      </c>
      <c r="K269">
        <f t="shared" ca="1" si="15"/>
        <v>60.886502832042581</v>
      </c>
      <c r="L269">
        <f t="shared" ca="1" si="15"/>
        <v>71.520059093302876</v>
      </c>
      <c r="O269">
        <f ca="1">AVERAGE(AVERAGE($C$2:C270),AVERAGE($D$2:D270),AVERAGE($E$2:E270),AVERAGE($F$2:F270),AVERAGE($G$2:G270),AVERAGE($H$2:H270),AVERAGE($I$2:I270),AVERAGE($J$2:J270),AVERAGE($K$2:K270),AVERAGE($L$2:L270))</f>
        <v>48.68197875052261</v>
      </c>
      <c r="P269">
        <f ca="1">STDEV(AVERAGE($C$2:C270),AVERAGE($D$2:D270),AVERAGE($E$2:E270),AVERAGE($F$2:F270),AVERAGE($G$2:G270),AVERAGE($H$2:H270),AVERAGE($I$2:I270),AVERAGE($J$2:J270),AVERAGE($K$2:K270),AVERAGE($L$2:L270))</f>
        <v>1.0408252876345352</v>
      </c>
      <c r="Q269">
        <f ca="1">STDEV($L$2:L270)</f>
        <v>20.164014582378691</v>
      </c>
    </row>
    <row r="270" spans="1:17" x14ac:dyDescent="0.35">
      <c r="A270">
        <v>269</v>
      </c>
      <c r="B270">
        <f t="shared" ca="1" si="16"/>
        <v>64.123473239939997</v>
      </c>
      <c r="C270">
        <f t="shared" ca="1" si="15"/>
        <v>59.182265334467232</v>
      </c>
      <c r="D270">
        <f t="shared" ca="1" si="15"/>
        <v>70.057109802016726</v>
      </c>
      <c r="E270">
        <f t="shared" ca="1" si="15"/>
        <v>42.218141255454242</v>
      </c>
      <c r="F270">
        <f t="shared" ca="1" si="15"/>
        <v>38.001534865763624</v>
      </c>
      <c r="G270">
        <f t="shared" ca="1" si="15"/>
        <v>48.205202615911645</v>
      </c>
      <c r="H270">
        <f t="shared" ca="1" si="15"/>
        <v>82.240117136042642</v>
      </c>
      <c r="I270">
        <f t="shared" ca="1" si="15"/>
        <v>80.486708251996177</v>
      </c>
      <c r="J270">
        <f t="shared" ca="1" si="15"/>
        <v>72.414063902206038</v>
      </c>
      <c r="K270">
        <f t="shared" ca="1" si="15"/>
        <v>42.714534891315807</v>
      </c>
      <c r="L270">
        <f t="shared" ca="1" si="15"/>
        <v>62.03883932111998</v>
      </c>
      <c r="O270">
        <f ca="1">AVERAGE(AVERAGE($C$2:C271),AVERAGE($D$2:D271),AVERAGE($E$2:E271),AVERAGE($F$2:F271),AVERAGE($G$2:G271),AVERAGE($H$2:H271),AVERAGE($I$2:I271),AVERAGE($J$2:J271),AVERAGE($K$2:K271),AVERAGE($L$2:L271))</f>
        <v>48.657570096017523</v>
      </c>
      <c r="P270">
        <f ca="1">STDEV(AVERAGE($C$2:C271),AVERAGE($D$2:D271),AVERAGE($E$2:E271),AVERAGE($F$2:F271),AVERAGE($G$2:G271),AVERAGE($H$2:H271),AVERAGE($I$2:I271),AVERAGE($J$2:J271),AVERAGE($K$2:K271),AVERAGE($L$2:L271))</f>
        <v>1.0602795050377725</v>
      </c>
      <c r="Q270">
        <f ca="1">STDEV($L$2:L271)</f>
        <v>20.137902345032462</v>
      </c>
    </row>
    <row r="271" spans="1:17" x14ac:dyDescent="0.35">
      <c r="A271">
        <v>270</v>
      </c>
      <c r="B271">
        <f t="shared" ca="1" si="16"/>
        <v>90.388385780699679</v>
      </c>
      <c r="C271">
        <f t="shared" ca="1" si="15"/>
        <v>48.976236244087168</v>
      </c>
      <c r="D271">
        <f t="shared" ca="1" si="15"/>
        <v>60.178106914596071</v>
      </c>
      <c r="E271">
        <f t="shared" ca="1" si="15"/>
        <v>40.694011362180035</v>
      </c>
      <c r="F271">
        <f t="shared" ca="1" si="15"/>
        <v>41.928502462670743</v>
      </c>
      <c r="G271">
        <f t="shared" ca="1" si="15"/>
        <v>78.438272110272237</v>
      </c>
      <c r="H271">
        <f t="shared" ca="1" si="15"/>
        <v>12.919681238990528</v>
      </c>
      <c r="I271">
        <f t="shared" ca="1" si="15"/>
        <v>16.621303317191277</v>
      </c>
      <c r="J271">
        <f t="shared" ca="1" si="15"/>
        <v>36.238219565939119</v>
      </c>
      <c r="K271">
        <f t="shared" ca="1" si="15"/>
        <v>48.067521818377131</v>
      </c>
      <c r="L271">
        <f t="shared" ca="1" si="15"/>
        <v>36.854565307216653</v>
      </c>
      <c r="O271">
        <f ca="1">AVERAGE(AVERAGE($C$2:C272),AVERAGE($D$2:D272),AVERAGE($E$2:E272),AVERAGE($F$2:F272),AVERAGE($G$2:G272),AVERAGE($H$2:H272),AVERAGE($I$2:I272),AVERAGE($J$2:J272),AVERAGE($K$2:K272),AVERAGE($L$2:L272))</f>
        <v>48.654560437095064</v>
      </c>
      <c r="P271">
        <f ca="1">STDEV(AVERAGE($C$2:C272),AVERAGE($D$2:D272),AVERAGE($E$2:E272),AVERAGE($F$2:F272),AVERAGE($G$2:G272),AVERAGE($H$2:H272),AVERAGE($I$2:I272),AVERAGE($J$2:J272),AVERAGE($K$2:K272),AVERAGE($L$2:L272))</f>
        <v>1.0220450700020092</v>
      </c>
      <c r="Q271">
        <f ca="1">STDEV($L$2:L272)</f>
        <v>20.108750386208463</v>
      </c>
    </row>
    <row r="272" spans="1:17" x14ac:dyDescent="0.35">
      <c r="A272">
        <v>271</v>
      </c>
      <c r="B272">
        <f t="shared" ca="1" si="16"/>
        <v>40.694011362180035</v>
      </c>
      <c r="C272">
        <f t="shared" ca="1" si="15"/>
        <v>56.876203671429437</v>
      </c>
      <c r="D272">
        <f t="shared" ca="1" si="15"/>
        <v>16.019932135765686</v>
      </c>
      <c r="E272">
        <f t="shared" ca="1" si="15"/>
        <v>54.389723598821547</v>
      </c>
      <c r="F272">
        <f t="shared" ca="1" si="15"/>
        <v>60.042575099954384</v>
      </c>
      <c r="G272">
        <f t="shared" ca="1" si="15"/>
        <v>59.182265334467232</v>
      </c>
      <c r="H272">
        <f t="shared" ca="1" si="15"/>
        <v>62.95564397458223</v>
      </c>
      <c r="I272">
        <f t="shared" ca="1" si="15"/>
        <v>76.16627615133666</v>
      </c>
      <c r="J272">
        <f t="shared" ca="1" si="15"/>
        <v>31.866908353670802</v>
      </c>
      <c r="K272">
        <f t="shared" ca="1" si="15"/>
        <v>3.5347292452687</v>
      </c>
      <c r="L272">
        <f t="shared" ca="1" si="15"/>
        <v>57.38526771500203</v>
      </c>
      <c r="O272">
        <f ca="1">AVERAGE(AVERAGE($C$2:C273),AVERAGE($D$2:D273),AVERAGE($E$2:E273),AVERAGE($F$2:F273),AVERAGE($G$2:G273),AVERAGE($H$2:H273),AVERAGE($I$2:I273),AVERAGE($J$2:J273),AVERAGE($K$2:K273),AVERAGE($L$2:L273))</f>
        <v>48.622174682179022</v>
      </c>
      <c r="P272">
        <f ca="1">STDEV(AVERAGE($C$2:C273),AVERAGE($D$2:D273),AVERAGE($E$2:E273),AVERAGE($F$2:F273),AVERAGE($G$2:G273),AVERAGE($H$2:H273),AVERAGE($I$2:I273),AVERAGE($J$2:J273),AVERAGE($K$2:K273),AVERAGE($L$2:L273))</f>
        <v>0.9833675043023905</v>
      </c>
      <c r="Q272">
        <f ca="1">STDEV($L$2:L273)</f>
        <v>20.071637520545572</v>
      </c>
    </row>
    <row r="273" spans="1:17" x14ac:dyDescent="0.35">
      <c r="A273">
        <v>272</v>
      </c>
      <c r="B273">
        <f t="shared" ca="1" si="16"/>
        <v>33.282267732726424</v>
      </c>
      <c r="C273">
        <f t="shared" ca="1" si="15"/>
        <v>23.766872244885214</v>
      </c>
      <c r="D273">
        <f t="shared" ca="1" si="15"/>
        <v>-8.7400311924533867</v>
      </c>
      <c r="E273">
        <f t="shared" ca="1" si="15"/>
        <v>40.303396232053345</v>
      </c>
      <c r="F273">
        <f t="shared" ca="1" si="15"/>
        <v>76.741588035007169</v>
      </c>
      <c r="G273">
        <f t="shared" ca="1" si="15"/>
        <v>60.434145017301546</v>
      </c>
      <c r="H273">
        <f t="shared" ca="1" si="15"/>
        <v>19.836764532709836</v>
      </c>
      <c r="I273">
        <f t="shared" ca="1" si="15"/>
        <v>58.211808822816565</v>
      </c>
      <c r="J273">
        <f t="shared" ca="1" si="15"/>
        <v>55.560478294595939</v>
      </c>
      <c r="K273">
        <f t="shared" ca="1" si="15"/>
        <v>23.864533515714324</v>
      </c>
      <c r="L273">
        <f t="shared" ca="1" si="15"/>
        <v>48.476795496726069</v>
      </c>
      <c r="O273">
        <f ca="1">AVERAGE(AVERAGE($C$2:C274),AVERAGE($D$2:D274),AVERAGE($E$2:E274),AVERAGE($F$2:F274),AVERAGE($G$2:G274),AVERAGE($H$2:H274),AVERAGE($I$2:I274),AVERAGE($J$2:J274),AVERAGE($K$2:K274),AVERAGE($L$2:L274))</f>
        <v>48.601444034377835</v>
      </c>
      <c r="P273">
        <f ca="1">STDEV(AVERAGE($C$2:C274),AVERAGE($D$2:D274),AVERAGE($E$2:E274),AVERAGE($F$2:F274),AVERAGE($G$2:G274),AVERAGE($H$2:H274),AVERAGE($I$2:I274),AVERAGE($J$2:J274),AVERAGE($K$2:K274),AVERAGE($L$2:L274))</f>
        <v>0.97909859826646051</v>
      </c>
      <c r="Q273">
        <f ca="1">STDEV($L$2:L274)</f>
        <v>20.069473869514646</v>
      </c>
    </row>
    <row r="274" spans="1:17" x14ac:dyDescent="0.35">
      <c r="A274">
        <v>273</v>
      </c>
      <c r="B274">
        <f t="shared" ca="1" si="16"/>
        <v>49.88325185186693</v>
      </c>
      <c r="C274">
        <f t="shared" ca="1" si="15"/>
        <v>41.061457544182531</v>
      </c>
      <c r="D274">
        <f t="shared" ca="1" si="15"/>
        <v>42.145975257016673</v>
      </c>
      <c r="E274">
        <f t="shared" ca="1" si="15"/>
        <v>43.252515685887431</v>
      </c>
      <c r="F274">
        <f t="shared" ca="1" si="15"/>
        <v>68.159634836680908</v>
      </c>
      <c r="G274">
        <f t="shared" ca="1" si="15"/>
        <v>31.402279327988587</v>
      </c>
      <c r="H274">
        <f t="shared" ca="1" si="15"/>
        <v>28.862868196664891</v>
      </c>
      <c r="I274">
        <f t="shared" ca="1" si="15"/>
        <v>65.056418079859469</v>
      </c>
      <c r="J274">
        <f t="shared" ca="1" si="15"/>
        <v>48.327908672587377</v>
      </c>
      <c r="K274">
        <f t="shared" ca="1" si="15"/>
        <v>32.884424532903424</v>
      </c>
      <c r="L274">
        <f t="shared" ca="1" si="15"/>
        <v>28.4735961907407</v>
      </c>
      <c r="O274">
        <f ca="1">AVERAGE(AVERAGE($C$2:C275),AVERAGE($D$2:D275),AVERAGE($E$2:E275),AVERAGE($F$2:F275),AVERAGE($G$2:G275),AVERAGE($H$2:H275),AVERAGE($I$2:I275),AVERAGE($J$2:J275),AVERAGE($K$2:K275),AVERAGE($L$2:L275))</f>
        <v>48.592086539641983</v>
      </c>
      <c r="P274">
        <f ca="1">STDEV(AVERAGE($C$2:C275),AVERAGE($D$2:D275),AVERAGE($E$2:E275),AVERAGE($F$2:F275),AVERAGE($G$2:G275),AVERAGE($H$2:H275),AVERAGE($I$2:I275),AVERAGE($J$2:J275),AVERAGE($K$2:K275),AVERAGE($L$2:L275))</f>
        <v>0.97750194259939482</v>
      </c>
      <c r="Q274">
        <f ca="1">STDEV($L$2:L275)</f>
        <v>20.049686389150995</v>
      </c>
    </row>
    <row r="275" spans="1:17" x14ac:dyDescent="0.35">
      <c r="A275">
        <v>274</v>
      </c>
      <c r="B275">
        <f t="shared" ca="1" si="16"/>
        <v>7.9418464423159847</v>
      </c>
      <c r="C275">
        <f t="shared" ca="1" si="15"/>
        <v>16.532845886914473</v>
      </c>
      <c r="D275">
        <f t="shared" ca="1" si="15"/>
        <v>84.407250463750074</v>
      </c>
      <c r="E275">
        <f t="shared" ca="1" si="15"/>
        <v>58.865025283352125</v>
      </c>
      <c r="F275">
        <f t="shared" ca="1" si="15"/>
        <v>33.282267732726424</v>
      </c>
      <c r="G275">
        <f t="shared" ca="1" si="15"/>
        <v>60.434145017301546</v>
      </c>
      <c r="H275">
        <f t="shared" ca="1" si="15"/>
        <v>76.707722835696387</v>
      </c>
      <c r="I275">
        <f t="shared" ca="1" si="15"/>
        <v>38.146252274550122</v>
      </c>
      <c r="J275">
        <f t="shared" ca="1" si="15"/>
        <v>29.792186209165536</v>
      </c>
      <c r="K275">
        <f t="shared" ca="1" si="15"/>
        <v>0.62967610664191653</v>
      </c>
      <c r="L275">
        <f t="shared" ca="1" si="15"/>
        <v>61.577532957435963</v>
      </c>
      <c r="O275">
        <f ca="1">AVERAGE(AVERAGE($C$2:C276),AVERAGE($D$2:D276),AVERAGE($E$2:E276),AVERAGE($F$2:F276),AVERAGE($G$2:G276),AVERAGE($H$2:H276),AVERAGE($I$2:I276),AVERAGE($J$2:J276),AVERAGE($K$2:K276),AVERAGE($L$2:L276))</f>
        <v>48.635323962522726</v>
      </c>
      <c r="P275">
        <f ca="1">STDEV(AVERAGE($C$2:C276),AVERAGE($D$2:D276),AVERAGE($E$2:E276),AVERAGE($F$2:F276),AVERAGE($G$2:G276),AVERAGE($H$2:H276),AVERAGE($I$2:I276),AVERAGE($J$2:J276),AVERAGE($K$2:K276),AVERAGE($L$2:L276))</f>
        <v>0.96563560104767843</v>
      </c>
      <c r="Q275">
        <f ca="1">STDEV($L$2:L276)</f>
        <v>20.171657805640635</v>
      </c>
    </row>
    <row r="276" spans="1:17" x14ac:dyDescent="0.35">
      <c r="A276">
        <v>275</v>
      </c>
      <c r="B276">
        <f t="shared" ca="1" si="16"/>
        <v>72.734452680415529</v>
      </c>
      <c r="C276">
        <f t="shared" ref="C276:L301" ca="1" si="17">VLOOKUP(RANDBETWEEN(2,MAX($A$2:$A$2000)),$A$2:$B$2000,2)</f>
        <v>20.608011293984134</v>
      </c>
      <c r="D276">
        <f t="shared" ca="1" si="17"/>
        <v>71.160805627388001</v>
      </c>
      <c r="E276">
        <f t="shared" ca="1" si="17"/>
        <v>75.456628744459522</v>
      </c>
      <c r="F276">
        <f t="shared" ca="1" si="17"/>
        <v>75.572195029612388</v>
      </c>
      <c r="G276">
        <f t="shared" ca="1" si="17"/>
        <v>43.70528582073603</v>
      </c>
      <c r="H276">
        <f t="shared" ca="1" si="17"/>
        <v>51.893706546009021</v>
      </c>
      <c r="I276">
        <f t="shared" ca="1" si="17"/>
        <v>37.871120382074558</v>
      </c>
      <c r="J276">
        <f t="shared" ca="1" si="17"/>
        <v>64.81701248302322</v>
      </c>
      <c r="K276">
        <f t="shared" ca="1" si="17"/>
        <v>73.913304397385545</v>
      </c>
      <c r="L276">
        <f t="shared" ca="1" si="17"/>
        <v>89.82570799383268</v>
      </c>
      <c r="O276">
        <f ca="1">AVERAGE(AVERAGE($C$2:C277),AVERAGE($D$2:D277),AVERAGE($E$2:E277),AVERAGE($F$2:F277),AVERAGE($G$2:G277),AVERAGE($H$2:H277),AVERAGE($I$2:I277),AVERAGE($J$2:J277),AVERAGE($K$2:K277),AVERAGE($L$2:L277))</f>
        <v>48.62792394809621</v>
      </c>
      <c r="P276">
        <f ca="1">STDEV(AVERAGE($C$2:C277),AVERAGE($D$2:D277),AVERAGE($E$2:E277),AVERAGE($F$2:F277),AVERAGE($G$2:G277),AVERAGE($H$2:H277),AVERAGE($I$2:I277),AVERAGE($J$2:J277),AVERAGE($K$2:K277),AVERAGE($L$2:L277))</f>
        <v>0.99094716008042849</v>
      </c>
      <c r="Q276">
        <f ca="1">STDEV($L$2:L277)</f>
        <v>20.179989880208275</v>
      </c>
    </row>
    <row r="277" spans="1:17" x14ac:dyDescent="0.35">
      <c r="A277">
        <v>276</v>
      </c>
      <c r="B277">
        <f t="shared" ca="1" si="16"/>
        <v>75.314548096565474</v>
      </c>
      <c r="C277">
        <f t="shared" ca="1" si="17"/>
        <v>36.487447989909406</v>
      </c>
      <c r="D277">
        <f t="shared" ca="1" si="17"/>
        <v>43.514401953314547</v>
      </c>
      <c r="E277">
        <f t="shared" ca="1" si="17"/>
        <v>24.544396944369758</v>
      </c>
      <c r="F277">
        <f t="shared" ca="1" si="17"/>
        <v>72.694054504070579</v>
      </c>
      <c r="G277">
        <f t="shared" ca="1" si="17"/>
        <v>67.720445936378894</v>
      </c>
      <c r="H277">
        <f t="shared" ca="1" si="17"/>
        <v>49.844867849509434</v>
      </c>
      <c r="I277">
        <f t="shared" ca="1" si="17"/>
        <v>63.652471897263432</v>
      </c>
      <c r="J277">
        <f t="shared" ca="1" si="17"/>
        <v>42.87101389896398</v>
      </c>
      <c r="K277">
        <f t="shared" ca="1" si="17"/>
        <v>38.87266096082756</v>
      </c>
      <c r="L277">
        <f t="shared" ca="1" si="17"/>
        <v>25.727437873400195</v>
      </c>
      <c r="O277">
        <f ca="1">AVERAGE(AVERAGE($C$2:C278),AVERAGE($D$2:D278),AVERAGE($E$2:E278),AVERAGE($F$2:F278),AVERAGE($G$2:G278),AVERAGE($H$2:H278),AVERAGE($I$2:I278),AVERAGE($J$2:J278),AVERAGE($K$2:K278),AVERAGE($L$2:L278))</f>
        <v>48.587076088463128</v>
      </c>
      <c r="P277">
        <f ca="1">STDEV(AVERAGE($C$2:C278),AVERAGE($D$2:D278),AVERAGE($E$2:E278),AVERAGE($F$2:F278),AVERAGE($G$2:G278),AVERAGE($H$2:H278),AVERAGE($I$2:I278),AVERAGE($J$2:J278),AVERAGE($K$2:K278),AVERAGE($L$2:L278))</f>
        <v>0.99105621980865277</v>
      </c>
      <c r="Q277">
        <f ca="1">STDEV($L$2:L278)</f>
        <v>20.147056759375449</v>
      </c>
    </row>
    <row r="278" spans="1:17" x14ac:dyDescent="0.35">
      <c r="A278">
        <v>277</v>
      </c>
      <c r="B278">
        <f t="shared" ca="1" si="16"/>
        <v>44.503189925935594</v>
      </c>
      <c r="C278">
        <f t="shared" ca="1" si="17"/>
        <v>50.405042349673629</v>
      </c>
      <c r="D278">
        <f t="shared" ca="1" si="17"/>
        <v>29.178530399623632</v>
      </c>
      <c r="E278">
        <f t="shared" ca="1" si="17"/>
        <v>22.632514817079226</v>
      </c>
      <c r="F278">
        <f t="shared" ca="1" si="17"/>
        <v>19.957110563815576</v>
      </c>
      <c r="G278">
        <f t="shared" ca="1" si="17"/>
        <v>35.91699652272127</v>
      </c>
      <c r="H278">
        <f t="shared" ca="1" si="17"/>
        <v>40.172595892096815</v>
      </c>
      <c r="I278">
        <f t="shared" ca="1" si="17"/>
        <v>27.892858409060658</v>
      </c>
      <c r="J278">
        <f t="shared" ca="1" si="17"/>
        <v>47.175308723920068</v>
      </c>
      <c r="K278">
        <f t="shared" ca="1" si="17"/>
        <v>58.155999860699524</v>
      </c>
      <c r="L278">
        <f t="shared" ca="1" si="17"/>
        <v>41.643710758632224</v>
      </c>
      <c r="O278">
        <f ca="1">AVERAGE(AVERAGE($C$2:C279),AVERAGE($D$2:D279),AVERAGE($E$2:E279),AVERAGE($F$2:F279),AVERAGE($G$2:G279),AVERAGE($H$2:H279),AVERAGE($I$2:I279),AVERAGE($J$2:J279),AVERAGE($K$2:K279),AVERAGE($L$2:L279))</f>
        <v>48.577457491453103</v>
      </c>
      <c r="P278">
        <f ca="1">STDEV(AVERAGE($C$2:C279),AVERAGE($D$2:D279),AVERAGE($E$2:E279),AVERAGE($F$2:F279),AVERAGE($G$2:G279),AVERAGE($H$2:H279),AVERAGE($I$2:I279),AVERAGE($J$2:J279),AVERAGE($K$2:K279),AVERAGE($L$2:L279))</f>
        <v>0.93858743701548775</v>
      </c>
      <c r="Q278">
        <f ca="1">STDEV($L$2:L279)</f>
        <v>20.181705991142643</v>
      </c>
    </row>
    <row r="279" spans="1:17" x14ac:dyDescent="0.35">
      <c r="A279">
        <v>278</v>
      </c>
      <c r="B279">
        <f t="shared" ca="1" si="16"/>
        <v>23.899426797863232</v>
      </c>
      <c r="C279">
        <f t="shared" ca="1" si="17"/>
        <v>40.594009807760457</v>
      </c>
      <c r="D279">
        <f t="shared" ca="1" si="17"/>
        <v>10.266069244587221</v>
      </c>
      <c r="E279">
        <f t="shared" ca="1" si="17"/>
        <v>61.573725408802801</v>
      </c>
      <c r="F279">
        <f t="shared" ca="1" si="17"/>
        <v>51.110298611450652</v>
      </c>
      <c r="G279">
        <f t="shared" ca="1" si="17"/>
        <v>17.699528725248904</v>
      </c>
      <c r="H279">
        <f t="shared" ca="1" si="17"/>
        <v>48.817345079807637</v>
      </c>
      <c r="I279">
        <f t="shared" ca="1" si="17"/>
        <v>79.567186851428247</v>
      </c>
      <c r="J279">
        <f t="shared" ca="1" si="17"/>
        <v>36.617281601926791</v>
      </c>
      <c r="K279">
        <f t="shared" ca="1" si="17"/>
        <v>36.664969232056421</v>
      </c>
      <c r="L279">
        <f t="shared" ca="1" si="17"/>
        <v>76.220646633702245</v>
      </c>
      <c r="O279">
        <f ca="1">AVERAGE(AVERAGE($C$2:C280),AVERAGE($D$2:D280),AVERAGE($E$2:E280),AVERAGE($F$2:F280),AVERAGE($G$2:G280),AVERAGE($H$2:H280),AVERAGE($I$2:I280),AVERAGE($J$2:J280),AVERAGE($K$2:K280),AVERAGE($L$2:L280))</f>
        <v>48.600103880430844</v>
      </c>
      <c r="P279">
        <f ca="1">STDEV(AVERAGE($C$2:C280),AVERAGE($D$2:D280),AVERAGE($E$2:E280),AVERAGE($F$2:F280),AVERAGE($G$2:G280),AVERAGE($H$2:H280),AVERAGE($I$2:I280),AVERAGE($J$2:J280),AVERAGE($K$2:K280),AVERAGE($L$2:L280))</f>
        <v>0.93456966852552636</v>
      </c>
      <c r="Q279">
        <f ca="1">STDEV($L$2:L280)</f>
        <v>20.166749384042127</v>
      </c>
    </row>
    <row r="280" spans="1:17" x14ac:dyDescent="0.35">
      <c r="A280">
        <v>279</v>
      </c>
      <c r="B280">
        <f t="shared" ca="1" si="16"/>
        <v>53.343518966916946</v>
      </c>
      <c r="C280">
        <f t="shared" ca="1" si="17"/>
        <v>41.379651891961245</v>
      </c>
      <c r="D280">
        <f t="shared" ca="1" si="17"/>
        <v>76.390215519144562</v>
      </c>
      <c r="E280">
        <f t="shared" ca="1" si="17"/>
        <v>75.169754500192283</v>
      </c>
      <c r="F280">
        <f t="shared" ca="1" si="17"/>
        <v>45.22914958467225</v>
      </c>
      <c r="G280">
        <f t="shared" ca="1" si="17"/>
        <v>71.861090140834449</v>
      </c>
      <c r="H280">
        <f t="shared" ca="1" si="17"/>
        <v>70.588670290649617</v>
      </c>
      <c r="I280">
        <f t="shared" ca="1" si="17"/>
        <v>35.949134076451728</v>
      </c>
      <c r="J280">
        <f t="shared" ca="1" si="17"/>
        <v>40.303396232053345</v>
      </c>
      <c r="K280">
        <f t="shared" ca="1" si="17"/>
        <v>28.470643996686821</v>
      </c>
      <c r="L280">
        <f t="shared" ca="1" si="17"/>
        <v>63.616293929784156</v>
      </c>
      <c r="O280">
        <f ca="1">AVERAGE(AVERAGE($C$2:C281),AVERAGE($D$2:D281),AVERAGE($E$2:E281),AVERAGE($F$2:F281),AVERAGE($G$2:G281),AVERAGE($H$2:H281),AVERAGE($I$2:I281),AVERAGE($J$2:J281),AVERAGE($K$2:K281),AVERAGE($L$2:L281))</f>
        <v>48.598584585847817</v>
      </c>
      <c r="P280">
        <f ca="1">STDEV(AVERAGE($C$2:C281),AVERAGE($D$2:D281),AVERAGE($E$2:E281),AVERAGE($F$2:F281),AVERAGE($G$2:G281),AVERAGE($H$2:H281),AVERAGE($I$2:I281),AVERAGE($J$2:J281),AVERAGE($K$2:K281),AVERAGE($L$2:L281))</f>
        <v>0.91901526016075075</v>
      </c>
      <c r="Q280">
        <f ca="1">STDEV($L$2:L281)</f>
        <v>20.146521981546581</v>
      </c>
    </row>
    <row r="281" spans="1:17" x14ac:dyDescent="0.35">
      <c r="A281">
        <v>280</v>
      </c>
      <c r="B281">
        <f t="shared" ca="1" si="16"/>
        <v>22.632514817079226</v>
      </c>
      <c r="C281">
        <f t="shared" ca="1" si="17"/>
        <v>30.68670502937464</v>
      </c>
      <c r="D281">
        <f t="shared" ca="1" si="17"/>
        <v>76.741588035007169</v>
      </c>
      <c r="E281">
        <f t="shared" ca="1" si="17"/>
        <v>31.864444097772882</v>
      </c>
      <c r="F281">
        <f t="shared" ca="1" si="17"/>
        <v>3.5347292452687</v>
      </c>
      <c r="G281">
        <f t="shared" ca="1" si="17"/>
        <v>-4.8776272905783102</v>
      </c>
      <c r="H281">
        <f t="shared" ca="1" si="17"/>
        <v>66.247694097647624</v>
      </c>
      <c r="I281">
        <f t="shared" ca="1" si="17"/>
        <v>64.848450453472452</v>
      </c>
      <c r="J281">
        <f t="shared" ca="1" si="17"/>
        <v>111.45111355795186</v>
      </c>
      <c r="K281">
        <f t="shared" ca="1" si="17"/>
        <v>39.672546222911429</v>
      </c>
      <c r="L281">
        <f t="shared" ca="1" si="17"/>
        <v>61.57737052300125</v>
      </c>
      <c r="O281">
        <f ca="1">AVERAGE(AVERAGE($C$2:C282),AVERAGE($D$2:D282),AVERAGE($E$2:E282),AVERAGE($F$2:F282),AVERAGE($G$2:G282),AVERAGE($H$2:H282),AVERAGE($I$2:I282),AVERAGE($J$2:J282),AVERAGE($K$2:K282),AVERAGE($L$2:L282))</f>
        <v>48.589685803918599</v>
      </c>
      <c r="P281">
        <f ca="1">STDEV(AVERAGE($C$2:C282),AVERAGE($D$2:D282),AVERAGE($E$2:E282),AVERAGE($F$2:F282),AVERAGE($G$2:G282),AVERAGE($H$2:H282),AVERAGE($I$2:I282),AVERAGE($J$2:J282),AVERAGE($K$2:K282),AVERAGE($L$2:L282))</f>
        <v>0.86191530114069792</v>
      </c>
      <c r="Q281">
        <f ca="1">STDEV($L$2:L282)</f>
        <v>20.11596462695686</v>
      </c>
    </row>
    <row r="282" spans="1:17" x14ac:dyDescent="0.35">
      <c r="A282">
        <v>281</v>
      </c>
      <c r="B282">
        <f t="shared" ca="1" si="16"/>
        <v>47.784160091697622</v>
      </c>
      <c r="C282">
        <f t="shared" ca="1" si="17"/>
        <v>22.632514817079226</v>
      </c>
      <c r="D282">
        <f t="shared" ca="1" si="17"/>
        <v>-0.87419380457465934</v>
      </c>
      <c r="E282">
        <f t="shared" ca="1" si="17"/>
        <v>75.314548096565474</v>
      </c>
      <c r="F282">
        <f t="shared" ca="1" si="17"/>
        <v>53.773091586738211</v>
      </c>
      <c r="G282">
        <f t="shared" ca="1" si="17"/>
        <v>57.395800030119815</v>
      </c>
      <c r="H282">
        <f t="shared" ca="1" si="17"/>
        <v>36.741251155168797</v>
      </c>
      <c r="I282">
        <f t="shared" ca="1" si="17"/>
        <v>60.784025583801991</v>
      </c>
      <c r="J282">
        <f t="shared" ca="1" si="17"/>
        <v>51.23132411295736</v>
      </c>
      <c r="K282">
        <f t="shared" ca="1" si="17"/>
        <v>63.616293929784156</v>
      </c>
      <c r="L282">
        <f t="shared" ca="1" si="17"/>
        <v>40.365613129731912</v>
      </c>
      <c r="O282">
        <f ca="1">AVERAGE(AVERAGE($C$2:C283),AVERAGE($D$2:D283),AVERAGE($E$2:E283),AVERAGE($F$2:F283),AVERAGE($G$2:G283),AVERAGE($H$2:H283),AVERAGE($I$2:I283),AVERAGE($J$2:J283),AVERAGE($K$2:K283),AVERAGE($L$2:L283))</f>
        <v>48.567396107962338</v>
      </c>
      <c r="P282">
        <f ca="1">STDEV(AVERAGE($C$2:C283),AVERAGE($D$2:D283),AVERAGE($E$2:E283),AVERAGE($F$2:F283),AVERAGE($G$2:G283),AVERAGE($H$2:H283),AVERAGE($I$2:I283),AVERAGE($J$2:J283),AVERAGE($K$2:K283),AVERAGE($L$2:L283))</f>
        <v>0.81480439874050781</v>
      </c>
      <c r="Q282">
        <f ca="1">STDEV($L$2:L283)</f>
        <v>20.082764798503263</v>
      </c>
    </row>
    <row r="283" spans="1:17" x14ac:dyDescent="0.35">
      <c r="A283">
        <v>282</v>
      </c>
      <c r="B283">
        <f t="shared" ca="1" si="16"/>
        <v>56.314620486064072</v>
      </c>
      <c r="C283">
        <f t="shared" ca="1" si="17"/>
        <v>51.610596044927256</v>
      </c>
      <c r="D283">
        <f t="shared" ca="1" si="17"/>
        <v>26.61949773791784</v>
      </c>
      <c r="E283">
        <f t="shared" ca="1" si="17"/>
        <v>59.89367098020552</v>
      </c>
      <c r="F283">
        <f t="shared" ca="1" si="17"/>
        <v>20.851647329855254</v>
      </c>
      <c r="G283">
        <f t="shared" ca="1" si="17"/>
        <v>40.979650119504342</v>
      </c>
      <c r="H283">
        <f t="shared" ca="1" si="17"/>
        <v>36.967208741092463</v>
      </c>
      <c r="I283">
        <f t="shared" ca="1" si="17"/>
        <v>48.067521818377131</v>
      </c>
      <c r="J283">
        <f t="shared" ca="1" si="17"/>
        <v>68.843958545712809</v>
      </c>
      <c r="K283">
        <f t="shared" ca="1" si="17"/>
        <v>15.565860936761531</v>
      </c>
      <c r="L283">
        <f t="shared" ca="1" si="17"/>
        <v>53.640303188177185</v>
      </c>
      <c r="O283">
        <f ca="1">AVERAGE(AVERAGE($C$2:C284),AVERAGE($D$2:D284),AVERAGE($E$2:E284),AVERAGE($F$2:F284),AVERAGE($G$2:G284),AVERAGE($H$2:H284),AVERAGE($I$2:I284),AVERAGE($J$2:J284),AVERAGE($K$2:K284),AVERAGE($L$2:L284))</f>
        <v>48.553319529933489</v>
      </c>
      <c r="P283">
        <f ca="1">STDEV(AVERAGE($C$2:C284),AVERAGE($D$2:D284),AVERAGE($E$2:E284),AVERAGE($F$2:F284),AVERAGE($G$2:G284),AVERAGE($H$2:H284),AVERAGE($I$2:I284),AVERAGE($J$2:J284),AVERAGE($K$2:K284),AVERAGE($L$2:L284))</f>
        <v>0.83096234255172607</v>
      </c>
      <c r="Q283">
        <f ca="1">STDEV($L$2:L284)</f>
        <v>20.061551750887336</v>
      </c>
    </row>
    <row r="284" spans="1:17" x14ac:dyDescent="0.35">
      <c r="A284">
        <v>283</v>
      </c>
      <c r="B284">
        <f t="shared" ca="1" si="16"/>
        <v>57.126333353584634</v>
      </c>
      <c r="C284">
        <f t="shared" ca="1" si="17"/>
        <v>28.862868196664891</v>
      </c>
      <c r="D284">
        <f t="shared" ca="1" si="17"/>
        <v>75.456628744459522</v>
      </c>
      <c r="E284">
        <f t="shared" ca="1" si="17"/>
        <v>54.680203970468497</v>
      </c>
      <c r="F284">
        <f t="shared" ca="1" si="17"/>
        <v>57.38526771500203</v>
      </c>
      <c r="G284">
        <f t="shared" ca="1" si="17"/>
        <v>33.777211101787586</v>
      </c>
      <c r="H284">
        <f t="shared" ca="1" si="17"/>
        <v>52.177615196160467</v>
      </c>
      <c r="I284">
        <f t="shared" ca="1" si="17"/>
        <v>27.655820379932656</v>
      </c>
      <c r="J284">
        <f t="shared" ca="1" si="17"/>
        <v>57.924120209859517</v>
      </c>
      <c r="K284">
        <f t="shared" ca="1" si="17"/>
        <v>22.507540321428362</v>
      </c>
      <c r="L284">
        <f t="shared" ca="1" si="17"/>
        <v>35.409969422211788</v>
      </c>
      <c r="O284">
        <f ca="1">AVERAGE(AVERAGE($C$2:C285),AVERAGE($D$2:D285),AVERAGE($E$2:E285),AVERAGE($F$2:F285),AVERAGE($G$2:G285),AVERAGE($H$2:H285),AVERAGE($I$2:I285),AVERAGE($J$2:J285),AVERAGE($K$2:K285),AVERAGE($L$2:L285))</f>
        <v>48.614751306018718</v>
      </c>
      <c r="P284">
        <f ca="1">STDEV(AVERAGE($C$2:C285),AVERAGE($D$2:D285),AVERAGE($E$2:E285),AVERAGE($F$2:F285),AVERAGE($G$2:G285),AVERAGE($H$2:H285),AVERAGE($I$2:I285),AVERAGE($J$2:J285),AVERAGE($K$2:K285),AVERAGE($L$2:L285))</f>
        <v>0.7999794626194846</v>
      </c>
      <c r="Q284">
        <f ca="1">STDEV($L$2:L285)</f>
        <v>20.050541731499617</v>
      </c>
    </row>
    <row r="285" spans="1:17" x14ac:dyDescent="0.35">
      <c r="A285">
        <v>284</v>
      </c>
      <c r="B285">
        <f t="shared" ca="1" si="16"/>
        <v>73.399387342494052</v>
      </c>
      <c r="C285">
        <f t="shared" ca="1" si="17"/>
        <v>53.444993591817443</v>
      </c>
      <c r="D285">
        <f t="shared" ca="1" si="17"/>
        <v>57.38526771500203</v>
      </c>
      <c r="E285">
        <f t="shared" ca="1" si="17"/>
        <v>88.38947616650529</v>
      </c>
      <c r="F285">
        <f t="shared" ca="1" si="17"/>
        <v>35.267690214021727</v>
      </c>
      <c r="G285">
        <f t="shared" ca="1" si="17"/>
        <v>71.188071803959673</v>
      </c>
      <c r="H285">
        <f t="shared" ca="1" si="17"/>
        <v>97.321899892684513</v>
      </c>
      <c r="I285">
        <f t="shared" ca="1" si="17"/>
        <v>71.82692780510753</v>
      </c>
      <c r="J285">
        <f t="shared" ca="1" si="17"/>
        <v>72.852436091808812</v>
      </c>
      <c r="K285">
        <f t="shared" ca="1" si="17"/>
        <v>47.474225647006151</v>
      </c>
      <c r="L285">
        <f t="shared" ca="1" si="17"/>
        <v>64.848450453472452</v>
      </c>
      <c r="O285">
        <f ca="1">AVERAGE(AVERAGE($C$2:C286),AVERAGE($D$2:D286),AVERAGE($E$2:E286),AVERAGE($F$2:F286),AVERAGE($G$2:G286),AVERAGE($H$2:H286),AVERAGE($I$2:I286),AVERAGE($J$2:J286),AVERAGE($K$2:K286),AVERAGE($L$2:L286))</f>
        <v>48.576109518130366</v>
      </c>
      <c r="P285">
        <f ca="1">STDEV(AVERAGE($C$2:C286),AVERAGE($D$2:D286),AVERAGE($E$2:E286),AVERAGE($F$2:F286),AVERAGE($G$2:G286),AVERAGE($H$2:H286),AVERAGE($I$2:I286),AVERAGE($J$2:J286),AVERAGE($K$2:K286),AVERAGE($L$2:L286))</f>
        <v>0.78722047379320548</v>
      </c>
      <c r="Q285">
        <f ca="1">STDEV($L$2:L286)</f>
        <v>20.021777110241288</v>
      </c>
    </row>
    <row r="286" spans="1:17" x14ac:dyDescent="0.35">
      <c r="A286">
        <v>285</v>
      </c>
      <c r="B286">
        <f t="shared" ca="1" si="16"/>
        <v>64.404982005057235</v>
      </c>
      <c r="C286">
        <f t="shared" ca="1" si="17"/>
        <v>48.476795496726069</v>
      </c>
      <c r="D286">
        <f t="shared" ca="1" si="17"/>
        <v>72.004654263186538</v>
      </c>
      <c r="E286">
        <f t="shared" ca="1" si="17"/>
        <v>66.249539744568068</v>
      </c>
      <c r="F286">
        <f t="shared" ca="1" si="17"/>
        <v>20.561982216335885</v>
      </c>
      <c r="G286">
        <f t="shared" ca="1" si="17"/>
        <v>54.088012950333024</v>
      </c>
      <c r="H286">
        <f t="shared" ca="1" si="17"/>
        <v>0.62967610664191653</v>
      </c>
      <c r="I286">
        <f t="shared" ca="1" si="17"/>
        <v>29.027042655070986</v>
      </c>
      <c r="J286">
        <f t="shared" ca="1" si="17"/>
        <v>-5.1674849060940105</v>
      </c>
      <c r="K286">
        <f t="shared" ca="1" si="17"/>
        <v>33.271995380176747</v>
      </c>
      <c r="L286">
        <f t="shared" ca="1" si="17"/>
        <v>56.876203671429437</v>
      </c>
      <c r="O286">
        <f ca="1">AVERAGE(AVERAGE($C$2:C287),AVERAGE($D$2:D287),AVERAGE($E$2:E287),AVERAGE($F$2:F287),AVERAGE($G$2:G287),AVERAGE($H$2:H287),AVERAGE($I$2:I287),AVERAGE($J$2:J287),AVERAGE($K$2:K287),AVERAGE($L$2:L287))</f>
        <v>48.579887077866246</v>
      </c>
      <c r="P286">
        <f ca="1">STDEV(AVERAGE($C$2:C287),AVERAGE($D$2:D287),AVERAGE($E$2:E287),AVERAGE($F$2:F287),AVERAGE($G$2:G287),AVERAGE($H$2:H287),AVERAGE($I$2:I287),AVERAGE($J$2:J287),AVERAGE($K$2:K287),AVERAGE($L$2:L287))</f>
        <v>0.76787054920174724</v>
      </c>
      <c r="Q286">
        <f ca="1">STDEV($L$2:L287)</f>
        <v>19.996951712832768</v>
      </c>
    </row>
    <row r="287" spans="1:17" x14ac:dyDescent="0.35">
      <c r="A287">
        <v>286</v>
      </c>
      <c r="B287">
        <f t="shared" ca="1" si="16"/>
        <v>64.261676637590469</v>
      </c>
      <c r="C287">
        <f t="shared" ca="1" si="17"/>
        <v>67.364781462139447</v>
      </c>
      <c r="D287">
        <f t="shared" ca="1" si="17"/>
        <v>38.258283809571822</v>
      </c>
      <c r="E287">
        <f t="shared" ca="1" si="17"/>
        <v>58.746144259272164</v>
      </c>
      <c r="F287">
        <f t="shared" ca="1" si="17"/>
        <v>26.544024332377241</v>
      </c>
      <c r="G287">
        <f t="shared" ca="1" si="17"/>
        <v>84.380804898452922</v>
      </c>
      <c r="H287">
        <f t="shared" ca="1" si="17"/>
        <v>29.203848275493137</v>
      </c>
      <c r="I287">
        <f t="shared" ca="1" si="17"/>
        <v>36.617281601926791</v>
      </c>
      <c r="J287">
        <f t="shared" ca="1" si="17"/>
        <v>37.038212103008249</v>
      </c>
      <c r="K287">
        <f t="shared" ca="1" si="17"/>
        <v>59.291842944331833</v>
      </c>
      <c r="L287">
        <f t="shared" ca="1" si="17"/>
        <v>59.119692339357229</v>
      </c>
      <c r="O287">
        <f ca="1">AVERAGE(AVERAGE($C$2:C288),AVERAGE($D$2:D288),AVERAGE($E$2:E288),AVERAGE($F$2:F288),AVERAGE($G$2:G288),AVERAGE($H$2:H288),AVERAGE($I$2:I288),AVERAGE($J$2:J288),AVERAGE($K$2:K288),AVERAGE($L$2:L288))</f>
        <v>48.562871412588279</v>
      </c>
      <c r="P287">
        <f ca="1">STDEV(AVERAGE($C$2:C288),AVERAGE($D$2:D288),AVERAGE($E$2:E288),AVERAGE($F$2:F288),AVERAGE($G$2:G288),AVERAGE($H$2:H288),AVERAGE($I$2:I288),AVERAGE($J$2:J288),AVERAGE($K$2:K288),AVERAGE($L$2:L288))</f>
        <v>0.80883554907400645</v>
      </c>
      <c r="Q287">
        <f ca="1">STDEV($L$2:L288)</f>
        <v>19.988610674132172</v>
      </c>
    </row>
    <row r="288" spans="1:17" x14ac:dyDescent="0.35">
      <c r="A288">
        <v>287</v>
      </c>
      <c r="B288">
        <f t="shared" ca="1" si="16"/>
        <v>22.019345984694972</v>
      </c>
      <c r="C288">
        <f t="shared" ca="1" si="17"/>
        <v>69.185717229999995</v>
      </c>
      <c r="D288">
        <f t="shared" ca="1" si="17"/>
        <v>40.198557507143178</v>
      </c>
      <c r="E288">
        <f t="shared" ca="1" si="17"/>
        <v>9.105314175188866</v>
      </c>
      <c r="F288">
        <f t="shared" ca="1" si="17"/>
        <v>63.652471897263432</v>
      </c>
      <c r="G288">
        <f t="shared" ca="1" si="17"/>
        <v>48.367476711799128</v>
      </c>
      <c r="H288">
        <f t="shared" ca="1" si="17"/>
        <v>64.941024839436537</v>
      </c>
      <c r="I288">
        <f t="shared" ca="1" si="17"/>
        <v>23.803000749146968</v>
      </c>
      <c r="J288">
        <f t="shared" ca="1" si="17"/>
        <v>57.606090630159663</v>
      </c>
      <c r="K288">
        <f t="shared" ca="1" si="17"/>
        <v>29.296054347283874</v>
      </c>
      <c r="L288">
        <f t="shared" ca="1" si="17"/>
        <v>30.808203343506399</v>
      </c>
      <c r="O288">
        <f ca="1">AVERAGE(AVERAGE($C$2:C289),AVERAGE($D$2:D289),AVERAGE($E$2:E289),AVERAGE($F$2:F289),AVERAGE($G$2:G289),AVERAGE($H$2:H289),AVERAGE($I$2:I289),AVERAGE($J$2:J289),AVERAGE($K$2:K289),AVERAGE($L$2:L289))</f>
        <v>48.561895844136032</v>
      </c>
      <c r="P288">
        <f ca="1">STDEV(AVERAGE($C$2:C289),AVERAGE($D$2:D289),AVERAGE($E$2:E289),AVERAGE($F$2:F289),AVERAGE($G$2:G289),AVERAGE($H$2:H289),AVERAGE($I$2:I289),AVERAGE($J$2:J289),AVERAGE($K$2:K289),AVERAGE($L$2:L289))</f>
        <v>0.81914279439497795</v>
      </c>
      <c r="Q288">
        <f ca="1">STDEV($L$2:L289)</f>
        <v>19.998700734624624</v>
      </c>
    </row>
    <row r="289" spans="1:17" x14ac:dyDescent="0.35">
      <c r="A289">
        <v>288</v>
      </c>
      <c r="B289">
        <f t="shared" ca="1" si="16"/>
        <v>53.622943378443019</v>
      </c>
      <c r="C289">
        <f t="shared" ca="1" si="17"/>
        <v>11.500203677844844</v>
      </c>
      <c r="D289">
        <f t="shared" ca="1" si="17"/>
        <v>46.930463924317493</v>
      </c>
      <c r="E289">
        <f t="shared" ca="1" si="17"/>
        <v>40.443293723988631</v>
      </c>
      <c r="F289">
        <f t="shared" ca="1" si="17"/>
        <v>79.503253130111091</v>
      </c>
      <c r="G289">
        <f t="shared" ca="1" si="17"/>
        <v>46.477969127285789</v>
      </c>
      <c r="H289">
        <f t="shared" ca="1" si="17"/>
        <v>61.978106763189622</v>
      </c>
      <c r="I289">
        <f t="shared" ca="1" si="17"/>
        <v>71.365473309730476</v>
      </c>
      <c r="J289">
        <f t="shared" ca="1" si="17"/>
        <v>49.381485150254591</v>
      </c>
      <c r="K289">
        <f t="shared" ca="1" si="17"/>
        <v>49.752033476360971</v>
      </c>
      <c r="L289">
        <f t="shared" ca="1" si="17"/>
        <v>25.486794700304003</v>
      </c>
      <c r="O289">
        <f ca="1">AVERAGE(AVERAGE($C$2:C290),AVERAGE($D$2:D290),AVERAGE($E$2:E290),AVERAGE($F$2:F290),AVERAGE($G$2:G290),AVERAGE($H$2:H290),AVERAGE($I$2:I290),AVERAGE($J$2:J290),AVERAGE($K$2:K290),AVERAGE($L$2:L290))</f>
        <v>48.553059710817067</v>
      </c>
      <c r="P289">
        <f ca="1">STDEV(AVERAGE($C$2:C290),AVERAGE($D$2:D290),AVERAGE($E$2:E290),AVERAGE($F$2:F290),AVERAGE($G$2:G290),AVERAGE($H$2:H290),AVERAGE($I$2:I290),AVERAGE($J$2:J290),AVERAGE($K$2:K290),AVERAGE($L$2:L290))</f>
        <v>0.81704619493559183</v>
      </c>
      <c r="Q289">
        <f ca="1">STDEV($L$2:L290)</f>
        <v>19.96670734961242</v>
      </c>
    </row>
    <row r="290" spans="1:17" x14ac:dyDescent="0.35">
      <c r="A290">
        <v>289</v>
      </c>
      <c r="B290">
        <f t="shared" ca="1" si="16"/>
        <v>51.184349001731825</v>
      </c>
      <c r="C290">
        <f t="shared" ca="1" si="17"/>
        <v>23.821166786450672</v>
      </c>
      <c r="D290">
        <f t="shared" ca="1" si="17"/>
        <v>37.376426840944688</v>
      </c>
      <c r="E290">
        <f t="shared" ca="1" si="17"/>
        <v>44.858267650750768</v>
      </c>
      <c r="F290">
        <f t="shared" ca="1" si="17"/>
        <v>48.817345079807637</v>
      </c>
      <c r="G290">
        <f t="shared" ca="1" si="17"/>
        <v>18.953301844630012</v>
      </c>
      <c r="H290">
        <f t="shared" ca="1" si="17"/>
        <v>56.17373677675667</v>
      </c>
      <c r="I290">
        <f t="shared" ca="1" si="17"/>
        <v>39.696966992672614</v>
      </c>
      <c r="J290">
        <f t="shared" ca="1" si="17"/>
        <v>36.617281601926791</v>
      </c>
      <c r="K290">
        <f t="shared" ca="1" si="17"/>
        <v>99.979246229930823</v>
      </c>
      <c r="L290">
        <f t="shared" ca="1" si="17"/>
        <v>53.788793345693463</v>
      </c>
      <c r="O290">
        <f ca="1">AVERAGE(AVERAGE($C$2:C291),AVERAGE($D$2:D291),AVERAGE($E$2:E291),AVERAGE($F$2:F291),AVERAGE($G$2:G291),AVERAGE($H$2:H291),AVERAGE($I$2:I291),AVERAGE($J$2:J291),AVERAGE($K$2:K291),AVERAGE($L$2:L291))</f>
        <v>48.549510465133366</v>
      </c>
      <c r="P290">
        <f ca="1">STDEV(AVERAGE($C$2:C291),AVERAGE($D$2:D291),AVERAGE($E$2:E291),AVERAGE($F$2:F291),AVERAGE($G$2:G291),AVERAGE($H$2:H291),AVERAGE($I$2:I291),AVERAGE($J$2:J291),AVERAGE($K$2:K291),AVERAGE($L$2:L291))</f>
        <v>0.81989957565207927</v>
      </c>
      <c r="Q290">
        <f ca="1">STDEV($L$2:L291)</f>
        <v>19.948408666520045</v>
      </c>
    </row>
    <row r="291" spans="1:17" x14ac:dyDescent="0.35">
      <c r="A291">
        <v>290</v>
      </c>
      <c r="B291">
        <f t="shared" ca="1" si="16"/>
        <v>82.095047284731692</v>
      </c>
      <c r="C291">
        <f t="shared" ca="1" si="17"/>
        <v>66.111788500402383</v>
      </c>
      <c r="D291">
        <f t="shared" ca="1" si="17"/>
        <v>32.884424532903424</v>
      </c>
      <c r="E291">
        <f t="shared" ca="1" si="17"/>
        <v>28.376856051559884</v>
      </c>
      <c r="F291">
        <f t="shared" ca="1" si="17"/>
        <v>65.607203407666702</v>
      </c>
      <c r="G291">
        <f t="shared" ca="1" si="17"/>
        <v>63.620961849121365</v>
      </c>
      <c r="H291">
        <f t="shared" ca="1" si="17"/>
        <v>38.197563019892065</v>
      </c>
      <c r="I291">
        <f t="shared" ca="1" si="17"/>
        <v>52.604605182031804</v>
      </c>
      <c r="J291">
        <f t="shared" ca="1" si="17"/>
        <v>50.546502700909556</v>
      </c>
      <c r="K291">
        <f t="shared" ca="1" si="17"/>
        <v>15.400013460143612</v>
      </c>
      <c r="L291">
        <f t="shared" ca="1" si="17"/>
        <v>61.887865920796912</v>
      </c>
      <c r="O291">
        <f ca="1">AVERAGE(AVERAGE($C$2:C292),AVERAGE($D$2:D292),AVERAGE($E$2:E292),AVERAGE($F$2:F292),AVERAGE($G$2:G292),AVERAGE($H$2:H292),AVERAGE($I$2:I292),AVERAGE($J$2:J292),AVERAGE($K$2:K292),AVERAGE($L$2:L292))</f>
        <v>48.583049709831833</v>
      </c>
      <c r="P291">
        <f ca="1">STDEV(AVERAGE($C$2:C292),AVERAGE($D$2:D292),AVERAGE($E$2:E292),AVERAGE($F$2:F292),AVERAGE($G$2:G292),AVERAGE($H$2:H292),AVERAGE($I$2:I292),AVERAGE($J$2:J292),AVERAGE($K$2:K292),AVERAGE($L$2:L292))</f>
        <v>0.81330045243358173</v>
      </c>
      <c r="Q291">
        <f ca="1">STDEV($L$2:L292)</f>
        <v>20.023316706140584</v>
      </c>
    </row>
    <row r="292" spans="1:17" x14ac:dyDescent="0.35">
      <c r="A292">
        <v>291</v>
      </c>
      <c r="B292">
        <f t="shared" ca="1" si="16"/>
        <v>41.928502462670743</v>
      </c>
      <c r="C292">
        <f t="shared" ca="1" si="17"/>
        <v>55.071336856006241</v>
      </c>
      <c r="D292">
        <f t="shared" ca="1" si="17"/>
        <v>29.351666781875878</v>
      </c>
      <c r="E292">
        <f t="shared" ca="1" si="17"/>
        <v>54.931971020959004</v>
      </c>
      <c r="F292">
        <f t="shared" ca="1" si="17"/>
        <v>47.175308723920068</v>
      </c>
      <c r="G292">
        <f t="shared" ca="1" si="17"/>
        <v>58.081291724062723</v>
      </c>
      <c r="H292">
        <f t="shared" ca="1" si="17"/>
        <v>105.64357439315424</v>
      </c>
      <c r="I292">
        <f t="shared" ca="1" si="17"/>
        <v>50.735747336552762</v>
      </c>
      <c r="J292">
        <f t="shared" ca="1" si="17"/>
        <v>56.876203671429437</v>
      </c>
      <c r="K292">
        <f t="shared" ca="1" si="17"/>
        <v>41.366072486249237</v>
      </c>
      <c r="L292">
        <f t="shared" ca="1" si="17"/>
        <v>83.861133729675302</v>
      </c>
      <c r="O292">
        <f ca="1">AVERAGE(AVERAGE($C$2:C293),AVERAGE($D$2:D293),AVERAGE($E$2:E293),AVERAGE($F$2:F293),AVERAGE($G$2:G293),AVERAGE($H$2:H293),AVERAGE($I$2:I293),AVERAGE($J$2:J293),AVERAGE($K$2:K293),AVERAGE($L$2:L293))</f>
        <v>48.567152974275373</v>
      </c>
      <c r="P292">
        <f ca="1">STDEV(AVERAGE($C$2:C293),AVERAGE($D$2:D293),AVERAGE($E$2:E293),AVERAGE($F$2:F293),AVERAGE($G$2:G293),AVERAGE($H$2:H293),AVERAGE($I$2:I293),AVERAGE($J$2:J293),AVERAGE($K$2:K293),AVERAGE($L$2:L293))</f>
        <v>0.84559897962031272</v>
      </c>
      <c r="Q292">
        <f ca="1">STDEV($L$2:L293)</f>
        <v>20.001633546736677</v>
      </c>
    </row>
    <row r="293" spans="1:17" x14ac:dyDescent="0.35">
      <c r="A293">
        <v>292</v>
      </c>
      <c r="B293">
        <f t="shared" ca="1" si="16"/>
        <v>63.556002298059902</v>
      </c>
      <c r="C293">
        <f t="shared" ca="1" si="17"/>
        <v>51.199529669796291</v>
      </c>
      <c r="D293">
        <f t="shared" ca="1" si="17"/>
        <v>80.822629025612841</v>
      </c>
      <c r="E293">
        <f t="shared" ca="1" si="17"/>
        <v>28.470643996686821</v>
      </c>
      <c r="F293">
        <f t="shared" ca="1" si="17"/>
        <v>40.306815219412279</v>
      </c>
      <c r="G293">
        <f t="shared" ca="1" si="17"/>
        <v>55.560478294595939</v>
      </c>
      <c r="H293">
        <f t="shared" ca="1" si="17"/>
        <v>30.667695971066458</v>
      </c>
      <c r="I293">
        <f t="shared" ca="1" si="17"/>
        <v>22.27914593683667</v>
      </c>
      <c r="J293">
        <f t="shared" ca="1" si="17"/>
        <v>48.205202615911645</v>
      </c>
      <c r="K293">
        <f t="shared" ca="1" si="17"/>
        <v>45.764281451495208</v>
      </c>
      <c r="L293">
        <f t="shared" ca="1" si="17"/>
        <v>36.13560709203653</v>
      </c>
      <c r="O293">
        <f ca="1">AVERAGE(AVERAGE($C$2:C294),AVERAGE($D$2:D294),AVERAGE($E$2:E294),AVERAGE($F$2:F294),AVERAGE($G$2:G294),AVERAGE($H$2:H294),AVERAGE($I$2:I294),AVERAGE($J$2:J294),AVERAGE($K$2:K294),AVERAGE($L$2:L294))</f>
        <v>48.571387923602778</v>
      </c>
      <c r="P293">
        <f ca="1">STDEV(AVERAGE($C$2:C294),AVERAGE($D$2:D294),AVERAGE($E$2:E294),AVERAGE($F$2:F294),AVERAGE($G$2:G294),AVERAGE($H$2:H294),AVERAGE($I$2:I294),AVERAGE($J$2:J294),AVERAGE($K$2:K294),AVERAGE($L$2:L294))</f>
        <v>0.83892772015174277</v>
      </c>
      <c r="Q293">
        <f ca="1">STDEV($L$2:L294)</f>
        <v>19.968548356451819</v>
      </c>
    </row>
    <row r="294" spans="1:17" x14ac:dyDescent="0.35">
      <c r="A294">
        <v>293</v>
      </c>
      <c r="B294">
        <f t="shared" ca="1" si="16"/>
        <v>70.106547864884618</v>
      </c>
      <c r="C294">
        <f t="shared" ca="1" si="17"/>
        <v>25.486794700304003</v>
      </c>
      <c r="D294">
        <f t="shared" ca="1" si="17"/>
        <v>37.76161459643015</v>
      </c>
      <c r="E294">
        <f t="shared" ca="1" si="17"/>
        <v>38.146252274550122</v>
      </c>
      <c r="F294">
        <f t="shared" ca="1" si="17"/>
        <v>80.598287446309001</v>
      </c>
      <c r="G294">
        <f t="shared" ca="1" si="17"/>
        <v>38.358455195666494</v>
      </c>
      <c r="H294">
        <f t="shared" ca="1" si="17"/>
        <v>45.051538460954347</v>
      </c>
      <c r="I294">
        <f t="shared" ca="1" si="17"/>
        <v>86.752077118107223</v>
      </c>
      <c r="J294">
        <f t="shared" ca="1" si="17"/>
        <v>70.106547864884618</v>
      </c>
      <c r="K294">
        <f t="shared" ca="1" si="17"/>
        <v>23.785224869231406</v>
      </c>
      <c r="L294">
        <f t="shared" ca="1" si="17"/>
        <v>52.033138745601626</v>
      </c>
      <c r="O294">
        <f ca="1">AVERAGE(AVERAGE($C$2:C295),AVERAGE($D$2:D295),AVERAGE($E$2:E295),AVERAGE($F$2:F295),AVERAGE($G$2:G295),AVERAGE($H$2:H295),AVERAGE($I$2:I295),AVERAGE($J$2:J295),AVERAGE($K$2:K295),AVERAGE($L$2:L295))</f>
        <v>48.568989745087741</v>
      </c>
      <c r="P294">
        <f ca="1">STDEV(AVERAGE($C$2:C295),AVERAGE($D$2:D295),AVERAGE($E$2:E295),AVERAGE($F$2:F295),AVERAGE($G$2:G295),AVERAGE($H$2:H295),AVERAGE($I$2:I295),AVERAGE($J$2:J295),AVERAGE($K$2:K295),AVERAGE($L$2:L295))</f>
        <v>0.84752215943539111</v>
      </c>
      <c r="Q294">
        <f ca="1">STDEV($L$2:L295)</f>
        <v>19.968687330102483</v>
      </c>
    </row>
    <row r="295" spans="1:17" x14ac:dyDescent="0.35">
      <c r="A295">
        <v>294</v>
      </c>
      <c r="B295">
        <f t="shared" ca="1" si="16"/>
        <v>60.066655403281032</v>
      </c>
      <c r="C295">
        <f t="shared" ca="1" si="17"/>
        <v>27.650219796247967</v>
      </c>
      <c r="D295">
        <f t="shared" ca="1" si="17"/>
        <v>67.03258150342117</v>
      </c>
      <c r="E295">
        <f t="shared" ca="1" si="17"/>
        <v>54.680203970468497</v>
      </c>
      <c r="F295">
        <f t="shared" ca="1" si="17"/>
        <v>53.406819026206087</v>
      </c>
      <c r="G295">
        <f t="shared" ca="1" si="17"/>
        <v>66.195924081942167</v>
      </c>
      <c r="H295">
        <f t="shared" ca="1" si="17"/>
        <v>56.48869116863915</v>
      </c>
      <c r="I295">
        <f t="shared" ca="1" si="17"/>
        <v>86.103023395425907</v>
      </c>
      <c r="J295">
        <f t="shared" ca="1" si="17"/>
        <v>23.440326044044383</v>
      </c>
      <c r="K295">
        <f t="shared" ca="1" si="17"/>
        <v>15.400013460143612</v>
      </c>
      <c r="L295">
        <f t="shared" ca="1" si="17"/>
        <v>28.265431955295291</v>
      </c>
      <c r="O295">
        <f ca="1">AVERAGE(AVERAGE($C$2:C296),AVERAGE($D$2:D296),AVERAGE($E$2:E296),AVERAGE($F$2:F296),AVERAGE($G$2:G296),AVERAGE($H$2:H296),AVERAGE($I$2:I296),AVERAGE($J$2:J296),AVERAGE($K$2:K296),AVERAGE($L$2:L296))</f>
        <v>48.542478754092549</v>
      </c>
      <c r="P295">
        <f ca="1">STDEV(AVERAGE($C$2:C296),AVERAGE($D$2:D296),AVERAGE($E$2:E296),AVERAGE($F$2:F296),AVERAGE($G$2:G296),AVERAGE($H$2:H296),AVERAGE($I$2:I296),AVERAGE($J$2:J296),AVERAGE($K$2:K296),AVERAGE($L$2:L296))</f>
        <v>0.86124560413604279</v>
      </c>
      <c r="Q295">
        <f ca="1">STDEV($L$2:L296)</f>
        <v>19.94009831194926</v>
      </c>
    </row>
    <row r="296" spans="1:17" x14ac:dyDescent="0.35">
      <c r="A296">
        <v>295</v>
      </c>
      <c r="B296">
        <f t="shared" ca="1" si="16"/>
        <v>3.5347292452687</v>
      </c>
      <c r="C296">
        <f t="shared" ca="1" si="17"/>
        <v>35.672751989035959</v>
      </c>
      <c r="D296">
        <f t="shared" ca="1" si="17"/>
        <v>63.144240220838242</v>
      </c>
      <c r="E296">
        <f t="shared" ca="1" si="17"/>
        <v>30.020606710463959</v>
      </c>
      <c r="F296">
        <f t="shared" ca="1" si="17"/>
        <v>19.836764532709836</v>
      </c>
      <c r="G296">
        <f t="shared" ca="1" si="17"/>
        <v>22.27914593683667</v>
      </c>
      <c r="H296">
        <f t="shared" ca="1" si="17"/>
        <v>64.061280596932647</v>
      </c>
      <c r="I296">
        <f t="shared" ca="1" si="17"/>
        <v>34.758591959104969</v>
      </c>
      <c r="J296">
        <f t="shared" ca="1" si="17"/>
        <v>71.000087206742052</v>
      </c>
      <c r="K296">
        <f t="shared" ca="1" si="17"/>
        <v>26.438575911450044</v>
      </c>
      <c r="L296">
        <f t="shared" ca="1" si="17"/>
        <v>40.270428950944066</v>
      </c>
      <c r="O296">
        <f ca="1">AVERAGE(AVERAGE($C$2:C297),AVERAGE($D$2:D297),AVERAGE($E$2:E297),AVERAGE($F$2:F297),AVERAGE($G$2:G297),AVERAGE($H$2:H297),AVERAGE($I$2:I297),AVERAGE($J$2:J297),AVERAGE($K$2:K297),AVERAGE($L$2:L297))</f>
        <v>48.559398300353678</v>
      </c>
      <c r="P296">
        <f ca="1">STDEV(AVERAGE($C$2:C297),AVERAGE($D$2:D297),AVERAGE($E$2:E297),AVERAGE($F$2:F297),AVERAGE($G$2:G297),AVERAGE($H$2:H297),AVERAGE($I$2:I297),AVERAGE($J$2:J297),AVERAGE($K$2:K297),AVERAGE($L$2:L297))</f>
        <v>0.83035954489790853</v>
      </c>
      <c r="Q296">
        <f ca="1">STDEV($L$2:L297)</f>
        <v>19.949363624941284</v>
      </c>
    </row>
    <row r="297" spans="1:17" x14ac:dyDescent="0.35">
      <c r="A297">
        <v>296</v>
      </c>
      <c r="B297">
        <f t="shared" ca="1" si="16"/>
        <v>32.46600836083968</v>
      </c>
      <c r="C297">
        <f t="shared" ca="1" si="17"/>
        <v>27.764398781579015</v>
      </c>
      <c r="D297">
        <f t="shared" ca="1" si="17"/>
        <v>31.682013305882208</v>
      </c>
      <c r="E297">
        <f t="shared" ca="1" si="17"/>
        <v>51.23132411295736</v>
      </c>
      <c r="F297">
        <f t="shared" ca="1" si="17"/>
        <v>53.343518966916946</v>
      </c>
      <c r="G297">
        <f t="shared" ca="1" si="17"/>
        <v>15.240827160134309</v>
      </c>
      <c r="H297">
        <f t="shared" ca="1" si="17"/>
        <v>43.70528582073603</v>
      </c>
      <c r="I297">
        <f t="shared" ca="1" si="17"/>
        <v>86.626284107040078</v>
      </c>
      <c r="J297">
        <f t="shared" ca="1" si="17"/>
        <v>57.65119149646258</v>
      </c>
      <c r="K297">
        <f t="shared" ca="1" si="17"/>
        <v>97.501522369277723</v>
      </c>
      <c r="L297">
        <f t="shared" ca="1" si="17"/>
        <v>70.760278352886615</v>
      </c>
      <c r="O297">
        <f ca="1">AVERAGE(AVERAGE($C$2:C298),AVERAGE($D$2:D298),AVERAGE($E$2:E298),AVERAGE($F$2:F298),AVERAGE($G$2:G298),AVERAGE($H$2:H298),AVERAGE($I$2:I298),AVERAGE($J$2:J298),AVERAGE($K$2:K298),AVERAGE($L$2:L298))</f>
        <v>48.594021405398159</v>
      </c>
      <c r="P297">
        <f ca="1">STDEV(AVERAGE($C$2:C298),AVERAGE($D$2:D298),AVERAGE($E$2:E298),AVERAGE($F$2:F298),AVERAGE($G$2:G298),AVERAGE($H$2:H298),AVERAGE($I$2:I298),AVERAGE($J$2:J298),AVERAGE($K$2:K298),AVERAGE($L$2:L298))</f>
        <v>0.84949944982525383</v>
      </c>
      <c r="Q297">
        <f ca="1">STDEV($L$2:L298)</f>
        <v>19.923481634903244</v>
      </c>
    </row>
    <row r="298" spans="1:17" x14ac:dyDescent="0.35">
      <c r="A298">
        <v>297</v>
      </c>
      <c r="B298">
        <f t="shared" ca="1" si="16"/>
        <v>66.618388619389108</v>
      </c>
      <c r="C298">
        <f t="shared" ca="1" si="17"/>
        <v>42.010284335071361</v>
      </c>
      <c r="D298">
        <f t="shared" ca="1" si="17"/>
        <v>55.11979591354234</v>
      </c>
      <c r="E298">
        <f t="shared" ca="1" si="17"/>
        <v>46.385314844059621</v>
      </c>
      <c r="F298">
        <f t="shared" ca="1" si="17"/>
        <v>81.027570187777599</v>
      </c>
      <c r="G298">
        <f t="shared" ca="1" si="17"/>
        <v>72.313397234359002</v>
      </c>
      <c r="H298">
        <f t="shared" ca="1" si="17"/>
        <v>66.441787370764402</v>
      </c>
      <c r="I298">
        <f t="shared" ca="1" si="17"/>
        <v>63.300552033907522</v>
      </c>
      <c r="J298">
        <f t="shared" ca="1" si="17"/>
        <v>51.401349643676447</v>
      </c>
      <c r="K298">
        <f t="shared" ca="1" si="17"/>
        <v>52.500433212607042</v>
      </c>
      <c r="L298">
        <f t="shared" ca="1" si="17"/>
        <v>57.924120209859517</v>
      </c>
      <c r="O298">
        <f ca="1">AVERAGE(AVERAGE($C$2:C299),AVERAGE($D$2:D299),AVERAGE($E$2:E299),AVERAGE($F$2:F299),AVERAGE($G$2:G299),AVERAGE($H$2:H299),AVERAGE($I$2:I299),AVERAGE($J$2:J299),AVERAGE($K$2:K299),AVERAGE($L$2:L299))</f>
        <v>48.637626528749912</v>
      </c>
      <c r="P298">
        <f ca="1">STDEV(AVERAGE($C$2:C299),AVERAGE($D$2:D299),AVERAGE($E$2:E299),AVERAGE($F$2:F299),AVERAGE($G$2:G299),AVERAGE($H$2:H299),AVERAGE($I$2:I299),AVERAGE($J$2:J299),AVERAGE($K$2:K299),AVERAGE($L$2:L299))</f>
        <v>0.83186182214280135</v>
      </c>
      <c r="Q298">
        <f ca="1">STDEV($L$2:L299)</f>
        <v>19.940308688187692</v>
      </c>
    </row>
    <row r="299" spans="1:17" x14ac:dyDescent="0.35">
      <c r="A299">
        <v>298</v>
      </c>
      <c r="B299">
        <f t="shared" ca="1" si="16"/>
        <v>31.238698972676815</v>
      </c>
      <c r="C299">
        <f t="shared" ca="1" si="17"/>
        <v>83.036554823345071</v>
      </c>
      <c r="D299">
        <f t="shared" ca="1" si="17"/>
        <v>51.171638143618814</v>
      </c>
      <c r="E299">
        <f t="shared" ca="1" si="17"/>
        <v>79.917186455431221</v>
      </c>
      <c r="F299">
        <f t="shared" ca="1" si="17"/>
        <v>50.419077410049795</v>
      </c>
      <c r="G299">
        <f t="shared" ca="1" si="17"/>
        <v>99.990197478531897</v>
      </c>
      <c r="H299">
        <f t="shared" ca="1" si="17"/>
        <v>53.909296926578378</v>
      </c>
      <c r="I299">
        <f t="shared" ca="1" si="17"/>
        <v>47.686428914765251</v>
      </c>
      <c r="J299">
        <f t="shared" ca="1" si="17"/>
        <v>46.385314844059621</v>
      </c>
      <c r="K299">
        <f t="shared" ca="1" si="17"/>
        <v>79.503253130111091</v>
      </c>
      <c r="L299">
        <f t="shared" ca="1" si="17"/>
        <v>23.864533515714324</v>
      </c>
      <c r="O299">
        <f ca="1">AVERAGE(AVERAGE($C$2:C300),AVERAGE($D$2:D300),AVERAGE($E$2:E300),AVERAGE($F$2:F300),AVERAGE($G$2:G300),AVERAGE($H$2:H300),AVERAGE($I$2:I300),AVERAGE($J$2:J300),AVERAGE($K$2:K300),AVERAGE($L$2:L300))</f>
        <v>48.681427823356799</v>
      </c>
      <c r="P299">
        <f ca="1">STDEV(AVERAGE($C$2:C300),AVERAGE($D$2:D300),AVERAGE($E$2:E300),AVERAGE($F$2:F300),AVERAGE($G$2:G300),AVERAGE($H$2:H300),AVERAGE($I$2:I300),AVERAGE($J$2:J300),AVERAGE($K$2:K300),AVERAGE($L$2:L300))</f>
        <v>0.8736189748589418</v>
      </c>
      <c r="Q299">
        <f ca="1">STDEV($L$2:L300)</f>
        <v>19.982072032955433</v>
      </c>
    </row>
    <row r="300" spans="1:17" x14ac:dyDescent="0.35">
      <c r="A300">
        <v>299</v>
      </c>
      <c r="B300">
        <f t="shared" ca="1" si="16"/>
        <v>71.365473309730476</v>
      </c>
      <c r="C300">
        <f t="shared" ca="1" si="17"/>
        <v>71.383092192781049</v>
      </c>
      <c r="D300">
        <f t="shared" ca="1" si="17"/>
        <v>49.66490254990633</v>
      </c>
      <c r="E300">
        <f t="shared" ca="1" si="17"/>
        <v>31.682013305882208</v>
      </c>
      <c r="F300">
        <f t="shared" ca="1" si="17"/>
        <v>99.811923971772671</v>
      </c>
      <c r="G300">
        <f t="shared" ca="1" si="17"/>
        <v>63.155035347321402</v>
      </c>
      <c r="H300">
        <f t="shared" ca="1" si="17"/>
        <v>80.486708251996177</v>
      </c>
      <c r="I300">
        <f t="shared" ca="1" si="17"/>
        <v>36.051166785135756</v>
      </c>
      <c r="J300">
        <f t="shared" ca="1" si="17"/>
        <v>38.001534865763624</v>
      </c>
      <c r="K300">
        <f t="shared" ca="1" si="17"/>
        <v>68.907826116044788</v>
      </c>
      <c r="L300">
        <f t="shared" ca="1" si="17"/>
        <v>78.197932775496071</v>
      </c>
      <c r="O300">
        <f ca="1">AVERAGE(AVERAGE($C$2:C301),AVERAGE($D$2:D301),AVERAGE($E$2:E301),AVERAGE($F$2:F301),AVERAGE($G$2:G301),AVERAGE($H$2:H301),AVERAGE($I$2:I301),AVERAGE($J$2:J301),AVERAGE($K$2:K301),AVERAGE($L$2:L301))</f>
        <v>48.709777131468726</v>
      </c>
      <c r="P300">
        <f ca="1">STDEV(AVERAGE($C$2:C301),AVERAGE($D$2:D301),AVERAGE($E$2:E301),AVERAGE($F$2:F301),AVERAGE($G$2:G301),AVERAGE($H$2:H301),AVERAGE($I$2:I301),AVERAGE($J$2:J301),AVERAGE($K$2:K301),AVERAGE($L$2:L301))</f>
        <v>0.88080020983030094</v>
      </c>
      <c r="Q300">
        <f ca="1">STDEV($L$2:L301)</f>
        <v>19.987082904529398</v>
      </c>
    </row>
    <row r="301" spans="1:17" x14ac:dyDescent="0.35">
      <c r="A301">
        <v>300</v>
      </c>
      <c r="B301">
        <f t="shared" ca="1" si="16"/>
        <v>64.625703885511882</v>
      </c>
      <c r="C301">
        <f t="shared" ca="1" si="17"/>
        <v>50.559741253794307</v>
      </c>
      <c r="D301">
        <f t="shared" ca="1" si="17"/>
        <v>44.729937109258934</v>
      </c>
      <c r="E301">
        <f t="shared" ca="1" si="17"/>
        <v>66.352825962702184</v>
      </c>
      <c r="F301">
        <f t="shared" ca="1" si="17"/>
        <v>90.388385780699679</v>
      </c>
      <c r="G301">
        <f t="shared" ca="1" si="17"/>
        <v>38.258283809571822</v>
      </c>
      <c r="H301">
        <f t="shared" ref="C301:L326" ca="1" si="18">VLOOKUP(RANDBETWEEN(2,MAX($A$2:$A$2000)),$A$2:$B$2000,2)</f>
        <v>74.726394270684821</v>
      </c>
      <c r="I301">
        <f t="shared" ca="1" si="18"/>
        <v>43.900270006281936</v>
      </c>
      <c r="J301">
        <f t="shared" ca="1" si="18"/>
        <v>41.994454156627313</v>
      </c>
      <c r="K301">
        <f t="shared" ca="1" si="18"/>
        <v>51.147610990453146</v>
      </c>
      <c r="L301">
        <f t="shared" ca="1" si="18"/>
        <v>69.804299229294571</v>
      </c>
      <c r="O301">
        <f ca="1">AVERAGE(AVERAGE($C$2:C302),AVERAGE($D$2:D302),AVERAGE($E$2:E302),AVERAGE($F$2:F302),AVERAGE($G$2:G302),AVERAGE($H$2:H302),AVERAGE($I$2:I302),AVERAGE($J$2:J302),AVERAGE($K$2:K302),AVERAGE($L$2:L302))</f>
        <v>48.734801958459869</v>
      </c>
      <c r="P301">
        <f ca="1">STDEV(AVERAGE($C$2:C302),AVERAGE($D$2:D302),AVERAGE($E$2:E302),AVERAGE($F$2:F302),AVERAGE($G$2:G302),AVERAGE($H$2:H302),AVERAGE($I$2:I302),AVERAGE($J$2:J302),AVERAGE($K$2:K302),AVERAGE($L$2:L302))</f>
        <v>0.86850037354494114</v>
      </c>
      <c r="Q301">
        <f ca="1">STDEV($L$2:L302)</f>
        <v>19.965876570651425</v>
      </c>
    </row>
    <row r="302" spans="1:17" x14ac:dyDescent="0.35">
      <c r="A302">
        <v>301</v>
      </c>
      <c r="B302">
        <f t="shared" ca="1" si="16"/>
        <v>65.774081248595166</v>
      </c>
      <c r="C302">
        <f t="shared" ca="1" si="18"/>
        <v>75.388177177069224</v>
      </c>
      <c r="D302">
        <f t="shared" ca="1" si="18"/>
        <v>53.773091586738211</v>
      </c>
      <c r="E302">
        <f t="shared" ca="1" si="18"/>
        <v>71.335248256826915</v>
      </c>
      <c r="F302">
        <f t="shared" ca="1" si="18"/>
        <v>68.389983037342731</v>
      </c>
      <c r="G302">
        <f t="shared" ca="1" si="18"/>
        <v>52.930406931201027</v>
      </c>
      <c r="H302">
        <f t="shared" ca="1" si="18"/>
        <v>44.466092523626237</v>
      </c>
      <c r="I302">
        <f t="shared" ca="1" si="18"/>
        <v>86.103023395425907</v>
      </c>
      <c r="J302">
        <f t="shared" ca="1" si="18"/>
        <v>27.221047040114222</v>
      </c>
      <c r="K302">
        <f t="shared" ca="1" si="18"/>
        <v>46.477969127285789</v>
      </c>
      <c r="L302">
        <f t="shared" ca="1" si="18"/>
        <v>36.337461482372476</v>
      </c>
      <c r="O302">
        <f ca="1">AVERAGE(AVERAGE($C$2:C303),AVERAGE($D$2:D303),AVERAGE($E$2:E303),AVERAGE($F$2:F303),AVERAGE($G$2:G303),AVERAGE($H$2:H303),AVERAGE($I$2:I303),AVERAGE($J$2:J303),AVERAGE($K$2:K303),AVERAGE($L$2:L303))</f>
        <v>48.716469191930102</v>
      </c>
      <c r="P302">
        <f ca="1">STDEV(AVERAGE($C$2:C303),AVERAGE($D$2:D303),AVERAGE($E$2:E303),AVERAGE($F$2:F303),AVERAGE($G$2:G303),AVERAGE($H$2:H303),AVERAGE($I$2:I303),AVERAGE($J$2:J303),AVERAGE($K$2:K303),AVERAGE($L$2:L303))</f>
        <v>0.862023463669358</v>
      </c>
      <c r="Q302">
        <f ca="1">STDEV($L$2:L303)</f>
        <v>19.938034402594127</v>
      </c>
    </row>
    <row r="303" spans="1:17" x14ac:dyDescent="0.35">
      <c r="A303">
        <v>302</v>
      </c>
      <c r="B303">
        <f t="shared" ca="1" si="16"/>
        <v>48.367476711799128</v>
      </c>
      <c r="C303">
        <f t="shared" ca="1" si="18"/>
        <v>49.239563919688315</v>
      </c>
      <c r="D303">
        <f t="shared" ca="1" si="18"/>
        <v>36.854565307216653</v>
      </c>
      <c r="E303">
        <f t="shared" ca="1" si="18"/>
        <v>68.656091561511147</v>
      </c>
      <c r="F303">
        <f t="shared" ca="1" si="18"/>
        <v>79.526601625771534</v>
      </c>
      <c r="G303">
        <f t="shared" ca="1" si="18"/>
        <v>45.132762584286688</v>
      </c>
      <c r="H303">
        <f t="shared" ca="1" si="18"/>
        <v>28.655980111214614</v>
      </c>
      <c r="I303">
        <f t="shared" ca="1" si="18"/>
        <v>33.564478710477516</v>
      </c>
      <c r="J303">
        <f t="shared" ca="1" si="18"/>
        <v>42.792073671175189</v>
      </c>
      <c r="K303">
        <f t="shared" ca="1" si="18"/>
        <v>7.2163528007360966</v>
      </c>
      <c r="L303">
        <f t="shared" ca="1" si="18"/>
        <v>40.344594372678216</v>
      </c>
      <c r="O303">
        <f ca="1">AVERAGE(AVERAGE($C$2:C304),AVERAGE($D$2:D304),AVERAGE($E$2:E304),AVERAGE($F$2:F304),AVERAGE($G$2:G304),AVERAGE($H$2:H304),AVERAGE($I$2:I304),AVERAGE($J$2:J304),AVERAGE($K$2:K304),AVERAGE($L$2:L304))</f>
        <v>48.714690944666025</v>
      </c>
      <c r="P303">
        <f ca="1">STDEV(AVERAGE($C$2:C304),AVERAGE($D$2:D304),AVERAGE($E$2:E304),AVERAGE($F$2:F304),AVERAGE($G$2:G304),AVERAGE($H$2:H304),AVERAGE($I$2:I304),AVERAGE($J$2:J304),AVERAGE($K$2:K304),AVERAGE($L$2:L304))</f>
        <v>0.82173085623350406</v>
      </c>
      <c r="Q303">
        <f ca="1">STDEV($L$2:L304)</f>
        <v>19.913065972796883</v>
      </c>
    </row>
    <row r="304" spans="1:17" x14ac:dyDescent="0.35">
      <c r="A304">
        <v>303</v>
      </c>
      <c r="B304">
        <f t="shared" ca="1" si="16"/>
        <v>59.494743470503792</v>
      </c>
      <c r="C304">
        <f t="shared" ca="1" si="18"/>
        <v>22.507540321428362</v>
      </c>
      <c r="D304">
        <f t="shared" ca="1" si="18"/>
        <v>50.991080756295197</v>
      </c>
      <c r="E304">
        <f t="shared" ca="1" si="18"/>
        <v>79.93023122848652</v>
      </c>
      <c r="F304">
        <f t="shared" ca="1" si="18"/>
        <v>26.438575911450044</v>
      </c>
      <c r="G304">
        <f t="shared" ca="1" si="18"/>
        <v>46.243430091871637</v>
      </c>
      <c r="H304">
        <f t="shared" ca="1" si="18"/>
        <v>36.617281601926791</v>
      </c>
      <c r="I304">
        <f t="shared" ca="1" si="18"/>
        <v>44.039399445170744</v>
      </c>
      <c r="J304">
        <f t="shared" ca="1" si="18"/>
        <v>53.773091586738211</v>
      </c>
      <c r="K304">
        <f t="shared" ca="1" si="18"/>
        <v>63.024162942913506</v>
      </c>
      <c r="L304">
        <f t="shared" ca="1" si="18"/>
        <v>58.211808822816565</v>
      </c>
      <c r="O304">
        <f ca="1">AVERAGE(AVERAGE($C$2:C305),AVERAGE($D$2:D305),AVERAGE($E$2:E305),AVERAGE($F$2:F305),AVERAGE($G$2:G305),AVERAGE($H$2:H305),AVERAGE($I$2:I305),AVERAGE($J$2:J305),AVERAGE($K$2:K305),AVERAGE($L$2:L305))</f>
        <v>48.731719901066235</v>
      </c>
      <c r="P304">
        <f ca="1">STDEV(AVERAGE($C$2:C305),AVERAGE($D$2:D305),AVERAGE($E$2:E305),AVERAGE($F$2:F305),AVERAGE($G$2:G305),AVERAGE($H$2:H305),AVERAGE($I$2:I305),AVERAGE($J$2:J305),AVERAGE($K$2:K305),AVERAGE($L$2:L305))</f>
        <v>0.7882530093826251</v>
      </c>
      <c r="Q304">
        <f ca="1">STDEV($L$2:L305)</f>
        <v>19.88154525805264</v>
      </c>
    </row>
    <row r="305" spans="1:17" x14ac:dyDescent="0.35">
      <c r="A305">
        <v>304</v>
      </c>
      <c r="B305">
        <f t="shared" ca="1" si="16"/>
        <v>78.798746765580745</v>
      </c>
      <c r="C305">
        <f t="shared" ca="1" si="18"/>
        <v>68.843958545712809</v>
      </c>
      <c r="D305">
        <f t="shared" ca="1" si="18"/>
        <v>44.465283802104786</v>
      </c>
      <c r="E305">
        <f t="shared" ca="1" si="18"/>
        <v>86.752077118107223</v>
      </c>
      <c r="F305">
        <f t="shared" ca="1" si="18"/>
        <v>29.186907167291739</v>
      </c>
      <c r="G305">
        <f t="shared" ca="1" si="18"/>
        <v>57.10416701583155</v>
      </c>
      <c r="H305">
        <f t="shared" ca="1" si="18"/>
        <v>70.840597590126833</v>
      </c>
      <c r="I305">
        <f t="shared" ca="1" si="18"/>
        <v>48.760084204492884</v>
      </c>
      <c r="J305">
        <f t="shared" ca="1" si="18"/>
        <v>58.085395294491839</v>
      </c>
      <c r="K305">
        <f t="shared" ca="1" si="18"/>
        <v>22.434862011407585</v>
      </c>
      <c r="L305">
        <f t="shared" ca="1" si="18"/>
        <v>52.441604153752067</v>
      </c>
      <c r="O305">
        <f ca="1">AVERAGE(AVERAGE($C$2:C306),AVERAGE($D$2:D306),AVERAGE($E$2:E306),AVERAGE($F$2:F306),AVERAGE($G$2:G306),AVERAGE($H$2:H306),AVERAGE($I$2:I306),AVERAGE($J$2:J306),AVERAGE($K$2:K306),AVERAGE($L$2:L306))</f>
        <v>48.725086398383667</v>
      </c>
      <c r="P305">
        <f ca="1">STDEV(AVERAGE($C$2:C306),AVERAGE($D$2:D306),AVERAGE($E$2:E306),AVERAGE($F$2:F306),AVERAGE($G$2:G306),AVERAGE($H$2:H306),AVERAGE($I$2:I306),AVERAGE($J$2:J306),AVERAGE($K$2:K306),AVERAGE($L$2:L306))</f>
        <v>0.75353962010221887</v>
      </c>
      <c r="Q305">
        <f ca="1">STDEV($L$2:L306)</f>
        <v>19.85382030836767</v>
      </c>
    </row>
    <row r="306" spans="1:17" x14ac:dyDescent="0.35">
      <c r="A306">
        <v>305</v>
      </c>
      <c r="B306">
        <f t="shared" ca="1" si="16"/>
        <v>80.292881704450977</v>
      </c>
      <c r="C306">
        <f t="shared" ca="1" si="18"/>
        <v>74.733856886532777</v>
      </c>
      <c r="D306">
        <f t="shared" ca="1" si="18"/>
        <v>15.565860936761531</v>
      </c>
      <c r="E306">
        <f t="shared" ca="1" si="18"/>
        <v>41.367102481728608</v>
      </c>
      <c r="F306">
        <f t="shared" ca="1" si="18"/>
        <v>33.247989095125874</v>
      </c>
      <c r="G306">
        <f t="shared" ca="1" si="18"/>
        <v>36.337461482372476</v>
      </c>
      <c r="H306">
        <f t="shared" ca="1" si="18"/>
        <v>34.601779875295371</v>
      </c>
      <c r="I306">
        <f t="shared" ca="1" si="18"/>
        <v>57.126333353584634</v>
      </c>
      <c r="J306">
        <f t="shared" ca="1" si="18"/>
        <v>60.886502832042581</v>
      </c>
      <c r="K306">
        <f t="shared" ca="1" si="18"/>
        <v>57.044392108632664</v>
      </c>
      <c r="L306">
        <f t="shared" ca="1" si="18"/>
        <v>56.17373677675667</v>
      </c>
      <c r="O306">
        <f ca="1">AVERAGE(AVERAGE($C$2:C307),AVERAGE($D$2:D307),AVERAGE($E$2:E307),AVERAGE($F$2:F307),AVERAGE($G$2:G307),AVERAGE($H$2:H307),AVERAGE($I$2:I307),AVERAGE($J$2:J307),AVERAGE($K$2:K307),AVERAGE($L$2:L307))</f>
        <v>48.755052264595392</v>
      </c>
      <c r="P306">
        <f ca="1">STDEV(AVERAGE($C$2:C307),AVERAGE($D$2:D307),AVERAGE($E$2:E307),AVERAGE($F$2:F307),AVERAGE($G$2:G307),AVERAGE($H$2:H307),AVERAGE($I$2:I307),AVERAGE($J$2:J307),AVERAGE($K$2:K307),AVERAGE($L$2:L307))</f>
        <v>0.78505451379176827</v>
      </c>
      <c r="Q306">
        <f ca="1">STDEV($L$2:L307)</f>
        <v>19.822581805586637</v>
      </c>
    </row>
    <row r="307" spans="1:17" x14ac:dyDescent="0.35">
      <c r="A307">
        <v>306</v>
      </c>
      <c r="B307">
        <f t="shared" ca="1" si="16"/>
        <v>49.640188257448933</v>
      </c>
      <c r="C307">
        <f t="shared" ca="1" si="18"/>
        <v>46.930463924317493</v>
      </c>
      <c r="D307">
        <f t="shared" ca="1" si="18"/>
        <v>96.01788198179662</v>
      </c>
      <c r="E307">
        <f t="shared" ca="1" si="18"/>
        <v>69.804299229294571</v>
      </c>
      <c r="F307">
        <f t="shared" ca="1" si="18"/>
        <v>77.644791105220321</v>
      </c>
      <c r="G307">
        <f t="shared" ca="1" si="18"/>
        <v>36.595231044125214</v>
      </c>
      <c r="H307">
        <f t="shared" ca="1" si="18"/>
        <v>76.707722835696387</v>
      </c>
      <c r="I307">
        <f t="shared" ca="1" si="18"/>
        <v>51.882617121614395</v>
      </c>
      <c r="J307">
        <f t="shared" ca="1" si="18"/>
        <v>43.70075615578763</v>
      </c>
      <c r="K307">
        <f t="shared" ca="1" si="18"/>
        <v>27.221047040114222</v>
      </c>
      <c r="L307">
        <f t="shared" ca="1" si="18"/>
        <v>52.441604153752067</v>
      </c>
      <c r="O307">
        <f ca="1">AVERAGE(AVERAGE($C$2:C308),AVERAGE($D$2:D308),AVERAGE($E$2:E308),AVERAGE($F$2:F308),AVERAGE($G$2:G308),AVERAGE($H$2:H308),AVERAGE($I$2:I308),AVERAGE($J$2:J308),AVERAGE($K$2:K308),AVERAGE($L$2:L308))</f>
        <v>48.735447754820498</v>
      </c>
      <c r="P307">
        <f ca="1">STDEV(AVERAGE($C$2:C308),AVERAGE($D$2:D308),AVERAGE($E$2:E308),AVERAGE($F$2:F308),AVERAGE($G$2:G308),AVERAGE($H$2:H308),AVERAGE($I$2:I308),AVERAGE($J$2:J308),AVERAGE($K$2:K308),AVERAGE($L$2:L308))</f>
        <v>0.73550897579683039</v>
      </c>
      <c r="Q307">
        <f ca="1">STDEV($L$2:L308)</f>
        <v>19.795285987559339</v>
      </c>
    </row>
    <row r="308" spans="1:17" x14ac:dyDescent="0.35">
      <c r="A308">
        <v>307</v>
      </c>
      <c r="B308">
        <f t="shared" ca="1" si="16"/>
        <v>44.466092523626237</v>
      </c>
      <c r="C308">
        <f t="shared" ca="1" si="18"/>
        <v>25.01912460321617</v>
      </c>
      <c r="D308">
        <f t="shared" ca="1" si="18"/>
        <v>36.671543897611599</v>
      </c>
      <c r="E308">
        <f t="shared" ca="1" si="18"/>
        <v>73.842456920059107</v>
      </c>
      <c r="F308">
        <f t="shared" ca="1" si="18"/>
        <v>36.11874809310661</v>
      </c>
      <c r="G308">
        <f t="shared" ca="1" si="18"/>
        <v>33.282267732726424</v>
      </c>
      <c r="H308">
        <f t="shared" ca="1" si="18"/>
        <v>10.266069244587221</v>
      </c>
      <c r="I308">
        <f t="shared" ca="1" si="18"/>
        <v>72.734452680415529</v>
      </c>
      <c r="J308">
        <f t="shared" ca="1" si="18"/>
        <v>62.034179905586655</v>
      </c>
      <c r="K308">
        <f t="shared" ca="1" si="18"/>
        <v>36.854565307216653</v>
      </c>
      <c r="L308">
        <f t="shared" ca="1" si="18"/>
        <v>40.541269252480674</v>
      </c>
      <c r="O308">
        <f ca="1">AVERAGE(AVERAGE($C$2:C309),AVERAGE($D$2:D309),AVERAGE($E$2:E309),AVERAGE($F$2:F309),AVERAGE($G$2:G309),AVERAGE($H$2:H309),AVERAGE($I$2:I309),AVERAGE($J$2:J309),AVERAGE($K$2:K309),AVERAGE($L$2:L309))</f>
        <v>48.748799935467012</v>
      </c>
      <c r="P308">
        <f ca="1">STDEV(AVERAGE($C$2:C309),AVERAGE($D$2:D309),AVERAGE($E$2:E309),AVERAGE($F$2:F309),AVERAGE($G$2:G309),AVERAGE($H$2:H309),AVERAGE($I$2:I309),AVERAGE($J$2:J309),AVERAGE($K$2:K309),AVERAGE($L$2:L309))</f>
        <v>0.77858821988332083</v>
      </c>
      <c r="Q308">
        <f ca="1">STDEV($L$2:L309)</f>
        <v>19.766077977048074</v>
      </c>
    </row>
    <row r="309" spans="1:17" x14ac:dyDescent="0.35">
      <c r="A309">
        <v>308</v>
      </c>
      <c r="B309">
        <f t="shared" ca="1" si="16"/>
        <v>57.38526771500203</v>
      </c>
      <c r="C309">
        <f t="shared" ca="1" si="18"/>
        <v>73.399387342494052</v>
      </c>
      <c r="D309">
        <f t="shared" ca="1" si="18"/>
        <v>97.321899892684513</v>
      </c>
      <c r="E309">
        <f t="shared" ca="1" si="18"/>
        <v>18.953301844630012</v>
      </c>
      <c r="F309">
        <f t="shared" ca="1" si="18"/>
        <v>37.665541022253727</v>
      </c>
      <c r="G309">
        <f t="shared" ca="1" si="18"/>
        <v>66.249539744568068</v>
      </c>
      <c r="H309">
        <f t="shared" ca="1" si="18"/>
        <v>57.922181980739971</v>
      </c>
      <c r="I309">
        <f t="shared" ca="1" si="18"/>
        <v>58.409397578678679</v>
      </c>
      <c r="J309">
        <f t="shared" ca="1" si="18"/>
        <v>34.817541555092831</v>
      </c>
      <c r="K309">
        <f t="shared" ca="1" si="18"/>
        <v>41.438220310653584</v>
      </c>
      <c r="L309">
        <f t="shared" ca="1" si="18"/>
        <v>42.302182667697707</v>
      </c>
      <c r="O309">
        <f ca="1">AVERAGE(AVERAGE($C$2:C310),AVERAGE($D$2:D310),AVERAGE($E$2:E310),AVERAGE($F$2:F310),AVERAGE($G$2:G310),AVERAGE($H$2:H310),AVERAGE($I$2:I310),AVERAGE($J$2:J310),AVERAGE($K$2:K310),AVERAGE($L$2:L310))</f>
        <v>48.771227856154169</v>
      </c>
      <c r="P309">
        <f ca="1">STDEV(AVERAGE($C$2:C310),AVERAGE($D$2:D310),AVERAGE($E$2:E310),AVERAGE($F$2:F310),AVERAGE($G$2:G310),AVERAGE($H$2:H310),AVERAGE($I$2:I310),AVERAGE($J$2:J310),AVERAGE($K$2:K310),AVERAGE($L$2:L310))</f>
        <v>0.7792143124426163</v>
      </c>
      <c r="Q309">
        <f ca="1">STDEV($L$2:L310)</f>
        <v>19.73900728862175</v>
      </c>
    </row>
    <row r="310" spans="1:17" x14ac:dyDescent="0.35">
      <c r="A310">
        <v>309</v>
      </c>
      <c r="B310">
        <f t="shared" ca="1" si="16"/>
        <v>72.852436091808812</v>
      </c>
      <c r="C310">
        <f t="shared" ca="1" si="18"/>
        <v>99.990197478531897</v>
      </c>
      <c r="D310">
        <f t="shared" ca="1" si="18"/>
        <v>63.652471897263432</v>
      </c>
      <c r="E310">
        <f t="shared" ca="1" si="18"/>
        <v>47.248466591211347</v>
      </c>
      <c r="F310">
        <f t="shared" ca="1" si="18"/>
        <v>30.609362307902291</v>
      </c>
      <c r="G310">
        <f t="shared" ca="1" si="18"/>
        <v>42.010284335071361</v>
      </c>
      <c r="H310">
        <f t="shared" ca="1" si="18"/>
        <v>64.261676637590469</v>
      </c>
      <c r="I310">
        <f t="shared" ca="1" si="18"/>
        <v>46.477969127285789</v>
      </c>
      <c r="J310">
        <f t="shared" ca="1" si="18"/>
        <v>62.58495876487693</v>
      </c>
      <c r="K310">
        <f t="shared" ca="1" si="18"/>
        <v>59.413617885739896</v>
      </c>
      <c r="L310">
        <f t="shared" ca="1" si="18"/>
        <v>40.541269252480674</v>
      </c>
      <c r="O310">
        <f ca="1">AVERAGE(AVERAGE($C$2:C311),AVERAGE($D$2:D311),AVERAGE($E$2:E311),AVERAGE($F$2:F311),AVERAGE($G$2:G311),AVERAGE($H$2:H311),AVERAGE($I$2:I311),AVERAGE($J$2:J311),AVERAGE($K$2:K311),AVERAGE($L$2:L311))</f>
        <v>48.759548552728162</v>
      </c>
      <c r="P310">
        <f ca="1">STDEV(AVERAGE($C$2:C311),AVERAGE($D$2:D311),AVERAGE($E$2:E311),AVERAGE($F$2:F311),AVERAGE($G$2:G311),AVERAGE($H$2:H311),AVERAGE($I$2:I311),AVERAGE($J$2:J311),AVERAGE($K$2:K311),AVERAGE($L$2:L311))</f>
        <v>0.78658097550354922</v>
      </c>
      <c r="Q310">
        <f ca="1">STDEV($L$2:L311)</f>
        <v>19.708057472859256</v>
      </c>
    </row>
    <row r="311" spans="1:17" x14ac:dyDescent="0.35">
      <c r="A311">
        <v>310</v>
      </c>
      <c r="B311">
        <f t="shared" ca="1" si="16"/>
        <v>39.696966992672614</v>
      </c>
      <c r="C311">
        <f t="shared" ca="1" si="18"/>
        <v>7.9418464423159847</v>
      </c>
      <c r="D311">
        <f t="shared" ca="1" si="18"/>
        <v>40.174081435155387</v>
      </c>
      <c r="E311">
        <f t="shared" ca="1" si="18"/>
        <v>44.575452999702001</v>
      </c>
      <c r="F311">
        <f t="shared" ca="1" si="18"/>
        <v>76.439677947194085</v>
      </c>
      <c r="G311">
        <f t="shared" ca="1" si="18"/>
        <v>41.249582314388022</v>
      </c>
      <c r="H311">
        <f t="shared" ca="1" si="18"/>
        <v>46.048852237291264</v>
      </c>
      <c r="I311">
        <f t="shared" ca="1" si="18"/>
        <v>46.325098100441714</v>
      </c>
      <c r="J311">
        <f t="shared" ca="1" si="18"/>
        <v>34.010841326176035</v>
      </c>
      <c r="K311">
        <f t="shared" ca="1" si="18"/>
        <v>62.858388016643353</v>
      </c>
      <c r="L311">
        <f t="shared" ca="1" si="18"/>
        <v>51.882617121614395</v>
      </c>
      <c r="O311">
        <f ca="1">AVERAGE(AVERAGE($C$2:C312),AVERAGE($D$2:D312),AVERAGE($E$2:E312),AVERAGE($F$2:F312),AVERAGE($G$2:G312),AVERAGE($H$2:H312),AVERAGE($I$2:I312),AVERAGE($J$2:J312),AVERAGE($K$2:K312),AVERAGE($L$2:L312))</f>
        <v>48.741571663169502</v>
      </c>
      <c r="P311">
        <f ca="1">STDEV(AVERAGE($C$2:C312),AVERAGE($D$2:D312),AVERAGE($E$2:E312),AVERAGE($F$2:F312),AVERAGE($G$2:G312),AVERAGE($H$2:H312),AVERAGE($I$2:I312),AVERAGE($J$2:J312),AVERAGE($K$2:K312),AVERAGE($L$2:L312))</f>
        <v>0.7965343795332388</v>
      </c>
      <c r="Q311">
        <f ca="1">STDEV($L$2:L312)</f>
        <v>19.685674499928403</v>
      </c>
    </row>
    <row r="312" spans="1:17" x14ac:dyDescent="0.35">
      <c r="A312">
        <v>311</v>
      </c>
      <c r="B312">
        <f t="shared" ca="1" si="16"/>
        <v>62.031462489706328</v>
      </c>
      <c r="C312">
        <f t="shared" ca="1" si="18"/>
        <v>30.609362307902291</v>
      </c>
      <c r="D312">
        <f t="shared" ca="1" si="18"/>
        <v>70.840597590126833</v>
      </c>
      <c r="E312">
        <f t="shared" ca="1" si="18"/>
        <v>44.236692104636766</v>
      </c>
      <c r="F312">
        <f t="shared" ca="1" si="18"/>
        <v>29.629229629137022</v>
      </c>
      <c r="G312">
        <f t="shared" ca="1" si="18"/>
        <v>40.303396232053345</v>
      </c>
      <c r="H312">
        <f t="shared" ca="1" si="18"/>
        <v>51.401349643676447</v>
      </c>
      <c r="I312">
        <f t="shared" ca="1" si="18"/>
        <v>49.88325185186693</v>
      </c>
      <c r="J312">
        <f t="shared" ca="1" si="18"/>
        <v>40.580773937025853</v>
      </c>
      <c r="K312">
        <f t="shared" ca="1" si="18"/>
        <v>36.576601205754336</v>
      </c>
      <c r="L312">
        <f t="shared" ca="1" si="18"/>
        <v>37.62610449767979</v>
      </c>
      <c r="O312">
        <f ca="1">AVERAGE(AVERAGE($C$2:C313),AVERAGE($D$2:D313),AVERAGE($E$2:E313),AVERAGE($F$2:F313),AVERAGE($G$2:G313),AVERAGE($H$2:H313),AVERAGE($I$2:I313),AVERAGE($J$2:J313),AVERAGE($K$2:K313),AVERAGE($L$2:L313))</f>
        <v>48.765427825598991</v>
      </c>
      <c r="P312">
        <f ca="1">STDEV(AVERAGE($C$2:C313),AVERAGE($D$2:D313),AVERAGE($E$2:E313),AVERAGE($F$2:F313),AVERAGE($G$2:G313),AVERAGE($H$2:H313),AVERAGE($I$2:I313),AVERAGE($J$2:J313),AVERAGE($K$2:K313),AVERAGE($L$2:L313))</f>
        <v>0.80956401986860593</v>
      </c>
      <c r="Q312">
        <f ca="1">STDEV($L$2:L313)</f>
        <v>19.664543772096867</v>
      </c>
    </row>
    <row r="313" spans="1:17" x14ac:dyDescent="0.35">
      <c r="A313">
        <v>312</v>
      </c>
      <c r="B313">
        <f t="shared" ca="1" si="16"/>
        <v>74.733856886532777</v>
      </c>
      <c r="C313">
        <f t="shared" ca="1" si="18"/>
        <v>39.767833397304528</v>
      </c>
      <c r="D313">
        <f t="shared" ca="1" si="18"/>
        <v>62.034179905586655</v>
      </c>
      <c r="E313">
        <f t="shared" ca="1" si="18"/>
        <v>46.930463924317493</v>
      </c>
      <c r="F313">
        <f t="shared" ca="1" si="18"/>
        <v>55.681789456400516</v>
      </c>
      <c r="G313">
        <f t="shared" ca="1" si="18"/>
        <v>65.12079584489436</v>
      </c>
      <c r="H313">
        <f t="shared" ca="1" si="18"/>
        <v>71.239835022183868</v>
      </c>
      <c r="I313">
        <f t="shared" ca="1" si="18"/>
        <v>43.372611067335271</v>
      </c>
      <c r="J313">
        <f t="shared" ca="1" si="18"/>
        <v>60.066655403281032</v>
      </c>
      <c r="K313">
        <f t="shared" ca="1" si="18"/>
        <v>57.924120209859517</v>
      </c>
      <c r="L313">
        <f t="shared" ca="1" si="18"/>
        <v>59.708659180514928</v>
      </c>
      <c r="O313">
        <f ca="1">AVERAGE(AVERAGE($C$2:C314),AVERAGE($D$2:D314),AVERAGE($E$2:E314),AVERAGE($F$2:F314),AVERAGE($G$2:G314),AVERAGE($H$2:H314),AVERAGE($I$2:I314),AVERAGE($J$2:J314),AVERAGE($K$2:K314),AVERAGE($L$2:L314))</f>
        <v>48.748946101853733</v>
      </c>
      <c r="P313">
        <f ca="1">STDEV(AVERAGE($C$2:C314),AVERAGE($D$2:D314),AVERAGE($E$2:E314),AVERAGE($F$2:F314),AVERAGE($G$2:G314),AVERAGE($H$2:H314),AVERAGE($I$2:I314),AVERAGE($J$2:J314),AVERAGE($K$2:K314),AVERAGE($L$2:L314))</f>
        <v>0.80371436870971746</v>
      </c>
      <c r="Q313">
        <f ca="1">STDEV($L$2:L314)</f>
        <v>19.653536906718546</v>
      </c>
    </row>
    <row r="314" spans="1:17" x14ac:dyDescent="0.35">
      <c r="A314">
        <v>313</v>
      </c>
      <c r="B314">
        <f t="shared" ca="1" si="16"/>
        <v>42.549067478860053</v>
      </c>
      <c r="C314">
        <f t="shared" ca="1" si="18"/>
        <v>36.11874809310661</v>
      </c>
      <c r="D314">
        <f t="shared" ca="1" si="18"/>
        <v>76.16627615133666</v>
      </c>
      <c r="E314">
        <f t="shared" ca="1" si="18"/>
        <v>36.13560709203653</v>
      </c>
      <c r="F314">
        <f t="shared" ca="1" si="18"/>
        <v>-8.8825210890937996</v>
      </c>
      <c r="G314">
        <f t="shared" ca="1" si="18"/>
        <v>37.038212103008249</v>
      </c>
      <c r="H314">
        <f t="shared" ca="1" si="18"/>
        <v>44.984067226159048</v>
      </c>
      <c r="I314">
        <f t="shared" ca="1" si="18"/>
        <v>53.417867844916429</v>
      </c>
      <c r="J314">
        <f t="shared" ca="1" si="18"/>
        <v>51.062267422816745</v>
      </c>
      <c r="K314">
        <f t="shared" ca="1" si="18"/>
        <v>45.764281451495208</v>
      </c>
      <c r="L314">
        <f t="shared" ca="1" si="18"/>
        <v>64.261676637590469</v>
      </c>
      <c r="O314">
        <f ca="1">AVERAGE(AVERAGE($C$2:C315),AVERAGE($D$2:D315),AVERAGE($E$2:E315),AVERAGE($F$2:F315),AVERAGE($G$2:G315),AVERAGE($H$2:H315),AVERAGE($I$2:I315),AVERAGE($J$2:J315),AVERAGE($K$2:K315),AVERAGE($L$2:L315))</f>
        <v>48.769006240791775</v>
      </c>
      <c r="P314">
        <f ca="1">STDEV(AVERAGE($C$2:C315),AVERAGE($D$2:D315),AVERAGE($E$2:E315),AVERAGE($F$2:F315),AVERAGE($G$2:G315),AVERAGE($H$2:H315),AVERAGE($I$2:I315),AVERAGE($J$2:J315),AVERAGE($K$2:K315),AVERAGE($L$2:L315))</f>
        <v>0.81768867365436437</v>
      </c>
      <c r="Q314">
        <f ca="1">STDEV($L$2:L315)</f>
        <v>19.634370653364666</v>
      </c>
    </row>
    <row r="315" spans="1:17" x14ac:dyDescent="0.35">
      <c r="A315">
        <v>314</v>
      </c>
      <c r="B315">
        <f t="shared" ca="1" si="16"/>
        <v>56.037790306997763</v>
      </c>
      <c r="C315">
        <f t="shared" ca="1" si="18"/>
        <v>32.884424532903424</v>
      </c>
      <c r="D315">
        <f t="shared" ca="1" si="18"/>
        <v>59.119692339357229</v>
      </c>
      <c r="E315">
        <f t="shared" ca="1" si="18"/>
        <v>38.146252274550122</v>
      </c>
      <c r="F315">
        <f t="shared" ca="1" si="18"/>
        <v>61.978106763189622</v>
      </c>
      <c r="G315">
        <f t="shared" ca="1" si="18"/>
        <v>27.764398781579015</v>
      </c>
      <c r="H315">
        <f t="shared" ca="1" si="18"/>
        <v>71.188071803959673</v>
      </c>
      <c r="I315">
        <f t="shared" ca="1" si="18"/>
        <v>49.66490254990633</v>
      </c>
      <c r="J315">
        <f t="shared" ca="1" si="18"/>
        <v>76.605108663385465</v>
      </c>
      <c r="K315">
        <f t="shared" ca="1" si="18"/>
        <v>72.414063902206038</v>
      </c>
      <c r="L315">
        <f t="shared" ca="1" si="18"/>
        <v>60.713275672943375</v>
      </c>
      <c r="O315">
        <f ca="1">AVERAGE(AVERAGE($C$2:C316),AVERAGE($D$2:D316),AVERAGE($E$2:E316),AVERAGE($F$2:F316),AVERAGE($G$2:G316),AVERAGE($H$2:H316),AVERAGE($I$2:I316),AVERAGE($J$2:J316),AVERAGE($K$2:K316),AVERAGE($L$2:L316))</f>
        <v>48.754017236455468</v>
      </c>
      <c r="P315">
        <f ca="1">STDEV(AVERAGE($C$2:C316),AVERAGE($D$2:D316),AVERAGE($E$2:E316),AVERAGE($F$2:F316),AVERAGE($G$2:G316),AVERAGE($H$2:H316),AVERAGE($I$2:I316),AVERAGE($J$2:J316),AVERAGE($K$2:K316),AVERAGE($L$2:L316))</f>
        <v>0.78971441765829775</v>
      </c>
      <c r="Q315">
        <f ca="1">STDEV($L$2:L316)</f>
        <v>19.615901740634865</v>
      </c>
    </row>
    <row r="316" spans="1:17" x14ac:dyDescent="0.35">
      <c r="A316">
        <v>315</v>
      </c>
      <c r="B316">
        <f t="shared" ca="1" si="16"/>
        <v>57.292114609817332</v>
      </c>
      <c r="C316">
        <f t="shared" ca="1" si="18"/>
        <v>65.092302666501496</v>
      </c>
      <c r="D316">
        <f t="shared" ca="1" si="18"/>
        <v>25.866846250311177</v>
      </c>
      <c r="E316">
        <f t="shared" ca="1" si="18"/>
        <v>40.594009807760457</v>
      </c>
      <c r="F316">
        <f t="shared" ca="1" si="18"/>
        <v>20.851647329855254</v>
      </c>
      <c r="G316">
        <f t="shared" ca="1" si="18"/>
        <v>66.618388619389108</v>
      </c>
      <c r="H316">
        <f t="shared" ca="1" si="18"/>
        <v>30.675345252810999</v>
      </c>
      <c r="I316">
        <f t="shared" ca="1" si="18"/>
        <v>81.027570187777599</v>
      </c>
      <c r="J316">
        <f t="shared" ca="1" si="18"/>
        <v>45.22914958467225</v>
      </c>
      <c r="K316">
        <f t="shared" ca="1" si="18"/>
        <v>28.642676779653279</v>
      </c>
      <c r="L316">
        <f t="shared" ca="1" si="18"/>
        <v>35.876762269813803</v>
      </c>
      <c r="O316">
        <f ca="1">AVERAGE(AVERAGE($C$2:C317),AVERAGE($D$2:D317),AVERAGE($E$2:E317),AVERAGE($F$2:F317),AVERAGE($G$2:G317),AVERAGE($H$2:H317),AVERAGE($I$2:I317),AVERAGE($J$2:J317),AVERAGE($K$2:K317),AVERAGE($L$2:L317))</f>
        <v>48.728859479430994</v>
      </c>
      <c r="P316">
        <f ca="1">STDEV(AVERAGE($C$2:C317),AVERAGE($D$2:D317),AVERAGE($E$2:E317),AVERAGE($F$2:F317),AVERAGE($G$2:G317),AVERAGE($H$2:H317),AVERAGE($I$2:I317),AVERAGE($J$2:J317),AVERAGE($K$2:K317),AVERAGE($L$2:L317))</f>
        <v>0.80768327732649636</v>
      </c>
      <c r="Q316">
        <f ca="1">STDEV($L$2:L317)</f>
        <v>19.8482719984139</v>
      </c>
    </row>
    <row r="317" spans="1:17" x14ac:dyDescent="0.35">
      <c r="A317">
        <v>316</v>
      </c>
      <c r="B317">
        <f t="shared" ca="1" si="16"/>
        <v>41.379651891961245</v>
      </c>
      <c r="C317">
        <f t="shared" ca="1" si="18"/>
        <v>78.277726630575927</v>
      </c>
      <c r="D317">
        <f t="shared" ca="1" si="18"/>
        <v>54.561714746115989</v>
      </c>
      <c r="E317">
        <f t="shared" ca="1" si="18"/>
        <v>31.95124596199377</v>
      </c>
      <c r="F317">
        <f t="shared" ca="1" si="18"/>
        <v>49.36013175433142</v>
      </c>
      <c r="G317">
        <f t="shared" ca="1" si="18"/>
        <v>51.361375607556447</v>
      </c>
      <c r="H317">
        <f t="shared" ca="1" si="18"/>
        <v>27.892858409060658</v>
      </c>
      <c r="I317">
        <f t="shared" ca="1" si="18"/>
        <v>35.876762269813803</v>
      </c>
      <c r="J317">
        <f t="shared" ca="1" si="18"/>
        <v>37.376426840944688</v>
      </c>
      <c r="K317">
        <f t="shared" ca="1" si="18"/>
        <v>50.26593903588406</v>
      </c>
      <c r="L317">
        <f t="shared" ca="1" si="18"/>
        <v>-8.8825210890937996</v>
      </c>
      <c r="O317">
        <f ca="1">AVERAGE(AVERAGE($C$2:C318),AVERAGE($D$2:D318),AVERAGE($E$2:E318),AVERAGE($F$2:F318),AVERAGE($G$2:G318),AVERAGE($H$2:H318),AVERAGE($I$2:I318),AVERAGE($J$2:J318),AVERAGE($K$2:K318),AVERAGE($L$2:L318))</f>
        <v>48.73010799013079</v>
      </c>
      <c r="P317">
        <f ca="1">STDEV(AVERAGE($C$2:C318),AVERAGE($D$2:D318),AVERAGE($E$2:E318),AVERAGE($F$2:F318),AVERAGE($G$2:G318),AVERAGE($H$2:H318),AVERAGE($I$2:I318),AVERAGE($J$2:J318),AVERAGE($K$2:K318),AVERAGE($L$2:L318))</f>
        <v>0.80127548167713147</v>
      </c>
      <c r="Q317">
        <f ca="1">STDEV($L$2:L318)</f>
        <v>19.818075183297552</v>
      </c>
    </row>
    <row r="318" spans="1:17" x14ac:dyDescent="0.35">
      <c r="A318">
        <v>317</v>
      </c>
      <c r="B318">
        <f t="shared" ca="1" si="16"/>
        <v>53.310341873735233</v>
      </c>
      <c r="C318">
        <f t="shared" ca="1" si="18"/>
        <v>21.177556558506737</v>
      </c>
      <c r="D318">
        <f t="shared" ca="1" si="18"/>
        <v>38.146252274550122</v>
      </c>
      <c r="E318">
        <f t="shared" ca="1" si="18"/>
        <v>36.741251155168797</v>
      </c>
      <c r="F318">
        <f t="shared" ca="1" si="18"/>
        <v>59.413617885739896</v>
      </c>
      <c r="G318">
        <f t="shared" ca="1" si="18"/>
        <v>29.351666781875878</v>
      </c>
      <c r="H318">
        <f t="shared" ca="1" si="18"/>
        <v>47.517434186787803</v>
      </c>
      <c r="I318">
        <f t="shared" ca="1" si="18"/>
        <v>77.450280276591286</v>
      </c>
      <c r="J318">
        <f t="shared" ca="1" si="18"/>
        <v>84.767509471381288</v>
      </c>
      <c r="K318">
        <f t="shared" ca="1" si="18"/>
        <v>44.503189925935594</v>
      </c>
      <c r="L318">
        <f t="shared" ca="1" si="18"/>
        <v>52.177615196160467</v>
      </c>
      <c r="O318">
        <f ca="1">AVERAGE(AVERAGE($C$2:C319),AVERAGE($D$2:D319),AVERAGE($E$2:E319),AVERAGE($F$2:F319),AVERAGE($G$2:G319),AVERAGE($H$2:H319),AVERAGE($I$2:I319),AVERAGE($J$2:J319),AVERAGE($K$2:K319),AVERAGE($L$2:L319))</f>
        <v>48.771706175258473</v>
      </c>
      <c r="P318">
        <f ca="1">STDEV(AVERAGE($C$2:C319),AVERAGE($D$2:D319),AVERAGE($E$2:E319),AVERAGE($F$2:F319),AVERAGE($G$2:G319),AVERAGE($H$2:H319),AVERAGE($I$2:I319),AVERAGE($J$2:J319),AVERAGE($K$2:K319),AVERAGE($L$2:L319))</f>
        <v>0.78321870568389096</v>
      </c>
      <c r="Q318">
        <f ca="1">STDEV($L$2:L319)</f>
        <v>19.848608380583212</v>
      </c>
    </row>
    <row r="319" spans="1:17" x14ac:dyDescent="0.35">
      <c r="A319">
        <v>318</v>
      </c>
      <c r="B319">
        <f t="shared" ca="1" si="16"/>
        <v>75.388177177069224</v>
      </c>
      <c r="C319">
        <f t="shared" ca="1" si="18"/>
        <v>56.959872194990169</v>
      </c>
      <c r="D319">
        <f t="shared" ca="1" si="18"/>
        <v>41.602559804426804</v>
      </c>
      <c r="E319">
        <f t="shared" ca="1" si="18"/>
        <v>67.707597163896935</v>
      </c>
      <c r="F319">
        <f t="shared" ca="1" si="18"/>
        <v>74.726394270684821</v>
      </c>
      <c r="G319">
        <f t="shared" ca="1" si="18"/>
        <v>57.46141780537927</v>
      </c>
      <c r="H319">
        <f t="shared" ca="1" si="18"/>
        <v>50.991080756295197</v>
      </c>
      <c r="I319">
        <f t="shared" ca="1" si="18"/>
        <v>84.042776859558586</v>
      </c>
      <c r="J319">
        <f t="shared" ca="1" si="18"/>
        <v>32.280542495550606</v>
      </c>
      <c r="K319">
        <f t="shared" ca="1" si="18"/>
        <v>77.644791105220321</v>
      </c>
      <c r="L319">
        <f t="shared" ca="1" si="18"/>
        <v>76.16627615133666</v>
      </c>
      <c r="O319">
        <f ca="1">AVERAGE(AVERAGE($C$2:C320),AVERAGE($D$2:D320),AVERAGE($E$2:E320),AVERAGE($F$2:F320),AVERAGE($G$2:G320),AVERAGE($H$2:H320),AVERAGE($I$2:I320),AVERAGE($J$2:J320),AVERAGE($K$2:K320),AVERAGE($L$2:L320))</f>
        <v>48.778101106109702</v>
      </c>
      <c r="P319">
        <f ca="1">STDEV(AVERAGE($C$2:C320),AVERAGE($D$2:D320),AVERAGE($E$2:E320),AVERAGE($F$2:F320),AVERAGE($G$2:G320),AVERAGE($H$2:H320),AVERAGE($I$2:I320),AVERAGE($J$2:J320),AVERAGE($K$2:K320),AVERAGE($L$2:L320))</f>
        <v>0.78957914862310141</v>
      </c>
      <c r="Q319">
        <f ca="1">STDEV($L$2:L320)</f>
        <v>19.819599992453476</v>
      </c>
    </row>
    <row r="320" spans="1:17" x14ac:dyDescent="0.35">
      <c r="A320">
        <v>319</v>
      </c>
      <c r="B320">
        <f t="shared" ca="1" si="16"/>
        <v>1.0315346070774609</v>
      </c>
      <c r="C320">
        <f t="shared" ca="1" si="18"/>
        <v>62.687195986977081</v>
      </c>
      <c r="D320">
        <f t="shared" ca="1" si="18"/>
        <v>51.110298611450652</v>
      </c>
      <c r="E320">
        <f t="shared" ca="1" si="18"/>
        <v>50.738914397389657</v>
      </c>
      <c r="F320">
        <f t="shared" ca="1" si="18"/>
        <v>50.050427245221918</v>
      </c>
      <c r="G320">
        <f t="shared" ca="1" si="18"/>
        <v>50.050427245221918</v>
      </c>
      <c r="H320">
        <f t="shared" ca="1" si="18"/>
        <v>57.395800030119815</v>
      </c>
      <c r="I320">
        <f t="shared" ca="1" si="18"/>
        <v>63.840054730705063</v>
      </c>
      <c r="J320">
        <f t="shared" ca="1" si="18"/>
        <v>13.094744611713168</v>
      </c>
      <c r="K320">
        <f t="shared" ca="1" si="18"/>
        <v>66.111788500402383</v>
      </c>
      <c r="L320">
        <f t="shared" ca="1" si="18"/>
        <v>43.03723980875948</v>
      </c>
      <c r="O320">
        <f ca="1">AVERAGE(AVERAGE($C$2:C321),AVERAGE($D$2:D321),AVERAGE($E$2:E321),AVERAGE($F$2:F321),AVERAGE($G$2:G321),AVERAGE($H$2:H321),AVERAGE($I$2:I321),AVERAGE($J$2:J321),AVERAGE($K$2:K321),AVERAGE($L$2:L321))</f>
        <v>48.764639963295373</v>
      </c>
      <c r="P320">
        <f ca="1">STDEV(AVERAGE($C$2:C321),AVERAGE($D$2:D321),AVERAGE($E$2:E321),AVERAGE($F$2:F321),AVERAGE($G$2:G321),AVERAGE($H$2:H321),AVERAGE($I$2:I321),AVERAGE($J$2:J321),AVERAGE($K$2:K321),AVERAGE($L$2:L321))</f>
        <v>0.78873580343629701</v>
      </c>
      <c r="Q320">
        <f ca="1">STDEV($L$2:L321)</f>
        <v>19.833644010906479</v>
      </c>
    </row>
    <row r="321" spans="1:17" x14ac:dyDescent="0.35">
      <c r="A321">
        <v>320</v>
      </c>
      <c r="B321">
        <f t="shared" ca="1" si="16"/>
        <v>47.248466591211347</v>
      </c>
      <c r="C321">
        <f t="shared" ca="1" si="18"/>
        <v>25.036210389427232</v>
      </c>
      <c r="D321">
        <f t="shared" ca="1" si="18"/>
        <v>51.23132411295736</v>
      </c>
      <c r="E321">
        <f t="shared" ca="1" si="18"/>
        <v>30.020606710463959</v>
      </c>
      <c r="F321">
        <f t="shared" ca="1" si="18"/>
        <v>26.438575911450044</v>
      </c>
      <c r="G321">
        <f t="shared" ca="1" si="18"/>
        <v>48.251557879154944</v>
      </c>
      <c r="H321">
        <f t="shared" ca="1" si="18"/>
        <v>40.303396232053345</v>
      </c>
      <c r="I321">
        <f t="shared" ca="1" si="18"/>
        <v>53.649783744945111</v>
      </c>
      <c r="J321">
        <f t="shared" ca="1" si="18"/>
        <v>86.626284107040078</v>
      </c>
      <c r="K321">
        <f t="shared" ca="1" si="18"/>
        <v>58.745095809200457</v>
      </c>
      <c r="L321">
        <f t="shared" ca="1" si="18"/>
        <v>24.402519158587932</v>
      </c>
      <c r="O321">
        <f ca="1">AVERAGE(AVERAGE($C$2:C322),AVERAGE($D$2:D322),AVERAGE($E$2:E322),AVERAGE($F$2:F322),AVERAGE($G$2:G322),AVERAGE($H$2:H322),AVERAGE($I$2:I322),AVERAGE($J$2:J322),AVERAGE($K$2:K322),AVERAGE($L$2:L322))</f>
        <v>48.759317013996146</v>
      </c>
      <c r="P321">
        <f ca="1">STDEV(AVERAGE($C$2:C322),AVERAGE($D$2:D322),AVERAGE($E$2:E322),AVERAGE($F$2:F322),AVERAGE($G$2:G322),AVERAGE($H$2:H322),AVERAGE($I$2:I322),AVERAGE($J$2:J322),AVERAGE($K$2:K322),AVERAGE($L$2:L322))</f>
        <v>0.80346545920243684</v>
      </c>
      <c r="Q321">
        <f ca="1">STDEV($L$2:L322)</f>
        <v>19.8866584891747</v>
      </c>
    </row>
    <row r="322" spans="1:17" x14ac:dyDescent="0.35">
      <c r="A322">
        <v>321</v>
      </c>
      <c r="B322">
        <f t="shared" ca="1" si="16"/>
        <v>49.38306140070226</v>
      </c>
      <c r="C322">
        <f t="shared" ca="1" si="18"/>
        <v>75.380868577803881</v>
      </c>
      <c r="D322">
        <f t="shared" ca="1" si="18"/>
        <v>58.745095809200457</v>
      </c>
      <c r="E322">
        <f t="shared" ca="1" si="18"/>
        <v>41.367102481728608</v>
      </c>
      <c r="F322">
        <f t="shared" ca="1" si="18"/>
        <v>47.517434186787803</v>
      </c>
      <c r="G322">
        <f t="shared" ca="1" si="18"/>
        <v>35.840037727544711</v>
      </c>
      <c r="H322">
        <f t="shared" ca="1" si="18"/>
        <v>48.976236244087168</v>
      </c>
      <c r="I322">
        <f t="shared" ca="1" si="18"/>
        <v>59.363702608536322</v>
      </c>
      <c r="J322">
        <f t="shared" ca="1" si="18"/>
        <v>49.580639274356209</v>
      </c>
      <c r="K322">
        <f t="shared" ca="1" si="18"/>
        <v>38.258283809571822</v>
      </c>
      <c r="L322">
        <f t="shared" ca="1" si="18"/>
        <v>15.530331662855225</v>
      </c>
      <c r="O322">
        <f ca="1">AVERAGE(AVERAGE($C$2:C323),AVERAGE($D$2:D323),AVERAGE($E$2:E323),AVERAGE($F$2:F323),AVERAGE($G$2:G323),AVERAGE($H$2:H323),AVERAGE($I$2:I323),AVERAGE($J$2:J323),AVERAGE($K$2:K323),AVERAGE($L$2:L323))</f>
        <v>48.762616881013436</v>
      </c>
      <c r="P322">
        <f ca="1">STDEV(AVERAGE($C$2:C323),AVERAGE($D$2:D323),AVERAGE($E$2:E323),AVERAGE($F$2:F323),AVERAGE($G$2:G323),AVERAGE($H$2:H323),AVERAGE($I$2:I323),AVERAGE($J$2:J323),AVERAGE($K$2:K323),AVERAGE($L$2:L323))</f>
        <v>0.77970929183666338</v>
      </c>
      <c r="Q322">
        <f ca="1">STDEV($L$2:L323)</f>
        <v>19.856379836248436</v>
      </c>
    </row>
    <row r="323" spans="1:17" x14ac:dyDescent="0.35">
      <c r="A323">
        <v>322</v>
      </c>
      <c r="B323">
        <f t="shared" ref="B323:B386" ca="1" si="19">NORMINV(RAND(), 50, 20)</f>
        <v>63.598728887302968</v>
      </c>
      <c r="C323">
        <f t="shared" ca="1" si="18"/>
        <v>51.23132411295736</v>
      </c>
      <c r="D323">
        <f t="shared" ca="1" si="18"/>
        <v>33.247989095125874</v>
      </c>
      <c r="E323">
        <f t="shared" ca="1" si="18"/>
        <v>62.451870676088802</v>
      </c>
      <c r="F323">
        <f t="shared" ca="1" si="18"/>
        <v>50.067354554632928</v>
      </c>
      <c r="G323">
        <f t="shared" ca="1" si="18"/>
        <v>59.182265334467232</v>
      </c>
      <c r="H323">
        <f t="shared" ca="1" si="18"/>
        <v>38.881766970237962</v>
      </c>
      <c r="I323">
        <f t="shared" ca="1" si="18"/>
        <v>51.893706546009021</v>
      </c>
      <c r="J323">
        <f t="shared" ca="1" si="18"/>
        <v>49.38306140070226</v>
      </c>
      <c r="K323">
        <f t="shared" ca="1" si="18"/>
        <v>50.694083919451238</v>
      </c>
      <c r="L323">
        <f t="shared" ca="1" si="18"/>
        <v>51.185319325944434</v>
      </c>
      <c r="O323">
        <f ca="1">AVERAGE(AVERAGE($C$2:C324),AVERAGE($D$2:D324),AVERAGE($E$2:E324),AVERAGE($F$2:F324),AVERAGE($G$2:G324),AVERAGE($H$2:H324),AVERAGE($I$2:I324),AVERAGE($J$2:J324),AVERAGE($K$2:K324),AVERAGE($L$2:L324))</f>
        <v>48.780641171195008</v>
      </c>
      <c r="P323">
        <f ca="1">STDEV(AVERAGE($C$2:C324),AVERAGE($D$2:D324),AVERAGE($E$2:E324),AVERAGE($F$2:F324),AVERAGE($G$2:G324),AVERAGE($H$2:H324),AVERAGE($I$2:I324),AVERAGE($J$2:J324),AVERAGE($K$2:K324),AVERAGE($L$2:L324))</f>
        <v>0.77315304854742084</v>
      </c>
      <c r="Q323">
        <f ca="1">STDEV($L$2:L324)</f>
        <v>19.915141058299024</v>
      </c>
    </row>
    <row r="324" spans="1:17" x14ac:dyDescent="0.35">
      <c r="A324">
        <v>323</v>
      </c>
      <c r="B324">
        <f t="shared" ca="1" si="19"/>
        <v>23.803000749146968</v>
      </c>
      <c r="C324">
        <f t="shared" ca="1" si="18"/>
        <v>99.766761676441291</v>
      </c>
      <c r="D324">
        <f t="shared" ca="1" si="18"/>
        <v>30.667695971066458</v>
      </c>
      <c r="E324">
        <f t="shared" ca="1" si="18"/>
        <v>54.064476698006295</v>
      </c>
      <c r="F324">
        <f t="shared" ca="1" si="18"/>
        <v>36.661100495089883</v>
      </c>
      <c r="G324">
        <f t="shared" ca="1" si="18"/>
        <v>44.609908985888744</v>
      </c>
      <c r="H324">
        <f t="shared" ca="1" si="18"/>
        <v>51.147610990453146</v>
      </c>
      <c r="I324">
        <f t="shared" ca="1" si="18"/>
        <v>97.321899892684513</v>
      </c>
      <c r="J324">
        <f t="shared" ca="1" si="18"/>
        <v>36.337461482372476</v>
      </c>
      <c r="K324">
        <f t="shared" ca="1" si="18"/>
        <v>81.027570187777599</v>
      </c>
      <c r="L324">
        <f t="shared" ca="1" si="18"/>
        <v>14.240139716831614</v>
      </c>
      <c r="O324">
        <f ca="1">AVERAGE(AVERAGE($C$2:C325),AVERAGE($D$2:D325),AVERAGE($E$2:E325),AVERAGE($F$2:F325),AVERAGE($G$2:G325),AVERAGE($H$2:H325),AVERAGE($I$2:I325),AVERAGE($J$2:J325),AVERAGE($K$2:K325),AVERAGE($L$2:L325))</f>
        <v>48.774321876469429</v>
      </c>
      <c r="P324">
        <f ca="1">STDEV(AVERAGE($C$2:C325),AVERAGE($D$2:D325),AVERAGE($E$2:E325),AVERAGE($F$2:F325),AVERAGE($G$2:G325),AVERAGE($H$2:H325),AVERAGE($I$2:I325),AVERAGE($J$2:J325),AVERAGE($K$2:K325),AVERAGE($L$2:L325))</f>
        <v>0.77218935903265362</v>
      </c>
      <c r="Q324">
        <f ca="1">STDEV($L$2:L325)</f>
        <v>19.918949558341883</v>
      </c>
    </row>
    <row r="325" spans="1:17" x14ac:dyDescent="0.35">
      <c r="A325">
        <v>324</v>
      </c>
      <c r="B325">
        <f t="shared" ca="1" si="19"/>
        <v>57.867203796463912</v>
      </c>
      <c r="C325">
        <f t="shared" ca="1" si="18"/>
        <v>111.45111355795186</v>
      </c>
      <c r="D325">
        <f t="shared" ca="1" si="18"/>
        <v>13.55788088402501</v>
      </c>
      <c r="E325">
        <f t="shared" ca="1" si="18"/>
        <v>25.727437873400195</v>
      </c>
      <c r="F325">
        <f t="shared" ca="1" si="18"/>
        <v>53.788793345693463</v>
      </c>
      <c r="G325">
        <f t="shared" ca="1" si="18"/>
        <v>50.501213202614032</v>
      </c>
      <c r="H325">
        <f t="shared" ca="1" si="18"/>
        <v>44.039399445170744</v>
      </c>
      <c r="I325">
        <f t="shared" ca="1" si="18"/>
        <v>44.729937109258934</v>
      </c>
      <c r="J325">
        <f t="shared" ca="1" si="18"/>
        <v>35.325767311746127</v>
      </c>
      <c r="K325">
        <f t="shared" ca="1" si="18"/>
        <v>19.016044235496054</v>
      </c>
      <c r="L325">
        <f t="shared" ca="1" si="18"/>
        <v>69.19430983570193</v>
      </c>
      <c r="O325">
        <f ca="1">AVERAGE(AVERAGE($C$2:C326),AVERAGE($D$2:D326),AVERAGE($E$2:E326),AVERAGE($F$2:F326),AVERAGE($G$2:G326),AVERAGE($H$2:H326),AVERAGE($I$2:I326),AVERAGE($J$2:J326),AVERAGE($K$2:K326),AVERAGE($L$2:L326))</f>
        <v>48.798119135163468</v>
      </c>
      <c r="P325">
        <f ca="1">STDEV(AVERAGE($C$2:C326),AVERAGE($D$2:D326),AVERAGE($E$2:E326),AVERAGE($F$2:F326),AVERAGE($G$2:G326),AVERAGE($H$2:H326),AVERAGE($I$2:I326),AVERAGE($J$2:J326),AVERAGE($K$2:K326),AVERAGE($L$2:L326))</f>
        <v>0.75098748017641881</v>
      </c>
      <c r="Q325">
        <f ca="1">STDEV($L$2:L326)</f>
        <v>19.897120250170243</v>
      </c>
    </row>
    <row r="326" spans="1:17" x14ac:dyDescent="0.35">
      <c r="A326">
        <v>325</v>
      </c>
      <c r="B326">
        <f t="shared" ca="1" si="19"/>
        <v>62.341905422659174</v>
      </c>
      <c r="C326">
        <f t="shared" ca="1" si="18"/>
        <v>66.441787370764402</v>
      </c>
      <c r="D326">
        <f t="shared" ca="1" si="18"/>
        <v>78.197932775496071</v>
      </c>
      <c r="E326">
        <f t="shared" ca="1" si="18"/>
        <v>73.031482942046708</v>
      </c>
      <c r="F326">
        <f t="shared" ca="1" si="18"/>
        <v>48.976236244087168</v>
      </c>
      <c r="G326">
        <f t="shared" ca="1" si="18"/>
        <v>35.409969422211788</v>
      </c>
      <c r="H326">
        <f t="shared" ca="1" si="18"/>
        <v>13.094744611713168</v>
      </c>
      <c r="I326">
        <f t="shared" ca="1" si="18"/>
        <v>36.13560709203653</v>
      </c>
      <c r="J326">
        <f t="shared" ca="1" si="18"/>
        <v>68.828500383177413</v>
      </c>
      <c r="K326">
        <f t="shared" ca="1" si="18"/>
        <v>86.103023395425907</v>
      </c>
      <c r="L326">
        <f t="shared" ca="1" si="18"/>
        <v>58.865025283352125</v>
      </c>
      <c r="O326">
        <f ca="1">AVERAGE(AVERAGE($C$2:C327),AVERAGE($D$2:D327),AVERAGE($E$2:E327),AVERAGE($F$2:F327),AVERAGE($G$2:G327),AVERAGE($H$2:H327),AVERAGE($I$2:I327),AVERAGE($J$2:J327),AVERAGE($K$2:K327),AVERAGE($L$2:L327))</f>
        <v>48.801992430349074</v>
      </c>
      <c r="P326">
        <f ca="1">STDEV(AVERAGE($C$2:C327),AVERAGE($D$2:D327),AVERAGE($E$2:E327),AVERAGE($F$2:F327),AVERAGE($G$2:G327),AVERAGE($H$2:H327),AVERAGE($I$2:I327),AVERAGE($J$2:J327),AVERAGE($K$2:K327),AVERAGE($L$2:L327))</f>
        <v>0.7514655388499315</v>
      </c>
      <c r="Q326">
        <f ca="1">STDEV($L$2:L327)</f>
        <v>19.928550454579234</v>
      </c>
    </row>
    <row r="327" spans="1:17" x14ac:dyDescent="0.35">
      <c r="A327">
        <v>326</v>
      </c>
      <c r="B327">
        <f t="shared" ca="1" si="19"/>
        <v>51.185319325944434</v>
      </c>
      <c r="C327">
        <f t="shared" ref="C327:L352" ca="1" si="20">VLOOKUP(RANDBETWEEN(2,MAX($A$2:$A$2000)),$A$2:$B$2000,2)</f>
        <v>36.595231044125214</v>
      </c>
      <c r="D327">
        <f t="shared" ca="1" si="20"/>
        <v>55.677801963702748</v>
      </c>
      <c r="E327">
        <f t="shared" ca="1" si="20"/>
        <v>69.185717229999995</v>
      </c>
      <c r="F327">
        <f t="shared" ca="1" si="20"/>
        <v>56.483751451209258</v>
      </c>
      <c r="G327">
        <f t="shared" ca="1" si="20"/>
        <v>73.031482942046708</v>
      </c>
      <c r="H327">
        <f t="shared" ca="1" si="20"/>
        <v>61.57737052300125</v>
      </c>
      <c r="I327">
        <f t="shared" ca="1" si="20"/>
        <v>41.657425375858757</v>
      </c>
      <c r="J327">
        <f t="shared" ca="1" si="20"/>
        <v>49.770035373091716</v>
      </c>
      <c r="K327">
        <f t="shared" ca="1" si="20"/>
        <v>36.854565307216653</v>
      </c>
      <c r="L327">
        <f t="shared" ca="1" si="20"/>
        <v>19.77475244648064</v>
      </c>
      <c r="O327">
        <f ca="1">AVERAGE(AVERAGE($C$2:C328),AVERAGE($D$2:D328),AVERAGE($E$2:E328),AVERAGE($F$2:F328),AVERAGE($G$2:G328),AVERAGE($H$2:H328),AVERAGE($I$2:I328),AVERAGE($J$2:J328),AVERAGE($K$2:K328),AVERAGE($L$2:L328))</f>
        <v>48.812202662254791</v>
      </c>
      <c r="P327">
        <f ca="1">STDEV(AVERAGE($C$2:C328),AVERAGE($D$2:D328),AVERAGE($E$2:E328),AVERAGE($F$2:F328),AVERAGE($G$2:G328),AVERAGE($H$2:H328),AVERAGE($I$2:I328),AVERAGE($J$2:J328),AVERAGE($K$2:K328),AVERAGE($L$2:L328))</f>
        <v>0.77005005882330213</v>
      </c>
      <c r="Q327">
        <f ca="1">STDEV($L$2:L328)</f>
        <v>19.902416657032802</v>
      </c>
    </row>
    <row r="328" spans="1:17" x14ac:dyDescent="0.35">
      <c r="A328">
        <v>327</v>
      </c>
      <c r="B328">
        <f t="shared" ca="1" si="19"/>
        <v>41.620135938304607</v>
      </c>
      <c r="C328">
        <f t="shared" ca="1" si="20"/>
        <v>48.251557879154944</v>
      </c>
      <c r="D328">
        <f t="shared" ca="1" si="20"/>
        <v>59.89367098020552</v>
      </c>
      <c r="E328">
        <f t="shared" ca="1" si="20"/>
        <v>30.020606710463959</v>
      </c>
      <c r="F328">
        <f t="shared" ca="1" si="20"/>
        <v>63.374160538370774</v>
      </c>
      <c r="G328">
        <f t="shared" ca="1" si="20"/>
        <v>47.580650455618695</v>
      </c>
      <c r="H328">
        <f t="shared" ca="1" si="20"/>
        <v>58.085395294491839</v>
      </c>
      <c r="I328">
        <f t="shared" ca="1" si="20"/>
        <v>34.117999207919382</v>
      </c>
      <c r="J328">
        <f t="shared" ca="1" si="20"/>
        <v>58.155999860699524</v>
      </c>
      <c r="K328">
        <f t="shared" ca="1" si="20"/>
        <v>66.249539744568068</v>
      </c>
      <c r="L328">
        <f t="shared" ca="1" si="20"/>
        <v>55.677801963702748</v>
      </c>
      <c r="O328">
        <f ca="1">AVERAGE(AVERAGE($C$2:C329),AVERAGE($D$2:D329),AVERAGE($E$2:E329),AVERAGE($F$2:F329),AVERAGE($G$2:G329),AVERAGE($H$2:H329),AVERAGE($I$2:I329),AVERAGE($J$2:J329),AVERAGE($K$2:K329),AVERAGE($L$2:L329))</f>
        <v>48.795338800480501</v>
      </c>
      <c r="P328">
        <f ca="1">STDEV(AVERAGE($C$2:C329),AVERAGE($D$2:D329),AVERAGE($E$2:E329),AVERAGE($F$2:F329),AVERAGE($G$2:G329),AVERAGE($H$2:H329),AVERAGE($I$2:I329),AVERAGE($J$2:J329),AVERAGE($K$2:K329),AVERAGE($L$2:L329))</f>
        <v>0.80451620601372731</v>
      </c>
      <c r="Q328">
        <f ca="1">STDEV($L$2:L329)</f>
        <v>19.882688208547822</v>
      </c>
    </row>
    <row r="329" spans="1:17" x14ac:dyDescent="0.35">
      <c r="A329">
        <v>328</v>
      </c>
      <c r="B329">
        <f t="shared" ca="1" si="19"/>
        <v>53.444993591817443</v>
      </c>
      <c r="C329">
        <f t="shared" ca="1" si="20"/>
        <v>20.608011293984134</v>
      </c>
      <c r="D329">
        <f t="shared" ca="1" si="20"/>
        <v>50.456988030828938</v>
      </c>
      <c r="E329">
        <f t="shared" ca="1" si="20"/>
        <v>-4.8776272905783102</v>
      </c>
      <c r="F329">
        <f t="shared" ca="1" si="20"/>
        <v>58.865025283352125</v>
      </c>
      <c r="G329">
        <f t="shared" ca="1" si="20"/>
        <v>46.930463924317493</v>
      </c>
      <c r="H329">
        <f t="shared" ca="1" si="20"/>
        <v>44.969111739968142</v>
      </c>
      <c r="I329">
        <f t="shared" ca="1" si="20"/>
        <v>41.602559804426804</v>
      </c>
      <c r="J329">
        <f t="shared" ca="1" si="20"/>
        <v>80.598287446309001</v>
      </c>
      <c r="K329">
        <f t="shared" ca="1" si="20"/>
        <v>57.395800030119815</v>
      </c>
      <c r="L329">
        <f t="shared" ca="1" si="20"/>
        <v>36.259939740130783</v>
      </c>
      <c r="O329">
        <f ca="1">AVERAGE(AVERAGE($C$2:C330),AVERAGE($D$2:D330),AVERAGE($E$2:E330),AVERAGE($F$2:F330),AVERAGE($G$2:G330),AVERAGE($H$2:H330),AVERAGE($I$2:I330),AVERAGE($J$2:J330),AVERAGE($K$2:K330),AVERAGE($L$2:L330))</f>
        <v>48.834106570952734</v>
      </c>
      <c r="P329">
        <f ca="1">STDEV(AVERAGE($C$2:C330),AVERAGE($D$2:D330),AVERAGE($E$2:E330),AVERAGE($F$2:F330),AVERAGE($G$2:G330),AVERAGE($H$2:H330),AVERAGE($I$2:I330),AVERAGE($J$2:J330),AVERAGE($K$2:K330),AVERAGE($L$2:L330))</f>
        <v>0.78075766274558689</v>
      </c>
      <c r="Q329">
        <f ca="1">STDEV($L$2:L330)</f>
        <v>19.896233511300075</v>
      </c>
    </row>
    <row r="330" spans="1:17" x14ac:dyDescent="0.35">
      <c r="A330">
        <v>329</v>
      </c>
      <c r="B330">
        <f t="shared" ca="1" si="19"/>
        <v>93.081021182604758</v>
      </c>
      <c r="C330">
        <f t="shared" ca="1" si="20"/>
        <v>64.326400341919083</v>
      </c>
      <c r="D330">
        <f t="shared" ca="1" si="20"/>
        <v>48.476795496726069</v>
      </c>
      <c r="E330">
        <f t="shared" ca="1" si="20"/>
        <v>71.287937707941325</v>
      </c>
      <c r="F330">
        <f t="shared" ca="1" si="20"/>
        <v>53.951718483772865</v>
      </c>
      <c r="G330">
        <f t="shared" ca="1" si="20"/>
        <v>61.978106763189622</v>
      </c>
      <c r="H330">
        <f t="shared" ca="1" si="20"/>
        <v>59.182265334467232</v>
      </c>
      <c r="I330">
        <f t="shared" ca="1" si="20"/>
        <v>48.441123886050995</v>
      </c>
      <c r="J330">
        <f t="shared" ca="1" si="20"/>
        <v>82.200566836268322</v>
      </c>
      <c r="K330">
        <f t="shared" ca="1" si="20"/>
        <v>53.649783744945111</v>
      </c>
      <c r="L330">
        <f t="shared" ca="1" si="20"/>
        <v>72.004654263186538</v>
      </c>
      <c r="O330">
        <f ca="1">AVERAGE(AVERAGE($C$2:C331),AVERAGE($D$2:D331),AVERAGE($E$2:E331),AVERAGE($F$2:F331),AVERAGE($G$2:G331),AVERAGE($H$2:H331),AVERAGE($I$2:I331),AVERAGE($J$2:J331),AVERAGE($K$2:K331),AVERAGE($L$2:L331))</f>
        <v>48.835950797204418</v>
      </c>
      <c r="P330">
        <f ca="1">STDEV(AVERAGE($C$2:C331),AVERAGE($D$2:D331),AVERAGE($E$2:E331),AVERAGE($F$2:F331),AVERAGE($G$2:G331),AVERAGE($H$2:H331),AVERAGE($I$2:I331),AVERAGE($J$2:J331),AVERAGE($K$2:K331),AVERAGE($L$2:L331))</f>
        <v>0.7795655883308733</v>
      </c>
      <c r="Q330">
        <f ca="1">STDEV($L$2:L331)</f>
        <v>19.86856369397135</v>
      </c>
    </row>
    <row r="331" spans="1:17" x14ac:dyDescent="0.35">
      <c r="A331">
        <v>330</v>
      </c>
      <c r="B331">
        <f t="shared" ca="1" si="19"/>
        <v>66.441787370764402</v>
      </c>
      <c r="C331">
        <f t="shared" ca="1" si="20"/>
        <v>29.792186209165536</v>
      </c>
      <c r="D331">
        <f t="shared" ca="1" si="20"/>
        <v>48.327908672587377</v>
      </c>
      <c r="E331">
        <f t="shared" ca="1" si="20"/>
        <v>41.721938573684824</v>
      </c>
      <c r="F331">
        <f t="shared" ca="1" si="20"/>
        <v>70.926629991009577</v>
      </c>
      <c r="G331">
        <f t="shared" ca="1" si="20"/>
        <v>35.755702282814447</v>
      </c>
      <c r="H331">
        <f t="shared" ca="1" si="20"/>
        <v>21.708030788619528</v>
      </c>
      <c r="I331">
        <f t="shared" ca="1" si="20"/>
        <v>72.852436091808812</v>
      </c>
      <c r="J331">
        <f t="shared" ca="1" si="20"/>
        <v>68.843958545712809</v>
      </c>
      <c r="K331">
        <f t="shared" ca="1" si="20"/>
        <v>50.546502700909556</v>
      </c>
      <c r="L331">
        <f t="shared" ca="1" si="20"/>
        <v>53.951718483772865</v>
      </c>
      <c r="O331">
        <f ca="1">AVERAGE(AVERAGE($C$2:C332),AVERAGE($D$2:D332),AVERAGE($E$2:E332),AVERAGE($F$2:F332),AVERAGE($G$2:G332),AVERAGE($H$2:H332),AVERAGE($I$2:I332),AVERAGE($J$2:J332),AVERAGE($K$2:K332),AVERAGE($L$2:L332))</f>
        <v>48.829641596750697</v>
      </c>
      <c r="P331">
        <f ca="1">STDEV(AVERAGE($C$2:C332),AVERAGE($D$2:D332),AVERAGE($E$2:E332),AVERAGE($F$2:F332),AVERAGE($G$2:G332),AVERAGE($H$2:H332),AVERAGE($I$2:I332),AVERAGE($J$2:J332),AVERAGE($K$2:K332),AVERAGE($L$2:L332))</f>
        <v>0.77383848949891532</v>
      </c>
      <c r="Q331">
        <f ca="1">STDEV($L$2:L332)</f>
        <v>19.847663218564129</v>
      </c>
    </row>
    <row r="332" spans="1:17" x14ac:dyDescent="0.35">
      <c r="A332">
        <v>331</v>
      </c>
      <c r="B332">
        <f t="shared" ca="1" si="19"/>
        <v>41.366072486249237</v>
      </c>
      <c r="C332">
        <f t="shared" ca="1" si="20"/>
        <v>32.93814289528769</v>
      </c>
      <c r="D332">
        <f t="shared" ca="1" si="20"/>
        <v>52.640295544189989</v>
      </c>
      <c r="E332">
        <f t="shared" ca="1" si="20"/>
        <v>48.067521818377131</v>
      </c>
      <c r="F332">
        <f t="shared" ca="1" si="20"/>
        <v>48.367476711799128</v>
      </c>
      <c r="G332">
        <f t="shared" ca="1" si="20"/>
        <v>62.250271137577286</v>
      </c>
      <c r="H332">
        <f t="shared" ca="1" si="20"/>
        <v>35.876762269813803</v>
      </c>
      <c r="I332">
        <f t="shared" ca="1" si="20"/>
        <v>43.70528582073603</v>
      </c>
      <c r="J332">
        <f t="shared" ca="1" si="20"/>
        <v>39.750359694866809</v>
      </c>
      <c r="K332">
        <f t="shared" ca="1" si="20"/>
        <v>44.729937109258934</v>
      </c>
      <c r="L332">
        <f t="shared" ca="1" si="20"/>
        <v>59.150001468298655</v>
      </c>
      <c r="O332">
        <f ca="1">AVERAGE(AVERAGE($C$2:C333),AVERAGE($D$2:D333),AVERAGE($E$2:E333),AVERAGE($F$2:F333),AVERAGE($G$2:G333),AVERAGE($H$2:H333),AVERAGE($I$2:I333),AVERAGE($J$2:J333),AVERAGE($K$2:K333),AVERAGE($L$2:L333))</f>
        <v>48.818283349545368</v>
      </c>
      <c r="P332">
        <f ca="1">STDEV(AVERAGE($C$2:C333),AVERAGE($D$2:D333),AVERAGE($E$2:E333),AVERAGE($F$2:F333),AVERAGE($G$2:G333),AVERAGE($H$2:H333),AVERAGE($I$2:I333),AVERAGE($J$2:J333),AVERAGE($K$2:K333),AVERAGE($L$2:L333))</f>
        <v>0.7633144465468612</v>
      </c>
      <c r="Q332">
        <f ca="1">STDEV($L$2:L333)</f>
        <v>19.821343004370743</v>
      </c>
    </row>
    <row r="333" spans="1:17" x14ac:dyDescent="0.35">
      <c r="A333">
        <v>332</v>
      </c>
      <c r="B333">
        <f t="shared" ca="1" si="19"/>
        <v>45.132762584286688</v>
      </c>
      <c r="C333">
        <f t="shared" ca="1" si="20"/>
        <v>53.951718483772865</v>
      </c>
      <c r="D333">
        <f t="shared" ca="1" si="20"/>
        <v>49.38306140070226</v>
      </c>
      <c r="E333">
        <f t="shared" ca="1" si="20"/>
        <v>50.546502700909556</v>
      </c>
      <c r="F333">
        <f t="shared" ca="1" si="20"/>
        <v>31.238698972676815</v>
      </c>
      <c r="G333">
        <f t="shared" ca="1" si="20"/>
        <v>80.403872180514213</v>
      </c>
      <c r="H333">
        <f t="shared" ca="1" si="20"/>
        <v>18.953301844630012</v>
      </c>
      <c r="I333">
        <f t="shared" ca="1" si="20"/>
        <v>50.546502700909556</v>
      </c>
      <c r="J333">
        <f t="shared" ca="1" si="20"/>
        <v>42.570623601342099</v>
      </c>
      <c r="K333">
        <f t="shared" ca="1" si="20"/>
        <v>31.781179138390012</v>
      </c>
      <c r="L333">
        <f t="shared" ca="1" si="20"/>
        <v>41.211574221975724</v>
      </c>
      <c r="O333">
        <f ca="1">AVERAGE(AVERAGE($C$2:C334),AVERAGE($D$2:D334),AVERAGE($E$2:E334),AVERAGE($F$2:F334),AVERAGE($G$2:G334),AVERAGE($H$2:H334),AVERAGE($I$2:I334),AVERAGE($J$2:J334),AVERAGE($K$2:K334),AVERAGE($L$2:L334))</f>
        <v>48.830254006311222</v>
      </c>
      <c r="P333">
        <f ca="1">STDEV(AVERAGE($C$2:C334),AVERAGE($D$2:D334),AVERAGE($E$2:E334),AVERAGE($F$2:F334),AVERAGE($G$2:G334),AVERAGE($H$2:H334),AVERAGE($I$2:I334),AVERAGE($J$2:J334),AVERAGE($K$2:K334),AVERAGE($L$2:L334))</f>
        <v>0.77663690482337522</v>
      </c>
      <c r="Q333">
        <f ca="1">STDEV($L$2:L334)</f>
        <v>19.792864139290476</v>
      </c>
    </row>
    <row r="334" spans="1:17" x14ac:dyDescent="0.35">
      <c r="A334">
        <v>333</v>
      </c>
      <c r="B334">
        <f t="shared" ca="1" si="19"/>
        <v>35.267690214021727</v>
      </c>
      <c r="C334">
        <f t="shared" ca="1" si="20"/>
        <v>65.398108846021842</v>
      </c>
      <c r="D334">
        <f t="shared" ca="1" si="20"/>
        <v>57.922181980739971</v>
      </c>
      <c r="E334">
        <f t="shared" ca="1" si="20"/>
        <v>42.145975257016673</v>
      </c>
      <c r="F334">
        <f t="shared" ca="1" si="20"/>
        <v>70.840597590126833</v>
      </c>
      <c r="G334">
        <f t="shared" ca="1" si="20"/>
        <v>44.349061011088402</v>
      </c>
      <c r="H334">
        <f t="shared" ca="1" si="20"/>
        <v>43.03723980875948</v>
      </c>
      <c r="I334">
        <f t="shared" ca="1" si="20"/>
        <v>42.949858588406315</v>
      </c>
      <c r="J334">
        <f t="shared" ca="1" si="20"/>
        <v>49.58880452272129</v>
      </c>
      <c r="K334">
        <f t="shared" ca="1" si="20"/>
        <v>59.371688767087164</v>
      </c>
      <c r="L334">
        <f t="shared" ca="1" si="20"/>
        <v>52.441604153752067</v>
      </c>
      <c r="O334">
        <f ca="1">AVERAGE(AVERAGE($C$2:C335),AVERAGE($D$2:D335),AVERAGE($E$2:E335),AVERAGE($F$2:F335),AVERAGE($G$2:G335),AVERAGE($H$2:H335),AVERAGE($I$2:I335),AVERAGE($J$2:J335),AVERAGE($K$2:K335),AVERAGE($L$2:L335))</f>
        <v>48.832347507111024</v>
      </c>
      <c r="P334">
        <f ca="1">STDEV(AVERAGE($C$2:C335),AVERAGE($D$2:D335),AVERAGE($E$2:E335),AVERAGE($F$2:F335),AVERAGE($G$2:G335),AVERAGE($H$2:H335),AVERAGE($I$2:I335),AVERAGE($J$2:J335),AVERAGE($K$2:K335),AVERAGE($L$2:L335))</f>
        <v>0.79749117152637183</v>
      </c>
      <c r="Q334">
        <f ca="1">STDEV($L$2:L335)</f>
        <v>19.7756659308682</v>
      </c>
    </row>
    <row r="335" spans="1:17" x14ac:dyDescent="0.35">
      <c r="A335">
        <v>334</v>
      </c>
      <c r="B335">
        <f t="shared" ca="1" si="19"/>
        <v>44.904133935960502</v>
      </c>
      <c r="C335">
        <f t="shared" ca="1" si="20"/>
        <v>35.023245574174439</v>
      </c>
      <c r="D335">
        <f t="shared" ca="1" si="20"/>
        <v>27.764398781579015</v>
      </c>
      <c r="E335">
        <f t="shared" ca="1" si="20"/>
        <v>44.349061011088402</v>
      </c>
      <c r="F335">
        <f t="shared" ca="1" si="20"/>
        <v>86.626284107040078</v>
      </c>
      <c r="G335">
        <f t="shared" ca="1" si="20"/>
        <v>84.767509471381288</v>
      </c>
      <c r="H335">
        <f t="shared" ca="1" si="20"/>
        <v>93.081021182604758</v>
      </c>
      <c r="I335">
        <f t="shared" ca="1" si="20"/>
        <v>15.905856627289417</v>
      </c>
      <c r="J335">
        <f t="shared" ca="1" si="20"/>
        <v>43.70528582073603</v>
      </c>
      <c r="K335">
        <f t="shared" ca="1" si="20"/>
        <v>28.776238858678532</v>
      </c>
      <c r="L335">
        <f t="shared" ca="1" si="20"/>
        <v>35.295931299907011</v>
      </c>
      <c r="O335">
        <f ca="1">AVERAGE(AVERAGE($C$2:C336),AVERAGE($D$2:D336),AVERAGE($E$2:E336),AVERAGE($F$2:F336),AVERAGE($G$2:G336),AVERAGE($H$2:H336),AVERAGE($I$2:I336),AVERAGE($J$2:J336),AVERAGE($K$2:K336),AVERAGE($L$2:L336))</f>
        <v>48.819911086346714</v>
      </c>
      <c r="P335">
        <f ca="1">STDEV(AVERAGE($C$2:C336),AVERAGE($D$2:D336),AVERAGE($E$2:E336),AVERAGE($F$2:F336),AVERAGE($G$2:G336),AVERAGE($H$2:H336),AVERAGE($I$2:I336),AVERAGE($J$2:J336),AVERAGE($K$2:K336),AVERAGE($L$2:L336))</f>
        <v>0.81162036000603155</v>
      </c>
      <c r="Q335">
        <f ca="1">STDEV($L$2:L336)</f>
        <v>19.746746105082355</v>
      </c>
    </row>
    <row r="336" spans="1:17" x14ac:dyDescent="0.35">
      <c r="A336">
        <v>335</v>
      </c>
      <c r="B336">
        <f t="shared" ca="1" si="19"/>
        <v>62.216487410437495</v>
      </c>
      <c r="C336">
        <f t="shared" ca="1" si="20"/>
        <v>92.618304171976206</v>
      </c>
      <c r="D336">
        <f t="shared" ca="1" si="20"/>
        <v>49.66490254990633</v>
      </c>
      <c r="E336">
        <f t="shared" ca="1" si="20"/>
        <v>34.758591959104969</v>
      </c>
      <c r="F336">
        <f t="shared" ca="1" si="20"/>
        <v>32.46600836083968</v>
      </c>
      <c r="G336">
        <f t="shared" ca="1" si="20"/>
        <v>50.050427245221918</v>
      </c>
      <c r="H336">
        <f t="shared" ca="1" si="20"/>
        <v>64.326400341919083</v>
      </c>
      <c r="I336">
        <f t="shared" ca="1" si="20"/>
        <v>32.181126489303665</v>
      </c>
      <c r="J336">
        <f t="shared" ca="1" si="20"/>
        <v>6.1623959713288485</v>
      </c>
      <c r="K336">
        <f t="shared" ca="1" si="20"/>
        <v>33.247989095125874</v>
      </c>
      <c r="L336">
        <f t="shared" ca="1" si="20"/>
        <v>51.185319325944434</v>
      </c>
      <c r="O336">
        <f ca="1">AVERAGE(AVERAGE($C$2:C337),AVERAGE($D$2:D337),AVERAGE($E$2:E337),AVERAGE($F$2:F337),AVERAGE($G$2:G337),AVERAGE($H$2:H337),AVERAGE($I$2:I337),AVERAGE($J$2:J337),AVERAGE($K$2:K337),AVERAGE($L$2:L337))</f>
        <v>48.823395009365775</v>
      </c>
      <c r="P336">
        <f ca="1">STDEV(AVERAGE($C$2:C337),AVERAGE($D$2:D337),AVERAGE($E$2:E337),AVERAGE($F$2:F337),AVERAGE($G$2:G337),AVERAGE($H$2:H337),AVERAGE($I$2:I337),AVERAGE($J$2:J337),AVERAGE($K$2:K337),AVERAGE($L$2:L337))</f>
        <v>0.77709715910073318</v>
      </c>
      <c r="Q336">
        <f ca="1">STDEV($L$2:L337)</f>
        <v>19.717459001329669</v>
      </c>
    </row>
    <row r="337" spans="1:17" x14ac:dyDescent="0.35">
      <c r="A337">
        <v>336</v>
      </c>
      <c r="B337">
        <f t="shared" ca="1" si="19"/>
        <v>34.758591959104969</v>
      </c>
      <c r="C337">
        <f t="shared" ca="1" si="20"/>
        <v>38.001534865763624</v>
      </c>
      <c r="D337">
        <f t="shared" ca="1" si="20"/>
        <v>10.266069244587221</v>
      </c>
      <c r="E337">
        <f t="shared" ca="1" si="20"/>
        <v>81.027570187777599</v>
      </c>
      <c r="F337">
        <f t="shared" ca="1" si="20"/>
        <v>64.615265317826072</v>
      </c>
      <c r="G337">
        <f t="shared" ca="1" si="20"/>
        <v>52.545526076520943</v>
      </c>
      <c r="H337">
        <f t="shared" ca="1" si="20"/>
        <v>52.604605182031804</v>
      </c>
      <c r="I337">
        <f t="shared" ca="1" si="20"/>
        <v>67.707597163896935</v>
      </c>
      <c r="J337">
        <f t="shared" ca="1" si="20"/>
        <v>50.523347949771477</v>
      </c>
      <c r="K337">
        <f t="shared" ca="1" si="20"/>
        <v>36.13560709203653</v>
      </c>
      <c r="L337">
        <f t="shared" ca="1" si="20"/>
        <v>46.477969127285789</v>
      </c>
      <c r="O337">
        <f ca="1">AVERAGE(AVERAGE($C$2:C338),AVERAGE($D$2:D338),AVERAGE($E$2:E338),AVERAGE($F$2:F338),AVERAGE($G$2:G338),AVERAGE($H$2:H338),AVERAGE($I$2:I338),AVERAGE($J$2:J338),AVERAGE($K$2:K338),AVERAGE($L$2:L338))</f>
        <v>48.801895569591615</v>
      </c>
      <c r="P337">
        <f ca="1">STDEV(AVERAGE($C$2:C338),AVERAGE($D$2:D338),AVERAGE($E$2:E338),AVERAGE($F$2:F338),AVERAGE($G$2:G338),AVERAGE($H$2:H338),AVERAGE($I$2:I338),AVERAGE($J$2:J338),AVERAGE($K$2:K338),AVERAGE($L$2:L338))</f>
        <v>0.79146862400598572</v>
      </c>
      <c r="Q337">
        <f ca="1">STDEV($L$2:L338)</f>
        <v>19.71019407912404</v>
      </c>
    </row>
    <row r="338" spans="1:17" x14ac:dyDescent="0.35">
      <c r="A338">
        <v>337</v>
      </c>
      <c r="B338">
        <f t="shared" ca="1" si="19"/>
        <v>53.951718483772865</v>
      </c>
      <c r="C338">
        <f t="shared" ca="1" si="20"/>
        <v>63.155035347321402</v>
      </c>
      <c r="D338">
        <f t="shared" ca="1" si="20"/>
        <v>56.17373677675667</v>
      </c>
      <c r="E338">
        <f t="shared" ca="1" si="20"/>
        <v>35.755702282814447</v>
      </c>
      <c r="F338">
        <f t="shared" ca="1" si="20"/>
        <v>49.640188257448933</v>
      </c>
      <c r="G338">
        <f t="shared" ca="1" si="20"/>
        <v>59.291842944331833</v>
      </c>
      <c r="H338">
        <f t="shared" ca="1" si="20"/>
        <v>14.901142096734098</v>
      </c>
      <c r="I338">
        <f t="shared" ca="1" si="20"/>
        <v>17.699528725248904</v>
      </c>
      <c r="J338">
        <f t="shared" ca="1" si="20"/>
        <v>35.520570622949315</v>
      </c>
      <c r="K338">
        <f t="shared" ca="1" si="20"/>
        <v>52.640295544189989</v>
      </c>
      <c r="L338">
        <f t="shared" ca="1" si="20"/>
        <v>31.002795456949801</v>
      </c>
      <c r="O338">
        <f ca="1">AVERAGE(AVERAGE($C$2:C339),AVERAGE($D$2:D339),AVERAGE($E$2:E339),AVERAGE($F$2:F339),AVERAGE($G$2:G339),AVERAGE($H$2:H339),AVERAGE($I$2:I339),AVERAGE($J$2:J339),AVERAGE($K$2:K339),AVERAGE($L$2:L339))</f>
        <v>48.805660120106843</v>
      </c>
      <c r="P338">
        <f ca="1">STDEV(AVERAGE($C$2:C339),AVERAGE($D$2:D339),AVERAGE($E$2:E339),AVERAGE($F$2:F339),AVERAGE($G$2:G339),AVERAGE($H$2:H339),AVERAGE($I$2:I339),AVERAGE($J$2:J339),AVERAGE($K$2:K339),AVERAGE($L$2:L339))</f>
        <v>0.81455825005852167</v>
      </c>
      <c r="Q338">
        <f ca="1">STDEV($L$2:L339)</f>
        <v>19.69326539813612</v>
      </c>
    </row>
    <row r="339" spans="1:17" x14ac:dyDescent="0.35">
      <c r="A339">
        <v>338</v>
      </c>
      <c r="B339">
        <f t="shared" ca="1" si="19"/>
        <v>36.854565307216653</v>
      </c>
      <c r="C339">
        <f t="shared" ca="1" si="20"/>
        <v>64.072749867544061</v>
      </c>
      <c r="D339">
        <f t="shared" ca="1" si="20"/>
        <v>51.062267422816745</v>
      </c>
      <c r="E339">
        <f t="shared" ca="1" si="20"/>
        <v>32.884424532903424</v>
      </c>
      <c r="F339">
        <f t="shared" ca="1" si="20"/>
        <v>62.093537905749557</v>
      </c>
      <c r="G339">
        <f t="shared" ca="1" si="20"/>
        <v>51.361375607556447</v>
      </c>
      <c r="H339">
        <f t="shared" ca="1" si="20"/>
        <v>58.980272345678642</v>
      </c>
      <c r="I339">
        <f t="shared" ca="1" si="20"/>
        <v>33.291402121933089</v>
      </c>
      <c r="J339">
        <f t="shared" ca="1" si="20"/>
        <v>52.579414950864468</v>
      </c>
      <c r="K339">
        <f t="shared" ca="1" si="20"/>
        <v>59.150001468298655</v>
      </c>
      <c r="L339">
        <f t="shared" ca="1" si="20"/>
        <v>35.267690214021727</v>
      </c>
      <c r="O339">
        <f ca="1">AVERAGE(AVERAGE($C$2:C340),AVERAGE($D$2:D340),AVERAGE($E$2:E340),AVERAGE($F$2:F340),AVERAGE($G$2:G340),AVERAGE($H$2:H340),AVERAGE($I$2:I340),AVERAGE($J$2:J340),AVERAGE($K$2:K340),AVERAGE($L$2:L340))</f>
        <v>48.835336400201697</v>
      </c>
      <c r="P339">
        <f ca="1">STDEV(AVERAGE($C$2:C340),AVERAGE($D$2:D340),AVERAGE($E$2:E340),AVERAGE($F$2:F340),AVERAGE($G$2:G340),AVERAGE($H$2:H340),AVERAGE($I$2:I340),AVERAGE($J$2:J340),AVERAGE($K$2:K340),AVERAGE($L$2:L340))</f>
        <v>0.78155648450603699</v>
      </c>
      <c r="Q339">
        <f ca="1">STDEV($L$2:L340)</f>
        <v>19.673721828134532</v>
      </c>
    </row>
    <row r="340" spans="1:17" x14ac:dyDescent="0.35">
      <c r="A340">
        <v>339</v>
      </c>
      <c r="B340">
        <f t="shared" ca="1" si="19"/>
        <v>73.842456920059107</v>
      </c>
      <c r="C340">
        <f t="shared" ca="1" si="20"/>
        <v>97.501522369277723</v>
      </c>
      <c r="D340">
        <f t="shared" ca="1" si="20"/>
        <v>22.580176776521881</v>
      </c>
      <c r="E340">
        <f t="shared" ca="1" si="20"/>
        <v>79.567186851428247</v>
      </c>
      <c r="F340">
        <f t="shared" ca="1" si="20"/>
        <v>67.572986810732289</v>
      </c>
      <c r="G340">
        <f t="shared" ca="1" si="20"/>
        <v>51.110298611450652</v>
      </c>
      <c r="H340">
        <f t="shared" ca="1" si="20"/>
        <v>8.179539873241815</v>
      </c>
      <c r="I340">
        <f t="shared" ca="1" si="20"/>
        <v>64.055647403199288</v>
      </c>
      <c r="J340">
        <f t="shared" ca="1" si="20"/>
        <v>73.120926010607917</v>
      </c>
      <c r="K340">
        <f t="shared" ca="1" si="20"/>
        <v>65.607203407666702</v>
      </c>
      <c r="L340">
        <f t="shared" ca="1" si="20"/>
        <v>59.363702608536322</v>
      </c>
      <c r="O340">
        <f ca="1">AVERAGE(AVERAGE($C$2:C341),AVERAGE($D$2:D341),AVERAGE($E$2:E341),AVERAGE($F$2:F341),AVERAGE($G$2:G341),AVERAGE($H$2:H341),AVERAGE($I$2:I341),AVERAGE($J$2:J341),AVERAGE($K$2:K341),AVERAGE($L$2:L341))</f>
        <v>48.852816692887188</v>
      </c>
      <c r="P340">
        <f ca="1">STDEV(AVERAGE($C$2:C341),AVERAGE($D$2:D341),AVERAGE($E$2:E341),AVERAGE($F$2:F341),AVERAGE($G$2:G341),AVERAGE($H$2:H341),AVERAGE($I$2:I341),AVERAGE($J$2:J341),AVERAGE($K$2:K341),AVERAGE($L$2:L341))</f>
        <v>0.81252936169652112</v>
      </c>
      <c r="Q340">
        <f ca="1">STDEV($L$2:L341)</f>
        <v>19.654435765084614</v>
      </c>
    </row>
    <row r="341" spans="1:17" x14ac:dyDescent="0.35">
      <c r="A341">
        <v>340</v>
      </c>
      <c r="B341">
        <f t="shared" ca="1" si="19"/>
        <v>46.325098100441714</v>
      </c>
      <c r="C341">
        <f t="shared" ca="1" si="20"/>
        <v>23.072617355714733</v>
      </c>
      <c r="D341">
        <f t="shared" ca="1" si="20"/>
        <v>72.411949544290337</v>
      </c>
      <c r="E341">
        <f t="shared" ca="1" si="20"/>
        <v>32.884424532903424</v>
      </c>
      <c r="F341">
        <f t="shared" ca="1" si="20"/>
        <v>69.185717229999995</v>
      </c>
      <c r="G341">
        <f t="shared" ca="1" si="20"/>
        <v>74.322029973233285</v>
      </c>
      <c r="H341">
        <f t="shared" ca="1" si="20"/>
        <v>63.616293929784156</v>
      </c>
      <c r="I341">
        <f t="shared" ca="1" si="20"/>
        <v>52.579414950864468</v>
      </c>
      <c r="J341">
        <f t="shared" ca="1" si="20"/>
        <v>40.172595892096815</v>
      </c>
      <c r="K341">
        <f t="shared" ca="1" si="20"/>
        <v>82.880215228686453</v>
      </c>
      <c r="L341">
        <f t="shared" ca="1" si="20"/>
        <v>36.661100495089883</v>
      </c>
      <c r="O341">
        <f ca="1">AVERAGE(AVERAGE($C$2:C342),AVERAGE($D$2:D342),AVERAGE($E$2:E342),AVERAGE($F$2:F342),AVERAGE($G$2:G342),AVERAGE($H$2:H342),AVERAGE($I$2:I342),AVERAGE($J$2:J342),AVERAGE($K$2:K342),AVERAGE($L$2:L342))</f>
        <v>48.839880117741139</v>
      </c>
      <c r="P341">
        <f ca="1">STDEV(AVERAGE($C$2:C342),AVERAGE($D$2:D342),AVERAGE($E$2:E342),AVERAGE($F$2:F342),AVERAGE($G$2:G342),AVERAGE($H$2:H342),AVERAGE($I$2:I342),AVERAGE($J$2:J342),AVERAGE($K$2:K342),AVERAGE($L$2:L342))</f>
        <v>0.80140297021779805</v>
      </c>
      <c r="Q341">
        <f ca="1">STDEV($L$2:L342)</f>
        <v>19.625935020801847</v>
      </c>
    </row>
    <row r="342" spans="1:17" x14ac:dyDescent="0.35">
      <c r="A342">
        <v>341</v>
      </c>
      <c r="B342">
        <f t="shared" ca="1" si="19"/>
        <v>18.953301844630012</v>
      </c>
      <c r="C342">
        <f t="shared" ca="1" si="20"/>
        <v>95.11017428599196</v>
      </c>
      <c r="D342">
        <f t="shared" ca="1" si="20"/>
        <v>43.568627085943099</v>
      </c>
      <c r="E342">
        <f t="shared" ca="1" si="20"/>
        <v>55.823677359020387</v>
      </c>
      <c r="F342">
        <f t="shared" ca="1" si="20"/>
        <v>5.5862332998820463</v>
      </c>
      <c r="G342">
        <f t="shared" ca="1" si="20"/>
        <v>48.067521818377131</v>
      </c>
      <c r="H342">
        <f t="shared" ca="1" si="20"/>
        <v>38.534621671902912</v>
      </c>
      <c r="I342">
        <f t="shared" ca="1" si="20"/>
        <v>42.59084047011995</v>
      </c>
      <c r="J342">
        <f t="shared" ca="1" si="20"/>
        <v>-6.0530809603004627</v>
      </c>
      <c r="K342">
        <f t="shared" ca="1" si="20"/>
        <v>70.760278352886615</v>
      </c>
      <c r="L342">
        <f t="shared" ca="1" si="20"/>
        <v>50.425552297014079</v>
      </c>
      <c r="O342">
        <f ca="1">AVERAGE(AVERAGE($C$2:C343),AVERAGE($D$2:D343),AVERAGE($E$2:E343),AVERAGE($F$2:F343),AVERAGE($G$2:G343),AVERAGE($H$2:H343),AVERAGE($I$2:I343),AVERAGE($J$2:J343),AVERAGE($K$2:K343),AVERAGE($L$2:L343))</f>
        <v>48.857729685974157</v>
      </c>
      <c r="P342">
        <f ca="1">STDEV(AVERAGE($C$2:C343),AVERAGE($D$2:D343),AVERAGE($E$2:E343),AVERAGE($F$2:F343),AVERAGE($G$2:G343),AVERAGE($H$2:H343),AVERAGE($I$2:I343),AVERAGE($J$2:J343),AVERAGE($K$2:K343),AVERAGE($L$2:L343))</f>
        <v>0.83422902033008406</v>
      </c>
      <c r="Q342">
        <f ca="1">STDEV($L$2:L343)</f>
        <v>19.598392386503129</v>
      </c>
    </row>
    <row r="343" spans="1:17" x14ac:dyDescent="0.35">
      <c r="A343">
        <v>342</v>
      </c>
      <c r="B343">
        <f t="shared" ca="1" si="19"/>
        <v>70.981099309953777</v>
      </c>
      <c r="C343">
        <f t="shared" ca="1" si="20"/>
        <v>75.380868577803881</v>
      </c>
      <c r="D343">
        <f t="shared" ca="1" si="20"/>
        <v>52.296111295599019</v>
      </c>
      <c r="E343">
        <f t="shared" ca="1" si="20"/>
        <v>6.092280463673525</v>
      </c>
      <c r="F343">
        <f t="shared" ca="1" si="20"/>
        <v>69.40082070373839</v>
      </c>
      <c r="G343">
        <f t="shared" ca="1" si="20"/>
        <v>80.403872180514213</v>
      </c>
      <c r="H343">
        <f t="shared" ca="1" si="20"/>
        <v>32.181126489303665</v>
      </c>
      <c r="I343">
        <f t="shared" ca="1" si="20"/>
        <v>64.404982005057235</v>
      </c>
      <c r="J343">
        <f t="shared" ca="1" si="20"/>
        <v>97.321899892684513</v>
      </c>
      <c r="K343">
        <f t="shared" ca="1" si="20"/>
        <v>19.809961945689523</v>
      </c>
      <c r="L343">
        <f t="shared" ca="1" si="20"/>
        <v>52.152400980253539</v>
      </c>
      <c r="O343">
        <f ca="1">AVERAGE(AVERAGE($C$2:C344),AVERAGE($D$2:D344),AVERAGE($E$2:E344),AVERAGE($F$2:F344),AVERAGE($G$2:G344),AVERAGE($H$2:H344),AVERAGE($I$2:I344),AVERAGE($J$2:J344),AVERAGE($K$2:K344),AVERAGE($L$2:L344))</f>
        <v>48.883457264575362</v>
      </c>
      <c r="P343">
        <f ca="1">STDEV(AVERAGE($C$2:C344),AVERAGE($D$2:D344),AVERAGE($E$2:E344),AVERAGE($F$2:F344),AVERAGE($G$2:G344),AVERAGE($H$2:H344),AVERAGE($I$2:I344),AVERAGE($J$2:J344),AVERAGE($K$2:K344),AVERAGE($L$2:L344))</f>
        <v>0.81970153139041746</v>
      </c>
      <c r="Q343">
        <f ca="1">STDEV($L$2:L344)</f>
        <v>19.569729500530809</v>
      </c>
    </row>
    <row r="344" spans="1:17" x14ac:dyDescent="0.35">
      <c r="A344">
        <v>343</v>
      </c>
      <c r="B344">
        <f t="shared" ca="1" si="19"/>
        <v>27.164116776676366</v>
      </c>
      <c r="C344">
        <f t="shared" ca="1" si="20"/>
        <v>47.131230293407327</v>
      </c>
      <c r="D344">
        <f t="shared" ca="1" si="20"/>
        <v>43.909302181252976</v>
      </c>
      <c r="E344">
        <f t="shared" ca="1" si="20"/>
        <v>71.520059093302876</v>
      </c>
      <c r="F344">
        <f t="shared" ca="1" si="20"/>
        <v>71.861090140834449</v>
      </c>
      <c r="G344">
        <f t="shared" ca="1" si="20"/>
        <v>27.093281536760067</v>
      </c>
      <c r="H344">
        <f t="shared" ca="1" si="20"/>
        <v>62.250271137577286</v>
      </c>
      <c r="I344">
        <f t="shared" ca="1" si="20"/>
        <v>62.341905422659174</v>
      </c>
      <c r="J344">
        <f t="shared" ca="1" si="20"/>
        <v>57.126333353584634</v>
      </c>
      <c r="K344">
        <f t="shared" ca="1" si="20"/>
        <v>85.148294416468218</v>
      </c>
      <c r="L344">
        <f t="shared" ca="1" si="20"/>
        <v>48.441123886050995</v>
      </c>
      <c r="O344">
        <f ca="1">AVERAGE(AVERAGE($C$2:C345),AVERAGE($D$2:D345),AVERAGE($E$2:E345),AVERAGE($F$2:F345),AVERAGE($G$2:G345),AVERAGE($H$2:H345),AVERAGE($I$2:I345),AVERAGE($J$2:J345),AVERAGE($K$2:K345),AVERAGE($L$2:L345))</f>
        <v>48.911806243123308</v>
      </c>
      <c r="P344">
        <f ca="1">STDEV(AVERAGE($C$2:C345),AVERAGE($D$2:D345),AVERAGE($E$2:E345),AVERAGE($F$2:F345),AVERAGE($G$2:G345),AVERAGE($H$2:H345),AVERAGE($I$2:I345),AVERAGE($J$2:J345),AVERAGE($K$2:K345),AVERAGE($L$2:L345))</f>
        <v>0.80425984844947396</v>
      </c>
      <c r="Q344">
        <f ca="1">STDEV($L$2:L345)</f>
        <v>19.581095260185563</v>
      </c>
    </row>
    <row r="345" spans="1:17" x14ac:dyDescent="0.35">
      <c r="A345">
        <v>344</v>
      </c>
      <c r="B345">
        <f t="shared" ca="1" si="19"/>
        <v>28.338961750460467</v>
      </c>
      <c r="C345">
        <f t="shared" ca="1" si="20"/>
        <v>40.580773937025853</v>
      </c>
      <c r="D345">
        <f t="shared" ca="1" si="20"/>
        <v>41.238046456365758</v>
      </c>
      <c r="E345">
        <f t="shared" ca="1" si="20"/>
        <v>73.399387342494052</v>
      </c>
      <c r="F345">
        <f t="shared" ca="1" si="20"/>
        <v>95.11017428599196</v>
      </c>
      <c r="G345">
        <f t="shared" ca="1" si="20"/>
        <v>33.777211101787586</v>
      </c>
      <c r="H345">
        <f t="shared" ca="1" si="20"/>
        <v>53.909296926578378</v>
      </c>
      <c r="I345">
        <f t="shared" ca="1" si="20"/>
        <v>75.456628744459522</v>
      </c>
      <c r="J345">
        <f t="shared" ca="1" si="20"/>
        <v>66.571949023891392</v>
      </c>
      <c r="K345">
        <f t="shared" ca="1" si="20"/>
        <v>35.071756009903552</v>
      </c>
      <c r="L345">
        <f t="shared" ca="1" si="20"/>
        <v>71.239835022183868</v>
      </c>
      <c r="O345">
        <f ca="1">AVERAGE(AVERAGE($C$2:C346),AVERAGE($D$2:D346),AVERAGE($E$2:E346),AVERAGE($F$2:F346),AVERAGE($G$2:G346),AVERAGE($H$2:H346),AVERAGE($I$2:I346),AVERAGE($J$2:J346),AVERAGE($K$2:K346),AVERAGE($L$2:L346))</f>
        <v>48.918458998968994</v>
      </c>
      <c r="P345">
        <f ca="1">STDEV(AVERAGE($C$2:C346),AVERAGE($D$2:D346),AVERAGE($E$2:E346),AVERAGE($F$2:F346),AVERAGE($G$2:G346),AVERAGE($H$2:H346),AVERAGE($I$2:I346),AVERAGE($J$2:J346),AVERAGE($K$2:K346),AVERAGE($L$2:L346))</f>
        <v>0.80252283534391566</v>
      </c>
      <c r="Q345">
        <f ca="1">STDEV($L$2:L346)</f>
        <v>19.555018690935526</v>
      </c>
    </row>
    <row r="346" spans="1:17" x14ac:dyDescent="0.35">
      <c r="A346">
        <v>345</v>
      </c>
      <c r="B346">
        <f t="shared" ca="1" si="19"/>
        <v>59.150001468298655</v>
      </c>
      <c r="C346">
        <f t="shared" ca="1" si="20"/>
        <v>43.531070039665018</v>
      </c>
      <c r="D346">
        <f t="shared" ca="1" si="20"/>
        <v>51.494071204709655</v>
      </c>
      <c r="E346">
        <f t="shared" ca="1" si="20"/>
        <v>63.556002298059902</v>
      </c>
      <c r="F346">
        <f t="shared" ca="1" si="20"/>
        <v>67.545208994584982</v>
      </c>
      <c r="G346">
        <f t="shared" ca="1" si="20"/>
        <v>57.044392108632664</v>
      </c>
      <c r="H346">
        <f t="shared" ca="1" si="20"/>
        <v>30.417194137937106</v>
      </c>
      <c r="I346">
        <f t="shared" ca="1" si="20"/>
        <v>79.503253130111091</v>
      </c>
      <c r="J346">
        <f t="shared" ca="1" si="20"/>
        <v>15.400013460143612</v>
      </c>
      <c r="K346">
        <f t="shared" ca="1" si="20"/>
        <v>49.752033476360971</v>
      </c>
      <c r="L346">
        <f t="shared" ca="1" si="20"/>
        <v>53.826831248644289</v>
      </c>
      <c r="O346">
        <f ca="1">AVERAGE(AVERAGE($C$2:C347),AVERAGE($D$2:D347),AVERAGE($E$2:E347),AVERAGE($F$2:F347),AVERAGE($G$2:G347),AVERAGE($H$2:H347),AVERAGE($I$2:I347),AVERAGE($J$2:J347),AVERAGE($K$2:K347),AVERAGE($L$2:L347))</f>
        <v>48.931228977185533</v>
      </c>
      <c r="P346">
        <f ca="1">STDEV(AVERAGE($C$2:C347),AVERAGE($D$2:D347),AVERAGE($E$2:E347),AVERAGE($F$2:F347),AVERAGE($G$2:G347),AVERAGE($H$2:H347),AVERAGE($I$2:I347),AVERAGE($J$2:J347),AVERAGE($K$2:K347),AVERAGE($L$2:L347))</f>
        <v>0.80956269726781116</v>
      </c>
      <c r="Q346">
        <f ca="1">STDEV($L$2:L347)</f>
        <v>19.52715471054362</v>
      </c>
    </row>
    <row r="347" spans="1:17" x14ac:dyDescent="0.35">
      <c r="A347">
        <v>346</v>
      </c>
      <c r="B347">
        <f t="shared" ca="1" si="19"/>
        <v>49.943364655320643</v>
      </c>
      <c r="C347">
        <f t="shared" ca="1" si="20"/>
        <v>30.609362307902291</v>
      </c>
      <c r="D347">
        <f t="shared" ca="1" si="20"/>
        <v>86.103023395425907</v>
      </c>
      <c r="E347">
        <f t="shared" ca="1" si="20"/>
        <v>42.145975257016673</v>
      </c>
      <c r="F347">
        <f t="shared" ca="1" si="20"/>
        <v>36.576601205754336</v>
      </c>
      <c r="G347">
        <f t="shared" ca="1" si="20"/>
        <v>65.056418079859469</v>
      </c>
      <c r="H347">
        <f t="shared" ca="1" si="20"/>
        <v>50.067354554632928</v>
      </c>
      <c r="I347">
        <f t="shared" ca="1" si="20"/>
        <v>77.354674236585623</v>
      </c>
      <c r="J347">
        <f t="shared" ca="1" si="20"/>
        <v>53.278170873700084</v>
      </c>
      <c r="K347">
        <f t="shared" ca="1" si="20"/>
        <v>41.438220310653584</v>
      </c>
      <c r="L347">
        <f t="shared" ca="1" si="20"/>
        <v>50.738914397389657</v>
      </c>
      <c r="O347">
        <f ca="1">AVERAGE(AVERAGE($C$2:C348),AVERAGE($D$2:D348),AVERAGE($E$2:E348),AVERAGE($F$2:F348),AVERAGE($G$2:G348),AVERAGE($H$2:H348),AVERAGE($I$2:I348),AVERAGE($J$2:J348),AVERAGE($K$2:K348),AVERAGE($L$2:L348))</f>
        <v>48.903721381323578</v>
      </c>
      <c r="P347">
        <f ca="1">STDEV(AVERAGE($C$2:C348),AVERAGE($D$2:D348),AVERAGE($E$2:E348),AVERAGE($F$2:F348),AVERAGE($G$2:G348),AVERAGE($H$2:H348),AVERAGE($I$2:I348),AVERAGE($J$2:J348),AVERAGE($K$2:K348),AVERAGE($L$2:L348))</f>
        <v>0.79762988117144351</v>
      </c>
      <c r="Q347">
        <f ca="1">STDEV($L$2:L348)</f>
        <v>19.498918407463098</v>
      </c>
    </row>
    <row r="348" spans="1:17" x14ac:dyDescent="0.35">
      <c r="A348">
        <v>347</v>
      </c>
      <c r="B348">
        <f t="shared" ca="1" si="19"/>
        <v>50.501213202614032</v>
      </c>
      <c r="C348">
        <f t="shared" ca="1" si="20"/>
        <v>70.541841369466354</v>
      </c>
      <c r="D348">
        <f t="shared" ca="1" si="20"/>
        <v>6.092280463673525</v>
      </c>
      <c r="E348">
        <f t="shared" ca="1" si="20"/>
        <v>22.632514817079226</v>
      </c>
      <c r="F348">
        <f t="shared" ca="1" si="20"/>
        <v>1.0315346070774609</v>
      </c>
      <c r="G348">
        <f t="shared" ca="1" si="20"/>
        <v>73.489013917447494</v>
      </c>
      <c r="H348">
        <f t="shared" ca="1" si="20"/>
        <v>60.729022234015694</v>
      </c>
      <c r="I348">
        <f t="shared" ca="1" si="20"/>
        <v>21.177556558506737</v>
      </c>
      <c r="J348">
        <f t="shared" ca="1" si="20"/>
        <v>49.504391579633413</v>
      </c>
      <c r="K348">
        <f t="shared" ca="1" si="20"/>
        <v>40.694011362180035</v>
      </c>
      <c r="L348">
        <f t="shared" ca="1" si="20"/>
        <v>47.968765221764855</v>
      </c>
      <c r="O348">
        <f ca="1">AVERAGE(AVERAGE($C$2:C349),AVERAGE($D$2:D349),AVERAGE($E$2:E349),AVERAGE($F$2:F349),AVERAGE($G$2:G349),AVERAGE($H$2:H349),AVERAGE($I$2:I349),AVERAGE($J$2:J349),AVERAGE($K$2:K349),AVERAGE($L$2:L349))</f>
        <v>48.925136650627458</v>
      </c>
      <c r="P348">
        <f ca="1">STDEV(AVERAGE($C$2:C349),AVERAGE($D$2:D349),AVERAGE($E$2:E349),AVERAGE($F$2:F349),AVERAGE($G$2:G349),AVERAGE($H$2:H349),AVERAGE($I$2:I349),AVERAGE($J$2:J349),AVERAGE($K$2:K349),AVERAGE($L$2:L349))</f>
        <v>0.79174099402967169</v>
      </c>
      <c r="Q348">
        <f ca="1">STDEV($L$2:L349)</f>
        <v>19.480969201443092</v>
      </c>
    </row>
    <row r="349" spans="1:17" x14ac:dyDescent="0.35">
      <c r="A349">
        <v>348</v>
      </c>
      <c r="B349">
        <f t="shared" ca="1" si="19"/>
        <v>58.745095809200457</v>
      </c>
      <c r="C349">
        <f t="shared" ca="1" si="20"/>
        <v>64.941024839436537</v>
      </c>
      <c r="D349">
        <f t="shared" ca="1" si="20"/>
        <v>42.145975257016673</v>
      </c>
      <c r="E349">
        <f t="shared" ca="1" si="20"/>
        <v>53.649783744945111</v>
      </c>
      <c r="F349">
        <f t="shared" ca="1" si="20"/>
        <v>44.904133935960502</v>
      </c>
      <c r="G349">
        <f t="shared" ca="1" si="20"/>
        <v>58.018562987318646</v>
      </c>
      <c r="H349">
        <f t="shared" ca="1" si="20"/>
        <v>79.371279892716302</v>
      </c>
      <c r="I349">
        <f t="shared" ca="1" si="20"/>
        <v>67.364781462139447</v>
      </c>
      <c r="J349">
        <f t="shared" ca="1" si="20"/>
        <v>59.708659180514928</v>
      </c>
      <c r="K349">
        <f t="shared" ca="1" si="20"/>
        <v>33.564478710477516</v>
      </c>
      <c r="L349">
        <f t="shared" ca="1" si="20"/>
        <v>59.89367098020552</v>
      </c>
      <c r="O349">
        <f ca="1">AVERAGE(AVERAGE($C$2:C350),AVERAGE($D$2:D350),AVERAGE($E$2:E350),AVERAGE($F$2:F350),AVERAGE($G$2:G350),AVERAGE($H$2:H350),AVERAGE($I$2:I350),AVERAGE($J$2:J350),AVERAGE($K$2:K350),AVERAGE($L$2:L350))</f>
        <v>48.96036146033773</v>
      </c>
      <c r="P349">
        <f ca="1">STDEV(AVERAGE($C$2:C350),AVERAGE($D$2:D350),AVERAGE($E$2:E350),AVERAGE($F$2:F350),AVERAGE($G$2:G350),AVERAGE($H$2:H350),AVERAGE($I$2:I350),AVERAGE($J$2:J350),AVERAGE($K$2:K350),AVERAGE($L$2:L350))</f>
        <v>0.81302809540266441</v>
      </c>
      <c r="Q349">
        <f ca="1">STDEV($L$2:L350)</f>
        <v>19.661499107167536</v>
      </c>
    </row>
    <row r="350" spans="1:17" x14ac:dyDescent="0.35">
      <c r="A350">
        <v>349</v>
      </c>
      <c r="B350">
        <f t="shared" ca="1" si="19"/>
        <v>56.739736445018806</v>
      </c>
      <c r="C350">
        <f t="shared" ca="1" si="20"/>
        <v>50.067354554632928</v>
      </c>
      <c r="D350">
        <f t="shared" ca="1" si="20"/>
        <v>45.516992003655162</v>
      </c>
      <c r="E350">
        <f t="shared" ca="1" si="20"/>
        <v>50.067354554632928</v>
      </c>
      <c r="F350">
        <f t="shared" ca="1" si="20"/>
        <v>77.450280276591286</v>
      </c>
      <c r="G350">
        <f t="shared" ca="1" si="20"/>
        <v>55.11979591354234</v>
      </c>
      <c r="H350">
        <f t="shared" ca="1" si="20"/>
        <v>78.957930872320148</v>
      </c>
      <c r="I350">
        <f t="shared" ca="1" si="20"/>
        <v>69.657923048079041</v>
      </c>
      <c r="J350">
        <f t="shared" ca="1" si="20"/>
        <v>107.47925125441694</v>
      </c>
      <c r="K350">
        <f t="shared" ca="1" si="20"/>
        <v>83.036554823345071</v>
      </c>
      <c r="L350">
        <f t="shared" ca="1" si="20"/>
        <v>-5.1674849060940105</v>
      </c>
      <c r="O350">
        <f ca="1">AVERAGE(AVERAGE($C$2:C351),AVERAGE($D$2:D351),AVERAGE($E$2:E351),AVERAGE($F$2:F351),AVERAGE($G$2:G351),AVERAGE($H$2:H351),AVERAGE($I$2:I351),AVERAGE($J$2:J351),AVERAGE($K$2:K351),AVERAGE($L$2:L351))</f>
        <v>48.953012935582265</v>
      </c>
      <c r="P350">
        <f ca="1">STDEV(AVERAGE($C$2:C351),AVERAGE($D$2:D351),AVERAGE($E$2:E351),AVERAGE($F$2:F351),AVERAGE($G$2:G351),AVERAGE($H$2:H351),AVERAGE($I$2:I351),AVERAGE($J$2:J351),AVERAGE($K$2:K351),AVERAGE($L$2:L351))</f>
        <v>0.82231420796925636</v>
      </c>
      <c r="Q350">
        <f ca="1">STDEV($L$2:L351)</f>
        <v>19.659554360973317</v>
      </c>
    </row>
    <row r="351" spans="1:17" x14ac:dyDescent="0.35">
      <c r="A351">
        <v>350</v>
      </c>
      <c r="B351">
        <f t="shared" ca="1" si="19"/>
        <v>64.816865491013445</v>
      </c>
      <c r="C351">
        <f t="shared" ca="1" si="20"/>
        <v>70.760278352886615</v>
      </c>
      <c r="D351">
        <f t="shared" ca="1" si="20"/>
        <v>33.271995380176747</v>
      </c>
      <c r="E351">
        <f t="shared" ca="1" si="20"/>
        <v>38.197563019892065</v>
      </c>
      <c r="F351">
        <f t="shared" ca="1" si="20"/>
        <v>71.780238902321173</v>
      </c>
      <c r="G351">
        <f t="shared" ca="1" si="20"/>
        <v>44.969111739968142</v>
      </c>
      <c r="H351">
        <f t="shared" ca="1" si="20"/>
        <v>45.051538460954347</v>
      </c>
      <c r="I351">
        <f t="shared" ca="1" si="20"/>
        <v>32.46600836083968</v>
      </c>
      <c r="J351">
        <f t="shared" ca="1" si="20"/>
        <v>31.002795456949801</v>
      </c>
      <c r="K351">
        <f t="shared" ca="1" si="20"/>
        <v>29.351666781875878</v>
      </c>
      <c r="L351">
        <f t="shared" ca="1" si="20"/>
        <v>67.03258150342117</v>
      </c>
      <c r="O351">
        <f ca="1">AVERAGE(AVERAGE($C$2:C352),AVERAGE($D$2:D352),AVERAGE($E$2:E352),AVERAGE($F$2:F352),AVERAGE($G$2:G352),AVERAGE($H$2:H352),AVERAGE($I$2:I352),AVERAGE($J$2:J352),AVERAGE($K$2:K352),AVERAGE($L$2:L352))</f>
        <v>48.952993705657832</v>
      </c>
      <c r="P351">
        <f ca="1">STDEV(AVERAGE($C$2:C352),AVERAGE($D$2:D352),AVERAGE($E$2:E352),AVERAGE($F$2:F352),AVERAGE($G$2:G352),AVERAGE($H$2:H352),AVERAGE($I$2:I352),AVERAGE($J$2:J352),AVERAGE($K$2:K352),AVERAGE($L$2:L352))</f>
        <v>0.81753784609588942</v>
      </c>
      <c r="Q351">
        <f ca="1">STDEV($L$2:L352)</f>
        <v>19.656959303422898</v>
      </c>
    </row>
    <row r="352" spans="1:17" x14ac:dyDescent="0.35">
      <c r="A352">
        <v>351</v>
      </c>
      <c r="B352">
        <f t="shared" ca="1" si="19"/>
        <v>76.707722835696387</v>
      </c>
      <c r="C352">
        <f t="shared" ca="1" si="20"/>
        <v>31.95124596199377</v>
      </c>
      <c r="D352">
        <f t="shared" ca="1" si="20"/>
        <v>51.283718316638797</v>
      </c>
      <c r="E352">
        <f t="shared" ca="1" si="20"/>
        <v>49.38306140070226</v>
      </c>
      <c r="F352">
        <f t="shared" ca="1" si="20"/>
        <v>44.236692104636766</v>
      </c>
      <c r="G352">
        <f t="shared" ca="1" si="20"/>
        <v>61.842255279718287</v>
      </c>
      <c r="H352">
        <f t="shared" ref="C352:L377" ca="1" si="21">VLOOKUP(RANDBETWEEN(2,MAX($A$2:$A$2000)),$A$2:$B$2000,2)</f>
        <v>29.327075528869155</v>
      </c>
      <c r="I352">
        <f t="shared" ca="1" si="21"/>
        <v>41.061457544182531</v>
      </c>
      <c r="J352">
        <f t="shared" ca="1" si="21"/>
        <v>77.644791105220321</v>
      </c>
      <c r="K352">
        <f t="shared" ca="1" si="21"/>
        <v>73.399387342494052</v>
      </c>
      <c r="L352">
        <f t="shared" ca="1" si="21"/>
        <v>29.332947736614855</v>
      </c>
      <c r="O352">
        <f ca="1">AVERAGE(AVERAGE($C$2:C353),AVERAGE($D$2:D353),AVERAGE($E$2:E353),AVERAGE($F$2:F353),AVERAGE($G$2:G353),AVERAGE($H$2:H353),AVERAGE($I$2:I353),AVERAGE($J$2:J353),AVERAGE($K$2:K353),AVERAGE($L$2:L353))</f>
        <v>48.9553967387942</v>
      </c>
      <c r="P352">
        <f ca="1">STDEV(AVERAGE($C$2:C353),AVERAGE($D$2:D353),AVERAGE($E$2:E353),AVERAGE($F$2:F353),AVERAGE($G$2:G353),AVERAGE($H$2:H353),AVERAGE($I$2:I353),AVERAGE($J$2:J353),AVERAGE($K$2:K353),AVERAGE($L$2:L353))</f>
        <v>0.7951892148229931</v>
      </c>
      <c r="Q352">
        <f ca="1">STDEV($L$2:L353)</f>
        <v>19.642585558563788</v>
      </c>
    </row>
    <row r="353" spans="1:17" x14ac:dyDescent="0.35">
      <c r="A353">
        <v>352</v>
      </c>
      <c r="B353">
        <f t="shared" ca="1" si="19"/>
        <v>42.921833616963184</v>
      </c>
      <c r="C353">
        <f t="shared" ca="1" si="21"/>
        <v>68.828500383177413</v>
      </c>
      <c r="D353">
        <f t="shared" ca="1" si="21"/>
        <v>32.90473126382809</v>
      </c>
      <c r="E353">
        <f t="shared" ca="1" si="21"/>
        <v>66.195924081942167</v>
      </c>
      <c r="F353">
        <f t="shared" ca="1" si="21"/>
        <v>27.650219796247967</v>
      </c>
      <c r="G353">
        <f t="shared" ca="1" si="21"/>
        <v>29.327075528869155</v>
      </c>
      <c r="H353">
        <f t="shared" ca="1" si="21"/>
        <v>49.381485150254591</v>
      </c>
      <c r="I353">
        <f t="shared" ca="1" si="21"/>
        <v>58.018562987318646</v>
      </c>
      <c r="J353">
        <f t="shared" ca="1" si="21"/>
        <v>69.804299229294571</v>
      </c>
      <c r="K353">
        <f t="shared" ca="1" si="21"/>
        <v>61.577532957435963</v>
      </c>
      <c r="L353">
        <f t="shared" ca="1" si="21"/>
        <v>34.300282318253352</v>
      </c>
      <c r="O353">
        <f ca="1">AVERAGE(AVERAGE($C$2:C354),AVERAGE($D$2:D354),AVERAGE($E$2:E354),AVERAGE($F$2:F354),AVERAGE($G$2:G354),AVERAGE($H$2:H354),AVERAGE($I$2:I354),AVERAGE($J$2:J354),AVERAGE($K$2:K354),AVERAGE($L$2:L354))</f>
        <v>48.96913358469407</v>
      </c>
      <c r="P353">
        <f ca="1">STDEV(AVERAGE($C$2:C354),AVERAGE($D$2:D354),AVERAGE($E$2:E354),AVERAGE($F$2:F354),AVERAGE($G$2:G354),AVERAGE($H$2:H354),AVERAGE($I$2:I354),AVERAGE($J$2:J354),AVERAGE($K$2:K354),AVERAGE($L$2:L354))</f>
        <v>0.77192032817019263</v>
      </c>
      <c r="Q353">
        <f ca="1">STDEV($L$2:L354)</f>
        <v>19.617322978371067</v>
      </c>
    </row>
    <row r="354" spans="1:17" x14ac:dyDescent="0.35">
      <c r="A354">
        <v>353</v>
      </c>
      <c r="B354">
        <f t="shared" ca="1" si="19"/>
        <v>49.200387857689044</v>
      </c>
      <c r="C354">
        <f t="shared" ca="1" si="21"/>
        <v>35.078466693746108</v>
      </c>
      <c r="D354">
        <f t="shared" ca="1" si="21"/>
        <v>29.296054347283874</v>
      </c>
      <c r="E354">
        <f t="shared" ca="1" si="21"/>
        <v>63.374160538370774</v>
      </c>
      <c r="F354">
        <f t="shared" ca="1" si="21"/>
        <v>36.617281601926791</v>
      </c>
      <c r="G354">
        <f t="shared" ca="1" si="21"/>
        <v>69.185717229999995</v>
      </c>
      <c r="H354">
        <f t="shared" ca="1" si="21"/>
        <v>52.232795981389486</v>
      </c>
      <c r="I354">
        <f t="shared" ca="1" si="21"/>
        <v>66.195924081942167</v>
      </c>
      <c r="J354">
        <f t="shared" ca="1" si="21"/>
        <v>55.560478294595939</v>
      </c>
      <c r="K354">
        <f t="shared" ca="1" si="21"/>
        <v>76.439677947194085</v>
      </c>
      <c r="L354">
        <f t="shared" ca="1" si="21"/>
        <v>54.064476698006295</v>
      </c>
      <c r="O354">
        <f ca="1">AVERAGE(AVERAGE($C$2:C355),AVERAGE($D$2:D355),AVERAGE($E$2:E355),AVERAGE($F$2:F355),AVERAGE($G$2:G355),AVERAGE($H$2:H355),AVERAGE($I$2:I355),AVERAGE($J$2:J355),AVERAGE($K$2:K355),AVERAGE($L$2:L355))</f>
        <v>48.977008791369812</v>
      </c>
      <c r="P354">
        <f ca="1">STDEV(AVERAGE($C$2:C355),AVERAGE($D$2:D355),AVERAGE($E$2:E355),AVERAGE($F$2:F355),AVERAGE($G$2:G355),AVERAGE($H$2:H355),AVERAGE($I$2:I355),AVERAGE($J$2:J355),AVERAGE($K$2:K355),AVERAGE($L$2:L355))</f>
        <v>0.72150175861858334</v>
      </c>
      <c r="Q354">
        <f ca="1">STDEV($L$2:L355)</f>
        <v>19.600594460578662</v>
      </c>
    </row>
    <row r="355" spans="1:17" x14ac:dyDescent="0.35">
      <c r="A355">
        <v>354</v>
      </c>
      <c r="B355">
        <f t="shared" ca="1" si="19"/>
        <v>63.300552033907522</v>
      </c>
      <c r="C355">
        <f t="shared" ca="1" si="21"/>
        <v>71.681563303943847</v>
      </c>
      <c r="D355">
        <f t="shared" ca="1" si="21"/>
        <v>-8.8825210890937996</v>
      </c>
      <c r="E355">
        <f t="shared" ca="1" si="21"/>
        <v>92.618304171976206</v>
      </c>
      <c r="F355">
        <f t="shared" ca="1" si="21"/>
        <v>40.270428950944066</v>
      </c>
      <c r="G355">
        <f t="shared" ca="1" si="21"/>
        <v>29.178530399623632</v>
      </c>
      <c r="H355">
        <f t="shared" ca="1" si="21"/>
        <v>52.247386290527849</v>
      </c>
      <c r="I355">
        <f t="shared" ca="1" si="21"/>
        <v>43.70075615578763</v>
      </c>
      <c r="J355">
        <f t="shared" ca="1" si="21"/>
        <v>76.16627615133666</v>
      </c>
      <c r="K355">
        <f t="shared" ca="1" si="21"/>
        <v>60.178106914596071</v>
      </c>
      <c r="L355">
        <f t="shared" ca="1" si="21"/>
        <v>60.410736229411981</v>
      </c>
      <c r="O355">
        <f ca="1">AVERAGE(AVERAGE($C$2:C356),AVERAGE($D$2:D356),AVERAGE($E$2:E356),AVERAGE($F$2:F356),AVERAGE($G$2:G356),AVERAGE($H$2:H356),AVERAGE($I$2:I356),AVERAGE($J$2:J356),AVERAGE($K$2:K356),AVERAGE($L$2:L356))</f>
        <v>48.988964494153137</v>
      </c>
      <c r="P355">
        <f ca="1">STDEV(AVERAGE($C$2:C356),AVERAGE($D$2:D356),AVERAGE($E$2:E356),AVERAGE($F$2:F356),AVERAGE($G$2:G356),AVERAGE($H$2:H356),AVERAGE($I$2:I356),AVERAGE($J$2:J356),AVERAGE($K$2:K356),AVERAGE($L$2:L356))</f>
        <v>0.72450928938476911</v>
      </c>
      <c r="Q355">
        <f ca="1">STDEV($L$2:L356)</f>
        <v>19.572910741980301</v>
      </c>
    </row>
    <row r="356" spans="1:17" x14ac:dyDescent="0.35">
      <c r="A356">
        <v>355</v>
      </c>
      <c r="B356">
        <f t="shared" ca="1" si="19"/>
        <v>65.607203407666702</v>
      </c>
      <c r="C356">
        <f t="shared" ca="1" si="21"/>
        <v>66.249539744568068</v>
      </c>
      <c r="D356">
        <f t="shared" ca="1" si="21"/>
        <v>73.913304397385545</v>
      </c>
      <c r="E356">
        <f t="shared" ca="1" si="21"/>
        <v>47.175308723920068</v>
      </c>
      <c r="F356">
        <f t="shared" ca="1" si="21"/>
        <v>46.048852237291264</v>
      </c>
      <c r="G356">
        <f t="shared" ca="1" si="21"/>
        <v>29.718771333820197</v>
      </c>
      <c r="H356">
        <f t="shared" ca="1" si="21"/>
        <v>35.840037727544711</v>
      </c>
      <c r="I356">
        <f t="shared" ca="1" si="21"/>
        <v>76.707722835696387</v>
      </c>
      <c r="J356">
        <f t="shared" ca="1" si="21"/>
        <v>64.072749867544061</v>
      </c>
      <c r="K356">
        <f t="shared" ca="1" si="21"/>
        <v>44.969111739968142</v>
      </c>
      <c r="L356">
        <f t="shared" ca="1" si="21"/>
        <v>47.517434186787803</v>
      </c>
      <c r="O356">
        <f ca="1">AVERAGE(AVERAGE($C$2:C357),AVERAGE($D$2:D357),AVERAGE($E$2:E357),AVERAGE($F$2:F357),AVERAGE($G$2:G357),AVERAGE($H$2:H357),AVERAGE($I$2:I357),AVERAGE($J$2:J357),AVERAGE($K$2:K357),AVERAGE($L$2:L357))</f>
        <v>48.973024561791767</v>
      </c>
      <c r="P356">
        <f ca="1">STDEV(AVERAGE($C$2:C357),AVERAGE($D$2:D357),AVERAGE($E$2:E357),AVERAGE($F$2:F357),AVERAGE($G$2:G357),AVERAGE($H$2:H357),AVERAGE($I$2:I357),AVERAGE($J$2:J357),AVERAGE($K$2:K357),AVERAGE($L$2:L357))</f>
        <v>0.6945606789108113</v>
      </c>
      <c r="Q356">
        <f ca="1">STDEV($L$2:L357)</f>
        <v>19.550234646365872</v>
      </c>
    </row>
    <row r="357" spans="1:17" x14ac:dyDescent="0.35">
      <c r="A357">
        <v>356</v>
      </c>
      <c r="B357">
        <f t="shared" ca="1" si="19"/>
        <v>38.001534865763624</v>
      </c>
      <c r="C357">
        <f t="shared" ca="1" si="21"/>
        <v>40.306815219412279</v>
      </c>
      <c r="D357">
        <f t="shared" ca="1" si="21"/>
        <v>38.197563019892065</v>
      </c>
      <c r="E357">
        <f t="shared" ca="1" si="21"/>
        <v>63.840054730705063</v>
      </c>
      <c r="F357">
        <f t="shared" ca="1" si="21"/>
        <v>32.884424532903424</v>
      </c>
      <c r="G357">
        <f t="shared" ca="1" si="21"/>
        <v>15.530331662855225</v>
      </c>
      <c r="H357">
        <f t="shared" ca="1" si="21"/>
        <v>36.012777813068162</v>
      </c>
      <c r="I357">
        <f t="shared" ca="1" si="21"/>
        <v>41.508754160625763</v>
      </c>
      <c r="J357">
        <f t="shared" ca="1" si="21"/>
        <v>50.529581122196277</v>
      </c>
      <c r="K357">
        <f t="shared" ca="1" si="21"/>
        <v>58.018562987318646</v>
      </c>
      <c r="L357">
        <f t="shared" ca="1" si="21"/>
        <v>56.314620486064072</v>
      </c>
      <c r="O357">
        <f ca="1">AVERAGE(AVERAGE($C$2:C358),AVERAGE($D$2:D358),AVERAGE($E$2:E358),AVERAGE($F$2:F358),AVERAGE($G$2:G358),AVERAGE($H$2:H358),AVERAGE($I$2:I358),AVERAGE($J$2:J358),AVERAGE($K$2:K358),AVERAGE($L$2:L358))</f>
        <v>48.96749489144856</v>
      </c>
      <c r="P357">
        <f ca="1">STDEV(AVERAGE($C$2:C358),AVERAGE($D$2:D358),AVERAGE($E$2:E358),AVERAGE($F$2:F358),AVERAGE($G$2:G358),AVERAGE($H$2:H358),AVERAGE($I$2:I358),AVERAGE($J$2:J358),AVERAGE($K$2:K358),AVERAGE($L$2:L358))</f>
        <v>0.68221715572791974</v>
      </c>
      <c r="Q357">
        <f ca="1">STDEV($L$2:L358)</f>
        <v>19.534460837038068</v>
      </c>
    </row>
    <row r="358" spans="1:17" x14ac:dyDescent="0.35">
      <c r="A358">
        <v>357</v>
      </c>
      <c r="B358">
        <f t="shared" ca="1" si="19"/>
        <v>10.354187128815227</v>
      </c>
      <c r="C358">
        <f t="shared" ca="1" si="21"/>
        <v>52.441604153752067</v>
      </c>
      <c r="D358">
        <f t="shared" ca="1" si="21"/>
        <v>40.250706181091338</v>
      </c>
      <c r="E358">
        <f t="shared" ca="1" si="21"/>
        <v>63.374160538370774</v>
      </c>
      <c r="F358">
        <f t="shared" ca="1" si="21"/>
        <v>36.854565307216653</v>
      </c>
      <c r="G358">
        <f t="shared" ca="1" si="21"/>
        <v>56.739736445018806</v>
      </c>
      <c r="H358">
        <f t="shared" ca="1" si="21"/>
        <v>-4.8776272905783102</v>
      </c>
      <c r="I358">
        <f t="shared" ca="1" si="21"/>
        <v>72.004654263186538</v>
      </c>
      <c r="J358">
        <f t="shared" ca="1" si="21"/>
        <v>46.905504387959013</v>
      </c>
      <c r="K358">
        <f t="shared" ca="1" si="21"/>
        <v>71.000087206742052</v>
      </c>
      <c r="L358">
        <f t="shared" ca="1" si="21"/>
        <v>35.295931299907011</v>
      </c>
      <c r="O358">
        <f ca="1">AVERAGE(AVERAGE($C$2:C359),AVERAGE($D$2:D359),AVERAGE($E$2:E359),AVERAGE($F$2:F359),AVERAGE($G$2:G359),AVERAGE($H$2:H359),AVERAGE($I$2:I359),AVERAGE($J$2:J359),AVERAGE($K$2:K359),AVERAGE($L$2:L359))</f>
        <v>48.963882100199235</v>
      </c>
      <c r="P358">
        <f ca="1">STDEV(AVERAGE($C$2:C359),AVERAGE($D$2:D359),AVERAGE($E$2:E359),AVERAGE($F$2:F359),AVERAGE($G$2:G359),AVERAGE($H$2:H359),AVERAGE($I$2:I359),AVERAGE($J$2:J359),AVERAGE($K$2:K359),AVERAGE($L$2:L359))</f>
        <v>0.69824631521407887</v>
      </c>
      <c r="Q358">
        <f ca="1">STDEV($L$2:L359)</f>
        <v>19.507176031077368</v>
      </c>
    </row>
    <row r="359" spans="1:17" x14ac:dyDescent="0.35">
      <c r="A359">
        <v>358</v>
      </c>
      <c r="B359">
        <f t="shared" ca="1" si="19"/>
        <v>71.780238902321173</v>
      </c>
      <c r="C359">
        <f t="shared" ca="1" si="21"/>
        <v>78.197932775496071</v>
      </c>
      <c r="D359">
        <f t="shared" ca="1" si="21"/>
        <v>52.153157422633242</v>
      </c>
      <c r="E359">
        <f t="shared" ca="1" si="21"/>
        <v>34.231099215627609</v>
      </c>
      <c r="F359">
        <f t="shared" ca="1" si="21"/>
        <v>50.518059083136421</v>
      </c>
      <c r="G359">
        <f t="shared" ca="1" si="21"/>
        <v>30.68670502937464</v>
      </c>
      <c r="H359">
        <f t="shared" ca="1" si="21"/>
        <v>41.249582314388022</v>
      </c>
      <c r="I359">
        <f t="shared" ca="1" si="21"/>
        <v>40.172595892096815</v>
      </c>
      <c r="J359">
        <f t="shared" ca="1" si="21"/>
        <v>35.949134076451728</v>
      </c>
      <c r="K359">
        <f t="shared" ca="1" si="21"/>
        <v>64.404982005057235</v>
      </c>
      <c r="L359">
        <f t="shared" ca="1" si="21"/>
        <v>49.17790842763533</v>
      </c>
      <c r="O359">
        <f ca="1">AVERAGE(AVERAGE($C$2:C360),AVERAGE($D$2:D360),AVERAGE($E$2:E360),AVERAGE($F$2:F360),AVERAGE($G$2:G360),AVERAGE($H$2:H360),AVERAGE($I$2:I360),AVERAGE($J$2:J360),AVERAGE($K$2:K360),AVERAGE($L$2:L360))</f>
        <v>48.962907973238508</v>
      </c>
      <c r="P359">
        <f ca="1">STDEV(AVERAGE($C$2:C360),AVERAGE($D$2:D360),AVERAGE($E$2:E360),AVERAGE($F$2:F360),AVERAGE($G$2:G360),AVERAGE($H$2:H360),AVERAGE($I$2:I360),AVERAGE($J$2:J360),AVERAGE($K$2:K360),AVERAGE($L$2:L360))</f>
        <v>0.71254801733196549</v>
      </c>
      <c r="Q359">
        <f ca="1">STDEV($L$2:L360)</f>
        <v>19.564728630455505</v>
      </c>
    </row>
    <row r="360" spans="1:17" x14ac:dyDescent="0.35">
      <c r="A360">
        <v>359</v>
      </c>
      <c r="B360">
        <f t="shared" ca="1" si="19"/>
        <v>52.741078829903522</v>
      </c>
      <c r="C360">
        <f t="shared" ca="1" si="21"/>
        <v>45.908658241096141</v>
      </c>
      <c r="D360">
        <f t="shared" ca="1" si="21"/>
        <v>62.421996341569681</v>
      </c>
      <c r="E360">
        <f t="shared" ca="1" si="21"/>
        <v>49.640188257448933</v>
      </c>
      <c r="F360">
        <f t="shared" ca="1" si="21"/>
        <v>42.145975257016673</v>
      </c>
      <c r="G360">
        <f t="shared" ca="1" si="21"/>
        <v>58.085395294491839</v>
      </c>
      <c r="H360">
        <f t="shared" ca="1" si="21"/>
        <v>37.871120382074558</v>
      </c>
      <c r="I360">
        <f t="shared" ca="1" si="21"/>
        <v>75.380868577803881</v>
      </c>
      <c r="J360">
        <f t="shared" ca="1" si="21"/>
        <v>50.067354554632928</v>
      </c>
      <c r="K360">
        <f t="shared" ca="1" si="21"/>
        <v>51.062267422816745</v>
      </c>
      <c r="L360">
        <f t="shared" ca="1" si="21"/>
        <v>13.55788088402501</v>
      </c>
      <c r="O360">
        <f ca="1">AVERAGE(AVERAGE($C$2:C361),AVERAGE($D$2:D361),AVERAGE($E$2:E361),AVERAGE($F$2:F361),AVERAGE($G$2:G361),AVERAGE($H$2:H361),AVERAGE($I$2:I361),AVERAGE($J$2:J361),AVERAGE($K$2:K361),AVERAGE($L$2:L361))</f>
        <v>48.975021777838421</v>
      </c>
      <c r="P360">
        <f ca="1">STDEV(AVERAGE($C$2:C361),AVERAGE($D$2:D361),AVERAGE($E$2:E361),AVERAGE($F$2:F361),AVERAGE($G$2:G361),AVERAGE($H$2:H361),AVERAGE($I$2:I361),AVERAGE($J$2:J361),AVERAGE($K$2:K361),AVERAGE($L$2:L361))</f>
        <v>0.71106266071340962</v>
      </c>
      <c r="Q360">
        <f ca="1">STDEV($L$2:L361)</f>
        <v>19.537472554876143</v>
      </c>
    </row>
    <row r="361" spans="1:17" x14ac:dyDescent="0.35">
      <c r="A361">
        <v>360</v>
      </c>
      <c r="B361">
        <f t="shared" ca="1" si="19"/>
        <v>0.22352783682162425</v>
      </c>
      <c r="C361">
        <f t="shared" ca="1" si="21"/>
        <v>6.092280463673525</v>
      </c>
      <c r="D361">
        <f t="shared" ca="1" si="21"/>
        <v>67.067420340431752</v>
      </c>
      <c r="E361">
        <f t="shared" ca="1" si="21"/>
        <v>43.771228198112013</v>
      </c>
      <c r="F361">
        <f t="shared" ca="1" si="21"/>
        <v>41.249582314388022</v>
      </c>
      <c r="G361">
        <f t="shared" ca="1" si="21"/>
        <v>73.399387342494052</v>
      </c>
      <c r="H361">
        <f t="shared" ca="1" si="21"/>
        <v>89.82570799383268</v>
      </c>
      <c r="I361">
        <f t="shared" ca="1" si="21"/>
        <v>45.042919055849104</v>
      </c>
      <c r="J361">
        <f t="shared" ca="1" si="21"/>
        <v>47.968765221764855</v>
      </c>
      <c r="K361">
        <f t="shared" ca="1" si="21"/>
        <v>71.287937707941325</v>
      </c>
      <c r="L361">
        <f t="shared" ca="1" si="21"/>
        <v>47.533547653602838</v>
      </c>
      <c r="O361">
        <f ca="1">AVERAGE(AVERAGE($C$2:C362),AVERAGE($D$2:D362),AVERAGE($E$2:E362),AVERAGE($F$2:F362),AVERAGE($G$2:G362),AVERAGE($H$2:H362),AVERAGE($I$2:I362),AVERAGE($J$2:J362),AVERAGE($K$2:K362),AVERAGE($L$2:L362))</f>
        <v>48.974038702807931</v>
      </c>
      <c r="P361">
        <f ca="1">STDEV(AVERAGE($C$2:C362),AVERAGE($D$2:D362),AVERAGE($E$2:E362),AVERAGE($F$2:F362),AVERAGE($G$2:G362),AVERAGE($H$2:H362),AVERAGE($I$2:I362),AVERAGE($J$2:J362),AVERAGE($K$2:K362),AVERAGE($L$2:L362))</f>
        <v>0.70025095691784467</v>
      </c>
      <c r="Q361">
        <f ca="1">STDEV($L$2:L362)</f>
        <v>19.511072190826308</v>
      </c>
    </row>
    <row r="362" spans="1:17" x14ac:dyDescent="0.35">
      <c r="A362">
        <v>361</v>
      </c>
      <c r="B362">
        <f t="shared" ca="1" si="19"/>
        <v>44.706791698440341</v>
      </c>
      <c r="C362">
        <f t="shared" ca="1" si="21"/>
        <v>99.766761676441291</v>
      </c>
      <c r="D362">
        <f t="shared" ca="1" si="21"/>
        <v>47.262551870329162</v>
      </c>
      <c r="E362">
        <f t="shared" ca="1" si="21"/>
        <v>64.816865491013445</v>
      </c>
      <c r="F362">
        <f t="shared" ca="1" si="21"/>
        <v>39.767833397304528</v>
      </c>
      <c r="G362">
        <f t="shared" ca="1" si="21"/>
        <v>15.266345011216927</v>
      </c>
      <c r="H362">
        <f t="shared" ca="1" si="21"/>
        <v>22.075455851571849</v>
      </c>
      <c r="I362">
        <f t="shared" ca="1" si="21"/>
        <v>37.630584937463709</v>
      </c>
      <c r="J362">
        <f t="shared" ca="1" si="21"/>
        <v>75.578865767820787</v>
      </c>
      <c r="K362">
        <f t="shared" ca="1" si="21"/>
        <v>32.836523245344971</v>
      </c>
      <c r="L362">
        <f t="shared" ca="1" si="21"/>
        <v>51.199529669796291</v>
      </c>
      <c r="O362">
        <f ca="1">AVERAGE(AVERAGE($C$2:C363),AVERAGE($D$2:D363),AVERAGE($E$2:E363),AVERAGE($F$2:F363),AVERAGE($G$2:G363),AVERAGE($H$2:H363),AVERAGE($I$2:I363),AVERAGE($J$2:J363),AVERAGE($K$2:K363),AVERAGE($L$2:L363))</f>
        <v>48.961124360840621</v>
      </c>
      <c r="P362">
        <f ca="1">STDEV(AVERAGE($C$2:C363),AVERAGE($D$2:D363),AVERAGE($E$2:E363),AVERAGE($F$2:F363),AVERAGE($G$2:G363),AVERAGE($H$2:H363),AVERAGE($I$2:I363),AVERAGE($J$2:J363),AVERAGE($K$2:K363),AVERAGE($L$2:L363))</f>
        <v>0.74202893663400638</v>
      </c>
      <c r="Q362">
        <f ca="1">STDEV($L$2:L363)</f>
        <v>19.485424323094751</v>
      </c>
    </row>
    <row r="363" spans="1:17" x14ac:dyDescent="0.35">
      <c r="A363">
        <v>362</v>
      </c>
      <c r="B363">
        <f t="shared" ca="1" si="19"/>
        <v>61.929163708445778</v>
      </c>
      <c r="C363">
        <f t="shared" ca="1" si="21"/>
        <v>50.735747336552762</v>
      </c>
      <c r="D363">
        <f t="shared" ca="1" si="21"/>
        <v>58.085395294491839</v>
      </c>
      <c r="E363">
        <f t="shared" ca="1" si="21"/>
        <v>0.22352783682162425</v>
      </c>
      <c r="F363">
        <f t="shared" ca="1" si="21"/>
        <v>75.314548096565474</v>
      </c>
      <c r="G363">
        <f t="shared" ca="1" si="21"/>
        <v>34.117999207919382</v>
      </c>
      <c r="H363">
        <f t="shared" ca="1" si="21"/>
        <v>35.446806980331338</v>
      </c>
      <c r="I363">
        <f t="shared" ca="1" si="21"/>
        <v>58.980272345678642</v>
      </c>
      <c r="J363">
        <f t="shared" ca="1" si="21"/>
        <v>42.87101389896398</v>
      </c>
      <c r="K363">
        <f t="shared" ca="1" si="21"/>
        <v>43.70075615578763</v>
      </c>
      <c r="L363">
        <f t="shared" ca="1" si="21"/>
        <v>43.514401953314547</v>
      </c>
      <c r="O363">
        <f ca="1">AVERAGE(AVERAGE($C$2:C364),AVERAGE($D$2:D364),AVERAGE($E$2:E364),AVERAGE($F$2:F364),AVERAGE($G$2:G364),AVERAGE($H$2:H364),AVERAGE($I$2:I364),AVERAGE($J$2:J364),AVERAGE($K$2:K364),AVERAGE($L$2:L364))</f>
        <v>48.969749679131432</v>
      </c>
      <c r="P363">
        <f ca="1">STDEV(AVERAGE($C$2:C364),AVERAGE($D$2:D364),AVERAGE($E$2:E364),AVERAGE($F$2:F364),AVERAGE($G$2:G364),AVERAGE($H$2:H364),AVERAGE($I$2:I364),AVERAGE($J$2:J364),AVERAGE($K$2:K364),AVERAGE($L$2:L364))</f>
        <v>0.74303059224942325</v>
      </c>
      <c r="Q363">
        <f ca="1">STDEV($L$2:L364)</f>
        <v>19.459967166172969</v>
      </c>
    </row>
    <row r="364" spans="1:17" x14ac:dyDescent="0.35">
      <c r="A364">
        <v>363</v>
      </c>
      <c r="B364">
        <f t="shared" ca="1" si="19"/>
        <v>52.581364117366796</v>
      </c>
      <c r="C364">
        <f t="shared" ca="1" si="21"/>
        <v>33.291402121933089</v>
      </c>
      <c r="D364">
        <f t="shared" ca="1" si="21"/>
        <v>80.822629025612841</v>
      </c>
      <c r="E364">
        <f t="shared" ca="1" si="21"/>
        <v>52.247386290527849</v>
      </c>
      <c r="F364">
        <f t="shared" ca="1" si="21"/>
        <v>42.59084047011995</v>
      </c>
      <c r="G364">
        <f t="shared" ca="1" si="21"/>
        <v>87.526383904819923</v>
      </c>
      <c r="H364">
        <f t="shared" ca="1" si="21"/>
        <v>60.042575099954384</v>
      </c>
      <c r="I364">
        <f t="shared" ca="1" si="21"/>
        <v>38.258283809571822</v>
      </c>
      <c r="J364">
        <f t="shared" ca="1" si="21"/>
        <v>47.248466591211347</v>
      </c>
      <c r="K364">
        <f t="shared" ca="1" si="21"/>
        <v>35.520570622949315</v>
      </c>
      <c r="L364">
        <f t="shared" ca="1" si="21"/>
        <v>43.372611067335271</v>
      </c>
      <c r="O364">
        <f ca="1">AVERAGE(AVERAGE($C$2:C365),AVERAGE($D$2:D365),AVERAGE($E$2:E365),AVERAGE($F$2:F365),AVERAGE($G$2:G365),AVERAGE($H$2:H365),AVERAGE($I$2:I365),AVERAGE($J$2:J365),AVERAGE($K$2:K365),AVERAGE($L$2:L365))</f>
        <v>48.959301519118313</v>
      </c>
      <c r="P364">
        <f ca="1">STDEV(AVERAGE($C$2:C365),AVERAGE($D$2:D365),AVERAGE($E$2:E365),AVERAGE($F$2:F365),AVERAGE($G$2:G365),AVERAGE($H$2:H365),AVERAGE($I$2:I365),AVERAGE($J$2:J365),AVERAGE($K$2:K365),AVERAGE($L$2:L365))</f>
        <v>0.74451724083283599</v>
      </c>
      <c r="Q364">
        <f ca="1">STDEV($L$2:L365)</f>
        <v>19.437258838550903</v>
      </c>
    </row>
    <row r="365" spans="1:17" x14ac:dyDescent="0.35">
      <c r="A365">
        <v>364</v>
      </c>
      <c r="B365">
        <f t="shared" ca="1" si="19"/>
        <v>66.571949023891392</v>
      </c>
      <c r="C365">
        <f t="shared" ca="1" si="21"/>
        <v>50.738914397389657</v>
      </c>
      <c r="D365">
        <f t="shared" ca="1" si="21"/>
        <v>49.770035373091716</v>
      </c>
      <c r="E365">
        <f t="shared" ca="1" si="21"/>
        <v>33.200656632040506</v>
      </c>
      <c r="F365">
        <f t="shared" ca="1" si="21"/>
        <v>37.23822375560097</v>
      </c>
      <c r="G365">
        <f t="shared" ca="1" si="21"/>
        <v>31.94255550922254</v>
      </c>
      <c r="H365">
        <f t="shared" ca="1" si="21"/>
        <v>50.456988030828938</v>
      </c>
      <c r="I365">
        <f t="shared" ca="1" si="21"/>
        <v>27.93014347914546</v>
      </c>
      <c r="J365">
        <f t="shared" ca="1" si="21"/>
        <v>45.639518970083088</v>
      </c>
      <c r="K365">
        <f t="shared" ca="1" si="21"/>
        <v>69.19430983570193</v>
      </c>
      <c r="L365">
        <f t="shared" ca="1" si="21"/>
        <v>55.554848360466366</v>
      </c>
      <c r="O365">
        <f ca="1">AVERAGE(AVERAGE($C$2:C366),AVERAGE($D$2:D366),AVERAGE($E$2:E366),AVERAGE($F$2:F366),AVERAGE($G$2:G366),AVERAGE($H$2:H366),AVERAGE($I$2:I366),AVERAGE($J$2:J366),AVERAGE($K$2:K366),AVERAGE($L$2:L366))</f>
        <v>48.935571318374627</v>
      </c>
      <c r="P365">
        <f ca="1">STDEV(AVERAGE($C$2:C366),AVERAGE($D$2:D366),AVERAGE($E$2:E366),AVERAGE($F$2:F366),AVERAGE($G$2:G366),AVERAGE($H$2:H366),AVERAGE($I$2:I366),AVERAGE($J$2:J366),AVERAGE($K$2:K366),AVERAGE($L$2:L366))</f>
        <v>0.74748428550662815</v>
      </c>
      <c r="Q365">
        <f ca="1">STDEV($L$2:L366)</f>
        <v>19.425131756070854</v>
      </c>
    </row>
    <row r="366" spans="1:17" x14ac:dyDescent="0.35">
      <c r="A366">
        <v>365</v>
      </c>
      <c r="B366">
        <f t="shared" ca="1" si="19"/>
        <v>68.693087806177815</v>
      </c>
      <c r="C366">
        <f t="shared" ca="1" si="21"/>
        <v>13.55788088402501</v>
      </c>
      <c r="D366">
        <f t="shared" ca="1" si="21"/>
        <v>31.553701218642537</v>
      </c>
      <c r="E366">
        <f t="shared" ca="1" si="21"/>
        <v>33.891691958248501</v>
      </c>
      <c r="F366">
        <f t="shared" ca="1" si="21"/>
        <v>53.806211210386195</v>
      </c>
      <c r="G366">
        <f t="shared" ca="1" si="21"/>
        <v>62.41811008104483</v>
      </c>
      <c r="H366">
        <f t="shared" ca="1" si="21"/>
        <v>27.650219796247967</v>
      </c>
      <c r="I366">
        <f t="shared" ca="1" si="21"/>
        <v>35.182762318741624</v>
      </c>
      <c r="J366">
        <f t="shared" ca="1" si="21"/>
        <v>63.840054730705063</v>
      </c>
      <c r="K366">
        <f t="shared" ca="1" si="21"/>
        <v>47.512671568218046</v>
      </c>
      <c r="L366">
        <f t="shared" ca="1" si="21"/>
        <v>33.564478710477516</v>
      </c>
      <c r="O366">
        <f ca="1">AVERAGE(AVERAGE($C$2:C367),AVERAGE($D$2:D367),AVERAGE($E$2:E367),AVERAGE($F$2:F367),AVERAGE($G$2:G367),AVERAGE($H$2:H367),AVERAGE($I$2:I367),AVERAGE($J$2:J367),AVERAGE($K$2:K367),AVERAGE($L$2:L367))</f>
        <v>48.968722896664019</v>
      </c>
      <c r="P366">
        <f ca="1">STDEV(AVERAGE($C$2:C367),AVERAGE($D$2:D367),AVERAGE($E$2:E367),AVERAGE($F$2:F367),AVERAGE($G$2:G367),AVERAGE($H$2:H367),AVERAGE($I$2:I367),AVERAGE($J$2:J367),AVERAGE($K$2:K367),AVERAGE($L$2:L367))</f>
        <v>0.75541338106236922</v>
      </c>
      <c r="Q366">
        <f ca="1">STDEV($L$2:L367)</f>
        <v>19.401482813165213</v>
      </c>
    </row>
    <row r="367" spans="1:17" x14ac:dyDescent="0.35">
      <c r="A367">
        <v>366</v>
      </c>
      <c r="B367">
        <f t="shared" ca="1" si="19"/>
        <v>42.288973700475424</v>
      </c>
      <c r="C367">
        <f t="shared" ca="1" si="21"/>
        <v>79.93023122848652</v>
      </c>
      <c r="D367">
        <f t="shared" ca="1" si="21"/>
        <v>76.16627615133666</v>
      </c>
      <c r="E367">
        <f t="shared" ca="1" si="21"/>
        <v>60.042575099954384</v>
      </c>
      <c r="F367">
        <f t="shared" ca="1" si="21"/>
        <v>62.95564397458223</v>
      </c>
      <c r="G367">
        <f t="shared" ca="1" si="21"/>
        <v>60.886502832042581</v>
      </c>
      <c r="H367">
        <f t="shared" ca="1" si="21"/>
        <v>45.764281451495208</v>
      </c>
      <c r="I367">
        <f t="shared" ca="1" si="21"/>
        <v>67.311970530217167</v>
      </c>
      <c r="J367">
        <f t="shared" ca="1" si="21"/>
        <v>72.414063902206038</v>
      </c>
      <c r="K367">
        <f t="shared" ca="1" si="21"/>
        <v>30.808203343506399</v>
      </c>
      <c r="L367">
        <f t="shared" ca="1" si="21"/>
        <v>54.410741209090411</v>
      </c>
      <c r="O367">
        <f ca="1">AVERAGE(AVERAGE($C$2:C368),AVERAGE($D$2:D368),AVERAGE($E$2:E368),AVERAGE($F$2:F368),AVERAGE($G$2:G368),AVERAGE($H$2:H368),AVERAGE($I$2:I368),AVERAGE($J$2:J368),AVERAGE($K$2:K368),AVERAGE($L$2:L368))</f>
        <v>48.96105370584732</v>
      </c>
      <c r="P367">
        <f ca="1">STDEV(AVERAGE($C$2:C368),AVERAGE($D$2:D368),AVERAGE($E$2:E368),AVERAGE($F$2:F368),AVERAGE($G$2:G368),AVERAGE($H$2:H368),AVERAGE($I$2:I368),AVERAGE($J$2:J368),AVERAGE($K$2:K368),AVERAGE($L$2:L368))</f>
        <v>0.73977397807037149</v>
      </c>
      <c r="Q367">
        <f ca="1">STDEV($L$2:L368)</f>
        <v>19.388063497859672</v>
      </c>
    </row>
    <row r="368" spans="1:17" x14ac:dyDescent="0.35">
      <c r="A368">
        <v>367</v>
      </c>
      <c r="B368">
        <f t="shared" ca="1" si="19"/>
        <v>58.363969599725515</v>
      </c>
      <c r="C368">
        <f t="shared" ca="1" si="21"/>
        <v>51.264732050596557</v>
      </c>
      <c r="D368">
        <f t="shared" ca="1" si="21"/>
        <v>18.794399007838244</v>
      </c>
      <c r="E368">
        <f t="shared" ca="1" si="21"/>
        <v>34.29562308815489</v>
      </c>
      <c r="F368">
        <f t="shared" ca="1" si="21"/>
        <v>3.4437391531070745</v>
      </c>
      <c r="G368">
        <f t="shared" ca="1" si="21"/>
        <v>68.906871235847461</v>
      </c>
      <c r="H368">
        <f t="shared" ca="1" si="21"/>
        <v>44.425782388970056</v>
      </c>
      <c r="I368">
        <f t="shared" ca="1" si="21"/>
        <v>74.101684765530592</v>
      </c>
      <c r="J368">
        <f t="shared" ca="1" si="21"/>
        <v>62.58495876487693</v>
      </c>
      <c r="K368">
        <f t="shared" ca="1" si="21"/>
        <v>42.145975257016673</v>
      </c>
      <c r="L368">
        <f t="shared" ca="1" si="21"/>
        <v>61.577532957435963</v>
      </c>
      <c r="O368">
        <f ca="1">AVERAGE(AVERAGE($C$2:C369),AVERAGE($D$2:D369),AVERAGE($E$2:E369),AVERAGE($F$2:F369),AVERAGE($G$2:G369),AVERAGE($H$2:H369),AVERAGE($I$2:I369),AVERAGE($J$2:J369),AVERAGE($K$2:K369),AVERAGE($L$2:L369))</f>
        <v>48.961986692539099</v>
      </c>
      <c r="P368">
        <f ca="1">STDEV(AVERAGE($C$2:C369),AVERAGE($D$2:D369),AVERAGE($E$2:E369),AVERAGE($F$2:F369),AVERAGE($G$2:G369),AVERAGE($H$2:H369),AVERAGE($I$2:I369),AVERAGE($J$2:J369),AVERAGE($K$2:K369),AVERAGE($L$2:L369))</f>
        <v>0.74657887791675293</v>
      </c>
      <c r="Q368">
        <f ca="1">STDEV($L$2:L369)</f>
        <v>19.361666898885865</v>
      </c>
    </row>
    <row r="369" spans="1:17" x14ac:dyDescent="0.35">
      <c r="A369">
        <v>368</v>
      </c>
      <c r="B369">
        <f t="shared" ca="1" si="19"/>
        <v>47.474225647006151</v>
      </c>
      <c r="C369">
        <f t="shared" ca="1" si="21"/>
        <v>38.001534865763624</v>
      </c>
      <c r="D369">
        <f t="shared" ca="1" si="21"/>
        <v>66.441787370764402</v>
      </c>
      <c r="E369">
        <f t="shared" ca="1" si="21"/>
        <v>40.541269252480674</v>
      </c>
      <c r="F369">
        <f t="shared" ca="1" si="21"/>
        <v>51.147610990453146</v>
      </c>
      <c r="G369">
        <f t="shared" ca="1" si="21"/>
        <v>53.806211210386195</v>
      </c>
      <c r="H369">
        <f t="shared" ca="1" si="21"/>
        <v>59.78341457666285</v>
      </c>
      <c r="I369">
        <f t="shared" ca="1" si="21"/>
        <v>41.994454156627313</v>
      </c>
      <c r="J369">
        <f t="shared" ca="1" si="21"/>
        <v>72.414063902206038</v>
      </c>
      <c r="K369">
        <f t="shared" ca="1" si="21"/>
        <v>21.665115167702137</v>
      </c>
      <c r="L369">
        <f t="shared" ca="1" si="21"/>
        <v>47.248466591211347</v>
      </c>
      <c r="O369">
        <f ca="1">AVERAGE(AVERAGE($C$2:C370),AVERAGE($D$2:D370),AVERAGE($E$2:E370),AVERAGE($F$2:F370),AVERAGE($G$2:G370),AVERAGE($H$2:H370),AVERAGE($I$2:I370),AVERAGE($J$2:J370),AVERAGE($K$2:K370),AVERAGE($L$2:L370))</f>
        <v>48.950183409480466</v>
      </c>
      <c r="P369">
        <f ca="1">STDEV(AVERAGE($C$2:C370),AVERAGE($D$2:D370),AVERAGE($E$2:E370),AVERAGE($F$2:F370),AVERAGE($G$2:G370),AVERAGE($H$2:H370),AVERAGE($I$2:I370),AVERAGE($J$2:J370),AVERAGE($K$2:K370),AVERAGE($L$2:L370))</f>
        <v>0.73558727119095801</v>
      </c>
      <c r="Q369">
        <f ca="1">STDEV($L$2:L370)</f>
        <v>19.370442751145209</v>
      </c>
    </row>
    <row r="370" spans="1:17" x14ac:dyDescent="0.35">
      <c r="A370">
        <v>369</v>
      </c>
      <c r="B370">
        <f t="shared" ca="1" si="19"/>
        <v>64.072749867544061</v>
      </c>
      <c r="C370">
        <f t="shared" ca="1" si="21"/>
        <v>20.175104877832343</v>
      </c>
      <c r="D370">
        <f t="shared" ca="1" si="21"/>
        <v>58.865025283352125</v>
      </c>
      <c r="E370">
        <f t="shared" ca="1" si="21"/>
        <v>48.205202615911645</v>
      </c>
      <c r="F370">
        <f t="shared" ca="1" si="21"/>
        <v>63.498215243816816</v>
      </c>
      <c r="G370">
        <f t="shared" ca="1" si="21"/>
        <v>50.456988030828938</v>
      </c>
      <c r="H370">
        <f t="shared" ca="1" si="21"/>
        <v>51.185319325944434</v>
      </c>
      <c r="I370">
        <f t="shared" ca="1" si="21"/>
        <v>29.792186209165536</v>
      </c>
      <c r="J370">
        <f t="shared" ca="1" si="21"/>
        <v>40.443293723988631</v>
      </c>
      <c r="K370">
        <f t="shared" ca="1" si="21"/>
        <v>13.094744611713168</v>
      </c>
      <c r="L370">
        <f t="shared" ca="1" si="21"/>
        <v>70.349672516438005</v>
      </c>
      <c r="O370">
        <f ca="1">AVERAGE(AVERAGE($C$2:C371),AVERAGE($D$2:D371),AVERAGE($E$2:E371),AVERAGE($F$2:F371),AVERAGE($G$2:G371),AVERAGE($H$2:H371),AVERAGE($I$2:I371),AVERAGE($J$2:J371),AVERAGE($K$2:K371),AVERAGE($L$2:L371))</f>
        <v>48.964320653502753</v>
      </c>
      <c r="P370">
        <f ca="1">STDEV(AVERAGE($C$2:C371),AVERAGE($D$2:D371),AVERAGE($E$2:E371),AVERAGE($F$2:F371),AVERAGE($G$2:G371),AVERAGE($H$2:H371),AVERAGE($I$2:I371),AVERAGE($J$2:J371),AVERAGE($K$2:K371),AVERAGE($L$2:L371))</f>
        <v>0.74936541504260346</v>
      </c>
      <c r="Q370">
        <f ca="1">STDEV($L$2:L371)</f>
        <v>19.351723564078544</v>
      </c>
    </row>
    <row r="371" spans="1:17" x14ac:dyDescent="0.35">
      <c r="A371">
        <v>370</v>
      </c>
      <c r="B371">
        <f t="shared" ca="1" si="19"/>
        <v>52.177615196160467</v>
      </c>
      <c r="C371">
        <f t="shared" ca="1" si="21"/>
        <v>23.864533515714324</v>
      </c>
      <c r="D371">
        <f t="shared" ca="1" si="21"/>
        <v>45.051538460954347</v>
      </c>
      <c r="E371">
        <f t="shared" ca="1" si="21"/>
        <v>47.262551870329162</v>
      </c>
      <c r="F371">
        <f t="shared" ca="1" si="21"/>
        <v>85.907273756942288</v>
      </c>
      <c r="G371">
        <f t="shared" ca="1" si="21"/>
        <v>63.374160538370774</v>
      </c>
      <c r="H371">
        <f t="shared" ca="1" si="21"/>
        <v>58.980272345678642</v>
      </c>
      <c r="I371">
        <f t="shared" ca="1" si="21"/>
        <v>68.969033301543874</v>
      </c>
      <c r="J371">
        <f t="shared" ca="1" si="21"/>
        <v>61.577532957435963</v>
      </c>
      <c r="K371">
        <f t="shared" ca="1" si="21"/>
        <v>49.196635732646762</v>
      </c>
      <c r="L371">
        <f t="shared" ca="1" si="21"/>
        <v>37.62610449767979</v>
      </c>
      <c r="O371">
        <f ca="1">AVERAGE(AVERAGE($C$2:C372),AVERAGE($D$2:D372),AVERAGE($E$2:E372),AVERAGE($F$2:F372),AVERAGE($G$2:G372),AVERAGE($H$2:H372),AVERAGE($I$2:I372),AVERAGE($J$2:J372),AVERAGE($K$2:K372),AVERAGE($L$2:L372))</f>
        <v>48.944020715044985</v>
      </c>
      <c r="P371">
        <f ca="1">STDEV(AVERAGE($C$2:C372),AVERAGE($D$2:D372),AVERAGE($E$2:E372),AVERAGE($F$2:F372),AVERAGE($G$2:G372),AVERAGE($H$2:H372),AVERAGE($I$2:I372),AVERAGE($J$2:J372),AVERAGE($K$2:K372),AVERAGE($L$2:L372))</f>
        <v>0.76326288620743821</v>
      </c>
      <c r="Q371">
        <f ca="1">STDEV($L$2:L372)</f>
        <v>19.326219867796265</v>
      </c>
    </row>
    <row r="372" spans="1:17" x14ac:dyDescent="0.35">
      <c r="A372">
        <v>371</v>
      </c>
      <c r="B372">
        <f t="shared" ca="1" si="19"/>
        <v>25.727437873400195</v>
      </c>
      <c r="C372">
        <f t="shared" ca="1" si="21"/>
        <v>47.815994810467991</v>
      </c>
      <c r="D372">
        <f t="shared" ca="1" si="21"/>
        <v>22.019345984694972</v>
      </c>
      <c r="E372">
        <f t="shared" ca="1" si="21"/>
        <v>12.919681238990528</v>
      </c>
      <c r="F372">
        <f t="shared" ca="1" si="21"/>
        <v>36.661100495089883</v>
      </c>
      <c r="G372">
        <f t="shared" ca="1" si="21"/>
        <v>57.46141780537927</v>
      </c>
      <c r="H372">
        <f t="shared" ca="1" si="21"/>
        <v>47.679236274235848</v>
      </c>
      <c r="I372">
        <f t="shared" ca="1" si="21"/>
        <v>59.150001468298655</v>
      </c>
      <c r="J372">
        <f t="shared" ca="1" si="21"/>
        <v>42.59084047011995</v>
      </c>
      <c r="K372">
        <f t="shared" ca="1" si="21"/>
        <v>43.128682373471726</v>
      </c>
      <c r="L372">
        <f t="shared" ca="1" si="21"/>
        <v>44.904133935960502</v>
      </c>
      <c r="O372">
        <f ca="1">AVERAGE(AVERAGE($C$2:C373),AVERAGE($D$2:D373),AVERAGE($E$2:E373),AVERAGE($F$2:F373),AVERAGE($G$2:G373),AVERAGE($H$2:H373),AVERAGE($I$2:I373),AVERAGE($J$2:J373),AVERAGE($K$2:K373),AVERAGE($L$2:L373))</f>
        <v>48.925438289930185</v>
      </c>
      <c r="P372">
        <f ca="1">STDEV(AVERAGE($C$2:C373),AVERAGE($D$2:D373),AVERAGE($E$2:E373),AVERAGE($F$2:F373),AVERAGE($G$2:G373),AVERAGE($H$2:H373),AVERAGE($I$2:I373),AVERAGE($J$2:J373),AVERAGE($K$2:K373),AVERAGE($L$2:L373))</f>
        <v>0.76705280986306312</v>
      </c>
      <c r="Q372">
        <f ca="1">STDEV($L$2:L373)</f>
        <v>19.300156662650569</v>
      </c>
    </row>
    <row r="373" spans="1:17" x14ac:dyDescent="0.35">
      <c r="A373">
        <v>372</v>
      </c>
      <c r="B373">
        <f t="shared" ca="1" si="19"/>
        <v>43.81607030251903</v>
      </c>
      <c r="C373">
        <f t="shared" ca="1" si="21"/>
        <v>33.247989095125874</v>
      </c>
      <c r="D373">
        <f t="shared" ca="1" si="21"/>
        <v>47.512671568218046</v>
      </c>
      <c r="E373">
        <f t="shared" ca="1" si="21"/>
        <v>26.666246306335335</v>
      </c>
      <c r="F373">
        <f t="shared" ca="1" si="21"/>
        <v>41.061457544182531</v>
      </c>
      <c r="G373">
        <f t="shared" ca="1" si="21"/>
        <v>22.27914593683667</v>
      </c>
      <c r="H373">
        <f t="shared" ca="1" si="21"/>
        <v>59.119692339357229</v>
      </c>
      <c r="I373">
        <f t="shared" ca="1" si="21"/>
        <v>23.821166786450672</v>
      </c>
      <c r="J373">
        <f t="shared" ca="1" si="21"/>
        <v>60.886502832042581</v>
      </c>
      <c r="K373">
        <f t="shared" ca="1" si="21"/>
        <v>57.65119149646258</v>
      </c>
      <c r="L373">
        <f t="shared" ca="1" si="21"/>
        <v>48.067521818377131</v>
      </c>
      <c r="O373">
        <f ca="1">AVERAGE(AVERAGE($C$2:C374),AVERAGE($D$2:D374),AVERAGE($E$2:E374),AVERAGE($F$2:F374),AVERAGE($G$2:G374),AVERAGE($H$2:H374),AVERAGE($I$2:I374),AVERAGE($J$2:J374),AVERAGE($K$2:K374),AVERAGE($L$2:L374))</f>
        <v>48.92212989014952</v>
      </c>
      <c r="P373">
        <f ca="1">STDEV(AVERAGE($C$2:C374),AVERAGE($D$2:D374),AVERAGE($E$2:E374),AVERAGE($F$2:F374),AVERAGE($G$2:G374),AVERAGE($H$2:H374),AVERAGE($I$2:I374),AVERAGE($J$2:J374),AVERAGE($K$2:K374),AVERAGE($L$2:L374))</f>
        <v>0.75551679619777345</v>
      </c>
      <c r="Q373">
        <f ca="1">STDEV($L$2:L374)</f>
        <v>19.338593705431915</v>
      </c>
    </row>
    <row r="374" spans="1:17" x14ac:dyDescent="0.35">
      <c r="A374">
        <v>373</v>
      </c>
      <c r="B374">
        <f t="shared" ca="1" si="19"/>
        <v>36.487447989909406</v>
      </c>
      <c r="C374">
        <f t="shared" ca="1" si="21"/>
        <v>74.101684765530592</v>
      </c>
      <c r="D374">
        <f t="shared" ca="1" si="21"/>
        <v>43.924195936885667</v>
      </c>
      <c r="E374">
        <f t="shared" ca="1" si="21"/>
        <v>48.441123886050995</v>
      </c>
      <c r="F374">
        <f t="shared" ca="1" si="21"/>
        <v>40.541269252480674</v>
      </c>
      <c r="G374">
        <f t="shared" ca="1" si="21"/>
        <v>56.037790306997763</v>
      </c>
      <c r="H374">
        <f t="shared" ca="1" si="21"/>
        <v>48.867066949485114</v>
      </c>
      <c r="I374">
        <f t="shared" ca="1" si="21"/>
        <v>29.718771333820197</v>
      </c>
      <c r="J374">
        <f t="shared" ca="1" si="21"/>
        <v>43.924195936885667</v>
      </c>
      <c r="K374">
        <f t="shared" ca="1" si="21"/>
        <v>12.919681238990528</v>
      </c>
      <c r="L374">
        <f t="shared" ca="1" si="21"/>
        <v>78.438272110272237</v>
      </c>
      <c r="O374">
        <f ca="1">AVERAGE(AVERAGE($C$2:C375),AVERAGE($D$2:D375),AVERAGE($E$2:E375),AVERAGE($F$2:F375),AVERAGE($G$2:G375),AVERAGE($H$2:H375),AVERAGE($I$2:I375),AVERAGE($J$2:J375),AVERAGE($K$2:K375),AVERAGE($L$2:L375))</f>
        <v>48.91917705031959</v>
      </c>
      <c r="P374">
        <f ca="1">STDEV(AVERAGE($C$2:C375),AVERAGE($D$2:D375),AVERAGE($E$2:E375),AVERAGE($F$2:F375),AVERAGE($G$2:G375),AVERAGE($H$2:H375),AVERAGE($I$2:I375),AVERAGE($J$2:J375),AVERAGE($K$2:K375),AVERAGE($L$2:L375))</f>
        <v>0.74337373646395311</v>
      </c>
      <c r="Q374">
        <f ca="1">STDEV($L$2:L375)</f>
        <v>19.335528852522174</v>
      </c>
    </row>
    <row r="375" spans="1:17" x14ac:dyDescent="0.35">
      <c r="A375">
        <v>374</v>
      </c>
      <c r="B375">
        <f t="shared" ca="1" si="19"/>
        <v>63.939323483964046</v>
      </c>
      <c r="C375">
        <f t="shared" ca="1" si="21"/>
        <v>79.93023122848652</v>
      </c>
      <c r="D375">
        <f t="shared" ca="1" si="21"/>
        <v>69.363388750615727</v>
      </c>
      <c r="E375">
        <f t="shared" ca="1" si="21"/>
        <v>59.363702608536322</v>
      </c>
      <c r="F375">
        <f t="shared" ca="1" si="21"/>
        <v>32.181126489303665</v>
      </c>
      <c r="G375">
        <f t="shared" ca="1" si="21"/>
        <v>28.776238858678532</v>
      </c>
      <c r="H375">
        <f t="shared" ca="1" si="21"/>
        <v>16.532845886914473</v>
      </c>
      <c r="I375">
        <f t="shared" ca="1" si="21"/>
        <v>41.657425375858757</v>
      </c>
      <c r="J375">
        <f t="shared" ca="1" si="21"/>
        <v>48.367476711799128</v>
      </c>
      <c r="K375">
        <f t="shared" ca="1" si="21"/>
        <v>35.755702282814447</v>
      </c>
      <c r="L375">
        <f t="shared" ca="1" si="21"/>
        <v>66.249539744568068</v>
      </c>
      <c r="O375">
        <f ca="1">AVERAGE(AVERAGE($C$2:C376),AVERAGE($D$2:D376),AVERAGE($E$2:E376),AVERAGE($F$2:F376),AVERAGE($G$2:G376),AVERAGE($H$2:H376),AVERAGE($I$2:I376),AVERAGE($J$2:J376),AVERAGE($K$2:K376),AVERAGE($L$2:L376))</f>
        <v>48.915875991338886</v>
      </c>
      <c r="P375">
        <f ca="1">STDEV(AVERAGE($C$2:C376),AVERAGE($D$2:D376),AVERAGE($E$2:E376),AVERAGE($F$2:F376),AVERAGE($G$2:G376),AVERAGE($H$2:H376),AVERAGE($I$2:I376),AVERAGE($J$2:J376),AVERAGE($K$2:K376),AVERAGE($L$2:L376))</f>
        <v>0.74553059848705527</v>
      </c>
      <c r="Q375">
        <f ca="1">STDEV($L$2:L376)</f>
        <v>19.351334592330918</v>
      </c>
    </row>
    <row r="376" spans="1:17" x14ac:dyDescent="0.35">
      <c r="A376">
        <v>375</v>
      </c>
      <c r="B376">
        <f t="shared" ca="1" si="19"/>
        <v>63.919506439886838</v>
      </c>
      <c r="C376">
        <f t="shared" ca="1" si="21"/>
        <v>66.940830228998209</v>
      </c>
      <c r="D376">
        <f t="shared" ca="1" si="21"/>
        <v>41.595277808970984</v>
      </c>
      <c r="E376">
        <f t="shared" ca="1" si="21"/>
        <v>23.899426797863232</v>
      </c>
      <c r="F376">
        <f t="shared" ca="1" si="21"/>
        <v>14.695351122092923</v>
      </c>
      <c r="G376">
        <f t="shared" ca="1" si="21"/>
        <v>-4.8776272905783102</v>
      </c>
      <c r="H376">
        <f t="shared" ca="1" si="21"/>
        <v>51.185319325944434</v>
      </c>
      <c r="I376">
        <f t="shared" ca="1" si="21"/>
        <v>70.643732044184418</v>
      </c>
      <c r="J376">
        <f t="shared" ca="1" si="21"/>
        <v>97.321899892684513</v>
      </c>
      <c r="K376">
        <f t="shared" ca="1" si="21"/>
        <v>42.714534891315807</v>
      </c>
      <c r="L376">
        <f t="shared" ca="1" si="21"/>
        <v>72.694054504070579</v>
      </c>
      <c r="O376">
        <f ca="1">AVERAGE(AVERAGE($C$2:C377),AVERAGE($D$2:D377),AVERAGE($E$2:E377),AVERAGE($F$2:F377),AVERAGE($G$2:G377),AVERAGE($H$2:H377),AVERAGE($I$2:I377),AVERAGE($J$2:J377),AVERAGE($K$2:K377),AVERAGE($L$2:L377))</f>
        <v>48.907576854716112</v>
      </c>
      <c r="P376">
        <f ca="1">STDEV(AVERAGE($C$2:C377),AVERAGE($D$2:D377),AVERAGE($E$2:E377),AVERAGE($F$2:F377),AVERAGE($G$2:G377),AVERAGE($H$2:H377),AVERAGE($I$2:I377),AVERAGE($J$2:J377),AVERAGE($K$2:K377),AVERAGE($L$2:L377))</f>
        <v>0.73905852082457668</v>
      </c>
      <c r="Q376">
        <f ca="1">STDEV($L$2:L377)</f>
        <v>19.362758029209946</v>
      </c>
    </row>
    <row r="377" spans="1:17" x14ac:dyDescent="0.35">
      <c r="A377">
        <v>376</v>
      </c>
      <c r="B377">
        <f t="shared" ca="1" si="19"/>
        <v>62.451870676088802</v>
      </c>
      <c r="C377">
        <f t="shared" ca="1" si="21"/>
        <v>54.064476698006295</v>
      </c>
      <c r="D377">
        <f t="shared" ca="1" si="21"/>
        <v>50.559741253794307</v>
      </c>
      <c r="E377">
        <f t="shared" ca="1" si="21"/>
        <v>55.275796296053741</v>
      </c>
      <c r="F377">
        <f t="shared" ca="1" si="21"/>
        <v>4.8890645103221289</v>
      </c>
      <c r="G377">
        <f t="shared" ca="1" si="21"/>
        <v>35.755702282814447</v>
      </c>
      <c r="H377">
        <f t="shared" ca="1" si="21"/>
        <v>36.051166785135756</v>
      </c>
      <c r="I377">
        <f t="shared" ca="1" si="21"/>
        <v>87.985241578222897</v>
      </c>
      <c r="J377">
        <f t="shared" ca="1" si="21"/>
        <v>50.546502700909556</v>
      </c>
      <c r="K377">
        <f t="shared" ca="1" si="21"/>
        <v>57.922181980739971</v>
      </c>
      <c r="L377">
        <f t="shared" ca="1" si="21"/>
        <v>24.904132125723919</v>
      </c>
      <c r="O377">
        <f ca="1">AVERAGE(AVERAGE($C$2:C378),AVERAGE($D$2:D378),AVERAGE($E$2:E378),AVERAGE($F$2:F378),AVERAGE($G$2:G378),AVERAGE($H$2:H378),AVERAGE($I$2:I378),AVERAGE($J$2:J378),AVERAGE($K$2:K378),AVERAGE($L$2:L378))</f>
        <v>48.9167748923213</v>
      </c>
      <c r="P377">
        <f ca="1">STDEV(AVERAGE($C$2:C378),AVERAGE($D$2:D378),AVERAGE($E$2:E378),AVERAGE($F$2:F378),AVERAGE($G$2:G378),AVERAGE($H$2:H378),AVERAGE($I$2:I378),AVERAGE($J$2:J378),AVERAGE($K$2:K378),AVERAGE($L$2:L378))</f>
        <v>0.73693016612858742</v>
      </c>
      <c r="Q377">
        <f ca="1">STDEV($L$2:L378)</f>
        <v>19.379516527393434</v>
      </c>
    </row>
    <row r="378" spans="1:17" x14ac:dyDescent="0.35">
      <c r="A378">
        <v>377</v>
      </c>
      <c r="B378">
        <f t="shared" ca="1" si="19"/>
        <v>54.410741209090411</v>
      </c>
      <c r="C378">
        <f t="shared" ref="C378:L403" ca="1" si="22">VLOOKUP(RANDBETWEEN(2,MAX($A$2:$A$2000)),$A$2:$B$2000,2)</f>
        <v>53.640303188177185</v>
      </c>
      <c r="D378">
        <f t="shared" ca="1" si="22"/>
        <v>40.250706181091338</v>
      </c>
      <c r="E378">
        <f t="shared" ca="1" si="22"/>
        <v>40.365613129731912</v>
      </c>
      <c r="F378">
        <f t="shared" ca="1" si="22"/>
        <v>43.585739394207948</v>
      </c>
      <c r="G378">
        <f t="shared" ca="1" si="22"/>
        <v>30.675345252810999</v>
      </c>
      <c r="H378">
        <f t="shared" ca="1" si="22"/>
        <v>53.622943378443019</v>
      </c>
      <c r="I378">
        <f t="shared" ca="1" si="22"/>
        <v>36.689627840201453</v>
      </c>
      <c r="J378">
        <f t="shared" ca="1" si="22"/>
        <v>83.234517450569001</v>
      </c>
      <c r="K378">
        <f t="shared" ca="1" si="22"/>
        <v>68.656091561511147</v>
      </c>
      <c r="L378">
        <f t="shared" ca="1" si="22"/>
        <v>73.031482942046708</v>
      </c>
      <c r="O378">
        <f ca="1">AVERAGE(AVERAGE($C$2:C379),AVERAGE($D$2:D379),AVERAGE($E$2:E379),AVERAGE($F$2:F379),AVERAGE($G$2:G379),AVERAGE($H$2:H379),AVERAGE($I$2:I379),AVERAGE($J$2:J379),AVERAGE($K$2:K379),AVERAGE($L$2:L379))</f>
        <v>48.876068088340574</v>
      </c>
      <c r="P378">
        <f ca="1">STDEV(AVERAGE($C$2:C379),AVERAGE($D$2:D379),AVERAGE($E$2:E379),AVERAGE($F$2:F379),AVERAGE($G$2:G379),AVERAGE($H$2:H379),AVERAGE($I$2:I379),AVERAGE($J$2:J379),AVERAGE($K$2:K379),AVERAGE($L$2:L379))</f>
        <v>0.73395182251239477</v>
      </c>
      <c r="Q378">
        <f ca="1">STDEV($L$2:L379)</f>
        <v>19.356402000715391</v>
      </c>
    </row>
    <row r="379" spans="1:17" x14ac:dyDescent="0.35">
      <c r="A379">
        <v>378</v>
      </c>
      <c r="B379">
        <f t="shared" ca="1" si="19"/>
        <v>104.86052252461926</v>
      </c>
      <c r="C379">
        <f t="shared" ca="1" si="22"/>
        <v>50.501213202614032</v>
      </c>
      <c r="D379">
        <f t="shared" ca="1" si="22"/>
        <v>64.004370671524129</v>
      </c>
      <c r="E379">
        <f t="shared" ca="1" si="22"/>
        <v>35.755702282814447</v>
      </c>
      <c r="F379">
        <f t="shared" ca="1" si="22"/>
        <v>23.849984963261434</v>
      </c>
      <c r="G379">
        <f t="shared" ca="1" si="22"/>
        <v>35.876762269813803</v>
      </c>
      <c r="H379">
        <f t="shared" ca="1" si="22"/>
        <v>40.270428950944066</v>
      </c>
      <c r="I379">
        <f t="shared" ca="1" si="22"/>
        <v>1.0315346070774609</v>
      </c>
      <c r="J379">
        <f t="shared" ca="1" si="22"/>
        <v>0.62967610664191653</v>
      </c>
      <c r="K379">
        <f t="shared" ca="1" si="22"/>
        <v>41.366072486249237</v>
      </c>
      <c r="L379">
        <f t="shared" ca="1" si="22"/>
        <v>42.010284335071361</v>
      </c>
      <c r="O379">
        <f ca="1">AVERAGE(AVERAGE($C$2:C380),AVERAGE($D$2:D380),AVERAGE($E$2:E380),AVERAGE($F$2:F380),AVERAGE($G$2:G380),AVERAGE($H$2:H380),AVERAGE($I$2:I380),AVERAGE($J$2:J380),AVERAGE($K$2:K380),AVERAGE($L$2:L380))</f>
        <v>48.89518780358285</v>
      </c>
      <c r="P379">
        <f ca="1">STDEV(AVERAGE($C$2:C380),AVERAGE($D$2:D380),AVERAGE($E$2:E380),AVERAGE($F$2:F380),AVERAGE($G$2:G380),AVERAGE($H$2:H380),AVERAGE($I$2:I380),AVERAGE($J$2:J380),AVERAGE($K$2:K380),AVERAGE($L$2:L380))</f>
        <v>0.71836655178586428</v>
      </c>
      <c r="Q379">
        <f ca="1">STDEV($L$2:L380)</f>
        <v>19.511954934046482</v>
      </c>
    </row>
    <row r="380" spans="1:17" x14ac:dyDescent="0.35">
      <c r="A380">
        <v>379</v>
      </c>
      <c r="B380">
        <f t="shared" ca="1" si="19"/>
        <v>71.383092192781049</v>
      </c>
      <c r="C380">
        <f t="shared" ca="1" si="22"/>
        <v>41.379651891961245</v>
      </c>
      <c r="D380">
        <f t="shared" ca="1" si="22"/>
        <v>28.338961750460467</v>
      </c>
      <c r="E380">
        <f t="shared" ca="1" si="22"/>
        <v>48.976236244087168</v>
      </c>
      <c r="F380">
        <f t="shared" ca="1" si="22"/>
        <v>60.713275672943375</v>
      </c>
      <c r="G380">
        <f t="shared" ca="1" si="22"/>
        <v>49.844867849509434</v>
      </c>
      <c r="H380">
        <f t="shared" ca="1" si="22"/>
        <v>57.395800030119815</v>
      </c>
      <c r="I380">
        <f t="shared" ca="1" si="22"/>
        <v>87.985241578222897</v>
      </c>
      <c r="J380">
        <f t="shared" ca="1" si="22"/>
        <v>59.55739562242595</v>
      </c>
      <c r="K380">
        <f t="shared" ca="1" si="22"/>
        <v>27.221047040114222</v>
      </c>
      <c r="L380">
        <f t="shared" ca="1" si="22"/>
        <v>99.811923971772671</v>
      </c>
      <c r="O380">
        <f ca="1">AVERAGE(AVERAGE($C$2:C381),AVERAGE($D$2:D381),AVERAGE($E$2:E381),AVERAGE($F$2:F381),AVERAGE($G$2:G381),AVERAGE($H$2:H381),AVERAGE($I$2:I381),AVERAGE($J$2:J381),AVERAGE($K$2:K381),AVERAGE($L$2:L381))</f>
        <v>48.885246015764089</v>
      </c>
      <c r="P380">
        <f ca="1">STDEV(AVERAGE($C$2:C381),AVERAGE($D$2:D381),AVERAGE($E$2:E381),AVERAGE($F$2:F381),AVERAGE($G$2:G381),AVERAGE($H$2:H381),AVERAGE($I$2:I381),AVERAGE($J$2:J381),AVERAGE($K$2:K381),AVERAGE($L$2:L381))</f>
        <v>0.7322645495755109</v>
      </c>
      <c r="Q380">
        <f ca="1">STDEV($L$2:L381)</f>
        <v>19.577646490252022</v>
      </c>
    </row>
    <row r="381" spans="1:17" x14ac:dyDescent="0.35">
      <c r="A381">
        <v>380</v>
      </c>
      <c r="B381">
        <f t="shared" ca="1" si="19"/>
        <v>62.093537905749557</v>
      </c>
      <c r="C381">
        <f t="shared" ca="1" si="22"/>
        <v>63.374160538370774</v>
      </c>
      <c r="D381">
        <f t="shared" ca="1" si="22"/>
        <v>47.131230293407327</v>
      </c>
      <c r="E381">
        <f t="shared" ca="1" si="22"/>
        <v>9.105314175188866</v>
      </c>
      <c r="F381">
        <f t="shared" ca="1" si="22"/>
        <v>18.953301844630012</v>
      </c>
      <c r="G381">
        <f t="shared" ca="1" si="22"/>
        <v>18.953301844630012</v>
      </c>
      <c r="H381">
        <f t="shared" ca="1" si="22"/>
        <v>74.891380607456171</v>
      </c>
      <c r="I381">
        <f t="shared" ca="1" si="22"/>
        <v>35.325767311746127</v>
      </c>
      <c r="J381">
        <f t="shared" ca="1" si="22"/>
        <v>36.073845882237165</v>
      </c>
      <c r="K381">
        <f t="shared" ca="1" si="22"/>
        <v>62.216487410437495</v>
      </c>
      <c r="L381">
        <f t="shared" ca="1" si="22"/>
        <v>85.148294416468218</v>
      </c>
      <c r="O381">
        <f ca="1">AVERAGE(AVERAGE($C$2:C382),AVERAGE($D$2:D382),AVERAGE($E$2:E382),AVERAGE($F$2:F382),AVERAGE($G$2:G382),AVERAGE($H$2:H382),AVERAGE($I$2:I382),AVERAGE($J$2:J382),AVERAGE($K$2:K382),AVERAGE($L$2:L382))</f>
        <v>48.857776042726712</v>
      </c>
      <c r="P381">
        <f ca="1">STDEV(AVERAGE($C$2:C382),AVERAGE($D$2:D382),AVERAGE($E$2:E382),AVERAGE($F$2:F382),AVERAGE($G$2:G382),AVERAGE($H$2:H382),AVERAGE($I$2:I382),AVERAGE($J$2:J382),AVERAGE($K$2:K382),AVERAGE($L$2:L382))</f>
        <v>0.72600951753507925</v>
      </c>
      <c r="Q381">
        <f ca="1">STDEV($L$2:L382)</f>
        <v>19.55238126283265</v>
      </c>
    </row>
    <row r="382" spans="1:17" x14ac:dyDescent="0.35">
      <c r="A382">
        <v>381</v>
      </c>
      <c r="B382">
        <f t="shared" ca="1" si="19"/>
        <v>69.19430983570193</v>
      </c>
      <c r="C382">
        <f t="shared" ca="1" si="22"/>
        <v>55.677801963702748</v>
      </c>
      <c r="D382">
        <f t="shared" ca="1" si="22"/>
        <v>44.349061011088402</v>
      </c>
      <c r="E382">
        <f t="shared" ca="1" si="22"/>
        <v>41.181952662807127</v>
      </c>
      <c r="F382">
        <f t="shared" ca="1" si="22"/>
        <v>1.1555374378567649</v>
      </c>
      <c r="G382">
        <f t="shared" ca="1" si="22"/>
        <v>59.119692339357229</v>
      </c>
      <c r="H382">
        <f t="shared" ca="1" si="22"/>
        <v>9.105314175188866</v>
      </c>
      <c r="I382">
        <f t="shared" ca="1" si="22"/>
        <v>43.128682373471726</v>
      </c>
      <c r="J382">
        <f t="shared" ca="1" si="22"/>
        <v>33.271995380176747</v>
      </c>
      <c r="K382">
        <f t="shared" ca="1" si="22"/>
        <v>51.562306571519592</v>
      </c>
      <c r="L382">
        <f t="shared" ca="1" si="22"/>
        <v>45.639518970083088</v>
      </c>
      <c r="O382">
        <f ca="1">AVERAGE(AVERAGE($C$2:C383),AVERAGE($D$2:D383),AVERAGE($E$2:E383),AVERAGE($F$2:F383),AVERAGE($G$2:G383),AVERAGE($H$2:H383),AVERAGE($I$2:I383),AVERAGE($J$2:J383),AVERAGE($K$2:K383),AVERAGE($L$2:L383))</f>
        <v>48.845747585507517</v>
      </c>
      <c r="P382">
        <f ca="1">STDEV(AVERAGE($C$2:C383),AVERAGE($D$2:D383),AVERAGE($E$2:E383),AVERAGE($F$2:F383),AVERAGE($G$2:G383),AVERAGE($H$2:H383),AVERAGE($I$2:I383),AVERAGE($J$2:J383),AVERAGE($K$2:K383),AVERAGE($L$2:L383))</f>
        <v>0.72985447282131977</v>
      </c>
      <c r="Q382">
        <f ca="1">STDEV($L$2:L383)</f>
        <v>19.547894336731744</v>
      </c>
    </row>
    <row r="383" spans="1:17" x14ac:dyDescent="0.35">
      <c r="A383">
        <v>382</v>
      </c>
      <c r="B383">
        <f t="shared" ca="1" si="19"/>
        <v>70.057109802016726</v>
      </c>
      <c r="C383">
        <f t="shared" ca="1" si="22"/>
        <v>51.401349643676447</v>
      </c>
      <c r="D383">
        <f t="shared" ca="1" si="22"/>
        <v>53.444993591817443</v>
      </c>
      <c r="E383">
        <f t="shared" ca="1" si="22"/>
        <v>50.419077410049795</v>
      </c>
      <c r="F383">
        <f t="shared" ca="1" si="22"/>
        <v>49.36013175433142</v>
      </c>
      <c r="G383">
        <f t="shared" ca="1" si="22"/>
        <v>45.516992003655162</v>
      </c>
      <c r="H383">
        <f t="shared" ca="1" si="22"/>
        <v>12.919681238990528</v>
      </c>
      <c r="I383">
        <f t="shared" ca="1" si="22"/>
        <v>47.679236274235848</v>
      </c>
      <c r="J383">
        <f t="shared" ca="1" si="22"/>
        <v>60.066655403281032</v>
      </c>
      <c r="K383">
        <f t="shared" ca="1" si="22"/>
        <v>41.211574221975724</v>
      </c>
      <c r="L383">
        <f t="shared" ca="1" si="22"/>
        <v>30.609362307902291</v>
      </c>
      <c r="O383">
        <f ca="1">AVERAGE(AVERAGE($C$2:C384),AVERAGE($D$2:D384),AVERAGE($E$2:E384),AVERAGE($F$2:F384),AVERAGE($G$2:G384),AVERAGE($H$2:H384),AVERAGE($I$2:I384),AVERAGE($J$2:J384),AVERAGE($K$2:K384),AVERAGE($L$2:L384))</f>
        <v>48.813648534635</v>
      </c>
      <c r="P383">
        <f ca="1">STDEV(AVERAGE($C$2:C384),AVERAGE($D$2:D384),AVERAGE($E$2:E384),AVERAGE($F$2:F384),AVERAGE($G$2:G384),AVERAGE($H$2:H384),AVERAGE($I$2:I384),AVERAGE($J$2:J384),AVERAGE($K$2:K384),AVERAGE($L$2:L384))</f>
        <v>0.74210939723995051</v>
      </c>
      <c r="Q383">
        <f ca="1">STDEV($L$2:L384)</f>
        <v>19.524976368647817</v>
      </c>
    </row>
    <row r="384" spans="1:17" x14ac:dyDescent="0.35">
      <c r="A384">
        <v>383</v>
      </c>
      <c r="B384">
        <f t="shared" ca="1" si="19"/>
        <v>52.247386290527849</v>
      </c>
      <c r="C384">
        <f t="shared" ca="1" si="22"/>
        <v>62.421996341569681</v>
      </c>
      <c r="D384">
        <f t="shared" ca="1" si="22"/>
        <v>10.266069244587221</v>
      </c>
      <c r="E384">
        <f t="shared" ca="1" si="22"/>
        <v>24.513448218173824</v>
      </c>
      <c r="F384">
        <f t="shared" ca="1" si="22"/>
        <v>40.694011362180035</v>
      </c>
      <c r="G384">
        <f t="shared" ca="1" si="22"/>
        <v>32.93814289528769</v>
      </c>
      <c r="H384">
        <f t="shared" ca="1" si="22"/>
        <v>1.1555374378567649</v>
      </c>
      <c r="I384">
        <f t="shared" ca="1" si="22"/>
        <v>49.640188257448933</v>
      </c>
      <c r="J384">
        <f t="shared" ca="1" si="22"/>
        <v>50.694083919451238</v>
      </c>
      <c r="K384">
        <f t="shared" ca="1" si="22"/>
        <v>51.184349001731825</v>
      </c>
      <c r="L384">
        <f t="shared" ca="1" si="22"/>
        <v>42.010284335071361</v>
      </c>
      <c r="O384">
        <f ca="1">AVERAGE(AVERAGE($C$2:C385),AVERAGE($D$2:D385),AVERAGE($E$2:E385),AVERAGE($F$2:F385),AVERAGE($G$2:G385),AVERAGE($H$2:H385),AVERAGE($I$2:I385),AVERAGE($J$2:J385),AVERAGE($K$2:K385),AVERAGE($L$2:L385))</f>
        <v>48.823361540678896</v>
      </c>
      <c r="P384">
        <f ca="1">STDEV(AVERAGE($C$2:C385),AVERAGE($D$2:D385),AVERAGE($E$2:E385),AVERAGE($F$2:F385),AVERAGE($G$2:G385),AVERAGE($H$2:H385),AVERAGE($I$2:I385),AVERAGE($J$2:J385),AVERAGE($K$2:K385),AVERAGE($L$2:L385))</f>
        <v>0.75780416630267144</v>
      </c>
      <c r="Q384">
        <f ca="1">STDEV($L$2:L385)</f>
        <v>19.512619096972433</v>
      </c>
    </row>
    <row r="385" spans="1:17" x14ac:dyDescent="0.35">
      <c r="A385">
        <v>384</v>
      </c>
      <c r="B385">
        <f t="shared" ca="1" si="19"/>
        <v>23.821166786450672</v>
      </c>
      <c r="C385">
        <f t="shared" ca="1" si="22"/>
        <v>55.11979591354234</v>
      </c>
      <c r="D385">
        <f t="shared" ca="1" si="22"/>
        <v>70.981099309953777</v>
      </c>
      <c r="E385">
        <f t="shared" ca="1" si="22"/>
        <v>35.446806980331338</v>
      </c>
      <c r="F385">
        <f t="shared" ca="1" si="22"/>
        <v>56.269647898679423</v>
      </c>
      <c r="G385">
        <f t="shared" ca="1" si="22"/>
        <v>41.47657990714788</v>
      </c>
      <c r="H385">
        <f t="shared" ca="1" si="22"/>
        <v>80.598287446309001</v>
      </c>
      <c r="I385">
        <f t="shared" ca="1" si="22"/>
        <v>55.823677359020387</v>
      </c>
      <c r="J385">
        <f t="shared" ca="1" si="22"/>
        <v>31.866908353670802</v>
      </c>
      <c r="K385">
        <f t="shared" ca="1" si="22"/>
        <v>63.556002298059902</v>
      </c>
      <c r="L385">
        <f t="shared" ca="1" si="22"/>
        <v>34.29562308815489</v>
      </c>
      <c r="O385">
        <f ca="1">AVERAGE(AVERAGE($C$2:C386),AVERAGE($D$2:D386),AVERAGE($E$2:E386),AVERAGE($F$2:F386),AVERAGE($G$2:G386),AVERAGE($H$2:H386),AVERAGE($I$2:I386),AVERAGE($J$2:J386),AVERAGE($K$2:K386),AVERAGE($L$2:L386))</f>
        <v>48.832633221845853</v>
      </c>
      <c r="P385">
        <f ca="1">STDEV(AVERAGE($C$2:C386),AVERAGE($D$2:D386),AVERAGE($E$2:E386),AVERAGE($F$2:F386),AVERAGE($G$2:G386),AVERAGE($H$2:H386),AVERAGE($I$2:I386),AVERAGE($J$2:J386),AVERAGE($K$2:K386),AVERAGE($L$2:L386))</f>
        <v>0.74917092073915936</v>
      </c>
      <c r="Q385">
        <f ca="1">STDEV($L$2:L386)</f>
        <v>19.515493880135843</v>
      </c>
    </row>
    <row r="386" spans="1:17" x14ac:dyDescent="0.35">
      <c r="A386">
        <v>385</v>
      </c>
      <c r="B386">
        <f t="shared" ca="1" si="19"/>
        <v>55.84296209023033</v>
      </c>
      <c r="C386">
        <f t="shared" ca="1" si="22"/>
        <v>70.181429274527076</v>
      </c>
      <c r="D386">
        <f t="shared" ca="1" si="22"/>
        <v>24.513448218173824</v>
      </c>
      <c r="E386">
        <f t="shared" ca="1" si="22"/>
        <v>55.11979591354234</v>
      </c>
      <c r="F386">
        <f t="shared" ca="1" si="22"/>
        <v>38.932636200865808</v>
      </c>
      <c r="G386">
        <f t="shared" ca="1" si="22"/>
        <v>44.575452999702001</v>
      </c>
      <c r="H386">
        <f t="shared" ca="1" si="22"/>
        <v>64.326400341919083</v>
      </c>
      <c r="I386">
        <f t="shared" ca="1" si="22"/>
        <v>51.185319325944434</v>
      </c>
      <c r="J386">
        <f t="shared" ca="1" si="22"/>
        <v>61.57737052300125</v>
      </c>
      <c r="K386">
        <f t="shared" ca="1" si="22"/>
        <v>44.609908985888744</v>
      </c>
      <c r="L386">
        <f t="shared" ca="1" si="22"/>
        <v>68.907826116044788</v>
      </c>
      <c r="O386">
        <f ca="1">AVERAGE(AVERAGE($C$2:C387),AVERAGE($D$2:D387),AVERAGE($E$2:E387),AVERAGE($F$2:F387),AVERAGE($G$2:G387),AVERAGE($H$2:H387),AVERAGE($I$2:I387),AVERAGE($J$2:J387),AVERAGE($K$2:K387),AVERAGE($L$2:L387))</f>
        <v>48.841981581100484</v>
      </c>
      <c r="P386">
        <f ca="1">STDEV(AVERAGE($C$2:C387),AVERAGE($D$2:D387),AVERAGE($E$2:E387),AVERAGE($F$2:F387),AVERAGE($G$2:G387),AVERAGE($H$2:H387),AVERAGE($I$2:I387),AVERAGE($J$2:J387),AVERAGE($K$2:K387),AVERAGE($L$2:L387))</f>
        <v>0.75713383804129442</v>
      </c>
      <c r="Q386">
        <f ca="1">STDEV($L$2:L387)</f>
        <v>19.497871714621461</v>
      </c>
    </row>
    <row r="387" spans="1:17" x14ac:dyDescent="0.35">
      <c r="A387">
        <v>386</v>
      </c>
      <c r="B387">
        <f t="shared" ref="B387:B450" ca="1" si="23">NORMINV(RAND(), 50, 20)</f>
        <v>85.907273756942288</v>
      </c>
      <c r="C387">
        <f t="shared" ca="1" si="22"/>
        <v>86.103023395425907</v>
      </c>
      <c r="D387">
        <f t="shared" ca="1" si="22"/>
        <v>44.049423961027308</v>
      </c>
      <c r="E387">
        <f t="shared" ca="1" si="22"/>
        <v>47.65049999689478</v>
      </c>
      <c r="F387">
        <f t="shared" ca="1" si="22"/>
        <v>43.514401953314547</v>
      </c>
      <c r="G387">
        <f t="shared" ca="1" si="22"/>
        <v>54.389723598821547</v>
      </c>
      <c r="H387">
        <f t="shared" ca="1" si="22"/>
        <v>37.376426840944688</v>
      </c>
      <c r="I387">
        <f t="shared" ca="1" si="22"/>
        <v>47.679236274235848</v>
      </c>
      <c r="J387">
        <f t="shared" ca="1" si="22"/>
        <v>45.14494901378503</v>
      </c>
      <c r="K387">
        <f t="shared" ca="1" si="22"/>
        <v>59.363702608536322</v>
      </c>
      <c r="L387">
        <f t="shared" ca="1" si="22"/>
        <v>59.139611298365942</v>
      </c>
      <c r="O387">
        <f ca="1">AVERAGE(AVERAGE($C$2:C388),AVERAGE($D$2:D388),AVERAGE($E$2:E388),AVERAGE($F$2:F388),AVERAGE($G$2:G388),AVERAGE($H$2:H388),AVERAGE($I$2:I388),AVERAGE($J$2:J388),AVERAGE($K$2:K388),AVERAGE($L$2:L388))</f>
        <v>48.854098803435853</v>
      </c>
      <c r="P387">
        <f ca="1">STDEV(AVERAGE($C$2:C388),AVERAGE($D$2:D388),AVERAGE($E$2:E388),AVERAGE($F$2:F388),AVERAGE($G$2:G388),AVERAGE($H$2:H388),AVERAGE($I$2:I388),AVERAGE($J$2:J388),AVERAGE($K$2:K388),AVERAGE($L$2:L388))</f>
        <v>0.75436103065060256</v>
      </c>
      <c r="Q387">
        <f ca="1">STDEV($L$2:L388)</f>
        <v>19.486081564797338</v>
      </c>
    </row>
    <row r="388" spans="1:17" x14ac:dyDescent="0.35">
      <c r="A388">
        <v>387</v>
      </c>
      <c r="B388">
        <f t="shared" ca="1" si="23"/>
        <v>61.731173163767394</v>
      </c>
      <c r="C388">
        <f t="shared" ca="1" si="22"/>
        <v>68.907826116044788</v>
      </c>
      <c r="D388">
        <f t="shared" ca="1" si="22"/>
        <v>49.88325185186693</v>
      </c>
      <c r="E388">
        <f t="shared" ca="1" si="22"/>
        <v>67.572986810732289</v>
      </c>
      <c r="F388">
        <f t="shared" ca="1" si="22"/>
        <v>50.523347949771477</v>
      </c>
      <c r="G388">
        <f t="shared" ca="1" si="22"/>
        <v>56.883286425349638</v>
      </c>
      <c r="H388">
        <f t="shared" ca="1" si="22"/>
        <v>49.58880452272129</v>
      </c>
      <c r="I388">
        <f t="shared" ca="1" si="22"/>
        <v>78.528311031318808</v>
      </c>
      <c r="J388">
        <f t="shared" ca="1" si="22"/>
        <v>42.669684072546062</v>
      </c>
      <c r="K388">
        <f t="shared" ca="1" si="22"/>
        <v>36.637968260624739</v>
      </c>
      <c r="L388">
        <f t="shared" ca="1" si="22"/>
        <v>34.117999207919382</v>
      </c>
      <c r="O388">
        <f ca="1">AVERAGE(AVERAGE($C$2:C389),AVERAGE($D$2:D389),AVERAGE($E$2:E389),AVERAGE($F$2:F389),AVERAGE($G$2:G389),AVERAGE($H$2:H389),AVERAGE($I$2:I389),AVERAGE($J$2:J389),AVERAGE($K$2:K389),AVERAGE($L$2:L389))</f>
        <v>48.868059688178931</v>
      </c>
      <c r="P388">
        <f ca="1">STDEV(AVERAGE($C$2:C389),AVERAGE($D$2:D389),AVERAGE($E$2:E389),AVERAGE($F$2:F389),AVERAGE($G$2:G389),AVERAGE($H$2:H389),AVERAGE($I$2:I389),AVERAGE($J$2:J389),AVERAGE($K$2:K389),AVERAGE($L$2:L389))</f>
        <v>0.76503005883042485</v>
      </c>
      <c r="Q388">
        <f ca="1">STDEV($L$2:L389)</f>
        <v>19.4617797940499</v>
      </c>
    </row>
    <row r="389" spans="1:17" x14ac:dyDescent="0.35">
      <c r="A389">
        <v>388</v>
      </c>
      <c r="B389">
        <f t="shared" ca="1" si="23"/>
        <v>64.516117415261803</v>
      </c>
      <c r="C389">
        <f t="shared" ca="1" si="22"/>
        <v>97.321899892684513</v>
      </c>
      <c r="D389">
        <f t="shared" ca="1" si="22"/>
        <v>84.265465371170492</v>
      </c>
      <c r="E389">
        <f t="shared" ca="1" si="22"/>
        <v>64.636605751196541</v>
      </c>
      <c r="F389">
        <f t="shared" ca="1" si="22"/>
        <v>47.65049999689478</v>
      </c>
      <c r="G389">
        <f t="shared" ca="1" si="22"/>
        <v>36.967208741092463</v>
      </c>
      <c r="H389">
        <f t="shared" ca="1" si="22"/>
        <v>37.716668901183539</v>
      </c>
      <c r="I389">
        <f t="shared" ca="1" si="22"/>
        <v>61.812249456118096</v>
      </c>
      <c r="J389">
        <f t="shared" ca="1" si="22"/>
        <v>10.266069244587221</v>
      </c>
      <c r="K389">
        <f t="shared" ca="1" si="22"/>
        <v>50.067047447583661</v>
      </c>
      <c r="L389">
        <f t="shared" ca="1" si="22"/>
        <v>52.005506034946443</v>
      </c>
      <c r="O389">
        <f ca="1">AVERAGE(AVERAGE($C$2:C390),AVERAGE($D$2:D390),AVERAGE($E$2:E390),AVERAGE($F$2:F390),AVERAGE($G$2:G390),AVERAGE($H$2:H390),AVERAGE($I$2:I390),AVERAGE($J$2:J390),AVERAGE($K$2:K390),AVERAGE($L$2:L390))</f>
        <v>48.85298379690466</v>
      </c>
      <c r="P389">
        <f ca="1">STDEV(AVERAGE($C$2:C390),AVERAGE($D$2:D390),AVERAGE($E$2:E390),AVERAGE($F$2:F390),AVERAGE($G$2:G390),AVERAGE($H$2:H390),AVERAGE($I$2:I390),AVERAGE($J$2:J390),AVERAGE($K$2:K390),AVERAGE($L$2:L390))</f>
        <v>0.76260040421778241</v>
      </c>
      <c r="Q389">
        <f ca="1">STDEV($L$2:L390)</f>
        <v>19.453560030226544</v>
      </c>
    </row>
    <row r="390" spans="1:17" x14ac:dyDescent="0.35">
      <c r="A390">
        <v>389</v>
      </c>
      <c r="B390">
        <f t="shared" ca="1" si="23"/>
        <v>57.881019093571091</v>
      </c>
      <c r="C390">
        <f t="shared" ca="1" si="22"/>
        <v>54.088012950333024</v>
      </c>
      <c r="D390">
        <f t="shared" ca="1" si="22"/>
        <v>40.270428950944066</v>
      </c>
      <c r="E390">
        <f t="shared" ca="1" si="22"/>
        <v>49.17790842763533</v>
      </c>
      <c r="F390">
        <f t="shared" ca="1" si="22"/>
        <v>64.348755563221715</v>
      </c>
      <c r="G390">
        <f t="shared" ca="1" si="22"/>
        <v>52.152400980253539</v>
      </c>
      <c r="H390">
        <f t="shared" ca="1" si="22"/>
        <v>15.400013460143612</v>
      </c>
      <c r="I390">
        <f t="shared" ca="1" si="22"/>
        <v>41.367102481728608</v>
      </c>
      <c r="J390">
        <f t="shared" ca="1" si="22"/>
        <v>32.884424532903424</v>
      </c>
      <c r="K390">
        <f t="shared" ca="1" si="22"/>
        <v>16.019932135765686</v>
      </c>
      <c r="L390">
        <f t="shared" ca="1" si="22"/>
        <v>64.326400341919083</v>
      </c>
      <c r="O390">
        <f ca="1">AVERAGE(AVERAGE($C$2:C391),AVERAGE($D$2:D391),AVERAGE($E$2:E391),AVERAGE($F$2:F391),AVERAGE($G$2:G391),AVERAGE($H$2:H391),AVERAGE($I$2:I391),AVERAGE($J$2:J391),AVERAGE($K$2:K391),AVERAGE($L$2:L391))</f>
        <v>48.842942346912501</v>
      </c>
      <c r="P390">
        <f ca="1">STDEV(AVERAGE($C$2:C391),AVERAGE($D$2:D391),AVERAGE($E$2:E391),AVERAGE($F$2:F391),AVERAGE($G$2:G391),AVERAGE($H$2:H391),AVERAGE($I$2:I391),AVERAGE($J$2:J391),AVERAGE($K$2:K391),AVERAGE($L$2:L391))</f>
        <v>0.75780937985854768</v>
      </c>
      <c r="Q390">
        <f ca="1">STDEV($L$2:L391)</f>
        <v>19.460004112172225</v>
      </c>
    </row>
    <row r="391" spans="1:17" x14ac:dyDescent="0.35">
      <c r="A391">
        <v>390</v>
      </c>
      <c r="B391">
        <f t="shared" ca="1" si="23"/>
        <v>43.585739394207948</v>
      </c>
      <c r="C391">
        <f t="shared" ca="1" si="22"/>
        <v>41.379651891961245</v>
      </c>
      <c r="D391">
        <f t="shared" ca="1" si="22"/>
        <v>104.00702832361898</v>
      </c>
      <c r="E391">
        <f t="shared" ca="1" si="22"/>
        <v>71.287937707941325</v>
      </c>
      <c r="F391">
        <f t="shared" ca="1" si="22"/>
        <v>6.3665249473406433</v>
      </c>
      <c r="G391">
        <f t="shared" ca="1" si="22"/>
        <v>-3.3208644847724429</v>
      </c>
      <c r="H391">
        <f t="shared" ca="1" si="22"/>
        <v>48.976236244087168</v>
      </c>
      <c r="I391">
        <f t="shared" ca="1" si="22"/>
        <v>40.250706181091338</v>
      </c>
      <c r="J391">
        <f t="shared" ca="1" si="22"/>
        <v>68.907826116044788</v>
      </c>
      <c r="K391">
        <f t="shared" ca="1" si="22"/>
        <v>44.969111739968142</v>
      </c>
      <c r="L391">
        <f t="shared" ca="1" si="22"/>
        <v>26.544024332377241</v>
      </c>
      <c r="O391">
        <f ca="1">AVERAGE(AVERAGE($C$2:C392),AVERAGE($D$2:D392),AVERAGE($E$2:E392),AVERAGE($F$2:F392),AVERAGE($G$2:G392),AVERAGE($H$2:H392),AVERAGE($I$2:I392),AVERAGE($J$2:J392),AVERAGE($K$2:K392),AVERAGE($L$2:L392))</f>
        <v>48.837084951995237</v>
      </c>
      <c r="P391">
        <f ca="1">STDEV(AVERAGE($C$2:C392),AVERAGE($D$2:D392),AVERAGE($E$2:E392),AVERAGE($F$2:F392),AVERAGE($G$2:G392),AVERAGE($H$2:H392),AVERAGE($I$2:I392),AVERAGE($J$2:J392),AVERAGE($K$2:K392),AVERAGE($L$2:L392))</f>
        <v>0.77681275737662581</v>
      </c>
      <c r="Q391">
        <f ca="1">STDEV($L$2:L392)</f>
        <v>19.437085112446209</v>
      </c>
    </row>
    <row r="392" spans="1:17" x14ac:dyDescent="0.35">
      <c r="A392">
        <v>391</v>
      </c>
      <c r="B392">
        <f t="shared" ca="1" si="23"/>
        <v>19.836764532709836</v>
      </c>
      <c r="C392">
        <f t="shared" ca="1" si="22"/>
        <v>28.70449964235786</v>
      </c>
      <c r="D392">
        <f t="shared" ca="1" si="22"/>
        <v>65.12079584489436</v>
      </c>
      <c r="E392">
        <f t="shared" ca="1" si="22"/>
        <v>26.544024332377241</v>
      </c>
      <c r="F392">
        <f t="shared" ca="1" si="22"/>
        <v>65.607203407666702</v>
      </c>
      <c r="G392">
        <f t="shared" ca="1" si="22"/>
        <v>25.036210389427232</v>
      </c>
      <c r="H392">
        <f t="shared" ca="1" si="22"/>
        <v>20.851647329855254</v>
      </c>
      <c r="I392">
        <f t="shared" ca="1" si="22"/>
        <v>89.82570799383268</v>
      </c>
      <c r="J392">
        <f t="shared" ca="1" si="22"/>
        <v>53.310341873735233</v>
      </c>
      <c r="K392">
        <f t="shared" ca="1" si="22"/>
        <v>36.617281601926791</v>
      </c>
      <c r="L392">
        <f t="shared" ca="1" si="22"/>
        <v>53.909296926578378</v>
      </c>
      <c r="O392">
        <f ca="1">AVERAGE(AVERAGE($C$2:C393),AVERAGE($D$2:D393),AVERAGE($E$2:E393),AVERAGE($F$2:F393),AVERAGE($G$2:G393),AVERAGE($H$2:H393),AVERAGE($I$2:I393),AVERAGE($J$2:J393),AVERAGE($K$2:K393),AVERAGE($L$2:L393))</f>
        <v>48.831938989351364</v>
      </c>
      <c r="P392">
        <f ca="1">STDEV(AVERAGE($C$2:C393),AVERAGE($D$2:D393),AVERAGE($E$2:E393),AVERAGE($F$2:F393),AVERAGE($G$2:G393),AVERAGE($H$2:H393),AVERAGE($I$2:I393),AVERAGE($J$2:J393),AVERAGE($K$2:K393),AVERAGE($L$2:L393))</f>
        <v>0.77818736616268114</v>
      </c>
      <c r="Q392">
        <f ca="1">STDEV($L$2:L393)</f>
        <v>19.421810200860211</v>
      </c>
    </row>
    <row r="393" spans="1:17" x14ac:dyDescent="0.35">
      <c r="A393">
        <v>392</v>
      </c>
      <c r="B393">
        <f t="shared" ca="1" si="23"/>
        <v>51.199529669796291</v>
      </c>
      <c r="C393">
        <f t="shared" ca="1" si="22"/>
        <v>24.544396944369758</v>
      </c>
      <c r="D393">
        <f t="shared" ca="1" si="22"/>
        <v>63.598728887302968</v>
      </c>
      <c r="E393">
        <f t="shared" ca="1" si="22"/>
        <v>35.071756009903552</v>
      </c>
      <c r="F393">
        <f t="shared" ca="1" si="22"/>
        <v>40.174081435155387</v>
      </c>
      <c r="G393">
        <f t="shared" ca="1" si="22"/>
        <v>37.871120382074558</v>
      </c>
      <c r="H393">
        <f t="shared" ca="1" si="22"/>
        <v>45.132762584286688</v>
      </c>
      <c r="I393">
        <f t="shared" ca="1" si="22"/>
        <v>66.111788500402383</v>
      </c>
      <c r="J393">
        <f t="shared" ca="1" si="22"/>
        <v>36.238219565939119</v>
      </c>
      <c r="K393">
        <f t="shared" ca="1" si="22"/>
        <v>59.021676629186913</v>
      </c>
      <c r="L393">
        <f t="shared" ca="1" si="22"/>
        <v>60.434145017301546</v>
      </c>
      <c r="O393">
        <f ca="1">AVERAGE(AVERAGE($C$2:C394),AVERAGE($D$2:D394),AVERAGE($E$2:E394),AVERAGE($F$2:F394),AVERAGE($G$2:G394),AVERAGE($H$2:H394),AVERAGE($I$2:I394),AVERAGE($J$2:J394),AVERAGE($K$2:K394),AVERAGE($L$2:L394))</f>
        <v>48.863895168843847</v>
      </c>
      <c r="P393">
        <f ca="1">STDEV(AVERAGE($C$2:C394),AVERAGE($D$2:D394),AVERAGE($E$2:E394),AVERAGE($F$2:F394),AVERAGE($G$2:G394),AVERAGE($H$2:H394),AVERAGE($I$2:I394),AVERAGE($J$2:J394),AVERAGE($K$2:K394),AVERAGE($L$2:L394))</f>
        <v>0.7654154155795686</v>
      </c>
      <c r="Q393">
        <f ca="1">STDEV($L$2:L394)</f>
        <v>19.412210623676291</v>
      </c>
    </row>
    <row r="394" spans="1:17" x14ac:dyDescent="0.35">
      <c r="A394">
        <v>393</v>
      </c>
      <c r="B394">
        <f t="shared" ca="1" si="23"/>
        <v>76.16627615133666</v>
      </c>
      <c r="C394">
        <f t="shared" ca="1" si="22"/>
        <v>66.352825962702184</v>
      </c>
      <c r="D394">
        <f t="shared" ca="1" si="22"/>
        <v>44.858267650750768</v>
      </c>
      <c r="E394">
        <f t="shared" ca="1" si="22"/>
        <v>63.465180836386921</v>
      </c>
      <c r="F394">
        <f t="shared" ca="1" si="22"/>
        <v>35.949134076451728</v>
      </c>
      <c r="G394">
        <f t="shared" ca="1" si="22"/>
        <v>70.296577734446956</v>
      </c>
      <c r="H394">
        <f t="shared" ca="1" si="22"/>
        <v>99.979246229930823</v>
      </c>
      <c r="I394">
        <f t="shared" ca="1" si="22"/>
        <v>58.746144259272164</v>
      </c>
      <c r="J394">
        <f t="shared" ca="1" si="22"/>
        <v>58.363969599725515</v>
      </c>
      <c r="K394">
        <f t="shared" ca="1" si="22"/>
        <v>52.297100062020235</v>
      </c>
      <c r="L394">
        <f t="shared" ca="1" si="22"/>
        <v>63.598728887302968</v>
      </c>
      <c r="O394">
        <f ca="1">AVERAGE(AVERAGE($C$2:C395),AVERAGE($D$2:D395),AVERAGE($E$2:E395),AVERAGE($F$2:F395),AVERAGE($G$2:G395),AVERAGE($H$2:H395),AVERAGE($I$2:I395),AVERAGE($J$2:J395),AVERAGE($K$2:K395),AVERAGE($L$2:L395))</f>
        <v>48.865907643595435</v>
      </c>
      <c r="P394">
        <f ca="1">STDEV(AVERAGE($C$2:C395),AVERAGE($D$2:D395),AVERAGE($E$2:E395),AVERAGE($F$2:F395),AVERAGE($G$2:G395),AVERAGE($H$2:H395),AVERAGE($I$2:I395),AVERAGE($J$2:J395),AVERAGE($K$2:K395),AVERAGE($L$2:L395))</f>
        <v>0.75750889112180131</v>
      </c>
      <c r="Q394">
        <f ca="1">STDEV($L$2:L395)</f>
        <v>19.406696060382068</v>
      </c>
    </row>
    <row r="395" spans="1:17" x14ac:dyDescent="0.35">
      <c r="A395">
        <v>394</v>
      </c>
      <c r="B395">
        <f t="shared" ca="1" si="23"/>
        <v>67.311970530217167</v>
      </c>
      <c r="C395">
        <f t="shared" ca="1" si="22"/>
        <v>32.280542495550606</v>
      </c>
      <c r="D395">
        <f t="shared" ca="1" si="22"/>
        <v>30.808203343506399</v>
      </c>
      <c r="E395">
        <f t="shared" ca="1" si="22"/>
        <v>36.689627840201453</v>
      </c>
      <c r="F395">
        <f t="shared" ca="1" si="22"/>
        <v>86.752077118107223</v>
      </c>
      <c r="G395">
        <f t="shared" ca="1" si="22"/>
        <v>50.559741253794307</v>
      </c>
      <c r="H395">
        <f t="shared" ca="1" si="22"/>
        <v>78.339014104656741</v>
      </c>
      <c r="I395">
        <f t="shared" ca="1" si="22"/>
        <v>46.243430091871637</v>
      </c>
      <c r="J395">
        <f t="shared" ca="1" si="22"/>
        <v>16.621303317191277</v>
      </c>
      <c r="K395">
        <f t="shared" ca="1" si="22"/>
        <v>52.726798794537579</v>
      </c>
      <c r="L395">
        <f t="shared" ca="1" si="22"/>
        <v>65.54736385029716</v>
      </c>
      <c r="O395">
        <f ca="1">AVERAGE(AVERAGE($C$2:C396),AVERAGE($D$2:D396),AVERAGE($E$2:E396),AVERAGE($F$2:F396),AVERAGE($G$2:G396),AVERAGE($H$2:H396),AVERAGE($I$2:I396),AVERAGE($J$2:J396),AVERAGE($K$2:K396),AVERAGE($L$2:L396))</f>
        <v>48.84369380587561</v>
      </c>
      <c r="P395">
        <f ca="1">STDEV(AVERAGE($C$2:C396),AVERAGE($D$2:D396),AVERAGE($E$2:E396),AVERAGE($F$2:F396),AVERAGE($G$2:G396),AVERAGE($H$2:H396),AVERAGE($I$2:I396),AVERAGE($J$2:J396),AVERAGE($K$2:K396),AVERAGE($L$2:L396))</f>
        <v>0.73580235597000698</v>
      </c>
      <c r="Q395">
        <f ca="1">STDEV($L$2:L396)</f>
        <v>19.382305657196472</v>
      </c>
    </row>
    <row r="396" spans="1:17" x14ac:dyDescent="0.35">
      <c r="A396">
        <v>395</v>
      </c>
      <c r="B396">
        <f t="shared" ca="1" si="23"/>
        <v>58.87144252796152</v>
      </c>
      <c r="C396">
        <f t="shared" ca="1" si="22"/>
        <v>37.106388040365985</v>
      </c>
      <c r="D396">
        <f t="shared" ca="1" si="22"/>
        <v>30.667695971066458</v>
      </c>
      <c r="E396">
        <f t="shared" ca="1" si="22"/>
        <v>59.021676629186913</v>
      </c>
      <c r="F396">
        <f t="shared" ca="1" si="22"/>
        <v>42.218141255454242</v>
      </c>
      <c r="G396">
        <f t="shared" ca="1" si="22"/>
        <v>34.758591959104969</v>
      </c>
      <c r="H396">
        <f t="shared" ca="1" si="22"/>
        <v>42.669684072546062</v>
      </c>
      <c r="I396">
        <f t="shared" ca="1" si="22"/>
        <v>34.817541555092831</v>
      </c>
      <c r="J396">
        <f t="shared" ca="1" si="22"/>
        <v>4.7404928888265445</v>
      </c>
      <c r="K396">
        <f t="shared" ca="1" si="22"/>
        <v>64.485385574005861</v>
      </c>
      <c r="L396">
        <f t="shared" ca="1" si="22"/>
        <v>50.428819496959427</v>
      </c>
      <c r="O396">
        <f ca="1">AVERAGE(AVERAGE($C$2:C397),AVERAGE($D$2:D397),AVERAGE($E$2:E397),AVERAGE($F$2:F397),AVERAGE($G$2:G397),AVERAGE($H$2:H397),AVERAGE($I$2:I397),AVERAGE($J$2:J397),AVERAGE($K$2:K397),AVERAGE($L$2:L397))</f>
        <v>48.862521926229384</v>
      </c>
      <c r="P396">
        <f ca="1">STDEV(AVERAGE($C$2:C397),AVERAGE($D$2:D397),AVERAGE($E$2:E397),AVERAGE($F$2:F397),AVERAGE($G$2:G397),AVERAGE($H$2:H397),AVERAGE($I$2:I397),AVERAGE($J$2:J397),AVERAGE($K$2:K397),AVERAGE($L$2:L397))</f>
        <v>0.73079084841550268</v>
      </c>
      <c r="Q396">
        <f ca="1">STDEV($L$2:L397)</f>
        <v>19.361162349418446</v>
      </c>
    </row>
    <row r="397" spans="1:17" x14ac:dyDescent="0.35">
      <c r="A397">
        <v>396</v>
      </c>
      <c r="B397">
        <f t="shared" ca="1" si="23"/>
        <v>38.254060811650348</v>
      </c>
      <c r="C397">
        <f t="shared" ca="1" si="22"/>
        <v>52.149187408884941</v>
      </c>
      <c r="D397">
        <f t="shared" ca="1" si="22"/>
        <v>66.111788500402383</v>
      </c>
      <c r="E397">
        <f t="shared" ca="1" si="22"/>
        <v>72.313397234359002</v>
      </c>
      <c r="F397">
        <f t="shared" ca="1" si="22"/>
        <v>71.520059093302876</v>
      </c>
      <c r="G397">
        <f t="shared" ca="1" si="22"/>
        <v>33.564478710477516</v>
      </c>
      <c r="H397">
        <f t="shared" ca="1" si="22"/>
        <v>56.17373677675667</v>
      </c>
      <c r="I397">
        <f t="shared" ca="1" si="22"/>
        <v>57.172236546757745</v>
      </c>
      <c r="J397">
        <f t="shared" ca="1" si="22"/>
        <v>53.773091586738211</v>
      </c>
      <c r="K397">
        <f t="shared" ca="1" si="22"/>
        <v>58.980272345678642</v>
      </c>
      <c r="L397">
        <f t="shared" ca="1" si="22"/>
        <v>41.238046456365758</v>
      </c>
      <c r="O397">
        <f ca="1">AVERAGE(AVERAGE($C$2:C398),AVERAGE($D$2:D398),AVERAGE($E$2:E398),AVERAGE($F$2:F398),AVERAGE($G$2:G398),AVERAGE($H$2:H398),AVERAGE($I$2:I398),AVERAGE($J$2:J398),AVERAGE($K$2:K398),AVERAGE($L$2:L398))</f>
        <v>48.852254924906717</v>
      </c>
      <c r="P397">
        <f ca="1">STDEV(AVERAGE($C$2:C398),AVERAGE($D$2:D398),AVERAGE($E$2:E398),AVERAGE($F$2:F398),AVERAGE($G$2:G398),AVERAGE($H$2:H398),AVERAGE($I$2:I398),AVERAGE($J$2:J398),AVERAGE($K$2:K398),AVERAGE($L$2:L398))</f>
        <v>0.7110150111010054</v>
      </c>
      <c r="Q397">
        <f ca="1">STDEV($L$2:L398)</f>
        <v>19.336774945124056</v>
      </c>
    </row>
    <row r="398" spans="1:17" x14ac:dyDescent="0.35">
      <c r="A398">
        <v>397</v>
      </c>
      <c r="B398">
        <f t="shared" ca="1" si="23"/>
        <v>66.758726495236942</v>
      </c>
      <c r="C398">
        <f t="shared" ca="1" si="22"/>
        <v>22.507540321428362</v>
      </c>
      <c r="D398">
        <f t="shared" ca="1" si="22"/>
        <v>45.051538460954347</v>
      </c>
      <c r="E398">
        <f t="shared" ca="1" si="22"/>
        <v>66.940830228998209</v>
      </c>
      <c r="F398">
        <f t="shared" ca="1" si="22"/>
        <v>59.291842944331833</v>
      </c>
      <c r="G398">
        <f t="shared" ca="1" si="22"/>
        <v>14.266566437254447</v>
      </c>
      <c r="H398">
        <f t="shared" ca="1" si="22"/>
        <v>67.067420340431752</v>
      </c>
      <c r="I398">
        <f t="shared" ca="1" si="22"/>
        <v>41.367743688590906</v>
      </c>
      <c r="J398">
        <f t="shared" ca="1" si="22"/>
        <v>40.174081435155387</v>
      </c>
      <c r="K398">
        <f t="shared" ca="1" si="22"/>
        <v>43.81607030251903</v>
      </c>
      <c r="L398">
        <f t="shared" ca="1" si="22"/>
        <v>47.381589851638608</v>
      </c>
      <c r="O398">
        <f ca="1">AVERAGE(AVERAGE($C$2:C399),AVERAGE($D$2:D399),AVERAGE($E$2:E399),AVERAGE($F$2:F399),AVERAGE($G$2:G399),AVERAGE($H$2:H399),AVERAGE($I$2:I399),AVERAGE($J$2:J399),AVERAGE($K$2:K399),AVERAGE($L$2:L399))</f>
        <v>48.84202843863693</v>
      </c>
      <c r="P398">
        <f ca="1">STDEV(AVERAGE($C$2:C399),AVERAGE($D$2:D399),AVERAGE($E$2:E399),AVERAGE($F$2:F399),AVERAGE($G$2:G399),AVERAGE($H$2:H399),AVERAGE($I$2:I399),AVERAGE($J$2:J399),AVERAGE($K$2:K399),AVERAGE($L$2:L399))</f>
        <v>0.71271570299206</v>
      </c>
      <c r="Q398">
        <f ca="1">STDEV($L$2:L399)</f>
        <v>19.339415983711216</v>
      </c>
    </row>
    <row r="399" spans="1:17" x14ac:dyDescent="0.35">
      <c r="A399">
        <v>398</v>
      </c>
      <c r="B399">
        <f t="shared" ca="1" si="23"/>
        <v>36.637968260624739</v>
      </c>
      <c r="C399">
        <f t="shared" ca="1" si="22"/>
        <v>62.341905422659174</v>
      </c>
      <c r="D399">
        <f t="shared" ca="1" si="22"/>
        <v>36.671543897611599</v>
      </c>
      <c r="E399">
        <f t="shared" ca="1" si="22"/>
        <v>37.871120382074558</v>
      </c>
      <c r="F399">
        <f t="shared" ca="1" si="22"/>
        <v>59.182265334467232</v>
      </c>
      <c r="G399">
        <f t="shared" ca="1" si="22"/>
        <v>52.930406931201027</v>
      </c>
      <c r="H399">
        <f t="shared" ca="1" si="22"/>
        <v>41.643710758632224</v>
      </c>
      <c r="I399">
        <f t="shared" ca="1" si="22"/>
        <v>26.438575911450044</v>
      </c>
      <c r="J399">
        <f t="shared" ca="1" si="22"/>
        <v>20.851647329855254</v>
      </c>
      <c r="K399">
        <f t="shared" ca="1" si="22"/>
        <v>41.061457544182531</v>
      </c>
      <c r="L399">
        <f t="shared" ca="1" si="22"/>
        <v>68.828500383177413</v>
      </c>
      <c r="O399">
        <f ca="1">AVERAGE(AVERAGE($C$2:C400),AVERAGE($D$2:D400),AVERAGE($E$2:E400),AVERAGE($F$2:F400),AVERAGE($G$2:G400),AVERAGE($H$2:H400),AVERAGE($I$2:I400),AVERAGE($J$2:J400),AVERAGE($K$2:K400),AVERAGE($L$2:L400))</f>
        <v>48.813316910117337</v>
      </c>
      <c r="P399">
        <f ca="1">STDEV(AVERAGE($C$2:C400),AVERAGE($D$2:D400),AVERAGE($E$2:E400),AVERAGE($F$2:F400),AVERAGE($G$2:G400),AVERAGE($H$2:H400),AVERAGE($I$2:I400),AVERAGE($J$2:J400),AVERAGE($K$2:K400),AVERAGE($L$2:L400))</f>
        <v>0.71085486204132475</v>
      </c>
      <c r="Q399">
        <f ca="1">STDEV($L$2:L400)</f>
        <v>19.348778905757673</v>
      </c>
    </row>
    <row r="400" spans="1:17" x14ac:dyDescent="0.35">
      <c r="A400">
        <v>399</v>
      </c>
      <c r="B400">
        <f t="shared" ca="1" si="23"/>
        <v>29.203848275493137</v>
      </c>
      <c r="C400">
        <f t="shared" ca="1" si="22"/>
        <v>4.8890645103221289</v>
      </c>
      <c r="D400">
        <f t="shared" ca="1" si="22"/>
        <v>35.071756009903552</v>
      </c>
      <c r="E400">
        <f t="shared" ca="1" si="22"/>
        <v>24.081010701989346</v>
      </c>
      <c r="F400">
        <f t="shared" ca="1" si="22"/>
        <v>74.891380607456171</v>
      </c>
      <c r="G400">
        <f t="shared" ca="1" si="22"/>
        <v>27.221047040114222</v>
      </c>
      <c r="H400">
        <f t="shared" ca="1" si="22"/>
        <v>26.617103925496451</v>
      </c>
      <c r="I400">
        <f t="shared" ca="1" si="22"/>
        <v>28.470643996686821</v>
      </c>
      <c r="J400">
        <f t="shared" ca="1" si="22"/>
        <v>37.630584937463709</v>
      </c>
      <c r="K400">
        <f t="shared" ca="1" si="22"/>
        <v>43.70075615578763</v>
      </c>
      <c r="L400">
        <f t="shared" ca="1" si="22"/>
        <v>71.287937707941325</v>
      </c>
      <c r="O400">
        <f ca="1">AVERAGE(AVERAGE($C$2:C401),AVERAGE($D$2:D401),AVERAGE($E$2:E401),AVERAGE($F$2:F401),AVERAGE($G$2:G401),AVERAGE($H$2:H401),AVERAGE($I$2:I401),AVERAGE($J$2:J401),AVERAGE($K$2:K401),AVERAGE($L$2:L401))</f>
        <v>48.817380830098195</v>
      </c>
      <c r="P400">
        <f ca="1">STDEV(AVERAGE($C$2:C401),AVERAGE($D$2:D401),AVERAGE($E$2:E401),AVERAGE($F$2:F401),AVERAGE($G$2:G401),AVERAGE($H$2:H401),AVERAGE($I$2:I401),AVERAGE($J$2:J401),AVERAGE($K$2:K401),AVERAGE($L$2:L401))</f>
        <v>0.73885402019060109</v>
      </c>
      <c r="Q400">
        <f ca="1">STDEV($L$2:L401)</f>
        <v>19.3246247977319</v>
      </c>
    </row>
    <row r="401" spans="1:17" x14ac:dyDescent="0.35">
      <c r="A401">
        <v>400</v>
      </c>
      <c r="B401">
        <f t="shared" ca="1" si="23"/>
        <v>32.394710570064326</v>
      </c>
      <c r="C401">
        <f t="shared" ca="1" si="22"/>
        <v>71.365473309730476</v>
      </c>
      <c r="D401">
        <f t="shared" ca="1" si="22"/>
        <v>68.693087806177815</v>
      </c>
      <c r="E401">
        <f t="shared" ca="1" si="22"/>
        <v>36.661100495089883</v>
      </c>
      <c r="F401">
        <f t="shared" ca="1" si="22"/>
        <v>27.892858409060658</v>
      </c>
      <c r="G401">
        <f t="shared" ca="1" si="22"/>
        <v>8.5639826798263954</v>
      </c>
      <c r="H401">
        <f t="shared" ca="1" si="22"/>
        <v>50.227022626506326</v>
      </c>
      <c r="I401">
        <f t="shared" ca="1" si="22"/>
        <v>96.01788198179662</v>
      </c>
      <c r="J401">
        <f t="shared" ca="1" si="22"/>
        <v>50.529581122196277</v>
      </c>
      <c r="K401">
        <f t="shared" ca="1" si="22"/>
        <v>47.175308723920068</v>
      </c>
      <c r="L401">
        <f t="shared" ca="1" si="22"/>
        <v>47.262551870329162</v>
      </c>
      <c r="O401">
        <f ca="1">AVERAGE(AVERAGE($C$2:C402),AVERAGE($D$2:D402),AVERAGE($E$2:E402),AVERAGE($F$2:F402),AVERAGE($G$2:G402),AVERAGE($H$2:H402),AVERAGE($I$2:I402),AVERAGE($J$2:J402),AVERAGE($K$2:K402),AVERAGE($L$2:L402))</f>
        <v>48.836845549694452</v>
      </c>
      <c r="P401">
        <f ca="1">STDEV(AVERAGE($C$2:C402),AVERAGE($D$2:D402),AVERAGE($E$2:E402),AVERAGE($F$2:F402),AVERAGE($G$2:G402),AVERAGE($H$2:H402),AVERAGE($I$2:I402),AVERAGE($J$2:J402),AVERAGE($K$2:K402),AVERAGE($L$2:L402))</f>
        <v>0.74285168711615823</v>
      </c>
      <c r="Q401">
        <f ca="1">STDEV($L$2:L402)</f>
        <v>19.321056965195542</v>
      </c>
    </row>
    <row r="402" spans="1:17" x14ac:dyDescent="0.35">
      <c r="A402">
        <v>401</v>
      </c>
      <c r="B402">
        <f t="shared" ca="1" si="23"/>
        <v>46.930463924317493</v>
      </c>
      <c r="C402">
        <f t="shared" ca="1" si="22"/>
        <v>19.836764532709836</v>
      </c>
      <c r="D402">
        <f t="shared" ca="1" si="22"/>
        <v>59.139611298365942</v>
      </c>
      <c r="E402">
        <f t="shared" ca="1" si="22"/>
        <v>30.417194137937106</v>
      </c>
      <c r="F402">
        <f t="shared" ca="1" si="22"/>
        <v>46.048852237291264</v>
      </c>
      <c r="G402">
        <f t="shared" ca="1" si="22"/>
        <v>86.626284107040078</v>
      </c>
      <c r="H402">
        <f t="shared" ca="1" si="22"/>
        <v>72.734452680415529</v>
      </c>
      <c r="I402">
        <f t="shared" ca="1" si="22"/>
        <v>74.726394270684821</v>
      </c>
      <c r="J402">
        <f t="shared" ca="1" si="22"/>
        <v>80.403872180514213</v>
      </c>
      <c r="K402">
        <f t="shared" ca="1" si="22"/>
        <v>65.607203407666702</v>
      </c>
      <c r="L402">
        <f t="shared" ca="1" si="22"/>
        <v>30.68670502937464</v>
      </c>
      <c r="O402">
        <f ca="1">AVERAGE(AVERAGE($C$2:C403),AVERAGE($D$2:D403),AVERAGE($E$2:E403),AVERAGE($F$2:F403),AVERAGE($G$2:G403),AVERAGE($H$2:H403),AVERAGE($I$2:I403),AVERAGE($J$2:J403),AVERAGE($K$2:K403),AVERAGE($L$2:L403))</f>
        <v>48.807129704589222</v>
      </c>
      <c r="P402">
        <f ca="1">STDEV(AVERAGE($C$2:C403),AVERAGE($D$2:D403),AVERAGE($E$2:E403),AVERAGE($F$2:F403),AVERAGE($G$2:G403),AVERAGE($H$2:H403),AVERAGE($I$2:I403),AVERAGE($J$2:J403),AVERAGE($K$2:K403),AVERAGE($L$2:L403))</f>
        <v>0.72421766920942232</v>
      </c>
      <c r="Q402">
        <f ca="1">STDEV($L$2:L403)</f>
        <v>19.345025413728845</v>
      </c>
    </row>
    <row r="403" spans="1:17" x14ac:dyDescent="0.35">
      <c r="A403">
        <v>402</v>
      </c>
      <c r="B403">
        <f t="shared" ca="1" si="23"/>
        <v>62.58495876487693</v>
      </c>
      <c r="C403">
        <f t="shared" ca="1" si="22"/>
        <v>49.504391579633413</v>
      </c>
      <c r="D403">
        <f t="shared" ca="1" si="22"/>
        <v>58.838675982751063</v>
      </c>
      <c r="E403">
        <f t="shared" ca="1" si="22"/>
        <v>75.578865767820787</v>
      </c>
      <c r="F403">
        <f t="shared" ca="1" si="22"/>
        <v>47.474225647006151</v>
      </c>
      <c r="G403">
        <f t="shared" ca="1" si="22"/>
        <v>62.341905422659174</v>
      </c>
      <c r="H403">
        <f t="shared" ref="C403:L428" ca="1" si="24">VLOOKUP(RANDBETWEEN(2,MAX($A$2:$A$2000)),$A$2:$B$2000,2)</f>
        <v>16.621303317191277</v>
      </c>
      <c r="I403">
        <f t="shared" ca="1" si="24"/>
        <v>18.953301844630012</v>
      </c>
      <c r="J403">
        <f t="shared" ca="1" si="24"/>
        <v>-4.8776272905783102</v>
      </c>
      <c r="K403">
        <f t="shared" ca="1" si="24"/>
        <v>23.298159344290241</v>
      </c>
      <c r="L403">
        <f t="shared" ca="1" si="24"/>
        <v>21.177556558506737</v>
      </c>
      <c r="O403">
        <f ca="1">AVERAGE(AVERAGE($C$2:C404),AVERAGE($D$2:D404),AVERAGE($E$2:E404),AVERAGE($F$2:F404),AVERAGE($G$2:G404),AVERAGE($H$2:H404),AVERAGE($I$2:I404),AVERAGE($J$2:J404),AVERAGE($K$2:K404),AVERAGE($L$2:L404))</f>
        <v>48.804343851093833</v>
      </c>
      <c r="P403">
        <f ca="1">STDEV(AVERAGE($C$2:C404),AVERAGE($D$2:D404),AVERAGE($E$2:E404),AVERAGE($F$2:F404),AVERAGE($G$2:G404),AVERAGE($H$2:H404),AVERAGE($I$2:I404),AVERAGE($J$2:J404),AVERAGE($K$2:K404),AVERAGE($L$2:L404))</f>
        <v>0.73520336800229324</v>
      </c>
      <c r="Q403">
        <f ca="1">STDEV($L$2:L404)</f>
        <v>19.358008456022841</v>
      </c>
    </row>
    <row r="404" spans="1:17" x14ac:dyDescent="0.35">
      <c r="A404">
        <v>403</v>
      </c>
      <c r="B404">
        <f t="shared" ca="1" si="23"/>
        <v>52.441604153752067</v>
      </c>
      <c r="C404">
        <f t="shared" ca="1" si="24"/>
        <v>52.297100062020235</v>
      </c>
      <c r="D404">
        <f t="shared" ca="1" si="24"/>
        <v>43.102193782956796</v>
      </c>
      <c r="E404">
        <f t="shared" ca="1" si="24"/>
        <v>34.117999207919382</v>
      </c>
      <c r="F404">
        <f t="shared" ca="1" si="24"/>
        <v>49.196635732646762</v>
      </c>
      <c r="G404">
        <f t="shared" ca="1" si="24"/>
        <v>34.010841326176035</v>
      </c>
      <c r="H404">
        <f t="shared" ca="1" si="24"/>
        <v>63.024162942913506</v>
      </c>
      <c r="I404">
        <f t="shared" ca="1" si="24"/>
        <v>40.344594372678216</v>
      </c>
      <c r="J404">
        <f t="shared" ca="1" si="24"/>
        <v>52.005506034946443</v>
      </c>
      <c r="K404">
        <f t="shared" ca="1" si="24"/>
        <v>84.342754838621786</v>
      </c>
      <c r="L404">
        <f t="shared" ca="1" si="24"/>
        <v>24.402519158587932</v>
      </c>
      <c r="O404">
        <f ca="1">AVERAGE(AVERAGE($C$2:C405),AVERAGE($D$2:D405),AVERAGE($E$2:E405),AVERAGE($F$2:F405),AVERAGE($G$2:G405),AVERAGE($H$2:H405),AVERAGE($I$2:I405),AVERAGE($J$2:J405),AVERAGE($K$2:K405),AVERAGE($L$2:L405))</f>
        <v>48.810923177879069</v>
      </c>
      <c r="P404">
        <f ca="1">STDEV(AVERAGE($C$2:C405),AVERAGE($D$2:D405),AVERAGE($E$2:E405),AVERAGE($F$2:F405),AVERAGE($G$2:G405),AVERAGE($H$2:H405),AVERAGE($I$2:I405),AVERAGE($J$2:J405),AVERAGE($K$2:K405),AVERAGE($L$2:L405))</f>
        <v>0.71151328554137772</v>
      </c>
      <c r="Q404">
        <f ca="1">STDEV($L$2:L405)</f>
        <v>19.44212673300671</v>
      </c>
    </row>
    <row r="405" spans="1:17" x14ac:dyDescent="0.35">
      <c r="A405">
        <v>404</v>
      </c>
      <c r="B405">
        <f t="shared" ca="1" si="23"/>
        <v>22.119658472519703</v>
      </c>
      <c r="C405">
        <f t="shared" ca="1" si="24"/>
        <v>11.572411653294722</v>
      </c>
      <c r="D405">
        <f t="shared" ca="1" si="24"/>
        <v>64.516117415261803</v>
      </c>
      <c r="E405">
        <f t="shared" ca="1" si="24"/>
        <v>82.095047284731692</v>
      </c>
      <c r="F405">
        <f t="shared" ca="1" si="24"/>
        <v>31.218664296195353</v>
      </c>
      <c r="G405">
        <f t="shared" ca="1" si="24"/>
        <v>56.17373677675667</v>
      </c>
      <c r="H405">
        <f t="shared" ca="1" si="24"/>
        <v>65.398108846021842</v>
      </c>
      <c r="I405">
        <f t="shared" ca="1" si="24"/>
        <v>58.081291724062723</v>
      </c>
      <c r="J405">
        <f t="shared" ca="1" si="24"/>
        <v>71.780238902321173</v>
      </c>
      <c r="K405">
        <f t="shared" ca="1" si="24"/>
        <v>66.571949023891392</v>
      </c>
      <c r="L405">
        <f t="shared" ca="1" si="24"/>
        <v>7.2163528007360966</v>
      </c>
      <c r="O405">
        <f ca="1">AVERAGE(AVERAGE($C$2:C406),AVERAGE($D$2:D406),AVERAGE($E$2:E406),AVERAGE($F$2:F406),AVERAGE($G$2:G406),AVERAGE($H$2:H406),AVERAGE($I$2:I406),AVERAGE($J$2:J406),AVERAGE($K$2:K406),AVERAGE($L$2:L406))</f>
        <v>48.836290422971324</v>
      </c>
      <c r="P405">
        <f ca="1">STDEV(AVERAGE($C$2:C406),AVERAGE($D$2:D406),AVERAGE($E$2:E406),AVERAGE($F$2:F406),AVERAGE($G$2:G406),AVERAGE($H$2:H406),AVERAGE($I$2:I406),AVERAGE($J$2:J406),AVERAGE($K$2:K406),AVERAGE($L$2:L406))</f>
        <v>0.71074098271426445</v>
      </c>
      <c r="Q405">
        <f ca="1">STDEV($L$2:L406)</f>
        <v>19.42754839101206</v>
      </c>
    </row>
    <row r="406" spans="1:17" x14ac:dyDescent="0.35">
      <c r="A406">
        <v>405</v>
      </c>
      <c r="B406">
        <f t="shared" ca="1" si="23"/>
        <v>56.483751451209258</v>
      </c>
      <c r="C406">
        <f t="shared" ca="1" si="24"/>
        <v>59.150001468298655</v>
      </c>
      <c r="D406">
        <f t="shared" ca="1" si="24"/>
        <v>25.727437873400195</v>
      </c>
      <c r="E406">
        <f t="shared" ca="1" si="24"/>
        <v>43.372611067335271</v>
      </c>
      <c r="F406">
        <f t="shared" ca="1" si="24"/>
        <v>58.87144252796152</v>
      </c>
      <c r="G406">
        <f t="shared" ca="1" si="24"/>
        <v>68.828500383177413</v>
      </c>
      <c r="H406">
        <f t="shared" ca="1" si="24"/>
        <v>92.618304171976206</v>
      </c>
      <c r="I406">
        <f t="shared" ca="1" si="24"/>
        <v>22.36193266501159</v>
      </c>
      <c r="J406">
        <f t="shared" ca="1" si="24"/>
        <v>111.45111355795186</v>
      </c>
      <c r="K406">
        <f t="shared" ca="1" si="24"/>
        <v>72.414063902206038</v>
      </c>
      <c r="L406">
        <f t="shared" ca="1" si="24"/>
        <v>36.051166785135756</v>
      </c>
      <c r="O406">
        <f ca="1">AVERAGE(AVERAGE($C$2:C407),AVERAGE($D$2:D407),AVERAGE($E$2:E407),AVERAGE($F$2:F407),AVERAGE($G$2:G407),AVERAGE($H$2:H407),AVERAGE($I$2:I407),AVERAGE($J$2:J407),AVERAGE($K$2:K407),AVERAGE($L$2:L407))</f>
        <v>48.842347440417328</v>
      </c>
      <c r="P406">
        <f ca="1">STDEV(AVERAGE($C$2:C407),AVERAGE($D$2:D407),AVERAGE($E$2:E407),AVERAGE($F$2:F407),AVERAGE($G$2:G407),AVERAGE($H$2:H407),AVERAGE($I$2:I407),AVERAGE($J$2:J407),AVERAGE($K$2:K407),AVERAGE($L$2:L407))</f>
        <v>0.70077590914780996</v>
      </c>
      <c r="Q406">
        <f ca="1">STDEV($L$2:L407)</f>
        <v>19.445934780781901</v>
      </c>
    </row>
    <row r="407" spans="1:17" x14ac:dyDescent="0.35">
      <c r="A407">
        <v>406</v>
      </c>
      <c r="B407">
        <f t="shared" ca="1" si="23"/>
        <v>29.186907167291739</v>
      </c>
      <c r="C407">
        <f t="shared" ca="1" si="24"/>
        <v>39.347936063088326</v>
      </c>
      <c r="D407">
        <f t="shared" ca="1" si="24"/>
        <v>44.236692104636766</v>
      </c>
      <c r="E407">
        <f t="shared" ca="1" si="24"/>
        <v>52.930406931201027</v>
      </c>
      <c r="F407">
        <f t="shared" ca="1" si="24"/>
        <v>47.161809349911884</v>
      </c>
      <c r="G407">
        <f t="shared" ca="1" si="24"/>
        <v>31.402279327988587</v>
      </c>
      <c r="H407">
        <f t="shared" ca="1" si="24"/>
        <v>61.474583193244577</v>
      </c>
      <c r="I407">
        <f t="shared" ca="1" si="24"/>
        <v>55.823677359020387</v>
      </c>
      <c r="J407">
        <f t="shared" ca="1" si="24"/>
        <v>51.199529669796291</v>
      </c>
      <c r="K407">
        <f t="shared" ca="1" si="24"/>
        <v>55.275796296053741</v>
      </c>
      <c r="L407">
        <f t="shared" ca="1" si="24"/>
        <v>74.101684765530592</v>
      </c>
      <c r="O407">
        <f ca="1">AVERAGE(AVERAGE($C$2:C408),AVERAGE($D$2:D408),AVERAGE($E$2:E408),AVERAGE($F$2:F408),AVERAGE($G$2:G408),AVERAGE($H$2:H408),AVERAGE($I$2:I408),AVERAGE($J$2:J408),AVERAGE($K$2:K408),AVERAGE($L$2:L408))</f>
        <v>48.848422943754564</v>
      </c>
      <c r="P407">
        <f ca="1">STDEV(AVERAGE($C$2:C408),AVERAGE($D$2:D408),AVERAGE($E$2:E408),AVERAGE($F$2:F408),AVERAGE($G$2:G408),AVERAGE($H$2:H408),AVERAGE($I$2:I408),AVERAGE($J$2:J408),AVERAGE($K$2:K408),AVERAGE($L$2:L408))</f>
        <v>0.71612877757776694</v>
      </c>
      <c r="Q407">
        <f ca="1">STDEV($L$2:L408)</f>
        <v>19.430585945719258</v>
      </c>
    </row>
    <row r="408" spans="1:17" x14ac:dyDescent="0.35">
      <c r="A408">
        <v>407</v>
      </c>
      <c r="B408">
        <f t="shared" ca="1" si="23"/>
        <v>16.532845886914473</v>
      </c>
      <c r="C408">
        <f t="shared" ca="1" si="24"/>
        <v>26.438575911450044</v>
      </c>
      <c r="D408">
        <f t="shared" ca="1" si="24"/>
        <v>64.072749867544061</v>
      </c>
      <c r="E408">
        <f t="shared" ca="1" si="24"/>
        <v>44.729937109258934</v>
      </c>
      <c r="F408">
        <f t="shared" ca="1" si="24"/>
        <v>76.741588035007169</v>
      </c>
      <c r="G408">
        <f t="shared" ca="1" si="24"/>
        <v>26.666246306335335</v>
      </c>
      <c r="H408">
        <f t="shared" ca="1" si="24"/>
        <v>71.000087206742052</v>
      </c>
      <c r="I408">
        <f t="shared" ca="1" si="24"/>
        <v>77.354674236585623</v>
      </c>
      <c r="J408">
        <f t="shared" ca="1" si="24"/>
        <v>73.489013917447494</v>
      </c>
      <c r="K408">
        <f t="shared" ca="1" si="24"/>
        <v>16.019932135765686</v>
      </c>
      <c r="L408">
        <f t="shared" ca="1" si="24"/>
        <v>36.637968260624739</v>
      </c>
      <c r="O408">
        <f ca="1">AVERAGE(AVERAGE($C$2:C409),AVERAGE($D$2:D409),AVERAGE($E$2:E409),AVERAGE($F$2:F409),AVERAGE($G$2:G409),AVERAGE($H$2:H409),AVERAGE($I$2:I409),AVERAGE($J$2:J409),AVERAGE($K$2:K409),AVERAGE($L$2:L409))</f>
        <v>48.844378622899491</v>
      </c>
      <c r="P408">
        <f ca="1">STDEV(AVERAGE($C$2:C409),AVERAGE($D$2:D409),AVERAGE($E$2:E409),AVERAGE($F$2:F409),AVERAGE($G$2:G409),AVERAGE($H$2:H409),AVERAGE($I$2:I409),AVERAGE($J$2:J409),AVERAGE($K$2:K409),AVERAGE($L$2:L409))</f>
        <v>0.70804178026172393</v>
      </c>
      <c r="Q408">
        <f ca="1">STDEV($L$2:L409)</f>
        <v>19.428893603675171</v>
      </c>
    </row>
    <row r="409" spans="1:17" x14ac:dyDescent="0.35">
      <c r="A409">
        <v>408</v>
      </c>
      <c r="B409">
        <f t="shared" ca="1" si="23"/>
        <v>19.77475244648064</v>
      </c>
      <c r="C409">
        <f t="shared" ca="1" si="24"/>
        <v>45.166403558902296</v>
      </c>
      <c r="D409">
        <f t="shared" ca="1" si="24"/>
        <v>27.221047040114222</v>
      </c>
      <c r="E409">
        <f t="shared" ca="1" si="24"/>
        <v>44.349061011088402</v>
      </c>
      <c r="F409">
        <f t="shared" ca="1" si="24"/>
        <v>39.767833397304528</v>
      </c>
      <c r="G409">
        <f t="shared" ca="1" si="24"/>
        <v>52.388068643688058</v>
      </c>
      <c r="H409">
        <f t="shared" ca="1" si="24"/>
        <v>27.164116776676366</v>
      </c>
      <c r="I409">
        <f t="shared" ca="1" si="24"/>
        <v>79.93023122848652</v>
      </c>
      <c r="J409">
        <f t="shared" ca="1" si="24"/>
        <v>33.282267732726424</v>
      </c>
      <c r="K409">
        <f t="shared" ca="1" si="24"/>
        <v>55.681789456400516</v>
      </c>
      <c r="L409">
        <f t="shared" ca="1" si="24"/>
        <v>67.03258150342117</v>
      </c>
      <c r="O409">
        <f ca="1">AVERAGE(AVERAGE($C$2:C410),AVERAGE($D$2:D410),AVERAGE($E$2:E410),AVERAGE($F$2:F410),AVERAGE($G$2:G410),AVERAGE($H$2:H410),AVERAGE($I$2:I410),AVERAGE($J$2:J410),AVERAGE($K$2:K410),AVERAGE($L$2:L410))</f>
        <v>48.841093847854992</v>
      </c>
      <c r="P409">
        <f ca="1">STDEV(AVERAGE($C$2:C410),AVERAGE($D$2:D410),AVERAGE($E$2:E410),AVERAGE($F$2:F410),AVERAGE($G$2:G410),AVERAGE($H$2:H410),AVERAGE($I$2:I410),AVERAGE($J$2:J410),AVERAGE($K$2:K410),AVERAGE($L$2:L410))</f>
        <v>0.70967312477904965</v>
      </c>
      <c r="Q409">
        <f ca="1">STDEV($L$2:L410)</f>
        <v>19.405673402545982</v>
      </c>
    </row>
    <row r="410" spans="1:17" x14ac:dyDescent="0.35">
      <c r="A410">
        <v>409</v>
      </c>
      <c r="B410">
        <f t="shared" ca="1" si="23"/>
        <v>15.905856627289417</v>
      </c>
      <c r="C410">
        <f t="shared" ca="1" si="24"/>
        <v>68.907826116044788</v>
      </c>
      <c r="D410">
        <f t="shared" ca="1" si="24"/>
        <v>38.534621671902912</v>
      </c>
      <c r="E410">
        <f t="shared" ca="1" si="24"/>
        <v>43.70075615578763</v>
      </c>
      <c r="F410">
        <f t="shared" ca="1" si="24"/>
        <v>52.579414950864468</v>
      </c>
      <c r="G410">
        <f t="shared" ca="1" si="24"/>
        <v>53.278170873700084</v>
      </c>
      <c r="H410">
        <f t="shared" ca="1" si="24"/>
        <v>95.08162087551402</v>
      </c>
      <c r="I410">
        <f t="shared" ca="1" si="24"/>
        <v>13.55788088402501</v>
      </c>
      <c r="J410">
        <f t="shared" ca="1" si="24"/>
        <v>52.639411506647519</v>
      </c>
      <c r="K410">
        <f t="shared" ca="1" si="24"/>
        <v>11.500203677844844</v>
      </c>
      <c r="L410">
        <f t="shared" ca="1" si="24"/>
        <v>45.22914958467225</v>
      </c>
      <c r="O410">
        <f ca="1">AVERAGE(AVERAGE($C$2:C411),AVERAGE($D$2:D411),AVERAGE($E$2:E411),AVERAGE($F$2:F411),AVERAGE($G$2:G411),AVERAGE($H$2:H411),AVERAGE($I$2:I411),AVERAGE($J$2:J411),AVERAGE($K$2:K411),AVERAGE($L$2:L411))</f>
        <v>48.820150483433878</v>
      </c>
      <c r="P410">
        <f ca="1">STDEV(AVERAGE($C$2:C411),AVERAGE($D$2:D411),AVERAGE($E$2:E411),AVERAGE($F$2:F411),AVERAGE($G$2:G411),AVERAGE($H$2:H411),AVERAGE($I$2:I411),AVERAGE($J$2:J411),AVERAGE($K$2:K411),AVERAGE($L$2:L411))</f>
        <v>0.71376415590980868</v>
      </c>
      <c r="Q410">
        <f ca="1">STDEV($L$2:L411)</f>
        <v>19.387106954151641</v>
      </c>
    </row>
    <row r="411" spans="1:17" x14ac:dyDescent="0.35">
      <c r="A411">
        <v>410</v>
      </c>
      <c r="B411">
        <f t="shared" ca="1" si="23"/>
        <v>27.252945158110251</v>
      </c>
      <c r="C411">
        <f t="shared" ca="1" si="24"/>
        <v>74.727582433731044</v>
      </c>
      <c r="D411">
        <f t="shared" ca="1" si="24"/>
        <v>33.164766014788611</v>
      </c>
      <c r="E411">
        <f t="shared" ca="1" si="24"/>
        <v>36.595231044125214</v>
      </c>
      <c r="F411">
        <f t="shared" ca="1" si="24"/>
        <v>14.695351122092923</v>
      </c>
      <c r="G411">
        <f t="shared" ca="1" si="24"/>
        <v>41.602559804426804</v>
      </c>
      <c r="H411">
        <f t="shared" ca="1" si="24"/>
        <v>79.713500559299149</v>
      </c>
      <c r="I411">
        <f t="shared" ca="1" si="24"/>
        <v>40.344594372678216</v>
      </c>
      <c r="J411">
        <f t="shared" ca="1" si="24"/>
        <v>6.092280463673525</v>
      </c>
      <c r="K411">
        <f t="shared" ca="1" si="24"/>
        <v>18.222010822170475</v>
      </c>
      <c r="L411">
        <f t="shared" ca="1" si="24"/>
        <v>57.38526771500203</v>
      </c>
      <c r="O411">
        <f ca="1">AVERAGE(AVERAGE($C$2:C412),AVERAGE($D$2:D412),AVERAGE($E$2:E412),AVERAGE($F$2:F412),AVERAGE($G$2:G412),AVERAGE($H$2:H412),AVERAGE($I$2:I412),AVERAGE($J$2:J412),AVERAGE($K$2:K412),AVERAGE($L$2:L412))</f>
        <v>48.809707995555115</v>
      </c>
      <c r="P411">
        <f ca="1">STDEV(AVERAGE($C$2:C412),AVERAGE($D$2:D412),AVERAGE($E$2:E412),AVERAGE($F$2:F412),AVERAGE($G$2:G412),AVERAGE($H$2:H412),AVERAGE($I$2:I412),AVERAGE($J$2:J412),AVERAGE($K$2:K412),AVERAGE($L$2:L412))</f>
        <v>0.68568474056390305</v>
      </c>
      <c r="Q411">
        <f ca="1">STDEV($L$2:L412)</f>
        <v>19.364506152384763</v>
      </c>
    </row>
    <row r="412" spans="1:17" x14ac:dyDescent="0.35">
      <c r="A412">
        <v>411</v>
      </c>
      <c r="B412">
        <f t="shared" ca="1" si="23"/>
        <v>54.389723598821547</v>
      </c>
      <c r="C412">
        <f t="shared" ca="1" si="24"/>
        <v>-6.0530809603004627</v>
      </c>
      <c r="D412">
        <f t="shared" ca="1" si="24"/>
        <v>50.735747336552762</v>
      </c>
      <c r="E412">
        <f t="shared" ca="1" si="24"/>
        <v>71.287937707941325</v>
      </c>
      <c r="F412">
        <f t="shared" ca="1" si="24"/>
        <v>52.033138745601626</v>
      </c>
      <c r="G412">
        <f t="shared" ca="1" si="24"/>
        <v>52.232795981389486</v>
      </c>
      <c r="H412">
        <f t="shared" ca="1" si="24"/>
        <v>52.500433212607042</v>
      </c>
      <c r="I412">
        <f t="shared" ca="1" si="24"/>
        <v>60.713275672943375</v>
      </c>
      <c r="J412">
        <f t="shared" ca="1" si="24"/>
        <v>31.95124596199377</v>
      </c>
      <c r="K412">
        <f t="shared" ca="1" si="24"/>
        <v>27.439781840102633</v>
      </c>
      <c r="L412">
        <f t="shared" ca="1" si="24"/>
        <v>52.441604153752067</v>
      </c>
      <c r="O412">
        <f ca="1">AVERAGE(AVERAGE($C$2:C413),AVERAGE($D$2:D413),AVERAGE($E$2:E413),AVERAGE($F$2:F413),AVERAGE($G$2:G413),AVERAGE($H$2:H413),AVERAGE($I$2:I413),AVERAGE($J$2:J413),AVERAGE($K$2:K413),AVERAGE($L$2:L413))</f>
        <v>48.807581115143286</v>
      </c>
      <c r="P412">
        <f ca="1">STDEV(AVERAGE($C$2:C413),AVERAGE($D$2:D413),AVERAGE($E$2:E413),AVERAGE($F$2:F413),AVERAGE($G$2:G413),AVERAGE($H$2:H413),AVERAGE($I$2:I413),AVERAGE($J$2:J413),AVERAGE($K$2:K413),AVERAGE($L$2:L413))</f>
        <v>0.69340525882972759</v>
      </c>
      <c r="Q412">
        <f ca="1">STDEV($L$2:L413)</f>
        <v>19.363964786320182</v>
      </c>
    </row>
    <row r="413" spans="1:17" x14ac:dyDescent="0.35">
      <c r="A413">
        <v>412</v>
      </c>
      <c r="B413">
        <f t="shared" ca="1" si="23"/>
        <v>35.196372674338434</v>
      </c>
      <c r="C413">
        <f t="shared" ca="1" si="24"/>
        <v>49.239563919688315</v>
      </c>
      <c r="D413">
        <f t="shared" ca="1" si="24"/>
        <v>78.277726630575927</v>
      </c>
      <c r="E413">
        <f t="shared" ca="1" si="24"/>
        <v>59.413617885739896</v>
      </c>
      <c r="F413">
        <f t="shared" ca="1" si="24"/>
        <v>62.58495876487693</v>
      </c>
      <c r="G413">
        <f t="shared" ca="1" si="24"/>
        <v>41.366072486249237</v>
      </c>
      <c r="H413">
        <f t="shared" ca="1" si="24"/>
        <v>74.891380607456171</v>
      </c>
      <c r="I413">
        <f t="shared" ca="1" si="24"/>
        <v>19.012645861326543</v>
      </c>
      <c r="J413">
        <f t="shared" ca="1" si="24"/>
        <v>47.815994810467991</v>
      </c>
      <c r="K413">
        <f t="shared" ca="1" si="24"/>
        <v>17.545464525176399</v>
      </c>
      <c r="L413">
        <f t="shared" ca="1" si="24"/>
        <v>29.186907167291739</v>
      </c>
      <c r="O413">
        <f ca="1">AVERAGE(AVERAGE($C$2:C414),AVERAGE($D$2:D414),AVERAGE($E$2:E414),AVERAGE($F$2:F414),AVERAGE($G$2:G414),AVERAGE($H$2:H414),AVERAGE($I$2:I414),AVERAGE($J$2:J414),AVERAGE($K$2:K414),AVERAGE($L$2:L414))</f>
        <v>48.794282680066758</v>
      </c>
      <c r="P413">
        <f ca="1">STDEV(AVERAGE($C$2:C414),AVERAGE($D$2:D414),AVERAGE($E$2:E414),AVERAGE($F$2:F414),AVERAGE($G$2:G414),AVERAGE($H$2:H414),AVERAGE($I$2:I414),AVERAGE($J$2:J414),AVERAGE($K$2:K414),AVERAGE($L$2:L414))</f>
        <v>0.68703844843996997</v>
      </c>
      <c r="Q413">
        <f ca="1">STDEV($L$2:L414)</f>
        <v>19.347944336194924</v>
      </c>
    </row>
    <row r="414" spans="1:17" x14ac:dyDescent="0.35">
      <c r="A414">
        <v>413</v>
      </c>
      <c r="B414">
        <f t="shared" ca="1" si="23"/>
        <v>54.088012950333024</v>
      </c>
      <c r="C414">
        <f t="shared" ca="1" si="24"/>
        <v>33.291402121933089</v>
      </c>
      <c r="D414">
        <f t="shared" ca="1" si="24"/>
        <v>74.101684765530592</v>
      </c>
      <c r="E414">
        <f t="shared" ca="1" si="24"/>
        <v>61.812249456118096</v>
      </c>
      <c r="F414">
        <f t="shared" ca="1" si="24"/>
        <v>31.95124596199377</v>
      </c>
      <c r="G414">
        <f t="shared" ca="1" si="24"/>
        <v>38.881766970237962</v>
      </c>
      <c r="H414">
        <f t="shared" ca="1" si="24"/>
        <v>64.816865491013445</v>
      </c>
      <c r="I414">
        <f t="shared" ca="1" si="24"/>
        <v>38.254060811650348</v>
      </c>
      <c r="J414">
        <f t="shared" ca="1" si="24"/>
        <v>-3.3208644847724429</v>
      </c>
      <c r="K414">
        <f t="shared" ca="1" si="24"/>
        <v>34.117999207919382</v>
      </c>
      <c r="L414">
        <f t="shared" ca="1" si="24"/>
        <v>59.246863983746813</v>
      </c>
      <c r="O414">
        <f ca="1">AVERAGE(AVERAGE($C$2:C415),AVERAGE($D$2:D415),AVERAGE($E$2:E415),AVERAGE($F$2:F415),AVERAGE($G$2:G415),AVERAGE($H$2:H415),AVERAGE($I$2:I415),AVERAGE($J$2:J415),AVERAGE($K$2:K415),AVERAGE($L$2:L415))</f>
        <v>48.822154191044476</v>
      </c>
      <c r="P414">
        <f ca="1">STDEV(AVERAGE($C$2:C415),AVERAGE($D$2:D415),AVERAGE($E$2:E415),AVERAGE($F$2:F415),AVERAGE($G$2:G415),AVERAGE($H$2:H415),AVERAGE($I$2:I415),AVERAGE($J$2:J415),AVERAGE($K$2:K415),AVERAGE($L$2:L415))</f>
        <v>0.68619149058322126</v>
      </c>
      <c r="Q414">
        <f ca="1">STDEV($L$2:L415)</f>
        <v>19.324820796122918</v>
      </c>
    </row>
    <row r="415" spans="1:17" x14ac:dyDescent="0.35">
      <c r="A415">
        <v>414</v>
      </c>
      <c r="B415">
        <f t="shared" ca="1" si="23"/>
        <v>14.695351122092923</v>
      </c>
      <c r="C415">
        <f t="shared" ca="1" si="24"/>
        <v>58.018562987318646</v>
      </c>
      <c r="D415">
        <f t="shared" ca="1" si="24"/>
        <v>59.182265334467232</v>
      </c>
      <c r="E415">
        <f t="shared" ca="1" si="24"/>
        <v>68.308519732192693</v>
      </c>
      <c r="F415">
        <f t="shared" ca="1" si="24"/>
        <v>77.644791105220321</v>
      </c>
      <c r="G415">
        <f t="shared" ca="1" si="24"/>
        <v>30.020606710463959</v>
      </c>
      <c r="H415">
        <f t="shared" ca="1" si="24"/>
        <v>64.061280596932647</v>
      </c>
      <c r="I415">
        <f t="shared" ca="1" si="24"/>
        <v>42.288973700475424</v>
      </c>
      <c r="J415">
        <f t="shared" ca="1" si="24"/>
        <v>64.636605751196541</v>
      </c>
      <c r="K415">
        <f t="shared" ca="1" si="24"/>
        <v>93.081021182604758</v>
      </c>
      <c r="L415">
        <f t="shared" ca="1" si="24"/>
        <v>46.088255147527569</v>
      </c>
      <c r="O415">
        <f ca="1">AVERAGE(AVERAGE($C$2:C416),AVERAGE($D$2:D416),AVERAGE($E$2:E416),AVERAGE($F$2:F416),AVERAGE($G$2:G416),AVERAGE($H$2:H416),AVERAGE($I$2:I416),AVERAGE($J$2:J416),AVERAGE($K$2:K416),AVERAGE($L$2:L416))</f>
        <v>48.830624966212454</v>
      </c>
      <c r="P415">
        <f ca="1">STDEV(AVERAGE($C$2:C416),AVERAGE($D$2:D416),AVERAGE($E$2:E416),AVERAGE($F$2:F416),AVERAGE($G$2:G416),AVERAGE($H$2:H416),AVERAGE($I$2:I416),AVERAGE($J$2:J416),AVERAGE($K$2:K416),AVERAGE($L$2:L416))</f>
        <v>0.67708056141188866</v>
      </c>
      <c r="Q415">
        <f ca="1">STDEV($L$2:L416)</f>
        <v>19.308739189640445</v>
      </c>
    </row>
    <row r="416" spans="1:17" x14ac:dyDescent="0.35">
      <c r="A416">
        <v>415</v>
      </c>
      <c r="B416">
        <f t="shared" ca="1" si="23"/>
        <v>49.58880452272129</v>
      </c>
      <c r="C416">
        <f t="shared" ca="1" si="24"/>
        <v>71.239835022183868</v>
      </c>
      <c r="D416">
        <f t="shared" ca="1" si="24"/>
        <v>39.672546222911429</v>
      </c>
      <c r="E416">
        <f t="shared" ca="1" si="24"/>
        <v>70.296577734446956</v>
      </c>
      <c r="F416">
        <f t="shared" ca="1" si="24"/>
        <v>1.0315346070774609</v>
      </c>
      <c r="G416">
        <f t="shared" ca="1" si="24"/>
        <v>55.11979591354234</v>
      </c>
      <c r="H416">
        <f t="shared" ca="1" si="24"/>
        <v>83.074518324468499</v>
      </c>
      <c r="I416">
        <f t="shared" ca="1" si="24"/>
        <v>74.727582433731044</v>
      </c>
      <c r="J416">
        <f t="shared" ca="1" si="24"/>
        <v>53.826831248644289</v>
      </c>
      <c r="K416">
        <f t="shared" ca="1" si="24"/>
        <v>15.266345011216927</v>
      </c>
      <c r="L416">
        <f t="shared" ca="1" si="24"/>
        <v>59.119692339357229</v>
      </c>
      <c r="O416">
        <f ca="1">AVERAGE(AVERAGE($C$2:C417),AVERAGE($D$2:D417),AVERAGE($E$2:E417),AVERAGE($F$2:F417),AVERAGE($G$2:G417),AVERAGE($H$2:H417),AVERAGE($I$2:I417),AVERAGE($J$2:J417),AVERAGE($K$2:K417),AVERAGE($L$2:L417))</f>
        <v>48.823792289469665</v>
      </c>
      <c r="P416">
        <f ca="1">STDEV(AVERAGE($C$2:C417),AVERAGE($D$2:D417),AVERAGE($E$2:E417),AVERAGE($F$2:F417),AVERAGE($G$2:G417),AVERAGE($H$2:H417),AVERAGE($I$2:I417),AVERAGE($J$2:J417),AVERAGE($K$2:K417),AVERAGE($L$2:L417))</f>
        <v>0.66534965516893219</v>
      </c>
      <c r="Q416">
        <f ca="1">STDEV($L$2:L417)</f>
        <v>19.306566713316997</v>
      </c>
    </row>
    <row r="417" spans="1:17" x14ac:dyDescent="0.35">
      <c r="A417">
        <v>416</v>
      </c>
      <c r="B417">
        <f t="shared" ca="1" si="23"/>
        <v>23.849984963261434</v>
      </c>
      <c r="C417">
        <f t="shared" ca="1" si="24"/>
        <v>28.70449964235786</v>
      </c>
      <c r="D417">
        <f t="shared" ca="1" si="24"/>
        <v>6.092280463673525</v>
      </c>
      <c r="E417">
        <f t="shared" ca="1" si="24"/>
        <v>40.174081435155387</v>
      </c>
      <c r="F417">
        <f t="shared" ca="1" si="24"/>
        <v>69.40082070373839</v>
      </c>
      <c r="G417">
        <f t="shared" ca="1" si="24"/>
        <v>66.352825962702184</v>
      </c>
      <c r="H417">
        <f t="shared" ca="1" si="24"/>
        <v>55.554848360466366</v>
      </c>
      <c r="I417">
        <f t="shared" ca="1" si="24"/>
        <v>59.78341457666285</v>
      </c>
      <c r="J417">
        <f t="shared" ca="1" si="24"/>
        <v>35.196372674338434</v>
      </c>
      <c r="K417">
        <f t="shared" ca="1" si="24"/>
        <v>31.864444097772882</v>
      </c>
      <c r="L417">
        <f t="shared" ca="1" si="24"/>
        <v>66.758726495236942</v>
      </c>
      <c r="O417">
        <f ca="1">AVERAGE(AVERAGE($C$2:C418),AVERAGE($D$2:D418),AVERAGE($E$2:E418),AVERAGE($F$2:F418),AVERAGE($G$2:G418),AVERAGE($H$2:H418),AVERAGE($I$2:I418),AVERAGE($J$2:J418),AVERAGE($K$2:K418),AVERAGE($L$2:L418))</f>
        <v>48.834193359792216</v>
      </c>
      <c r="P417">
        <f ca="1">STDEV(AVERAGE($C$2:C418),AVERAGE($D$2:D418),AVERAGE($E$2:E418),AVERAGE($F$2:F418),AVERAGE($G$2:G418),AVERAGE($H$2:H418),AVERAGE($I$2:I418),AVERAGE($J$2:J418),AVERAGE($K$2:K418),AVERAGE($L$2:L418))</f>
        <v>0.66391068661440034</v>
      </c>
      <c r="Q417">
        <f ca="1">STDEV($L$2:L418)</f>
        <v>19.345031443188105</v>
      </c>
    </row>
    <row r="418" spans="1:17" x14ac:dyDescent="0.35">
      <c r="A418">
        <v>417</v>
      </c>
      <c r="B418">
        <f t="shared" ca="1" si="23"/>
        <v>63.890215768332098</v>
      </c>
      <c r="C418">
        <f t="shared" ca="1" si="24"/>
        <v>47.580650455618695</v>
      </c>
      <c r="D418">
        <f t="shared" ca="1" si="24"/>
        <v>47.517434186787803</v>
      </c>
      <c r="E418">
        <f t="shared" ca="1" si="24"/>
        <v>45.166403558902296</v>
      </c>
      <c r="F418">
        <f t="shared" ca="1" si="24"/>
        <v>48.205202615911645</v>
      </c>
      <c r="G418">
        <f t="shared" ca="1" si="24"/>
        <v>39.767833397304528</v>
      </c>
      <c r="H418">
        <f t="shared" ca="1" si="24"/>
        <v>66.571949023891392</v>
      </c>
      <c r="I418">
        <f t="shared" ca="1" si="24"/>
        <v>41.595277808970984</v>
      </c>
      <c r="J418">
        <f t="shared" ca="1" si="24"/>
        <v>61.978106763189622</v>
      </c>
      <c r="K418">
        <f t="shared" ca="1" si="24"/>
        <v>53.310341873735233</v>
      </c>
      <c r="L418">
        <f t="shared" ca="1" si="24"/>
        <v>79.917186455431221</v>
      </c>
      <c r="O418">
        <f ca="1">AVERAGE(AVERAGE($C$2:C419),AVERAGE($D$2:D419),AVERAGE($E$2:E419),AVERAGE($F$2:F419),AVERAGE($G$2:G419),AVERAGE($H$2:H419),AVERAGE($I$2:I419),AVERAGE($J$2:J419),AVERAGE($K$2:K419),AVERAGE($L$2:L419))</f>
        <v>48.821492707576411</v>
      </c>
      <c r="P418">
        <f ca="1">STDEV(AVERAGE($C$2:C419),AVERAGE($D$2:D419),AVERAGE($E$2:E419),AVERAGE($F$2:F419),AVERAGE($G$2:G419),AVERAGE($H$2:H419),AVERAGE($I$2:I419),AVERAGE($J$2:J419),AVERAGE($K$2:K419),AVERAGE($L$2:L419))</f>
        <v>0.68344659137183039</v>
      </c>
      <c r="Q418">
        <f ca="1">STDEV($L$2:L419)</f>
        <v>19.324822920481143</v>
      </c>
    </row>
    <row r="419" spans="1:17" x14ac:dyDescent="0.35">
      <c r="A419">
        <v>418</v>
      </c>
      <c r="B419">
        <f t="shared" ca="1" si="23"/>
        <v>72.38882704336018</v>
      </c>
      <c r="C419">
        <f t="shared" ca="1" si="24"/>
        <v>58.409397578678679</v>
      </c>
      <c r="D419">
        <f t="shared" ca="1" si="24"/>
        <v>68.843958545712809</v>
      </c>
      <c r="E419">
        <f t="shared" ca="1" si="24"/>
        <v>41.721938573684824</v>
      </c>
      <c r="F419">
        <f t="shared" ca="1" si="24"/>
        <v>54.064476698006295</v>
      </c>
      <c r="G419">
        <f t="shared" ca="1" si="24"/>
        <v>41.379651891961245</v>
      </c>
      <c r="H419">
        <f t="shared" ca="1" si="24"/>
        <v>39.767833397304528</v>
      </c>
      <c r="I419">
        <f t="shared" ca="1" si="24"/>
        <v>66.940830228998209</v>
      </c>
      <c r="J419">
        <f t="shared" ca="1" si="24"/>
        <v>7.2163528007360966</v>
      </c>
      <c r="K419">
        <f t="shared" ca="1" si="24"/>
        <v>15.400013460143612</v>
      </c>
      <c r="L419">
        <f t="shared" ca="1" si="24"/>
        <v>41.508754160625763</v>
      </c>
      <c r="O419">
        <f ca="1">AVERAGE(AVERAGE($C$2:C420),AVERAGE($D$2:D420),AVERAGE($E$2:E420),AVERAGE($F$2:F420),AVERAGE($G$2:G420),AVERAGE($H$2:H420),AVERAGE($I$2:I420),AVERAGE($J$2:J420),AVERAGE($K$2:K420),AVERAGE($L$2:L420))</f>
        <v>48.843202102111583</v>
      </c>
      <c r="P419">
        <f ca="1">STDEV(AVERAGE($C$2:C420),AVERAGE($D$2:D420),AVERAGE($E$2:E420),AVERAGE($F$2:F420),AVERAGE($G$2:G420),AVERAGE($H$2:H420),AVERAGE($I$2:I420),AVERAGE($J$2:J420),AVERAGE($K$2:K420),AVERAGE($L$2:L420))</f>
        <v>0.683241155095206</v>
      </c>
      <c r="Q419">
        <f ca="1">STDEV($L$2:L420)</f>
        <v>19.317261344735439</v>
      </c>
    </row>
    <row r="420" spans="1:17" x14ac:dyDescent="0.35">
      <c r="A420">
        <v>419</v>
      </c>
      <c r="B420">
        <f t="shared" ca="1" si="23"/>
        <v>47.175308723920068</v>
      </c>
      <c r="C420">
        <f t="shared" ca="1" si="24"/>
        <v>73.159910332181155</v>
      </c>
      <c r="D420">
        <f t="shared" ca="1" si="24"/>
        <v>48.976236244087168</v>
      </c>
      <c r="E420">
        <f t="shared" ca="1" si="24"/>
        <v>50.518059083136421</v>
      </c>
      <c r="F420">
        <f t="shared" ca="1" si="24"/>
        <v>42.913017390423946</v>
      </c>
      <c r="G420">
        <f t="shared" ca="1" si="24"/>
        <v>73.489013917447494</v>
      </c>
      <c r="H420">
        <f t="shared" ca="1" si="24"/>
        <v>67.311970530217167</v>
      </c>
      <c r="I420">
        <f t="shared" ca="1" si="24"/>
        <v>47.732080494571804</v>
      </c>
      <c r="J420">
        <f t="shared" ca="1" si="24"/>
        <v>58.745095809200457</v>
      </c>
      <c r="K420">
        <f t="shared" ca="1" si="24"/>
        <v>52.005506034946443</v>
      </c>
      <c r="L420">
        <f t="shared" ca="1" si="24"/>
        <v>64.326400341919083</v>
      </c>
      <c r="O420">
        <f ca="1">AVERAGE(AVERAGE($C$2:C421),AVERAGE($D$2:D421),AVERAGE($E$2:E421),AVERAGE($F$2:F421),AVERAGE($G$2:G421),AVERAGE($H$2:H421),AVERAGE($I$2:I421),AVERAGE($J$2:J421),AVERAGE($K$2:K421),AVERAGE($L$2:L421))</f>
        <v>48.859144823577211</v>
      </c>
      <c r="P420">
        <f ca="1">STDEV(AVERAGE($C$2:C421),AVERAGE($D$2:D421),AVERAGE($E$2:E421),AVERAGE($F$2:F421),AVERAGE($G$2:G421),AVERAGE($H$2:H421),AVERAGE($I$2:I421),AVERAGE($J$2:J421),AVERAGE($K$2:K421),AVERAGE($L$2:L421))</f>
        <v>0.68697624300287585</v>
      </c>
      <c r="Q420">
        <f ca="1">STDEV($L$2:L421)</f>
        <v>19.313641262122655</v>
      </c>
    </row>
    <row r="421" spans="1:17" x14ac:dyDescent="0.35">
      <c r="A421">
        <v>420</v>
      </c>
      <c r="B421">
        <f t="shared" ca="1" si="23"/>
        <v>4.6907382808995948</v>
      </c>
      <c r="C421">
        <f t="shared" ca="1" si="24"/>
        <v>37.270507512431337</v>
      </c>
      <c r="D421">
        <f t="shared" ca="1" si="24"/>
        <v>50.405042349673629</v>
      </c>
      <c r="E421">
        <f t="shared" ca="1" si="24"/>
        <v>64.81701248302322</v>
      </c>
      <c r="F421">
        <f t="shared" ca="1" si="24"/>
        <v>78.548790246735194</v>
      </c>
      <c r="G421">
        <f t="shared" ca="1" si="24"/>
        <v>18.222010822170475</v>
      </c>
      <c r="H421">
        <f t="shared" ca="1" si="24"/>
        <v>86.626284107040078</v>
      </c>
      <c r="I421">
        <f t="shared" ca="1" si="24"/>
        <v>52.152400980253539</v>
      </c>
      <c r="J421">
        <f t="shared" ca="1" si="24"/>
        <v>52.232795981389486</v>
      </c>
      <c r="K421">
        <f t="shared" ca="1" si="24"/>
        <v>48.867066949485114</v>
      </c>
      <c r="L421">
        <f t="shared" ca="1" si="24"/>
        <v>66.249539744568068</v>
      </c>
      <c r="O421">
        <f ca="1">AVERAGE(AVERAGE($C$2:C422),AVERAGE($D$2:D422),AVERAGE($E$2:E422),AVERAGE($F$2:F422),AVERAGE($G$2:G422),AVERAGE($H$2:H422),AVERAGE($I$2:I422),AVERAGE($J$2:J422),AVERAGE($K$2:K422),AVERAGE($L$2:L422))</f>
        <v>48.827929118702826</v>
      </c>
      <c r="P421">
        <f ca="1">STDEV(AVERAGE($C$2:C422),AVERAGE($D$2:D422),AVERAGE($E$2:E422),AVERAGE($F$2:F422),AVERAGE($G$2:G422),AVERAGE($H$2:H422),AVERAGE($I$2:I422),AVERAGE($J$2:J422),AVERAGE($K$2:K422),AVERAGE($L$2:L422))</f>
        <v>0.68441007976159141</v>
      </c>
      <c r="Q421">
        <f ca="1">STDEV($L$2:L422)</f>
        <v>19.293304576584283</v>
      </c>
    </row>
    <row r="422" spans="1:17" x14ac:dyDescent="0.35">
      <c r="A422">
        <v>421</v>
      </c>
      <c r="B422">
        <f t="shared" ca="1" si="23"/>
        <v>79.93023122848652</v>
      </c>
      <c r="C422">
        <f t="shared" ca="1" si="24"/>
        <v>8.5639826798263954</v>
      </c>
      <c r="D422">
        <f t="shared" ca="1" si="24"/>
        <v>53.406819026206087</v>
      </c>
      <c r="E422">
        <f t="shared" ca="1" si="24"/>
        <v>29.203848275493137</v>
      </c>
      <c r="F422">
        <f t="shared" ca="1" si="24"/>
        <v>27.655820379932656</v>
      </c>
      <c r="G422">
        <f t="shared" ca="1" si="24"/>
        <v>25.486794700304003</v>
      </c>
      <c r="H422">
        <f t="shared" ca="1" si="24"/>
        <v>35.755702282814447</v>
      </c>
      <c r="I422">
        <f t="shared" ca="1" si="24"/>
        <v>36.617281601926791</v>
      </c>
      <c r="J422">
        <f t="shared" ca="1" si="24"/>
        <v>35.295931299907011</v>
      </c>
      <c r="K422">
        <f t="shared" ca="1" si="24"/>
        <v>50.067354554632928</v>
      </c>
      <c r="L422">
        <f t="shared" ca="1" si="24"/>
        <v>55.11979591354234</v>
      </c>
      <c r="O422">
        <f ca="1">AVERAGE(AVERAGE($C$2:C423),AVERAGE($D$2:D423),AVERAGE($E$2:E423),AVERAGE($F$2:F423),AVERAGE($G$2:G423),AVERAGE($H$2:H423),AVERAGE($I$2:I423),AVERAGE($J$2:J423),AVERAGE($K$2:K423),AVERAGE($L$2:L423))</f>
        <v>48.842137662356087</v>
      </c>
      <c r="P422">
        <f ca="1">STDEV(AVERAGE($C$2:C423),AVERAGE($D$2:D423),AVERAGE($E$2:E423),AVERAGE($F$2:F423),AVERAGE($G$2:G423),AVERAGE($H$2:H423),AVERAGE($I$2:I423),AVERAGE($J$2:J423),AVERAGE($K$2:K423),AVERAGE($L$2:L423))</f>
        <v>0.67411275472509302</v>
      </c>
      <c r="Q422">
        <f ca="1">STDEV($L$2:L423)</f>
        <v>19.363554930485321</v>
      </c>
    </row>
    <row r="423" spans="1:17" x14ac:dyDescent="0.35">
      <c r="A423">
        <v>422</v>
      </c>
      <c r="B423">
        <f t="shared" ca="1" si="23"/>
        <v>35.755702282814447</v>
      </c>
      <c r="C423">
        <f t="shared" ca="1" si="24"/>
        <v>51.418981327269414</v>
      </c>
      <c r="D423">
        <f t="shared" ca="1" si="24"/>
        <v>60.713275672943375</v>
      </c>
      <c r="E423">
        <f t="shared" ca="1" si="24"/>
        <v>79.503253130111091</v>
      </c>
      <c r="F423">
        <f t="shared" ca="1" si="24"/>
        <v>28.776238858678532</v>
      </c>
      <c r="G423">
        <f t="shared" ca="1" si="24"/>
        <v>33.200656632040506</v>
      </c>
      <c r="H423">
        <f t="shared" ca="1" si="24"/>
        <v>84.042776859558586</v>
      </c>
      <c r="I423">
        <f t="shared" ca="1" si="24"/>
        <v>31.915582525787219</v>
      </c>
      <c r="J423">
        <f t="shared" ca="1" si="24"/>
        <v>44.236692104636766</v>
      </c>
      <c r="K423">
        <f t="shared" ca="1" si="24"/>
        <v>46.905504387959013</v>
      </c>
      <c r="L423">
        <f t="shared" ca="1" si="24"/>
        <v>87.526383904819923</v>
      </c>
      <c r="O423">
        <f ca="1">AVERAGE(AVERAGE($C$2:C424),AVERAGE($D$2:D424),AVERAGE($E$2:E424),AVERAGE($F$2:F424),AVERAGE($G$2:G424),AVERAGE($H$2:H424),AVERAGE($I$2:I424),AVERAGE($J$2:J424),AVERAGE($K$2:K424),AVERAGE($L$2:L424))</f>
        <v>48.842129062761089</v>
      </c>
      <c r="P423">
        <f ca="1">STDEV(AVERAGE($C$2:C424),AVERAGE($D$2:D424),AVERAGE($E$2:E424),AVERAGE($F$2:F424),AVERAGE($G$2:G424),AVERAGE($H$2:H424),AVERAGE($I$2:I424),AVERAGE($J$2:J424),AVERAGE($K$2:K424),AVERAGE($L$2:L424))</f>
        <v>0.67814449147575351</v>
      </c>
      <c r="Q423">
        <f ca="1">STDEV($L$2:L424)</f>
        <v>19.395056907601042</v>
      </c>
    </row>
    <row r="424" spans="1:17" x14ac:dyDescent="0.35">
      <c r="A424">
        <v>423</v>
      </c>
      <c r="B424">
        <f t="shared" ca="1" si="23"/>
        <v>95.11017428599196</v>
      </c>
      <c r="C424">
        <f t="shared" ca="1" si="24"/>
        <v>42.115661023111727</v>
      </c>
      <c r="D424">
        <f t="shared" ca="1" si="24"/>
        <v>71.861090140834449</v>
      </c>
      <c r="E424">
        <f t="shared" ca="1" si="24"/>
        <v>48.78670041472359</v>
      </c>
      <c r="F424">
        <f t="shared" ca="1" si="24"/>
        <v>57.46141780537927</v>
      </c>
      <c r="G424">
        <f t="shared" ca="1" si="24"/>
        <v>60.729022234015694</v>
      </c>
      <c r="H424">
        <f t="shared" ca="1" si="24"/>
        <v>32.551323751028228</v>
      </c>
      <c r="I424">
        <f t="shared" ca="1" si="24"/>
        <v>63.840054730705063</v>
      </c>
      <c r="J424">
        <f t="shared" ca="1" si="24"/>
        <v>59.363702608536322</v>
      </c>
      <c r="K424">
        <f t="shared" ca="1" si="24"/>
        <v>32.90473126382809</v>
      </c>
      <c r="L424">
        <f t="shared" ca="1" si="24"/>
        <v>18.771296364539435</v>
      </c>
      <c r="O424">
        <f ca="1">AVERAGE(AVERAGE($C$2:C425),AVERAGE($D$2:D425),AVERAGE($E$2:E425),AVERAGE($F$2:F425),AVERAGE($G$2:G425),AVERAGE($H$2:H425),AVERAGE($I$2:I425),AVERAGE($J$2:J425),AVERAGE($K$2:K425),AVERAGE($L$2:L425))</f>
        <v>48.862048846629612</v>
      </c>
      <c r="P424">
        <f ca="1">STDEV(AVERAGE($C$2:C425),AVERAGE($D$2:D425),AVERAGE($E$2:E425),AVERAGE($F$2:F425),AVERAGE($G$2:G425),AVERAGE($H$2:H425),AVERAGE($I$2:I425),AVERAGE($J$2:J425),AVERAGE($K$2:K425),AVERAGE($L$2:L425))</f>
        <v>0.67383110997384221</v>
      </c>
      <c r="Q424">
        <f ca="1">STDEV($L$2:L425)</f>
        <v>19.372165502602734</v>
      </c>
    </row>
    <row r="425" spans="1:17" x14ac:dyDescent="0.35">
      <c r="A425">
        <v>424</v>
      </c>
      <c r="B425">
        <f t="shared" ca="1" si="23"/>
        <v>60.417649612066597</v>
      </c>
      <c r="C425">
        <f t="shared" ca="1" si="24"/>
        <v>22.27914593683667</v>
      </c>
      <c r="D425">
        <f t="shared" ca="1" si="24"/>
        <v>68.656091561511147</v>
      </c>
      <c r="E425">
        <f t="shared" ca="1" si="24"/>
        <v>70.840597590126833</v>
      </c>
      <c r="F425">
        <f t="shared" ca="1" si="24"/>
        <v>58.081291724062723</v>
      </c>
      <c r="G425">
        <f t="shared" ca="1" si="24"/>
        <v>56.444354903622447</v>
      </c>
      <c r="H425">
        <f t="shared" ca="1" si="24"/>
        <v>72.734452680415529</v>
      </c>
      <c r="I425">
        <f t="shared" ca="1" si="24"/>
        <v>59.89367098020552</v>
      </c>
      <c r="J425">
        <f t="shared" ca="1" si="24"/>
        <v>76.741588035007169</v>
      </c>
      <c r="K425">
        <f t="shared" ca="1" si="24"/>
        <v>39.523551903619889</v>
      </c>
      <c r="L425">
        <f t="shared" ca="1" si="24"/>
        <v>47.686428914765251</v>
      </c>
      <c r="O425">
        <f ca="1">AVERAGE(AVERAGE($C$2:C426),AVERAGE($D$2:D426),AVERAGE($E$2:E426),AVERAGE($F$2:F426),AVERAGE($G$2:G426),AVERAGE($H$2:H426),AVERAGE($I$2:I426),AVERAGE($J$2:J426),AVERAGE($K$2:K426),AVERAGE($L$2:L426))</f>
        <v>48.833521988918577</v>
      </c>
      <c r="P425">
        <f ca="1">STDEV(AVERAGE($C$2:C426),AVERAGE($D$2:D426),AVERAGE($E$2:E426),AVERAGE($F$2:F426),AVERAGE($G$2:G426),AVERAGE($H$2:H426),AVERAGE($I$2:I426),AVERAGE($J$2:J426),AVERAGE($K$2:K426),AVERAGE($L$2:L426))</f>
        <v>0.68611583358221551</v>
      </c>
      <c r="Q425">
        <f ca="1">STDEV($L$2:L426)</f>
        <v>19.374244590305668</v>
      </c>
    </row>
    <row r="426" spans="1:17" x14ac:dyDescent="0.35">
      <c r="A426">
        <v>425</v>
      </c>
      <c r="B426">
        <f t="shared" ca="1" si="23"/>
        <v>36.337461482372476</v>
      </c>
      <c r="C426">
        <f t="shared" ca="1" si="24"/>
        <v>49.844867849509434</v>
      </c>
      <c r="D426">
        <f t="shared" ca="1" si="24"/>
        <v>56.314620486064072</v>
      </c>
      <c r="E426">
        <f t="shared" ca="1" si="24"/>
        <v>32.884424532903424</v>
      </c>
      <c r="F426">
        <f t="shared" ca="1" si="24"/>
        <v>4.8890645103221289</v>
      </c>
      <c r="G426">
        <f t="shared" ca="1" si="24"/>
        <v>27.439781840102633</v>
      </c>
      <c r="H426">
        <f t="shared" ca="1" si="24"/>
        <v>43.70075615578763</v>
      </c>
      <c r="I426">
        <f t="shared" ca="1" si="24"/>
        <v>34.550743516691242</v>
      </c>
      <c r="J426">
        <f t="shared" ca="1" si="24"/>
        <v>53.806211210386195</v>
      </c>
      <c r="K426">
        <f t="shared" ca="1" si="24"/>
        <v>-4.8776272905783102</v>
      </c>
      <c r="L426">
        <f t="shared" ca="1" si="24"/>
        <v>68.828500383177413</v>
      </c>
      <c r="O426">
        <f ca="1">AVERAGE(AVERAGE($C$2:C427),AVERAGE($D$2:D427),AVERAGE($E$2:E427),AVERAGE($F$2:F427),AVERAGE($G$2:G427),AVERAGE($H$2:H427),AVERAGE($I$2:I427),AVERAGE($J$2:J427),AVERAGE($K$2:K427),AVERAGE($L$2:L427))</f>
        <v>48.836365323145884</v>
      </c>
      <c r="P426">
        <f ca="1">STDEV(AVERAGE($C$2:C427),AVERAGE($D$2:D427),AVERAGE($E$2:E427),AVERAGE($F$2:F427),AVERAGE($G$2:G427),AVERAGE($H$2:H427),AVERAGE($I$2:I427),AVERAGE($J$2:J427),AVERAGE($K$2:K427),AVERAGE($L$2:L427))</f>
        <v>0.68008962600912948</v>
      </c>
      <c r="Q426">
        <f ca="1">STDEV($L$2:L427)</f>
        <v>19.370697319626537</v>
      </c>
    </row>
    <row r="427" spans="1:17" x14ac:dyDescent="0.35">
      <c r="A427">
        <v>426</v>
      </c>
      <c r="B427">
        <f t="shared" ca="1" si="23"/>
        <v>61.193873278541837</v>
      </c>
      <c r="C427">
        <f t="shared" ca="1" si="24"/>
        <v>41.723321557564603</v>
      </c>
      <c r="D427">
        <f t="shared" ca="1" si="24"/>
        <v>51.562306571519592</v>
      </c>
      <c r="E427">
        <f t="shared" ca="1" si="24"/>
        <v>52.297100062020235</v>
      </c>
      <c r="F427">
        <f t="shared" ca="1" si="24"/>
        <v>23.785224869231406</v>
      </c>
      <c r="G427">
        <f t="shared" ca="1" si="24"/>
        <v>35.876762269813803</v>
      </c>
      <c r="H427">
        <f t="shared" ca="1" si="24"/>
        <v>55.681789456400516</v>
      </c>
      <c r="I427">
        <f t="shared" ca="1" si="24"/>
        <v>46.243430091871637</v>
      </c>
      <c r="J427">
        <f t="shared" ca="1" si="24"/>
        <v>63.620961849121365</v>
      </c>
      <c r="K427">
        <f t="shared" ca="1" si="24"/>
        <v>63.21513959924917</v>
      </c>
      <c r="L427">
        <f t="shared" ca="1" si="24"/>
        <v>66.441787370764402</v>
      </c>
      <c r="O427">
        <f ca="1">AVERAGE(AVERAGE($C$2:C428),AVERAGE($D$2:D428),AVERAGE($E$2:E428),AVERAGE($F$2:F428),AVERAGE($G$2:G428),AVERAGE($H$2:H428),AVERAGE($I$2:I428),AVERAGE($J$2:J428),AVERAGE($K$2:K428),AVERAGE($L$2:L428))</f>
        <v>48.831643744695633</v>
      </c>
      <c r="P427">
        <f ca="1">STDEV(AVERAGE($C$2:C428),AVERAGE($D$2:D428),AVERAGE($E$2:E428),AVERAGE($F$2:F428),AVERAGE($G$2:G428),AVERAGE($H$2:H428),AVERAGE($I$2:I428),AVERAGE($J$2:J428),AVERAGE($K$2:K428),AVERAGE($L$2:L428))</f>
        <v>0.67775463719876816</v>
      </c>
      <c r="Q427">
        <f ca="1">STDEV($L$2:L428)</f>
        <v>19.389031282402467</v>
      </c>
    </row>
    <row r="428" spans="1:17" x14ac:dyDescent="0.35">
      <c r="A428">
        <v>427</v>
      </c>
      <c r="B428">
        <f t="shared" ca="1" si="23"/>
        <v>-8.7400311924533867</v>
      </c>
      <c r="C428">
        <f t="shared" ca="1" si="24"/>
        <v>28.338961750460467</v>
      </c>
      <c r="D428">
        <f t="shared" ca="1" si="24"/>
        <v>42.714534891315807</v>
      </c>
      <c r="E428">
        <f t="shared" ca="1" si="24"/>
        <v>28.265431955295291</v>
      </c>
      <c r="F428">
        <f t="shared" ca="1" si="24"/>
        <v>36.238219565939119</v>
      </c>
      <c r="G428">
        <f t="shared" ca="1" si="24"/>
        <v>47.512671568218046</v>
      </c>
      <c r="H428">
        <f t="shared" ca="1" si="24"/>
        <v>35.199299452020931</v>
      </c>
      <c r="I428">
        <f t="shared" ca="1" si="24"/>
        <v>51.185319325944434</v>
      </c>
      <c r="J428">
        <f t="shared" ca="1" si="24"/>
        <v>71.520059093302876</v>
      </c>
      <c r="K428">
        <f t="shared" ca="1" si="24"/>
        <v>52.500433212607042</v>
      </c>
      <c r="L428">
        <f t="shared" ca="1" si="24"/>
        <v>74.727582433731044</v>
      </c>
      <c r="O428">
        <f ca="1">AVERAGE(AVERAGE($C$2:C429),AVERAGE($D$2:D429),AVERAGE($E$2:E429),AVERAGE($F$2:F429),AVERAGE($G$2:G429),AVERAGE($H$2:H429),AVERAGE($I$2:I429),AVERAGE($J$2:J429),AVERAGE($K$2:K429),AVERAGE($L$2:L429))</f>
        <v>48.831659921257113</v>
      </c>
      <c r="P428">
        <f ca="1">STDEV(AVERAGE($C$2:C429),AVERAGE($D$2:D429),AVERAGE($E$2:E429),AVERAGE($F$2:F429),AVERAGE($G$2:G429),AVERAGE($H$2:H429),AVERAGE($I$2:I429),AVERAGE($J$2:J429),AVERAGE($K$2:K429),AVERAGE($L$2:L429))</f>
        <v>0.65995581849071738</v>
      </c>
      <c r="Q428">
        <f ca="1">STDEV($L$2:L429)</f>
        <v>19.366379613772658</v>
      </c>
    </row>
    <row r="429" spans="1:17" x14ac:dyDescent="0.35">
      <c r="A429">
        <v>428</v>
      </c>
      <c r="B429">
        <f t="shared" ca="1" si="23"/>
        <v>35.672751989035959</v>
      </c>
      <c r="C429">
        <f t="shared" ref="C429:L454" ca="1" si="25">VLOOKUP(RANDBETWEEN(2,MAX($A$2:$A$2000)),$A$2:$B$2000,2)</f>
        <v>15.530331662855225</v>
      </c>
      <c r="D429">
        <f t="shared" ca="1" si="25"/>
        <v>75.388177177069224</v>
      </c>
      <c r="E429">
        <f t="shared" ca="1" si="25"/>
        <v>68.159634836680908</v>
      </c>
      <c r="F429">
        <f t="shared" ca="1" si="25"/>
        <v>61.731173163767394</v>
      </c>
      <c r="G429">
        <f t="shared" ca="1" si="25"/>
        <v>70.106547864884618</v>
      </c>
      <c r="H429">
        <f t="shared" ca="1" si="25"/>
        <v>10.266069244587221</v>
      </c>
      <c r="I429">
        <f t="shared" ca="1" si="25"/>
        <v>82.240117136042642</v>
      </c>
      <c r="J429">
        <f t="shared" ca="1" si="25"/>
        <v>-5.1674849060940105</v>
      </c>
      <c r="K429">
        <f t="shared" ca="1" si="25"/>
        <v>62.451870676088802</v>
      </c>
      <c r="L429">
        <f t="shared" ca="1" si="25"/>
        <v>47.679236274235848</v>
      </c>
      <c r="O429">
        <f ca="1">AVERAGE(AVERAGE($C$2:C430),AVERAGE($D$2:D430),AVERAGE($E$2:E430),AVERAGE($F$2:F430),AVERAGE($G$2:G430),AVERAGE($H$2:H430),AVERAGE($I$2:I430),AVERAGE($J$2:J430),AVERAGE($K$2:K430),AVERAGE($L$2:L430))</f>
        <v>48.823057842351673</v>
      </c>
      <c r="P429">
        <f ca="1">STDEV(AVERAGE($C$2:C430),AVERAGE($D$2:D430),AVERAGE($E$2:E430),AVERAGE($F$2:F430),AVERAGE($G$2:G430),AVERAGE($H$2:H430),AVERAGE($I$2:I430),AVERAGE($J$2:J430),AVERAGE($K$2:K430),AVERAGE($L$2:L430))</f>
        <v>0.62739928564136216</v>
      </c>
      <c r="Q429">
        <f ca="1">STDEV($L$2:L430)</f>
        <v>19.345140671028513</v>
      </c>
    </row>
    <row r="430" spans="1:17" x14ac:dyDescent="0.35">
      <c r="A430">
        <v>429</v>
      </c>
      <c r="B430">
        <f t="shared" ca="1" si="23"/>
        <v>37.270507512431337</v>
      </c>
      <c r="C430">
        <f t="shared" ca="1" si="25"/>
        <v>16.019932135765686</v>
      </c>
      <c r="D430">
        <f t="shared" ca="1" si="25"/>
        <v>34.231099215627609</v>
      </c>
      <c r="E430">
        <f t="shared" ca="1" si="25"/>
        <v>65.774081248595166</v>
      </c>
      <c r="F430">
        <f t="shared" ca="1" si="25"/>
        <v>34.010841326176035</v>
      </c>
      <c r="G430">
        <f t="shared" ca="1" si="25"/>
        <v>36.967208741092463</v>
      </c>
      <c r="H430">
        <f t="shared" ca="1" si="25"/>
        <v>8.5639826798263954</v>
      </c>
      <c r="I430">
        <f t="shared" ca="1" si="25"/>
        <v>51.147610990453146</v>
      </c>
      <c r="J430">
        <f t="shared" ca="1" si="25"/>
        <v>85.907273756942288</v>
      </c>
      <c r="K430">
        <f t="shared" ca="1" si="25"/>
        <v>74.891380607456171</v>
      </c>
      <c r="L430">
        <f t="shared" ca="1" si="25"/>
        <v>43.900270006281936</v>
      </c>
      <c r="O430">
        <f ca="1">AVERAGE(AVERAGE($C$2:C431),AVERAGE($D$2:D431),AVERAGE($E$2:E431),AVERAGE($F$2:F431),AVERAGE($G$2:G431),AVERAGE($H$2:H431),AVERAGE($I$2:I431),AVERAGE($J$2:J431),AVERAGE($K$2:K431),AVERAGE($L$2:L431))</f>
        <v>48.799175701141174</v>
      </c>
      <c r="P430">
        <f ca="1">STDEV(AVERAGE($C$2:C431),AVERAGE($D$2:D431),AVERAGE($E$2:E431),AVERAGE($F$2:F431),AVERAGE($G$2:G431),AVERAGE($H$2:H431),AVERAGE($I$2:I431),AVERAGE($J$2:J431),AVERAGE($K$2:K431),AVERAGE($L$2:L431))</f>
        <v>0.62670756717734477</v>
      </c>
      <c r="Q430">
        <f ca="1">STDEV($L$2:L431)</f>
        <v>19.323721945506005</v>
      </c>
    </row>
    <row r="431" spans="1:17" x14ac:dyDescent="0.35">
      <c r="A431">
        <v>430</v>
      </c>
      <c r="B431">
        <f t="shared" ca="1" si="23"/>
        <v>31.781179138390012</v>
      </c>
      <c r="C431">
        <f t="shared" ca="1" si="25"/>
        <v>23.298159344290241</v>
      </c>
      <c r="D431">
        <f t="shared" ca="1" si="25"/>
        <v>21.209379021434561</v>
      </c>
      <c r="E431">
        <f t="shared" ca="1" si="25"/>
        <v>35.023245574174439</v>
      </c>
      <c r="F431">
        <f t="shared" ca="1" si="25"/>
        <v>62.034179905586655</v>
      </c>
      <c r="G431">
        <f t="shared" ca="1" si="25"/>
        <v>15.530331662855225</v>
      </c>
      <c r="H431">
        <f t="shared" ca="1" si="25"/>
        <v>37.62610449767979</v>
      </c>
      <c r="I431">
        <f t="shared" ca="1" si="25"/>
        <v>39.750359694866809</v>
      </c>
      <c r="J431">
        <f t="shared" ca="1" si="25"/>
        <v>56.075280907462009</v>
      </c>
      <c r="K431">
        <f t="shared" ca="1" si="25"/>
        <v>41.928502462670743</v>
      </c>
      <c r="L431">
        <f t="shared" ca="1" si="25"/>
        <v>53.061828147340478</v>
      </c>
      <c r="O431">
        <f ca="1">AVERAGE(AVERAGE($C$2:C432),AVERAGE($D$2:D432),AVERAGE($E$2:E432),AVERAGE($F$2:F432),AVERAGE($G$2:G432),AVERAGE($H$2:H432),AVERAGE($I$2:I432),AVERAGE($J$2:J432),AVERAGE($K$2:K432),AVERAGE($L$2:L432))</f>
        <v>48.794819562109936</v>
      </c>
      <c r="P431">
        <f ca="1">STDEV(AVERAGE($C$2:C432),AVERAGE($D$2:D432),AVERAGE($E$2:E432),AVERAGE($F$2:F432),AVERAGE($G$2:G432),AVERAGE($H$2:H432),AVERAGE($I$2:I432),AVERAGE($J$2:J432),AVERAGE($K$2:K432),AVERAGE($L$2:L432))</f>
        <v>0.62212949588247113</v>
      </c>
      <c r="Q431">
        <f ca="1">STDEV($L$2:L432)</f>
        <v>19.303349350480996</v>
      </c>
    </row>
    <row r="432" spans="1:17" x14ac:dyDescent="0.35">
      <c r="A432">
        <v>431</v>
      </c>
      <c r="B432">
        <f t="shared" ca="1" si="23"/>
        <v>67.364781462139447</v>
      </c>
      <c r="C432">
        <f t="shared" ca="1" si="25"/>
        <v>52.149187408884941</v>
      </c>
      <c r="D432">
        <f t="shared" ca="1" si="25"/>
        <v>38.534621671902912</v>
      </c>
      <c r="E432">
        <f t="shared" ca="1" si="25"/>
        <v>43.585739394207948</v>
      </c>
      <c r="F432">
        <f t="shared" ca="1" si="25"/>
        <v>66.247694097647624</v>
      </c>
      <c r="G432">
        <f t="shared" ca="1" si="25"/>
        <v>59.55739562242595</v>
      </c>
      <c r="H432">
        <f t="shared" ca="1" si="25"/>
        <v>22.507540321428362</v>
      </c>
      <c r="I432">
        <f t="shared" ca="1" si="25"/>
        <v>63.144240220838242</v>
      </c>
      <c r="J432">
        <f t="shared" ca="1" si="25"/>
        <v>35.840037727544711</v>
      </c>
      <c r="K432">
        <f t="shared" ca="1" si="25"/>
        <v>44.858267650750768</v>
      </c>
      <c r="L432">
        <f t="shared" ca="1" si="25"/>
        <v>42.792073671175189</v>
      </c>
      <c r="O432">
        <f ca="1">AVERAGE(AVERAGE($C$2:C433),AVERAGE($D$2:D433),AVERAGE($E$2:E433),AVERAGE($F$2:F433),AVERAGE($G$2:G433),AVERAGE($H$2:H433),AVERAGE($I$2:I433),AVERAGE($J$2:J433),AVERAGE($K$2:K433),AVERAGE($L$2:L433))</f>
        <v>48.804669541264275</v>
      </c>
      <c r="P432">
        <f ca="1">STDEV(AVERAGE($C$2:C433),AVERAGE($D$2:D433),AVERAGE($E$2:E433),AVERAGE($F$2:F433),AVERAGE($G$2:G433),AVERAGE($H$2:H433),AVERAGE($I$2:I433),AVERAGE($J$2:J433),AVERAGE($K$2:K433),AVERAGE($L$2:L433))</f>
        <v>0.63801694329952485</v>
      </c>
      <c r="Q432">
        <f ca="1">STDEV($L$2:L433)</f>
        <v>19.285177798590905</v>
      </c>
    </row>
    <row r="433" spans="1:17" x14ac:dyDescent="0.35">
      <c r="A433">
        <v>432</v>
      </c>
      <c r="B433">
        <f t="shared" ca="1" si="23"/>
        <v>52.545526076520943</v>
      </c>
      <c r="C433">
        <f t="shared" ca="1" si="25"/>
        <v>47.815994810467991</v>
      </c>
      <c r="D433">
        <f t="shared" ca="1" si="25"/>
        <v>42.288973700475424</v>
      </c>
      <c r="E433">
        <f t="shared" ca="1" si="25"/>
        <v>63.21513959924917</v>
      </c>
      <c r="F433">
        <f t="shared" ca="1" si="25"/>
        <v>78.197932775496071</v>
      </c>
      <c r="G433">
        <f t="shared" ca="1" si="25"/>
        <v>18.771296364539435</v>
      </c>
      <c r="H433">
        <f t="shared" ca="1" si="25"/>
        <v>60.410736229411981</v>
      </c>
      <c r="I433">
        <f t="shared" ca="1" si="25"/>
        <v>86.752077118107223</v>
      </c>
      <c r="J433">
        <f t="shared" ca="1" si="25"/>
        <v>73.950159730182577</v>
      </c>
      <c r="K433">
        <f t="shared" ca="1" si="25"/>
        <v>18.794399007838244</v>
      </c>
      <c r="L433">
        <f t="shared" ca="1" si="25"/>
        <v>40.303396232053345</v>
      </c>
      <c r="O433">
        <f ca="1">AVERAGE(AVERAGE($C$2:C434),AVERAGE($D$2:D434),AVERAGE($E$2:E434),AVERAGE($F$2:F434),AVERAGE($G$2:G434),AVERAGE($H$2:H434),AVERAGE($I$2:I434),AVERAGE($J$2:J434),AVERAGE($K$2:K434),AVERAGE($L$2:L434))</f>
        <v>48.791688509446644</v>
      </c>
      <c r="P433">
        <f ca="1">STDEV(AVERAGE($C$2:C434),AVERAGE($D$2:D434),AVERAGE($E$2:E434),AVERAGE($F$2:F434),AVERAGE($G$2:G434),AVERAGE($H$2:H434),AVERAGE($I$2:I434),AVERAGE($J$2:J434),AVERAGE($K$2:K434),AVERAGE($L$2:L434))</f>
        <v>0.63312135225513821</v>
      </c>
      <c r="Q433">
        <f ca="1">STDEV($L$2:L434)</f>
        <v>19.350714761382903</v>
      </c>
    </row>
    <row r="434" spans="1:17" x14ac:dyDescent="0.35">
      <c r="A434">
        <v>433</v>
      </c>
      <c r="B434">
        <f t="shared" ca="1" si="23"/>
        <v>59.139611298365942</v>
      </c>
      <c r="C434">
        <f t="shared" ca="1" si="25"/>
        <v>55.560478294595939</v>
      </c>
      <c r="D434">
        <f t="shared" ca="1" si="25"/>
        <v>36.967208741092463</v>
      </c>
      <c r="E434">
        <f t="shared" ca="1" si="25"/>
        <v>56.269647898679423</v>
      </c>
      <c r="F434">
        <f t="shared" ca="1" si="25"/>
        <v>31.238698972676815</v>
      </c>
      <c r="G434">
        <f t="shared" ca="1" si="25"/>
        <v>59.371688767087164</v>
      </c>
      <c r="H434">
        <f t="shared" ca="1" si="25"/>
        <v>67.707597163896935</v>
      </c>
      <c r="I434">
        <f t="shared" ca="1" si="25"/>
        <v>34.231099215627609</v>
      </c>
      <c r="J434">
        <f t="shared" ca="1" si="25"/>
        <v>58.018562987318646</v>
      </c>
      <c r="K434">
        <f t="shared" ca="1" si="25"/>
        <v>22.119658472519703</v>
      </c>
      <c r="L434">
        <f t="shared" ca="1" si="25"/>
        <v>10.354187128815227</v>
      </c>
      <c r="O434">
        <f ca="1">AVERAGE(AVERAGE($C$2:C435),AVERAGE($D$2:D435),AVERAGE($E$2:E435),AVERAGE($F$2:F435),AVERAGE($G$2:G435),AVERAGE($H$2:H435),AVERAGE($I$2:I435),AVERAGE($J$2:J435),AVERAGE($K$2:K435),AVERAGE($L$2:L435))</f>
        <v>48.789410576513639</v>
      </c>
      <c r="P434">
        <f ca="1">STDEV(AVERAGE($C$2:C435),AVERAGE($D$2:D435),AVERAGE($E$2:E435),AVERAGE($F$2:F435),AVERAGE($G$2:G435),AVERAGE($H$2:H435),AVERAGE($I$2:I435),AVERAGE($J$2:J435),AVERAGE($K$2:K435),AVERAGE($L$2:L435))</f>
        <v>0.61705573980888007</v>
      </c>
      <c r="Q434">
        <f ca="1">STDEV($L$2:L435)</f>
        <v>19.329988106420853</v>
      </c>
    </row>
    <row r="435" spans="1:17" x14ac:dyDescent="0.35">
      <c r="A435">
        <v>434</v>
      </c>
      <c r="B435">
        <f t="shared" ca="1" si="23"/>
        <v>71.861090140834449</v>
      </c>
      <c r="C435">
        <f t="shared" ca="1" si="25"/>
        <v>64.061280596932647</v>
      </c>
      <c r="D435">
        <f t="shared" ca="1" si="25"/>
        <v>44.466092523626237</v>
      </c>
      <c r="E435">
        <f t="shared" ca="1" si="25"/>
        <v>73.031482942046708</v>
      </c>
      <c r="F435">
        <f t="shared" ca="1" si="25"/>
        <v>22.434862011407585</v>
      </c>
      <c r="G435">
        <f t="shared" ca="1" si="25"/>
        <v>68.906871235847461</v>
      </c>
      <c r="H435">
        <f t="shared" ca="1" si="25"/>
        <v>75.314548096565474</v>
      </c>
      <c r="I435">
        <f t="shared" ca="1" si="25"/>
        <v>7.9418464423159847</v>
      </c>
      <c r="J435">
        <f t="shared" ca="1" si="25"/>
        <v>53.806701351001401</v>
      </c>
      <c r="K435">
        <f t="shared" ca="1" si="25"/>
        <v>14.240139716831614</v>
      </c>
      <c r="L435">
        <f t="shared" ca="1" si="25"/>
        <v>53.826831248644289</v>
      </c>
      <c r="O435">
        <f ca="1">AVERAGE(AVERAGE($C$2:C436),AVERAGE($D$2:D436),AVERAGE($E$2:E436),AVERAGE($F$2:F436),AVERAGE($G$2:G436),AVERAGE($H$2:H436),AVERAGE($I$2:I436),AVERAGE($J$2:J436),AVERAGE($K$2:K436),AVERAGE($L$2:L436))</f>
        <v>48.800672365278864</v>
      </c>
      <c r="P435">
        <f ca="1">STDEV(AVERAGE($C$2:C436),AVERAGE($D$2:D436),AVERAGE($E$2:E436),AVERAGE($F$2:F436),AVERAGE($G$2:G436),AVERAGE($H$2:H436),AVERAGE($I$2:I436),AVERAGE($J$2:J436),AVERAGE($K$2:K436),AVERAGE($L$2:L436))</f>
        <v>0.6062983280436095</v>
      </c>
      <c r="Q435">
        <f ca="1">STDEV($L$2:L436)</f>
        <v>19.321172561813949</v>
      </c>
    </row>
    <row r="436" spans="1:17" x14ac:dyDescent="0.35">
      <c r="A436">
        <v>435</v>
      </c>
      <c r="B436">
        <f t="shared" ca="1" si="23"/>
        <v>64.941024839436537</v>
      </c>
      <c r="C436">
        <f t="shared" ca="1" si="25"/>
        <v>47.161809349911884</v>
      </c>
      <c r="D436">
        <f t="shared" ca="1" si="25"/>
        <v>42.714534891315807</v>
      </c>
      <c r="E436">
        <f t="shared" ca="1" si="25"/>
        <v>52.930406931201027</v>
      </c>
      <c r="F436">
        <f t="shared" ca="1" si="25"/>
        <v>64.123473239939997</v>
      </c>
      <c r="G436">
        <f t="shared" ca="1" si="25"/>
        <v>73.913304397385545</v>
      </c>
      <c r="H436">
        <f t="shared" ca="1" si="25"/>
        <v>25.866846250311177</v>
      </c>
      <c r="I436">
        <f t="shared" ca="1" si="25"/>
        <v>88.017827966928934</v>
      </c>
      <c r="J436">
        <f t="shared" ca="1" si="25"/>
        <v>38.001534865763624</v>
      </c>
      <c r="K436">
        <f t="shared" ca="1" si="25"/>
        <v>70.588670290649617</v>
      </c>
      <c r="L436">
        <f t="shared" ca="1" si="25"/>
        <v>33.564478710477516</v>
      </c>
      <c r="O436">
        <f ca="1">AVERAGE(AVERAGE($C$2:C437),AVERAGE($D$2:D437),AVERAGE($E$2:E437),AVERAGE($F$2:F437),AVERAGE($G$2:G437),AVERAGE($H$2:H437),AVERAGE($I$2:I437),AVERAGE($J$2:J437),AVERAGE($K$2:K437),AVERAGE($L$2:L437))</f>
        <v>48.791296391036724</v>
      </c>
      <c r="P436">
        <f ca="1">STDEV(AVERAGE($C$2:C437),AVERAGE($D$2:D437),AVERAGE($E$2:E437),AVERAGE($F$2:F437),AVERAGE($G$2:G437),AVERAGE($H$2:H437),AVERAGE($I$2:I437),AVERAGE($J$2:J437),AVERAGE($K$2:K437),AVERAGE($L$2:L437))</f>
        <v>0.60377143078011097</v>
      </c>
      <c r="Q436">
        <f ca="1">STDEV($L$2:L437)</f>
        <v>19.311755026335007</v>
      </c>
    </row>
    <row r="437" spans="1:17" x14ac:dyDescent="0.35">
      <c r="A437">
        <v>436</v>
      </c>
      <c r="B437">
        <f t="shared" ca="1" si="23"/>
        <v>37.376426840944688</v>
      </c>
      <c r="C437">
        <f t="shared" ca="1" si="25"/>
        <v>40.306815219412279</v>
      </c>
      <c r="D437">
        <f t="shared" ca="1" si="25"/>
        <v>66.571949023891392</v>
      </c>
      <c r="E437">
        <f t="shared" ca="1" si="25"/>
        <v>31.682013305882208</v>
      </c>
      <c r="F437">
        <f t="shared" ca="1" si="25"/>
        <v>44.039399445170744</v>
      </c>
      <c r="G437">
        <f t="shared" ca="1" si="25"/>
        <v>69.298855039948563</v>
      </c>
      <c r="H437">
        <f t="shared" ca="1" si="25"/>
        <v>14.240139716831614</v>
      </c>
      <c r="I437">
        <f t="shared" ca="1" si="25"/>
        <v>32.394710570064326</v>
      </c>
      <c r="J437">
        <f t="shared" ca="1" si="25"/>
        <v>63.300552033907522</v>
      </c>
      <c r="K437">
        <f t="shared" ca="1" si="25"/>
        <v>51.401349643676447</v>
      </c>
      <c r="L437">
        <f t="shared" ca="1" si="25"/>
        <v>33.891691958248501</v>
      </c>
      <c r="O437">
        <f ca="1">AVERAGE(AVERAGE($C$2:C438),AVERAGE($D$2:D438),AVERAGE($E$2:E438),AVERAGE($F$2:F438),AVERAGE($G$2:G438),AVERAGE($H$2:H438),AVERAGE($I$2:I438),AVERAGE($J$2:J438),AVERAGE($K$2:K438),AVERAGE($L$2:L438))</f>
        <v>48.802729904852065</v>
      </c>
      <c r="P437">
        <f ca="1">STDEV(AVERAGE($C$2:C438),AVERAGE($D$2:D438),AVERAGE($E$2:E438),AVERAGE($F$2:F438),AVERAGE($G$2:G438),AVERAGE($H$2:H438),AVERAGE($I$2:I438),AVERAGE($J$2:J438),AVERAGE($K$2:K438),AVERAGE($L$2:L438))</f>
        <v>0.59568739451547104</v>
      </c>
      <c r="Q437">
        <f ca="1">STDEV($L$2:L438)</f>
        <v>19.301879514013862</v>
      </c>
    </row>
    <row r="438" spans="1:17" x14ac:dyDescent="0.35">
      <c r="A438">
        <v>437</v>
      </c>
      <c r="B438">
        <f t="shared" ca="1" si="23"/>
        <v>44.984067226159048</v>
      </c>
      <c r="C438">
        <f t="shared" ca="1" si="25"/>
        <v>78.339014104656741</v>
      </c>
      <c r="D438">
        <f t="shared" ca="1" si="25"/>
        <v>55.560478294595939</v>
      </c>
      <c r="E438">
        <f t="shared" ca="1" si="25"/>
        <v>50.428819496959427</v>
      </c>
      <c r="F438">
        <f t="shared" ca="1" si="25"/>
        <v>27.655820379932656</v>
      </c>
      <c r="G438">
        <f t="shared" ca="1" si="25"/>
        <v>65.774081248595166</v>
      </c>
      <c r="H438">
        <f t="shared" ca="1" si="25"/>
        <v>32.215090723437847</v>
      </c>
      <c r="I438">
        <f t="shared" ca="1" si="25"/>
        <v>19.836764532709836</v>
      </c>
      <c r="J438">
        <f t="shared" ca="1" si="25"/>
        <v>99.990197478531897</v>
      </c>
      <c r="K438">
        <f t="shared" ca="1" si="25"/>
        <v>45.14494901378503</v>
      </c>
      <c r="L438">
        <f t="shared" ca="1" si="25"/>
        <v>62.932204010210334</v>
      </c>
      <c r="O438">
        <f ca="1">AVERAGE(AVERAGE($C$2:C439),AVERAGE($D$2:D439),AVERAGE($E$2:E439),AVERAGE($F$2:F439),AVERAGE($G$2:G439),AVERAGE($H$2:H439),AVERAGE($I$2:I439),AVERAGE($J$2:J439),AVERAGE($K$2:K439),AVERAGE($L$2:L439))</f>
        <v>48.798660603169175</v>
      </c>
      <c r="P438">
        <f ca="1">STDEV(AVERAGE($C$2:C439),AVERAGE($D$2:D439),AVERAGE($E$2:E439),AVERAGE($F$2:F439),AVERAGE($G$2:G439),AVERAGE($H$2:H439),AVERAGE($I$2:I439),AVERAGE($J$2:J439),AVERAGE($K$2:K439),AVERAGE($L$2:L439))</f>
        <v>0.64714855649239666</v>
      </c>
      <c r="Q438">
        <f ca="1">STDEV($L$2:L439)</f>
        <v>19.28686949862761</v>
      </c>
    </row>
    <row r="439" spans="1:17" x14ac:dyDescent="0.35">
      <c r="A439">
        <v>438</v>
      </c>
      <c r="B439">
        <f t="shared" ca="1" si="23"/>
        <v>7.2163528007360966</v>
      </c>
      <c r="C439">
        <f t="shared" ca="1" si="25"/>
        <v>59.150001468298655</v>
      </c>
      <c r="D439">
        <f t="shared" ca="1" si="25"/>
        <v>88.017827966928934</v>
      </c>
      <c r="E439">
        <f t="shared" ca="1" si="25"/>
        <v>0.62967610664191653</v>
      </c>
      <c r="F439">
        <f t="shared" ca="1" si="25"/>
        <v>65.759337573360199</v>
      </c>
      <c r="G439">
        <f t="shared" ca="1" si="25"/>
        <v>20.608011293984134</v>
      </c>
      <c r="H439">
        <f t="shared" ca="1" si="25"/>
        <v>25.486794700304003</v>
      </c>
      <c r="I439">
        <f t="shared" ca="1" si="25"/>
        <v>71.365473309730476</v>
      </c>
      <c r="J439">
        <f t="shared" ca="1" si="25"/>
        <v>67.545208994584982</v>
      </c>
      <c r="K439">
        <f t="shared" ca="1" si="25"/>
        <v>34.010841326176035</v>
      </c>
      <c r="L439">
        <f t="shared" ca="1" si="25"/>
        <v>37.630584937463709</v>
      </c>
      <c r="O439">
        <f ca="1">AVERAGE(AVERAGE($C$2:C440),AVERAGE($D$2:D440),AVERAGE($E$2:E440),AVERAGE($F$2:F440),AVERAGE($G$2:G440),AVERAGE($H$2:H440),AVERAGE($I$2:I440),AVERAGE($J$2:J440),AVERAGE($K$2:K440),AVERAGE($L$2:L440))</f>
        <v>48.804004920632323</v>
      </c>
      <c r="P439">
        <f ca="1">STDEV(AVERAGE($C$2:C440),AVERAGE($D$2:D440),AVERAGE($E$2:E440),AVERAGE($F$2:F440),AVERAGE($G$2:G440),AVERAGE($H$2:H440),AVERAGE($I$2:I440),AVERAGE($J$2:J440),AVERAGE($K$2:K440),AVERAGE($L$2:L440))</f>
        <v>0.63862539087107606</v>
      </c>
      <c r="Q439">
        <f ca="1">STDEV($L$2:L440)</f>
        <v>19.26953733826096</v>
      </c>
    </row>
    <row r="440" spans="1:17" x14ac:dyDescent="0.35">
      <c r="A440">
        <v>439</v>
      </c>
      <c r="B440">
        <f t="shared" ca="1" si="23"/>
        <v>59.363702608536322</v>
      </c>
      <c r="C440">
        <f t="shared" ca="1" si="25"/>
        <v>35.032609121262567</v>
      </c>
      <c r="D440">
        <f t="shared" ca="1" si="25"/>
        <v>41.657425375858757</v>
      </c>
      <c r="E440">
        <f t="shared" ca="1" si="25"/>
        <v>47.732080494571804</v>
      </c>
      <c r="F440">
        <f t="shared" ca="1" si="25"/>
        <v>67.545208994584982</v>
      </c>
      <c r="G440">
        <f t="shared" ca="1" si="25"/>
        <v>54.064476698006295</v>
      </c>
      <c r="H440">
        <f t="shared" ca="1" si="25"/>
        <v>71.383092192781049</v>
      </c>
      <c r="I440">
        <f t="shared" ca="1" si="25"/>
        <v>50.518059083136421</v>
      </c>
      <c r="J440">
        <f t="shared" ca="1" si="25"/>
        <v>13.55788088402501</v>
      </c>
      <c r="K440">
        <f t="shared" ca="1" si="25"/>
        <v>72.495909045302469</v>
      </c>
      <c r="L440">
        <f t="shared" ca="1" si="25"/>
        <v>57.46141780537927</v>
      </c>
      <c r="O440">
        <f ca="1">AVERAGE(AVERAGE($C$2:C441),AVERAGE($D$2:D441),AVERAGE($E$2:E441),AVERAGE($F$2:F441),AVERAGE($G$2:G441),AVERAGE($H$2:H441),AVERAGE($I$2:I441),AVERAGE($J$2:J441),AVERAGE($K$2:K441),AVERAGE($L$2:L441))</f>
        <v>48.804737034393717</v>
      </c>
      <c r="P440">
        <f ca="1">STDEV(AVERAGE($C$2:C441),AVERAGE($D$2:D441),AVERAGE($E$2:E441),AVERAGE($F$2:F441),AVERAGE($G$2:G441),AVERAGE($H$2:H441),AVERAGE($I$2:I441),AVERAGE($J$2:J441),AVERAGE($K$2:K441),AVERAGE($L$2:L441))</f>
        <v>0.65938184689389834</v>
      </c>
      <c r="Q440">
        <f ca="1">STDEV($L$2:L441)</f>
        <v>19.248124476935093</v>
      </c>
    </row>
    <row r="441" spans="1:17" x14ac:dyDescent="0.35">
      <c r="A441">
        <v>440</v>
      </c>
      <c r="B441">
        <f t="shared" ca="1" si="23"/>
        <v>42.218141255454242</v>
      </c>
      <c r="C441">
        <f t="shared" ca="1" si="25"/>
        <v>33.164766014788611</v>
      </c>
      <c r="D441">
        <f t="shared" ca="1" si="25"/>
        <v>73.79003802046013</v>
      </c>
      <c r="E441">
        <f t="shared" ca="1" si="25"/>
        <v>23.440326044044383</v>
      </c>
      <c r="F441">
        <f t="shared" ca="1" si="25"/>
        <v>50.213172791570017</v>
      </c>
      <c r="G441">
        <f t="shared" ca="1" si="25"/>
        <v>51.882617121614395</v>
      </c>
      <c r="H441">
        <f t="shared" ca="1" si="25"/>
        <v>41.657425375858757</v>
      </c>
      <c r="I441">
        <f t="shared" ca="1" si="25"/>
        <v>51.199529669796291</v>
      </c>
      <c r="J441">
        <f t="shared" ca="1" si="25"/>
        <v>73.120926010607917</v>
      </c>
      <c r="K441">
        <f t="shared" ca="1" si="25"/>
        <v>41.181952662807127</v>
      </c>
      <c r="L441">
        <f t="shared" ca="1" si="25"/>
        <v>51.610596044927256</v>
      </c>
      <c r="O441">
        <f ca="1">AVERAGE(AVERAGE($C$2:C442),AVERAGE($D$2:D442),AVERAGE($E$2:E442),AVERAGE($F$2:F442),AVERAGE($G$2:G442),AVERAGE($H$2:H442),AVERAGE($I$2:I442),AVERAGE($J$2:J442),AVERAGE($K$2:K442),AVERAGE($L$2:L442))</f>
        <v>48.819491002554912</v>
      </c>
      <c r="P441">
        <f ca="1">STDEV(AVERAGE($C$2:C442),AVERAGE($D$2:D442),AVERAGE($E$2:E442),AVERAGE($F$2:F442),AVERAGE($G$2:G442),AVERAGE($H$2:H442),AVERAGE($I$2:I442),AVERAGE($J$2:J442),AVERAGE($K$2:K442),AVERAGE($L$2:L442))</f>
        <v>0.68431888748608538</v>
      </c>
      <c r="Q441">
        <f ca="1">STDEV($L$2:L442)</f>
        <v>19.226645552089622</v>
      </c>
    </row>
    <row r="442" spans="1:17" x14ac:dyDescent="0.35">
      <c r="A442">
        <v>441</v>
      </c>
      <c r="B442">
        <f t="shared" ca="1" si="23"/>
        <v>29.792186209165536</v>
      </c>
      <c r="C442">
        <f t="shared" ca="1" si="25"/>
        <v>48.251557879154944</v>
      </c>
      <c r="D442">
        <f t="shared" ca="1" si="25"/>
        <v>95.08162087551402</v>
      </c>
      <c r="E442">
        <f t="shared" ca="1" si="25"/>
        <v>33.777211101787586</v>
      </c>
      <c r="F442">
        <f t="shared" ca="1" si="25"/>
        <v>59.246863983746813</v>
      </c>
      <c r="G442">
        <f t="shared" ca="1" si="25"/>
        <v>65.056418079859469</v>
      </c>
      <c r="H442">
        <f t="shared" ca="1" si="25"/>
        <v>51.494071204709655</v>
      </c>
      <c r="I442">
        <f t="shared" ca="1" si="25"/>
        <v>68.828500383177413</v>
      </c>
      <c r="J442">
        <f t="shared" ca="1" si="25"/>
        <v>35.182762318741624</v>
      </c>
      <c r="K442">
        <f t="shared" ca="1" si="25"/>
        <v>44.993834438314742</v>
      </c>
      <c r="L442">
        <f t="shared" ca="1" si="25"/>
        <v>51.199529669796291</v>
      </c>
      <c r="O442">
        <f ca="1">AVERAGE(AVERAGE($C$2:C443),AVERAGE($D$2:D443),AVERAGE($E$2:E443),AVERAGE($F$2:F443),AVERAGE($G$2:G443),AVERAGE($H$2:H443),AVERAGE($I$2:I443),AVERAGE($J$2:J443),AVERAGE($K$2:K443),AVERAGE($L$2:L443))</f>
        <v>48.809531294579244</v>
      </c>
      <c r="P442">
        <f ca="1">STDEV(AVERAGE($C$2:C443),AVERAGE($D$2:D443),AVERAGE($E$2:E443),AVERAGE($F$2:F443),AVERAGE($G$2:G443),AVERAGE($H$2:H443),AVERAGE($I$2:I443),AVERAGE($J$2:J443),AVERAGE($K$2:K443),AVERAGE($L$2:L443))</f>
        <v>0.67517618767522247</v>
      </c>
      <c r="Q442">
        <f ca="1">STDEV($L$2:L443)</f>
        <v>19.21711890890311</v>
      </c>
    </row>
    <row r="443" spans="1:17" x14ac:dyDescent="0.35">
      <c r="A443">
        <v>442</v>
      </c>
      <c r="B443">
        <f t="shared" ca="1" si="23"/>
        <v>27.093281536760067</v>
      </c>
      <c r="C443">
        <f t="shared" ca="1" si="25"/>
        <v>57.395800030119815</v>
      </c>
      <c r="D443">
        <f t="shared" ca="1" si="25"/>
        <v>22.580176776521881</v>
      </c>
      <c r="E443">
        <f t="shared" ca="1" si="25"/>
        <v>45.042919055849104</v>
      </c>
      <c r="F443">
        <f t="shared" ca="1" si="25"/>
        <v>48.067521818377131</v>
      </c>
      <c r="G443">
        <f t="shared" ca="1" si="25"/>
        <v>52.741078829903522</v>
      </c>
      <c r="H443">
        <f t="shared" ca="1" si="25"/>
        <v>21.708030788619528</v>
      </c>
      <c r="I443">
        <f t="shared" ca="1" si="25"/>
        <v>64.485385574005861</v>
      </c>
      <c r="J443">
        <f t="shared" ca="1" si="25"/>
        <v>32.551323751028228</v>
      </c>
      <c r="K443">
        <f t="shared" ca="1" si="25"/>
        <v>36.576601205754336</v>
      </c>
      <c r="L443">
        <f t="shared" ca="1" si="25"/>
        <v>63.024162942913506</v>
      </c>
      <c r="O443">
        <f ca="1">AVERAGE(AVERAGE($C$2:C444),AVERAGE($D$2:D444),AVERAGE($E$2:E444),AVERAGE($F$2:F444),AVERAGE($G$2:G444),AVERAGE($H$2:H444),AVERAGE($I$2:I444),AVERAGE($J$2:J444),AVERAGE($K$2:K444),AVERAGE($L$2:L444))</f>
        <v>48.797354813965995</v>
      </c>
      <c r="P443">
        <f ca="1">STDEV(AVERAGE($C$2:C444),AVERAGE($D$2:D444),AVERAGE($E$2:E444),AVERAGE($F$2:F444),AVERAGE($G$2:G444),AVERAGE($H$2:H444),AVERAGE($I$2:I444),AVERAGE($J$2:J444),AVERAGE($K$2:K444),AVERAGE($L$2:L444))</f>
        <v>0.6959580821990079</v>
      </c>
      <c r="Q443">
        <f ca="1">STDEV($L$2:L444)</f>
        <v>19.196786562350265</v>
      </c>
    </row>
    <row r="444" spans="1:17" x14ac:dyDescent="0.35">
      <c r="A444">
        <v>443</v>
      </c>
      <c r="B444">
        <f t="shared" ca="1" si="23"/>
        <v>29.178530399623632</v>
      </c>
      <c r="C444">
        <f t="shared" ca="1" si="25"/>
        <v>42.921833616963184</v>
      </c>
      <c r="D444">
        <f t="shared" ca="1" si="25"/>
        <v>52.604605182031804</v>
      </c>
      <c r="E444">
        <f t="shared" ca="1" si="25"/>
        <v>3.5347292452687</v>
      </c>
      <c r="F444">
        <f t="shared" ca="1" si="25"/>
        <v>32.001627911539742</v>
      </c>
      <c r="G444">
        <f t="shared" ca="1" si="25"/>
        <v>41.508754160625763</v>
      </c>
      <c r="H444">
        <f t="shared" ca="1" si="25"/>
        <v>54.064476698006295</v>
      </c>
      <c r="I444">
        <f t="shared" ca="1" si="25"/>
        <v>32.536314422815543</v>
      </c>
      <c r="J444">
        <f t="shared" ca="1" si="25"/>
        <v>73.399387342494052</v>
      </c>
      <c r="K444">
        <f t="shared" ca="1" si="25"/>
        <v>57.881019093571091</v>
      </c>
      <c r="L444">
        <f t="shared" ca="1" si="25"/>
        <v>43.70075615578763</v>
      </c>
      <c r="O444">
        <f ca="1">AVERAGE(AVERAGE($C$2:C445),AVERAGE($D$2:D445),AVERAGE($E$2:E445),AVERAGE($F$2:F445),AVERAGE($G$2:G445),AVERAGE($H$2:H445),AVERAGE($I$2:I445),AVERAGE($J$2:J445),AVERAGE($K$2:K445),AVERAGE($L$2:L445))</f>
        <v>48.814708725256153</v>
      </c>
      <c r="P444">
        <f ca="1">STDEV(AVERAGE($C$2:C445),AVERAGE($D$2:D445),AVERAGE($E$2:E445),AVERAGE($F$2:F445),AVERAGE($G$2:G445),AVERAGE($H$2:H445),AVERAGE($I$2:I445),AVERAGE($J$2:J445),AVERAGE($K$2:K445),AVERAGE($L$2:L445))</f>
        <v>0.70784889343371693</v>
      </c>
      <c r="Q444">
        <f ca="1">STDEV($L$2:L445)</f>
        <v>19.175233583896212</v>
      </c>
    </row>
    <row r="445" spans="1:17" x14ac:dyDescent="0.35">
      <c r="A445">
        <v>444</v>
      </c>
      <c r="B445">
        <f t="shared" ca="1" si="23"/>
        <v>65.759337573360199</v>
      </c>
      <c r="C445">
        <f t="shared" ca="1" si="25"/>
        <v>49.787229458924372</v>
      </c>
      <c r="D445">
        <f t="shared" ca="1" si="25"/>
        <v>54.389723598821547</v>
      </c>
      <c r="E445">
        <f t="shared" ca="1" si="25"/>
        <v>36.617281601926791</v>
      </c>
      <c r="F445">
        <f t="shared" ca="1" si="25"/>
        <v>35.295931299907011</v>
      </c>
      <c r="G445">
        <f t="shared" ca="1" si="25"/>
        <v>63.652471897263432</v>
      </c>
      <c r="H445">
        <f t="shared" ca="1" si="25"/>
        <v>66.11386613838819</v>
      </c>
      <c r="I445">
        <f t="shared" ca="1" si="25"/>
        <v>88.38947616650529</v>
      </c>
      <c r="J445">
        <f t="shared" ca="1" si="25"/>
        <v>56.075280907462009</v>
      </c>
      <c r="K445">
        <f t="shared" ca="1" si="25"/>
        <v>64.636605751196541</v>
      </c>
      <c r="L445">
        <f t="shared" ca="1" si="25"/>
        <v>50.067047447583661</v>
      </c>
      <c r="O445">
        <f ca="1">AVERAGE(AVERAGE($C$2:C446),AVERAGE($D$2:D446),AVERAGE($E$2:E446),AVERAGE($F$2:F446),AVERAGE($G$2:G446),AVERAGE($H$2:H446),AVERAGE($I$2:I446),AVERAGE($J$2:J446),AVERAGE($K$2:K446),AVERAGE($L$2:L446))</f>
        <v>48.817299207573214</v>
      </c>
      <c r="P445">
        <f ca="1">STDEV(AVERAGE($C$2:C446),AVERAGE($D$2:D446),AVERAGE($E$2:E446),AVERAGE($F$2:F446),AVERAGE($G$2:G446),AVERAGE($H$2:H446),AVERAGE($I$2:I446),AVERAGE($J$2:J446),AVERAGE($K$2:K446),AVERAGE($L$2:L446))</f>
        <v>0.7097163485337814</v>
      </c>
      <c r="Q445">
        <f ca="1">STDEV($L$2:L446)</f>
        <v>19.307833678681288</v>
      </c>
    </row>
    <row r="446" spans="1:17" x14ac:dyDescent="0.35">
      <c r="A446">
        <v>445</v>
      </c>
      <c r="B446">
        <f t="shared" ca="1" si="23"/>
        <v>51.494071204709655</v>
      </c>
      <c r="C446">
        <f t="shared" ca="1" si="25"/>
        <v>74.733856886532777</v>
      </c>
      <c r="D446">
        <f t="shared" ca="1" si="25"/>
        <v>60.275982399410147</v>
      </c>
      <c r="E446">
        <f t="shared" ca="1" si="25"/>
        <v>41.238046456365758</v>
      </c>
      <c r="F446">
        <f t="shared" ca="1" si="25"/>
        <v>42.59084047011995</v>
      </c>
      <c r="G446">
        <f t="shared" ca="1" si="25"/>
        <v>38.358455195666494</v>
      </c>
      <c r="H446">
        <f t="shared" ca="1" si="25"/>
        <v>44.466092523626237</v>
      </c>
      <c r="I446">
        <f t="shared" ca="1" si="25"/>
        <v>12.575306118863594</v>
      </c>
      <c r="J446">
        <f t="shared" ca="1" si="25"/>
        <v>49.38306140070226</v>
      </c>
      <c r="K446">
        <f t="shared" ca="1" si="25"/>
        <v>36.073845882237165</v>
      </c>
      <c r="L446">
        <f t="shared" ca="1" si="25"/>
        <v>99.979246229930823</v>
      </c>
      <c r="O446">
        <f ca="1">AVERAGE(AVERAGE($C$2:C447),AVERAGE($D$2:D447),AVERAGE($E$2:E447),AVERAGE($F$2:F447),AVERAGE($G$2:G447),AVERAGE($H$2:H447),AVERAGE($I$2:I447),AVERAGE($J$2:J447),AVERAGE($K$2:K447),AVERAGE($L$2:L447))</f>
        <v>48.820329722637851</v>
      </c>
      <c r="P446">
        <f ca="1">STDEV(AVERAGE($C$2:C447),AVERAGE($D$2:D447),AVERAGE($E$2:E447),AVERAGE($F$2:F447),AVERAGE($G$2:G447),AVERAGE($H$2:H447),AVERAGE($I$2:I447),AVERAGE($J$2:J447),AVERAGE($K$2:K447),AVERAGE($L$2:L447))</f>
        <v>0.69823405110140235</v>
      </c>
      <c r="Q446">
        <f ca="1">STDEV($L$2:L447)</f>
        <v>19.289594646723689</v>
      </c>
    </row>
    <row r="447" spans="1:17" x14ac:dyDescent="0.35">
      <c r="A447">
        <v>446</v>
      </c>
      <c r="B447">
        <f t="shared" ca="1" si="23"/>
        <v>73.79003802046013</v>
      </c>
      <c r="C447">
        <f t="shared" ca="1" si="25"/>
        <v>31.95124596199377</v>
      </c>
      <c r="D447">
        <f t="shared" ca="1" si="25"/>
        <v>41.367743688590906</v>
      </c>
      <c r="E447">
        <f t="shared" ca="1" si="25"/>
        <v>67.545208994584982</v>
      </c>
      <c r="F447">
        <f t="shared" ca="1" si="25"/>
        <v>83.036554823345071</v>
      </c>
      <c r="G447">
        <f t="shared" ca="1" si="25"/>
        <v>35.949134076451728</v>
      </c>
      <c r="H447">
        <f t="shared" ca="1" si="25"/>
        <v>32.90473126382809</v>
      </c>
      <c r="I447">
        <f t="shared" ca="1" si="25"/>
        <v>53.788793345693463</v>
      </c>
      <c r="J447">
        <f t="shared" ca="1" si="25"/>
        <v>53.649783744945111</v>
      </c>
      <c r="K447">
        <f t="shared" ca="1" si="25"/>
        <v>45.051538460954347</v>
      </c>
      <c r="L447">
        <f t="shared" ca="1" si="25"/>
        <v>56.444354903622447</v>
      </c>
      <c r="O447">
        <f ca="1">AVERAGE(AVERAGE($C$2:C448),AVERAGE($D$2:D448),AVERAGE($E$2:E448),AVERAGE($F$2:F448),AVERAGE($G$2:G448),AVERAGE($H$2:H448),AVERAGE($I$2:I448),AVERAGE($J$2:J448),AVERAGE($K$2:K448),AVERAGE($L$2:L448))</f>
        <v>48.829676329432083</v>
      </c>
      <c r="P447">
        <f ca="1">STDEV(AVERAGE($C$2:C448),AVERAGE($D$2:D448),AVERAGE($E$2:E448),AVERAGE($F$2:F448),AVERAGE($G$2:G448),AVERAGE($H$2:H448),AVERAGE($I$2:I448),AVERAGE($J$2:J448),AVERAGE($K$2:K448),AVERAGE($L$2:L448))</f>
        <v>0.69390992818607999</v>
      </c>
      <c r="Q447">
        <f ca="1">STDEV($L$2:L448)</f>
        <v>19.267957543036257</v>
      </c>
    </row>
    <row r="448" spans="1:17" x14ac:dyDescent="0.35">
      <c r="A448">
        <v>447</v>
      </c>
      <c r="B448">
        <f t="shared" ca="1" si="23"/>
        <v>41.238046456365758</v>
      </c>
      <c r="C448">
        <f t="shared" ca="1" si="25"/>
        <v>23.072617355714733</v>
      </c>
      <c r="D448">
        <f t="shared" ca="1" si="25"/>
        <v>49.844867849509434</v>
      </c>
      <c r="E448">
        <f t="shared" ca="1" si="25"/>
        <v>58.687284113939214</v>
      </c>
      <c r="F448">
        <f t="shared" ca="1" si="25"/>
        <v>63.919506439886838</v>
      </c>
      <c r="G448">
        <f t="shared" ca="1" si="25"/>
        <v>74.322029973233285</v>
      </c>
      <c r="H448">
        <f t="shared" ca="1" si="25"/>
        <v>71.780238902321173</v>
      </c>
      <c r="I448">
        <f t="shared" ca="1" si="25"/>
        <v>52.581364117366796</v>
      </c>
      <c r="J448">
        <f t="shared" ca="1" si="25"/>
        <v>52.033138745601626</v>
      </c>
      <c r="K448">
        <f t="shared" ca="1" si="25"/>
        <v>34.954881684295394</v>
      </c>
      <c r="L448">
        <f t="shared" ca="1" si="25"/>
        <v>48.78670041472359</v>
      </c>
      <c r="O448">
        <f ca="1">AVERAGE(AVERAGE($C$2:C449),AVERAGE($D$2:D449),AVERAGE($E$2:E449),AVERAGE($F$2:F449),AVERAGE($G$2:G449),AVERAGE($H$2:H449),AVERAGE($I$2:I449),AVERAGE($J$2:J449),AVERAGE($K$2:K449),AVERAGE($L$2:L449))</f>
        <v>48.823274049373723</v>
      </c>
      <c r="P448">
        <f ca="1">STDEV(AVERAGE($C$2:C449),AVERAGE($D$2:D449),AVERAGE($E$2:E449),AVERAGE($F$2:F449),AVERAGE($G$2:G449),AVERAGE($H$2:H449),AVERAGE($I$2:I449),AVERAGE($J$2:J449),AVERAGE($K$2:K449),AVERAGE($L$2:L449))</f>
        <v>0.68016335650589899</v>
      </c>
      <c r="Q448">
        <f ca="1">STDEV($L$2:L449)</f>
        <v>19.270191268973374</v>
      </c>
    </row>
    <row r="449" spans="1:17" x14ac:dyDescent="0.35">
      <c r="A449">
        <v>448</v>
      </c>
      <c r="B449">
        <f t="shared" ca="1" si="23"/>
        <v>48.520227613406753</v>
      </c>
      <c r="C449">
        <f t="shared" ca="1" si="25"/>
        <v>18.222010822170475</v>
      </c>
      <c r="D449">
        <f t="shared" ca="1" si="25"/>
        <v>44.466092523626237</v>
      </c>
      <c r="E449">
        <f t="shared" ca="1" si="25"/>
        <v>67.572986810732289</v>
      </c>
      <c r="F449">
        <f t="shared" ca="1" si="25"/>
        <v>44.349061011088402</v>
      </c>
      <c r="G449">
        <f t="shared" ca="1" si="25"/>
        <v>41.367743688590906</v>
      </c>
      <c r="H449">
        <f t="shared" ca="1" si="25"/>
        <v>50.26593903588406</v>
      </c>
      <c r="I449">
        <f t="shared" ca="1" si="25"/>
        <v>50.050427245221918</v>
      </c>
      <c r="J449">
        <f t="shared" ca="1" si="25"/>
        <v>59.291842944331833</v>
      </c>
      <c r="K449">
        <f t="shared" ca="1" si="25"/>
        <v>55.554848360466366</v>
      </c>
      <c r="L449">
        <f t="shared" ca="1" si="25"/>
        <v>28.4735961907407</v>
      </c>
      <c r="O449">
        <f ca="1">AVERAGE(AVERAGE($C$2:C450),AVERAGE($D$2:D450),AVERAGE($E$2:E450),AVERAGE($F$2:F450),AVERAGE($G$2:G450),AVERAGE($H$2:H450),AVERAGE($I$2:I450),AVERAGE($J$2:J450),AVERAGE($K$2:K450),AVERAGE($L$2:L450))</f>
        <v>48.79715780975156</v>
      </c>
      <c r="P449">
        <f ca="1">STDEV(AVERAGE($C$2:C450),AVERAGE($D$2:D450),AVERAGE($E$2:E450),AVERAGE($F$2:F450),AVERAGE($G$2:G450),AVERAGE($H$2:H450),AVERAGE($I$2:I450),AVERAGE($J$2:J450),AVERAGE($K$2:K450),AVERAGE($L$2:L450))</f>
        <v>0.68551313819378101</v>
      </c>
      <c r="Q449">
        <f ca="1">STDEV($L$2:L450)</f>
        <v>19.252479021022516</v>
      </c>
    </row>
    <row r="450" spans="1:17" x14ac:dyDescent="0.35">
      <c r="A450">
        <v>449</v>
      </c>
      <c r="B450">
        <f t="shared" ca="1" si="23"/>
        <v>48.476795496726069</v>
      </c>
      <c r="C450">
        <f t="shared" ca="1" si="25"/>
        <v>23.785224869231406</v>
      </c>
      <c r="D450">
        <f t="shared" ca="1" si="25"/>
        <v>20.561982216335885</v>
      </c>
      <c r="E450">
        <f t="shared" ca="1" si="25"/>
        <v>28.70449964235786</v>
      </c>
      <c r="F450">
        <f t="shared" ca="1" si="25"/>
        <v>53.951718483772865</v>
      </c>
      <c r="G450">
        <f t="shared" ca="1" si="25"/>
        <v>23.864533515714324</v>
      </c>
      <c r="H450">
        <f t="shared" ca="1" si="25"/>
        <v>23.803000749146968</v>
      </c>
      <c r="I450">
        <f t="shared" ca="1" si="25"/>
        <v>63.465180836386921</v>
      </c>
      <c r="J450">
        <f t="shared" ca="1" si="25"/>
        <v>52.581364117366796</v>
      </c>
      <c r="K450">
        <f t="shared" ca="1" si="25"/>
        <v>39.672546222911429</v>
      </c>
      <c r="L450">
        <f t="shared" ca="1" si="25"/>
        <v>40.580773937025853</v>
      </c>
      <c r="O450">
        <f ca="1">AVERAGE(AVERAGE($C$2:C451),AVERAGE($D$2:D451),AVERAGE($E$2:E451),AVERAGE($F$2:F451),AVERAGE($G$2:G451),AVERAGE($H$2:H451),AVERAGE($I$2:I451),AVERAGE($J$2:J451),AVERAGE($K$2:K451),AVERAGE($L$2:L451))</f>
        <v>48.797132321553406</v>
      </c>
      <c r="P450">
        <f ca="1">STDEV(AVERAGE($C$2:C451),AVERAGE($D$2:D451),AVERAGE($E$2:E451),AVERAGE($F$2:F451),AVERAGE($G$2:G451),AVERAGE($H$2:H451),AVERAGE($I$2:I451),AVERAGE($J$2:J451),AVERAGE($K$2:K451),AVERAGE($L$2:L451))</f>
        <v>0.67075558628813947</v>
      </c>
      <c r="Q450">
        <f ca="1">STDEV($L$2:L451)</f>
        <v>19.231626422396761</v>
      </c>
    </row>
    <row r="451" spans="1:17" x14ac:dyDescent="0.35">
      <c r="A451">
        <v>450</v>
      </c>
      <c r="B451">
        <f t="shared" ref="B451:B514" ca="1" si="26">NORMINV(RAND(), 50, 20)</f>
        <v>22.075455851571849</v>
      </c>
      <c r="C451">
        <f t="shared" ca="1" si="25"/>
        <v>57.10416701583155</v>
      </c>
      <c r="D451">
        <f t="shared" ca="1" si="25"/>
        <v>22.075455851571849</v>
      </c>
      <c r="E451">
        <f t="shared" ca="1" si="25"/>
        <v>62.58495876487693</v>
      </c>
      <c r="F451">
        <f t="shared" ca="1" si="25"/>
        <v>63.934860708880549</v>
      </c>
      <c r="G451">
        <f t="shared" ca="1" si="25"/>
        <v>45.051538460954347</v>
      </c>
      <c r="H451">
        <f t="shared" ca="1" si="25"/>
        <v>51.199529669796291</v>
      </c>
      <c r="I451">
        <f t="shared" ca="1" si="25"/>
        <v>40.174081435155387</v>
      </c>
      <c r="J451">
        <f t="shared" ca="1" si="25"/>
        <v>50.067354554632928</v>
      </c>
      <c r="K451">
        <f t="shared" ca="1" si="25"/>
        <v>43.771228198112013</v>
      </c>
      <c r="L451">
        <f t="shared" ca="1" si="25"/>
        <v>51.893706546009021</v>
      </c>
      <c r="O451">
        <f ca="1">AVERAGE(AVERAGE($C$2:C452),AVERAGE($D$2:D452),AVERAGE($E$2:E452),AVERAGE($F$2:F452),AVERAGE($G$2:G452),AVERAGE($H$2:H452),AVERAGE($I$2:I452),AVERAGE($J$2:J452),AVERAGE($K$2:K452),AVERAGE($L$2:L452))</f>
        <v>48.807327992152558</v>
      </c>
      <c r="P451">
        <f ca="1">STDEV(AVERAGE($C$2:C452),AVERAGE($D$2:D452),AVERAGE($E$2:E452),AVERAGE($F$2:F452),AVERAGE($G$2:G452),AVERAGE($H$2:H452),AVERAGE($I$2:I452),AVERAGE($J$2:J452),AVERAGE($K$2:K452),AVERAGE($L$2:L452))</f>
        <v>0.66912017838462967</v>
      </c>
      <c r="Q451">
        <f ca="1">STDEV($L$2:L452)</f>
        <v>19.227797688013375</v>
      </c>
    </row>
    <row r="452" spans="1:17" x14ac:dyDescent="0.35">
      <c r="A452">
        <v>451</v>
      </c>
      <c r="B452">
        <f t="shared" ca="1" si="26"/>
        <v>64.004370671524129</v>
      </c>
      <c r="C452">
        <f t="shared" ca="1" si="25"/>
        <v>99.990197478531897</v>
      </c>
      <c r="D452">
        <f t="shared" ca="1" si="25"/>
        <v>58.838675982751063</v>
      </c>
      <c r="E452">
        <f t="shared" ca="1" si="25"/>
        <v>57.126333353584634</v>
      </c>
      <c r="F452">
        <f t="shared" ca="1" si="25"/>
        <v>50.428819496959427</v>
      </c>
      <c r="G452">
        <f t="shared" ca="1" si="25"/>
        <v>32.90473126382809</v>
      </c>
      <c r="H452">
        <f t="shared" ca="1" si="25"/>
        <v>51.171638143618814</v>
      </c>
      <c r="I452">
        <f t="shared" ca="1" si="25"/>
        <v>43.252515685887431</v>
      </c>
      <c r="J452">
        <f t="shared" ca="1" si="25"/>
        <v>38.358455195666494</v>
      </c>
      <c r="K452">
        <f t="shared" ca="1" si="25"/>
        <v>70.643732044184418</v>
      </c>
      <c r="L452">
        <f t="shared" ca="1" si="25"/>
        <v>31.238698972676815</v>
      </c>
      <c r="O452">
        <f ca="1">AVERAGE(AVERAGE($C$2:C453),AVERAGE($D$2:D453),AVERAGE($E$2:E453),AVERAGE($F$2:F453),AVERAGE($G$2:G453),AVERAGE($H$2:H453),AVERAGE($I$2:I453),AVERAGE($J$2:J453),AVERAGE($K$2:K453),AVERAGE($L$2:L453))</f>
        <v>48.793861005637197</v>
      </c>
      <c r="P452">
        <f ca="1">STDEV(AVERAGE($C$2:C453),AVERAGE($D$2:D453),AVERAGE($E$2:E453),AVERAGE($F$2:F453),AVERAGE($G$2:G453),AVERAGE($H$2:H453),AVERAGE($I$2:I453),AVERAGE($J$2:J453),AVERAGE($K$2:K453),AVERAGE($L$2:L453))</f>
        <v>0.66930643491896491</v>
      </c>
      <c r="Q452">
        <f ca="1">STDEV($L$2:L453)</f>
        <v>19.206508427389732</v>
      </c>
    </row>
    <row r="453" spans="1:17" x14ac:dyDescent="0.35">
      <c r="A453">
        <v>452</v>
      </c>
      <c r="B453">
        <f t="shared" ca="1" si="26"/>
        <v>72.004654263186538</v>
      </c>
      <c r="C453">
        <f t="shared" ca="1" si="25"/>
        <v>23.766872244885214</v>
      </c>
      <c r="D453">
        <f t="shared" ca="1" si="25"/>
        <v>51.062267422816745</v>
      </c>
      <c r="E453">
        <f t="shared" ca="1" si="25"/>
        <v>20.561982216335885</v>
      </c>
      <c r="F453">
        <f t="shared" ca="1" si="25"/>
        <v>43.81607030251903</v>
      </c>
      <c r="G453">
        <f t="shared" ca="1" si="25"/>
        <v>73.683532875196761</v>
      </c>
      <c r="H453">
        <f t="shared" ca="1" si="25"/>
        <v>5.0777047583062966</v>
      </c>
      <c r="I453">
        <f t="shared" ca="1" si="25"/>
        <v>42.59084047011995</v>
      </c>
      <c r="J453">
        <f t="shared" ca="1" si="25"/>
        <v>59.413617885739896</v>
      </c>
      <c r="K453">
        <f t="shared" ca="1" si="25"/>
        <v>59.413617885739896</v>
      </c>
      <c r="L453">
        <f t="shared" ca="1" si="25"/>
        <v>47.815994810467991</v>
      </c>
      <c r="O453">
        <f ca="1">AVERAGE(AVERAGE($C$2:C454),AVERAGE($D$2:D454),AVERAGE($E$2:E454),AVERAGE($F$2:F454),AVERAGE($G$2:G454),AVERAGE($H$2:H454),AVERAGE($I$2:I454),AVERAGE($J$2:J454),AVERAGE($K$2:K454),AVERAGE($L$2:L454))</f>
        <v>48.794246605449757</v>
      </c>
      <c r="P453">
        <f ca="1">STDEV(AVERAGE($C$2:C454),AVERAGE($D$2:D454),AVERAGE($E$2:E454),AVERAGE($F$2:F454),AVERAGE($G$2:G454),AVERAGE($H$2:H454),AVERAGE($I$2:I454),AVERAGE($J$2:J454),AVERAGE($K$2:K454),AVERAGE($L$2:L454))</f>
        <v>0.66482370758977616</v>
      </c>
      <c r="Q453">
        <f ca="1">STDEV($L$2:L454)</f>
        <v>19.235677453248659</v>
      </c>
    </row>
    <row r="454" spans="1:17" x14ac:dyDescent="0.35">
      <c r="A454">
        <v>453</v>
      </c>
      <c r="B454">
        <f t="shared" ca="1" si="26"/>
        <v>50.213172791570017</v>
      </c>
      <c r="C454">
        <f t="shared" ca="1" si="25"/>
        <v>80.822629025612841</v>
      </c>
      <c r="D454">
        <f t="shared" ca="1" si="25"/>
        <v>30.667695971066458</v>
      </c>
      <c r="E454">
        <f t="shared" ca="1" si="25"/>
        <v>36.012777813068162</v>
      </c>
      <c r="F454">
        <f t="shared" ca="1" si="25"/>
        <v>50.807409498713447</v>
      </c>
      <c r="G454">
        <f t="shared" ca="1" si="25"/>
        <v>71.000087206742052</v>
      </c>
      <c r="H454">
        <f t="shared" ref="C454:L479" ca="1" si="27">VLOOKUP(RANDBETWEEN(2,MAX($A$2:$A$2000)),$A$2:$B$2000,2)</f>
        <v>64.261676637590469</v>
      </c>
      <c r="I454">
        <f t="shared" ca="1" si="27"/>
        <v>46.905504387959013</v>
      </c>
      <c r="J454">
        <f t="shared" ca="1" si="27"/>
        <v>14.266566437254447</v>
      </c>
      <c r="K454">
        <f t="shared" ca="1" si="27"/>
        <v>75.924985993770946</v>
      </c>
      <c r="L454">
        <f t="shared" ca="1" si="27"/>
        <v>19.016044235496054</v>
      </c>
      <c r="O454">
        <f ca="1">AVERAGE(AVERAGE($C$2:C455),AVERAGE($D$2:D455),AVERAGE($E$2:E455),AVERAGE($F$2:F455),AVERAGE($G$2:G455),AVERAGE($H$2:H455),AVERAGE($I$2:I455),AVERAGE($J$2:J455),AVERAGE($K$2:K455),AVERAGE($L$2:L455))</f>
        <v>48.804986933306097</v>
      </c>
      <c r="P454">
        <f ca="1">STDEV(AVERAGE($C$2:C455),AVERAGE($D$2:D455),AVERAGE($E$2:E455),AVERAGE($F$2:F455),AVERAGE($G$2:G455),AVERAGE($H$2:H455),AVERAGE($I$2:I455),AVERAGE($J$2:J455),AVERAGE($K$2:K455),AVERAGE($L$2:L455))</f>
        <v>0.68015642117970521</v>
      </c>
      <c r="Q454">
        <f ca="1">STDEV($L$2:L455)</f>
        <v>19.217177728627323</v>
      </c>
    </row>
    <row r="455" spans="1:17" x14ac:dyDescent="0.35">
      <c r="A455">
        <v>454</v>
      </c>
      <c r="B455">
        <f t="shared" ca="1" si="26"/>
        <v>79.917186455431221</v>
      </c>
      <c r="C455">
        <f t="shared" ca="1" si="27"/>
        <v>50.213172791570017</v>
      </c>
      <c r="D455">
        <f t="shared" ca="1" si="27"/>
        <v>47.533547653602838</v>
      </c>
      <c r="E455">
        <f t="shared" ca="1" si="27"/>
        <v>12.575306118863594</v>
      </c>
      <c r="F455">
        <f t="shared" ca="1" si="27"/>
        <v>64.123473239939997</v>
      </c>
      <c r="G455">
        <f t="shared" ca="1" si="27"/>
        <v>57.536106494958688</v>
      </c>
      <c r="H455">
        <f t="shared" ca="1" si="27"/>
        <v>57.922181980739971</v>
      </c>
      <c r="I455">
        <f t="shared" ca="1" si="27"/>
        <v>43.81607030251903</v>
      </c>
      <c r="J455">
        <f t="shared" ca="1" si="27"/>
        <v>64.004370671524129</v>
      </c>
      <c r="K455">
        <f t="shared" ca="1" si="27"/>
        <v>97.321899892684513</v>
      </c>
      <c r="L455">
        <f t="shared" ca="1" si="27"/>
        <v>41.657425375858757</v>
      </c>
      <c r="O455">
        <f ca="1">AVERAGE(AVERAGE($C$2:C456),AVERAGE($D$2:D456),AVERAGE($E$2:E456),AVERAGE($F$2:F456),AVERAGE($G$2:G456),AVERAGE($H$2:H456),AVERAGE($I$2:I456),AVERAGE($J$2:J456),AVERAGE($K$2:K456),AVERAGE($L$2:L456))</f>
        <v>48.806124107141756</v>
      </c>
      <c r="P455">
        <f ca="1">STDEV(AVERAGE($C$2:C456),AVERAGE($D$2:D456),AVERAGE($E$2:E456),AVERAGE($F$2:F456),AVERAGE($G$2:G456),AVERAGE($H$2:H456),AVERAGE($I$2:I456),AVERAGE($J$2:J456),AVERAGE($K$2:K456),AVERAGE($L$2:L456))</f>
        <v>0.69467760923932154</v>
      </c>
      <c r="Q455">
        <f ca="1">STDEV($L$2:L456)</f>
        <v>19.274163760305346</v>
      </c>
    </row>
    <row r="456" spans="1:17" x14ac:dyDescent="0.35">
      <c r="A456">
        <v>455</v>
      </c>
      <c r="B456">
        <f t="shared" ca="1" si="26"/>
        <v>44.729937109258934</v>
      </c>
      <c r="C456">
        <f t="shared" ca="1" si="27"/>
        <v>48.251557879154944</v>
      </c>
      <c r="D456">
        <f t="shared" ca="1" si="27"/>
        <v>63.556002298059902</v>
      </c>
      <c r="E456">
        <f t="shared" ca="1" si="27"/>
        <v>27.650219796247967</v>
      </c>
      <c r="F456">
        <f t="shared" ca="1" si="27"/>
        <v>33.200656632040506</v>
      </c>
      <c r="G456">
        <f t="shared" ca="1" si="27"/>
        <v>56.314620486064072</v>
      </c>
      <c r="H456">
        <f t="shared" ca="1" si="27"/>
        <v>37.270507512431337</v>
      </c>
      <c r="I456">
        <f t="shared" ca="1" si="27"/>
        <v>55.681789456400516</v>
      </c>
      <c r="J456">
        <f t="shared" ca="1" si="27"/>
        <v>75.383489732990355</v>
      </c>
      <c r="K456">
        <f t="shared" ca="1" si="27"/>
        <v>84.342754838621786</v>
      </c>
      <c r="L456">
        <f t="shared" ca="1" si="27"/>
        <v>11.572411653294722</v>
      </c>
      <c r="O456">
        <f ca="1">AVERAGE(AVERAGE($C$2:C457),AVERAGE($D$2:D457),AVERAGE($E$2:E457),AVERAGE($F$2:F457),AVERAGE($G$2:G457),AVERAGE($H$2:H457),AVERAGE($I$2:I457),AVERAGE($J$2:J457),AVERAGE($K$2:K457),AVERAGE($L$2:L457))</f>
        <v>48.777102888606109</v>
      </c>
      <c r="P456">
        <f ca="1">STDEV(AVERAGE($C$2:C457),AVERAGE($D$2:D457),AVERAGE($E$2:E457),AVERAGE($F$2:F457),AVERAGE($G$2:G457),AVERAGE($H$2:H457),AVERAGE($I$2:I457),AVERAGE($J$2:J457),AVERAGE($K$2:K457),AVERAGE($L$2:L457))</f>
        <v>0.69964098903893723</v>
      </c>
      <c r="Q456">
        <f ca="1">STDEV($L$2:L457)</f>
        <v>19.316435185851375</v>
      </c>
    </row>
    <row r="457" spans="1:17" x14ac:dyDescent="0.35">
      <c r="A457">
        <v>456</v>
      </c>
      <c r="B457">
        <f t="shared" ca="1" si="26"/>
        <v>51.882617121614395</v>
      </c>
      <c r="C457">
        <f t="shared" ca="1" si="27"/>
        <v>59.139611298365942</v>
      </c>
      <c r="D457">
        <f t="shared" ca="1" si="27"/>
        <v>41.408214350858827</v>
      </c>
      <c r="E457">
        <f t="shared" ca="1" si="27"/>
        <v>37.439457631329915</v>
      </c>
      <c r="F457">
        <f t="shared" ca="1" si="27"/>
        <v>24.544396944369758</v>
      </c>
      <c r="G457">
        <f t="shared" ca="1" si="27"/>
        <v>21.177556558506737</v>
      </c>
      <c r="H457">
        <f t="shared" ca="1" si="27"/>
        <v>53.788793345693463</v>
      </c>
      <c r="I457">
        <f t="shared" ca="1" si="27"/>
        <v>28.70449964235786</v>
      </c>
      <c r="J457">
        <f t="shared" ca="1" si="27"/>
        <v>35.91699652272127</v>
      </c>
      <c r="K457">
        <f t="shared" ca="1" si="27"/>
        <v>38.534621671902912</v>
      </c>
      <c r="L457">
        <f t="shared" ca="1" si="27"/>
        <v>15.070336582767666</v>
      </c>
      <c r="O457">
        <f ca="1">AVERAGE(AVERAGE($C$2:C458),AVERAGE($D$2:D458),AVERAGE($E$2:E458),AVERAGE($F$2:F458),AVERAGE($G$2:G458),AVERAGE($H$2:H458),AVERAGE($I$2:I458),AVERAGE($J$2:J458),AVERAGE($K$2:K458),AVERAGE($L$2:L458))</f>
        <v>48.786047089773753</v>
      </c>
      <c r="P457">
        <f ca="1">STDEV(AVERAGE($C$2:C458),AVERAGE($D$2:D458),AVERAGE($E$2:E458),AVERAGE($F$2:F458),AVERAGE($G$2:G458),AVERAGE($H$2:H458),AVERAGE($I$2:I458),AVERAGE($J$2:J458),AVERAGE($K$2:K458),AVERAGE($L$2:L458))</f>
        <v>0.70564498367724027</v>
      </c>
      <c r="Q457">
        <f ca="1">STDEV($L$2:L458)</f>
        <v>19.359490145838905</v>
      </c>
    </row>
    <row r="458" spans="1:17" x14ac:dyDescent="0.35">
      <c r="A458">
        <v>457</v>
      </c>
      <c r="B458">
        <f t="shared" ca="1" si="26"/>
        <v>37.62610449767979</v>
      </c>
      <c r="C458">
        <f t="shared" ca="1" si="27"/>
        <v>49.752033476360971</v>
      </c>
      <c r="D458">
        <f t="shared" ca="1" si="27"/>
        <v>54.680203970468497</v>
      </c>
      <c r="E458">
        <f t="shared" ca="1" si="27"/>
        <v>31.002795456949801</v>
      </c>
      <c r="F458">
        <f t="shared" ca="1" si="27"/>
        <v>39.439933547353334</v>
      </c>
      <c r="G458">
        <f t="shared" ca="1" si="27"/>
        <v>27.439781840102633</v>
      </c>
      <c r="H458">
        <f t="shared" ca="1" si="27"/>
        <v>72.004654263186538</v>
      </c>
      <c r="I458">
        <f t="shared" ca="1" si="27"/>
        <v>48.520227613406753</v>
      </c>
      <c r="J458">
        <f t="shared" ca="1" si="27"/>
        <v>23.899426797863232</v>
      </c>
      <c r="K458">
        <f t="shared" ca="1" si="27"/>
        <v>99.811923971772671</v>
      </c>
      <c r="L458">
        <f t="shared" ca="1" si="27"/>
        <v>82.095047284731692</v>
      </c>
      <c r="O458">
        <f ca="1">AVERAGE(AVERAGE($C$2:C459),AVERAGE($D$2:D459),AVERAGE($E$2:E459),AVERAGE($F$2:F459),AVERAGE($G$2:G459),AVERAGE($H$2:H459),AVERAGE($I$2:I459),AVERAGE($J$2:J459),AVERAGE($K$2:K459),AVERAGE($L$2:L459))</f>
        <v>48.781657650307906</v>
      </c>
      <c r="P458">
        <f ca="1">STDEV(AVERAGE($C$2:C459),AVERAGE($D$2:D459),AVERAGE($E$2:E459),AVERAGE($F$2:F459),AVERAGE($G$2:G459),AVERAGE($H$2:H459),AVERAGE($I$2:I459),AVERAGE($J$2:J459),AVERAGE($K$2:K459),AVERAGE($L$2:L459))</f>
        <v>0.70995165226013435</v>
      </c>
      <c r="Q458">
        <f ca="1">STDEV($L$2:L459)</f>
        <v>19.499875491078317</v>
      </c>
    </row>
    <row r="459" spans="1:17" x14ac:dyDescent="0.35">
      <c r="A459">
        <v>458</v>
      </c>
      <c r="B459">
        <f t="shared" ca="1" si="26"/>
        <v>59.559541421957604</v>
      </c>
      <c r="C459">
        <f t="shared" ca="1" si="27"/>
        <v>36.13560709203653</v>
      </c>
      <c r="D459">
        <f t="shared" ca="1" si="27"/>
        <v>63.890215768332098</v>
      </c>
      <c r="E459">
        <f t="shared" ca="1" si="27"/>
        <v>54.931971020959004</v>
      </c>
      <c r="F459">
        <f t="shared" ca="1" si="27"/>
        <v>44.993834438314742</v>
      </c>
      <c r="G459">
        <f t="shared" ca="1" si="27"/>
        <v>67.364781462139447</v>
      </c>
      <c r="H459">
        <f t="shared" ca="1" si="27"/>
        <v>61.812249456118096</v>
      </c>
      <c r="I459">
        <f t="shared" ca="1" si="27"/>
        <v>62.216487410437495</v>
      </c>
      <c r="J459">
        <f t="shared" ca="1" si="27"/>
        <v>27.892858409060658</v>
      </c>
      <c r="K459">
        <f t="shared" ca="1" si="27"/>
        <v>53.649783744945111</v>
      </c>
      <c r="L459">
        <f t="shared" ca="1" si="27"/>
        <v>-5.1309506582435134</v>
      </c>
      <c r="O459">
        <f ca="1">AVERAGE(AVERAGE($C$2:C460),AVERAGE($D$2:D460),AVERAGE($E$2:E460),AVERAGE($F$2:F460),AVERAGE($G$2:G460),AVERAGE($H$2:H460),AVERAGE($I$2:I460),AVERAGE($J$2:J460),AVERAGE($K$2:K460),AVERAGE($L$2:L460))</f>
        <v>48.775426308849603</v>
      </c>
      <c r="P459">
        <f ca="1">STDEV(AVERAGE($C$2:C460),AVERAGE($D$2:D460),AVERAGE($E$2:E460),AVERAGE($F$2:F460),AVERAGE($G$2:G460),AVERAGE($H$2:H460),AVERAGE($I$2:I460),AVERAGE($J$2:J460),AVERAGE($K$2:K460),AVERAGE($L$2:L460))</f>
        <v>0.74515888172532552</v>
      </c>
      <c r="Q459">
        <f ca="1">STDEV($L$2:L460)</f>
        <v>19.479021270229822</v>
      </c>
    </row>
    <row r="460" spans="1:17" x14ac:dyDescent="0.35">
      <c r="A460">
        <v>459</v>
      </c>
      <c r="B460">
        <f t="shared" ca="1" si="26"/>
        <v>31.002795456949801</v>
      </c>
      <c r="C460">
        <f t="shared" ca="1" si="27"/>
        <v>59.246863983746813</v>
      </c>
      <c r="D460">
        <f t="shared" ca="1" si="27"/>
        <v>82.200566836268322</v>
      </c>
      <c r="E460">
        <f t="shared" ca="1" si="27"/>
        <v>10.354187128815227</v>
      </c>
      <c r="F460">
        <f t="shared" ca="1" si="27"/>
        <v>16.532845886914473</v>
      </c>
      <c r="G460">
        <f t="shared" ca="1" si="27"/>
        <v>57.385227804967819</v>
      </c>
      <c r="H460">
        <f t="shared" ca="1" si="27"/>
        <v>92.618304171976206</v>
      </c>
      <c r="I460">
        <f t="shared" ca="1" si="27"/>
        <v>50.518059083136421</v>
      </c>
      <c r="J460">
        <f t="shared" ca="1" si="27"/>
        <v>30.609362307902291</v>
      </c>
      <c r="K460">
        <f t="shared" ca="1" si="27"/>
        <v>8.5639826798263954</v>
      </c>
      <c r="L460">
        <f t="shared" ca="1" si="27"/>
        <v>51.185319325944434</v>
      </c>
      <c r="O460">
        <f ca="1">AVERAGE(AVERAGE($C$2:C461),AVERAGE($D$2:D461),AVERAGE($E$2:E461),AVERAGE($F$2:F461),AVERAGE($G$2:G461),AVERAGE($H$2:H461),AVERAGE($I$2:I461),AVERAGE($J$2:J461),AVERAGE($K$2:K461),AVERAGE($L$2:L461))</f>
        <v>48.780699798489962</v>
      </c>
      <c r="P460">
        <f ca="1">STDEV(AVERAGE($C$2:C461),AVERAGE($D$2:D461),AVERAGE($E$2:E461),AVERAGE($F$2:F461),AVERAGE($G$2:G461),AVERAGE($H$2:H461),AVERAGE($I$2:I461),AVERAGE($J$2:J461),AVERAGE($K$2:K461),AVERAGE($L$2:L461))</f>
        <v>0.73724491181145346</v>
      </c>
      <c r="Q460">
        <f ca="1">STDEV($L$2:L461)</f>
        <v>19.533281448939693</v>
      </c>
    </row>
    <row r="461" spans="1:17" x14ac:dyDescent="0.35">
      <c r="A461">
        <v>460</v>
      </c>
      <c r="B461">
        <f t="shared" ca="1" si="26"/>
        <v>53.806211210386195</v>
      </c>
      <c r="C461">
        <f t="shared" ca="1" si="27"/>
        <v>41.132992660979468</v>
      </c>
      <c r="D461">
        <f t="shared" ca="1" si="27"/>
        <v>58.211808822816565</v>
      </c>
      <c r="E461">
        <f t="shared" ca="1" si="27"/>
        <v>82.200566836268322</v>
      </c>
      <c r="F461">
        <f t="shared" ca="1" si="27"/>
        <v>36.012777813068162</v>
      </c>
      <c r="G461">
        <f t="shared" ca="1" si="27"/>
        <v>36.661100495089883</v>
      </c>
      <c r="H461">
        <f t="shared" ca="1" si="27"/>
        <v>32.836523245344971</v>
      </c>
      <c r="I461">
        <f t="shared" ca="1" si="27"/>
        <v>79.917186455431221</v>
      </c>
      <c r="J461">
        <f t="shared" ca="1" si="27"/>
        <v>73.683532875196761</v>
      </c>
      <c r="K461">
        <f t="shared" ca="1" si="27"/>
        <v>59.78341457666285</v>
      </c>
      <c r="L461">
        <f t="shared" ca="1" si="27"/>
        <v>11.572411653294722</v>
      </c>
      <c r="O461">
        <f ca="1">AVERAGE(AVERAGE($C$2:C462),AVERAGE($D$2:D462),AVERAGE($E$2:E462),AVERAGE($F$2:F462),AVERAGE($G$2:G462),AVERAGE($H$2:H462),AVERAGE($I$2:I462),AVERAGE($J$2:J462),AVERAGE($K$2:K462),AVERAGE($L$2:L462))</f>
        <v>48.790408948512848</v>
      </c>
      <c r="P461">
        <f ca="1">STDEV(AVERAGE($C$2:C462),AVERAGE($D$2:D462),AVERAGE($E$2:E462),AVERAGE($F$2:F462),AVERAGE($G$2:G462),AVERAGE($H$2:H462),AVERAGE($I$2:I462),AVERAGE($J$2:J462),AVERAGE($K$2:K462),AVERAGE($L$2:L462))</f>
        <v>0.731615918462177</v>
      </c>
      <c r="Q461">
        <f ca="1">STDEV($L$2:L462)</f>
        <v>19.555188482835334</v>
      </c>
    </row>
    <row r="462" spans="1:17" x14ac:dyDescent="0.35">
      <c r="A462">
        <v>461</v>
      </c>
      <c r="B462">
        <f t="shared" ca="1" si="26"/>
        <v>55.681789456400516</v>
      </c>
      <c r="C462">
        <f t="shared" ca="1" si="27"/>
        <v>44.425782388970056</v>
      </c>
      <c r="D462">
        <f t="shared" ca="1" si="27"/>
        <v>41.994454156627313</v>
      </c>
      <c r="E462">
        <f t="shared" ca="1" si="27"/>
        <v>55.071336856006241</v>
      </c>
      <c r="F462">
        <f t="shared" ca="1" si="27"/>
        <v>86.103023395425907</v>
      </c>
      <c r="G462">
        <f t="shared" ca="1" si="27"/>
        <v>23.864533515714324</v>
      </c>
      <c r="H462">
        <f t="shared" ca="1" si="27"/>
        <v>58.409397578678679</v>
      </c>
      <c r="I462">
        <f t="shared" ca="1" si="27"/>
        <v>39.603785286608691</v>
      </c>
      <c r="J462">
        <f t="shared" ca="1" si="27"/>
        <v>52.247386290527849</v>
      </c>
      <c r="K462">
        <f t="shared" ca="1" si="27"/>
        <v>54.680203970468497</v>
      </c>
      <c r="L462">
        <f t="shared" ca="1" si="27"/>
        <v>76.16627615133666</v>
      </c>
      <c r="O462">
        <f ca="1">AVERAGE(AVERAGE($C$2:C463),AVERAGE($D$2:D463),AVERAGE($E$2:E463),AVERAGE($F$2:F463),AVERAGE($G$2:G463),AVERAGE($H$2:H463),AVERAGE($I$2:I463),AVERAGE($J$2:J463),AVERAGE($K$2:K463),AVERAGE($L$2:L463))</f>
        <v>48.780948564165854</v>
      </c>
      <c r="P462">
        <f ca="1">STDEV(AVERAGE($C$2:C463),AVERAGE($D$2:D463),AVERAGE($E$2:E463),AVERAGE($F$2:F463),AVERAGE($G$2:G463),AVERAGE($H$2:H463),AVERAGE($I$2:I463),AVERAGE($J$2:J463),AVERAGE($K$2:K463),AVERAGE($L$2:L463))</f>
        <v>0.72951915050426352</v>
      </c>
      <c r="Q462">
        <f ca="1">STDEV($L$2:L463)</f>
        <v>19.536506767047982</v>
      </c>
    </row>
    <row r="463" spans="1:17" x14ac:dyDescent="0.35">
      <c r="A463">
        <v>462</v>
      </c>
      <c r="B463">
        <f t="shared" ca="1" si="26"/>
        <v>65.723809428441228</v>
      </c>
      <c r="C463">
        <f t="shared" ca="1" si="27"/>
        <v>24.544396944369758</v>
      </c>
      <c r="D463">
        <f t="shared" ca="1" si="27"/>
        <v>34.117999207919382</v>
      </c>
      <c r="E463">
        <f t="shared" ca="1" si="27"/>
        <v>44.370077744012683</v>
      </c>
      <c r="F463">
        <f t="shared" ca="1" si="27"/>
        <v>36.13560709203653</v>
      </c>
      <c r="G463">
        <f t="shared" ca="1" si="27"/>
        <v>28.4735961907407</v>
      </c>
      <c r="H463">
        <f t="shared" ca="1" si="27"/>
        <v>70.643732044184418</v>
      </c>
      <c r="I463">
        <f t="shared" ca="1" si="27"/>
        <v>34.300282318253352</v>
      </c>
      <c r="J463">
        <f t="shared" ca="1" si="27"/>
        <v>66.826723797050306</v>
      </c>
      <c r="K463">
        <f t="shared" ca="1" si="27"/>
        <v>49.66490254990633</v>
      </c>
      <c r="L463">
        <f t="shared" ca="1" si="27"/>
        <v>55.11979591354234</v>
      </c>
      <c r="O463">
        <f ca="1">AVERAGE(AVERAGE($C$2:C464),AVERAGE($D$2:D464),AVERAGE($E$2:E464),AVERAGE($F$2:F464),AVERAGE($G$2:G464),AVERAGE($H$2:H464),AVERAGE($I$2:I464),AVERAGE($J$2:J464),AVERAGE($K$2:K464),AVERAGE($L$2:L464))</f>
        <v>48.777275327083132</v>
      </c>
      <c r="P463">
        <f ca="1">STDEV(AVERAGE($C$2:C464),AVERAGE($D$2:D464),AVERAGE($E$2:E464),AVERAGE($F$2:F464),AVERAGE($G$2:G464),AVERAGE($H$2:H464),AVERAGE($I$2:I464),AVERAGE($J$2:J464),AVERAGE($K$2:K464),AVERAGE($L$2:L464))</f>
        <v>0.72260054689530595</v>
      </c>
      <c r="Q463">
        <f ca="1">STDEV($L$2:L464)</f>
        <v>19.537692918995525</v>
      </c>
    </row>
    <row r="464" spans="1:17" x14ac:dyDescent="0.35">
      <c r="A464">
        <v>463</v>
      </c>
      <c r="B464">
        <f t="shared" ca="1" si="26"/>
        <v>38.534621671902912</v>
      </c>
      <c r="C464">
        <f t="shared" ca="1" si="27"/>
        <v>50.456988030828938</v>
      </c>
      <c r="D464">
        <f t="shared" ca="1" si="27"/>
        <v>70.981099309953777</v>
      </c>
      <c r="E464">
        <f t="shared" ca="1" si="27"/>
        <v>71.000087206742052</v>
      </c>
      <c r="F464">
        <f t="shared" ca="1" si="27"/>
        <v>47.429959266597024</v>
      </c>
      <c r="G464">
        <f t="shared" ca="1" si="27"/>
        <v>46.049422083915275</v>
      </c>
      <c r="H464">
        <f t="shared" ca="1" si="27"/>
        <v>36.580106371126035</v>
      </c>
      <c r="I464">
        <f t="shared" ca="1" si="27"/>
        <v>58.085395294491839</v>
      </c>
      <c r="J464">
        <f t="shared" ca="1" si="27"/>
        <v>5.0777047583062966</v>
      </c>
      <c r="K464">
        <f t="shared" ca="1" si="27"/>
        <v>56.876203671429437</v>
      </c>
      <c r="L464">
        <f t="shared" ca="1" si="27"/>
        <v>28.265431955295291</v>
      </c>
      <c r="O464">
        <f ca="1">AVERAGE(AVERAGE($C$2:C465),AVERAGE($D$2:D465),AVERAGE($E$2:E465),AVERAGE($F$2:F465),AVERAGE($G$2:G465),AVERAGE($H$2:H465),AVERAGE($I$2:I465),AVERAGE($J$2:J465),AVERAGE($K$2:K465),AVERAGE($L$2:L465))</f>
        <v>48.791091680600729</v>
      </c>
      <c r="P464">
        <f ca="1">STDEV(AVERAGE($C$2:C465),AVERAGE($D$2:D465),AVERAGE($E$2:E465),AVERAGE($F$2:F465),AVERAGE($G$2:G465),AVERAGE($H$2:H465),AVERAGE($I$2:I465),AVERAGE($J$2:J465),AVERAGE($K$2:K465),AVERAGE($L$2:L465))</f>
        <v>0.72186781321475735</v>
      </c>
      <c r="Q464">
        <f ca="1">STDEV($L$2:L465)</f>
        <v>19.516849064856007</v>
      </c>
    </row>
    <row r="465" spans="1:17" x14ac:dyDescent="0.35">
      <c r="A465">
        <v>464</v>
      </c>
      <c r="B465">
        <f t="shared" ca="1" si="26"/>
        <v>41.211574221975724</v>
      </c>
      <c r="C465">
        <f t="shared" ca="1" si="27"/>
        <v>47.517434186787803</v>
      </c>
      <c r="D465">
        <f t="shared" ca="1" si="27"/>
        <v>67.067420340431752</v>
      </c>
      <c r="E465">
        <f t="shared" ca="1" si="27"/>
        <v>37.376426840944688</v>
      </c>
      <c r="F465">
        <f t="shared" ca="1" si="27"/>
        <v>71.82692780510753</v>
      </c>
      <c r="G465">
        <f t="shared" ca="1" si="27"/>
        <v>105.64357439315424</v>
      </c>
      <c r="H465">
        <f t="shared" ca="1" si="27"/>
        <v>35.023245574174439</v>
      </c>
      <c r="I465">
        <f t="shared" ca="1" si="27"/>
        <v>39.696966992672614</v>
      </c>
      <c r="J465">
        <f t="shared" ca="1" si="27"/>
        <v>40.250706181091338</v>
      </c>
      <c r="K465">
        <f t="shared" ca="1" si="27"/>
        <v>56.959872194990169</v>
      </c>
      <c r="L465">
        <f t="shared" ca="1" si="27"/>
        <v>50.518059083136421</v>
      </c>
      <c r="O465">
        <f ca="1">AVERAGE(AVERAGE($C$2:C466),AVERAGE($D$2:D466),AVERAGE($E$2:E466),AVERAGE($F$2:F466),AVERAGE($G$2:G466),AVERAGE($H$2:H466),AVERAGE($I$2:I466),AVERAGE($J$2:J466),AVERAGE($K$2:K466),AVERAGE($L$2:L466))</f>
        <v>48.796001452844465</v>
      </c>
      <c r="P465">
        <f ca="1">STDEV(AVERAGE($C$2:C466),AVERAGE($D$2:D466),AVERAGE($E$2:E466),AVERAGE($F$2:F466),AVERAGE($G$2:G466),AVERAGE($H$2:H466),AVERAGE($I$2:I466),AVERAGE($J$2:J466),AVERAGE($K$2:K466),AVERAGE($L$2:L466))</f>
        <v>0.70393606936721864</v>
      </c>
      <c r="Q465">
        <f ca="1">STDEV($L$2:L466)</f>
        <v>19.506583778922593</v>
      </c>
    </row>
    <row r="466" spans="1:17" x14ac:dyDescent="0.35">
      <c r="A466">
        <v>465</v>
      </c>
      <c r="B466">
        <f t="shared" ca="1" si="26"/>
        <v>68.906871235847461</v>
      </c>
      <c r="C466">
        <f t="shared" ca="1" si="27"/>
        <v>73.120926010607917</v>
      </c>
      <c r="D466">
        <f t="shared" ca="1" si="27"/>
        <v>42.115661023111727</v>
      </c>
      <c r="E466">
        <f t="shared" ca="1" si="27"/>
        <v>71.335248256826915</v>
      </c>
      <c r="F466">
        <f t="shared" ca="1" si="27"/>
        <v>56.48869116863915</v>
      </c>
      <c r="G466">
        <f t="shared" ca="1" si="27"/>
        <v>35.023245574174439</v>
      </c>
      <c r="H466">
        <f t="shared" ca="1" si="27"/>
        <v>24.081010701989346</v>
      </c>
      <c r="I466">
        <f t="shared" ca="1" si="27"/>
        <v>40.198557507143178</v>
      </c>
      <c r="J466">
        <f t="shared" ca="1" si="27"/>
        <v>61.365163628311819</v>
      </c>
      <c r="K466">
        <f t="shared" ca="1" si="27"/>
        <v>44.706791698440341</v>
      </c>
      <c r="L466">
        <f t="shared" ca="1" si="27"/>
        <v>62.306062170109982</v>
      </c>
      <c r="O466">
        <f ca="1">AVERAGE(AVERAGE($C$2:C467),AVERAGE($D$2:D467),AVERAGE($E$2:E467),AVERAGE($F$2:F467),AVERAGE($G$2:G467),AVERAGE($H$2:H467),AVERAGE($I$2:I467),AVERAGE($J$2:J467),AVERAGE($K$2:K467),AVERAGE($L$2:L467))</f>
        <v>48.817394979338808</v>
      </c>
      <c r="P466">
        <f ca="1">STDEV(AVERAGE($C$2:C467),AVERAGE($D$2:D467),AVERAGE($E$2:E467),AVERAGE($F$2:F467),AVERAGE($G$2:G467),AVERAGE($H$2:H467),AVERAGE($I$2:I467),AVERAGE($J$2:J467),AVERAGE($K$2:K467),AVERAGE($L$2:L467))</f>
        <v>0.71038700931807885</v>
      </c>
      <c r="Q466">
        <f ca="1">STDEV($L$2:L467)</f>
        <v>19.501978932238316</v>
      </c>
    </row>
    <row r="467" spans="1:17" x14ac:dyDescent="0.35">
      <c r="A467">
        <v>466</v>
      </c>
      <c r="B467">
        <f t="shared" ca="1" si="26"/>
        <v>10.266069244587221</v>
      </c>
      <c r="C467">
        <f t="shared" ca="1" si="27"/>
        <v>56.037790306997763</v>
      </c>
      <c r="D467">
        <f t="shared" ca="1" si="27"/>
        <v>29.178530399623632</v>
      </c>
      <c r="E467">
        <f t="shared" ca="1" si="27"/>
        <v>27.164116776676366</v>
      </c>
      <c r="F467">
        <f t="shared" ca="1" si="27"/>
        <v>49.17790842763533</v>
      </c>
      <c r="G467">
        <f t="shared" ca="1" si="27"/>
        <v>75.924985993770946</v>
      </c>
      <c r="H467">
        <f t="shared" ca="1" si="27"/>
        <v>84.767509471381288</v>
      </c>
      <c r="I467">
        <f t="shared" ca="1" si="27"/>
        <v>72.411949544290337</v>
      </c>
      <c r="J467">
        <f t="shared" ca="1" si="27"/>
        <v>41.47657990714788</v>
      </c>
      <c r="K467">
        <f t="shared" ca="1" si="27"/>
        <v>85.907273756942288</v>
      </c>
      <c r="L467">
        <f t="shared" ca="1" si="27"/>
        <v>65.607203407666702</v>
      </c>
      <c r="O467">
        <f ca="1">AVERAGE(AVERAGE($C$2:C468),AVERAGE($D$2:D468),AVERAGE($E$2:E468),AVERAGE($F$2:F468),AVERAGE($G$2:G468),AVERAGE($H$2:H468),AVERAGE($I$2:I468),AVERAGE($J$2:J468),AVERAGE($K$2:K468),AVERAGE($L$2:L468))</f>
        <v>48.815942865443347</v>
      </c>
      <c r="P467">
        <f ca="1">STDEV(AVERAGE($C$2:C468),AVERAGE($D$2:D468),AVERAGE($E$2:E468),AVERAGE($F$2:F468),AVERAGE($G$2:G468),AVERAGE($H$2:H468),AVERAGE($I$2:I468),AVERAGE($J$2:J468),AVERAGE($K$2:K468),AVERAGE($L$2:L468))</f>
        <v>0.73965789180180652</v>
      </c>
      <c r="Q467">
        <f ca="1">STDEV($L$2:L468)</f>
        <v>19.483134344872333</v>
      </c>
    </row>
    <row r="468" spans="1:17" x14ac:dyDescent="0.35">
      <c r="A468">
        <v>467</v>
      </c>
      <c r="B468">
        <f t="shared" ca="1" si="26"/>
        <v>58.155999860699524</v>
      </c>
      <c r="C468">
        <f t="shared" ca="1" si="27"/>
        <v>84.407250463750074</v>
      </c>
      <c r="D468">
        <f t="shared" ca="1" si="27"/>
        <v>53.951718483772865</v>
      </c>
      <c r="E468">
        <f t="shared" ca="1" si="27"/>
        <v>22.507540321428362</v>
      </c>
      <c r="F468">
        <f t="shared" ca="1" si="27"/>
        <v>84.342754838621786</v>
      </c>
      <c r="G468">
        <f t="shared" ca="1" si="27"/>
        <v>6.3665249473406433</v>
      </c>
      <c r="H468">
        <f t="shared" ca="1" si="27"/>
        <v>46.477969127285789</v>
      </c>
      <c r="I468">
        <f t="shared" ca="1" si="27"/>
        <v>52.640295544189989</v>
      </c>
      <c r="J468">
        <f t="shared" ca="1" si="27"/>
        <v>64.636605751196541</v>
      </c>
      <c r="K468">
        <f t="shared" ca="1" si="27"/>
        <v>11.500203677844844</v>
      </c>
      <c r="L468">
        <f t="shared" ca="1" si="27"/>
        <v>54.561714746115989</v>
      </c>
      <c r="O468">
        <f ca="1">AVERAGE(AVERAGE($C$2:C469),AVERAGE($D$2:D469),AVERAGE($E$2:E469),AVERAGE($F$2:F469),AVERAGE($G$2:G469),AVERAGE($H$2:H469),AVERAGE($I$2:I469),AVERAGE($J$2:J469),AVERAGE($K$2:K469),AVERAGE($L$2:L469))</f>
        <v>48.811392150918898</v>
      </c>
      <c r="P468">
        <f ca="1">STDEV(AVERAGE($C$2:C469),AVERAGE($D$2:D469),AVERAGE($E$2:E469),AVERAGE($F$2:F469),AVERAGE($G$2:G469),AVERAGE($H$2:H469),AVERAGE($I$2:I469),AVERAGE($J$2:J469),AVERAGE($K$2:K469),AVERAGE($L$2:L469))</f>
        <v>0.73492128111529909</v>
      </c>
      <c r="Q468">
        <f ca="1">STDEV($L$2:L469)</f>
        <v>19.46311530594393</v>
      </c>
    </row>
    <row r="469" spans="1:17" x14ac:dyDescent="0.35">
      <c r="A469">
        <v>468</v>
      </c>
      <c r="B469">
        <f t="shared" ca="1" si="26"/>
        <v>33.200656632040506</v>
      </c>
      <c r="C469">
        <f t="shared" ca="1" si="27"/>
        <v>49.88325185186693</v>
      </c>
      <c r="D469">
        <f t="shared" ca="1" si="27"/>
        <v>50.419077410049795</v>
      </c>
      <c r="E469">
        <f t="shared" ca="1" si="27"/>
        <v>49.640188257448933</v>
      </c>
      <c r="F469">
        <f t="shared" ca="1" si="27"/>
        <v>53.909296926578378</v>
      </c>
      <c r="G469">
        <f t="shared" ca="1" si="27"/>
        <v>64.123473239939997</v>
      </c>
      <c r="H469">
        <f t="shared" ca="1" si="27"/>
        <v>28.4735961907407</v>
      </c>
      <c r="I469">
        <f t="shared" ca="1" si="27"/>
        <v>42.913017390423946</v>
      </c>
      <c r="J469">
        <f t="shared" ca="1" si="27"/>
        <v>56.075280907462009</v>
      </c>
      <c r="K469">
        <f t="shared" ca="1" si="27"/>
        <v>26.958809981872783</v>
      </c>
      <c r="L469">
        <f t="shared" ca="1" si="27"/>
        <v>44.466092523626237</v>
      </c>
      <c r="O469">
        <f ca="1">AVERAGE(AVERAGE($C$2:C470),AVERAGE($D$2:D470),AVERAGE($E$2:E470),AVERAGE($F$2:F470),AVERAGE($G$2:G470),AVERAGE($H$2:H470),AVERAGE($I$2:I470),AVERAGE($J$2:J470),AVERAGE($K$2:K470),AVERAGE($L$2:L470))</f>
        <v>48.842227968023771</v>
      </c>
      <c r="P469">
        <f ca="1">STDEV(AVERAGE($C$2:C470),AVERAGE($D$2:D470),AVERAGE($E$2:E470),AVERAGE($F$2:F470),AVERAGE($G$2:G470),AVERAGE($H$2:H470),AVERAGE($I$2:I470),AVERAGE($J$2:J470),AVERAGE($K$2:K470),AVERAGE($L$2:L470))</f>
        <v>0.740052296634229</v>
      </c>
      <c r="Q469">
        <f ca="1">STDEV($L$2:L470)</f>
        <v>19.475904403873198</v>
      </c>
    </row>
    <row r="470" spans="1:17" x14ac:dyDescent="0.35">
      <c r="A470">
        <v>469</v>
      </c>
      <c r="B470">
        <f t="shared" ca="1" si="26"/>
        <v>56.959872194990169</v>
      </c>
      <c r="C470">
        <f t="shared" ca="1" si="27"/>
        <v>63.939323483964046</v>
      </c>
      <c r="D470">
        <f t="shared" ca="1" si="27"/>
        <v>72.313397234359002</v>
      </c>
      <c r="E470">
        <f t="shared" ca="1" si="27"/>
        <v>48.476795496726069</v>
      </c>
      <c r="F470">
        <f t="shared" ca="1" si="27"/>
        <v>41.643710758632224</v>
      </c>
      <c r="G470">
        <f t="shared" ca="1" si="27"/>
        <v>70.028283822747809</v>
      </c>
      <c r="H470">
        <f t="shared" ca="1" si="27"/>
        <v>71.000087206742052</v>
      </c>
      <c r="I470">
        <f t="shared" ca="1" si="27"/>
        <v>72.694054504070579</v>
      </c>
      <c r="J470">
        <f t="shared" ca="1" si="27"/>
        <v>37.23822375560097</v>
      </c>
      <c r="K470">
        <f t="shared" ca="1" si="27"/>
        <v>82.240117136042642</v>
      </c>
      <c r="L470">
        <f t="shared" ca="1" si="27"/>
        <v>73.159910332181155</v>
      </c>
      <c r="O470">
        <f ca="1">AVERAGE(AVERAGE($C$2:C471),AVERAGE($D$2:D471),AVERAGE($E$2:E471),AVERAGE($F$2:F471),AVERAGE($G$2:G471),AVERAGE($H$2:H471),AVERAGE($I$2:I471),AVERAGE($J$2:J471),AVERAGE($K$2:K471),AVERAGE($L$2:L471))</f>
        <v>48.85302155909794</v>
      </c>
      <c r="P470">
        <f ca="1">STDEV(AVERAGE($C$2:C471),AVERAGE($D$2:D471),AVERAGE($E$2:E471),AVERAGE($F$2:F471),AVERAGE($G$2:G471),AVERAGE($H$2:H471),AVERAGE($I$2:I471),AVERAGE($J$2:J471),AVERAGE($K$2:K471),AVERAGE($L$2:L471))</f>
        <v>0.75018315696803184</v>
      </c>
      <c r="Q470">
        <f ca="1">STDEV($L$2:L471)</f>
        <v>19.509243495878533</v>
      </c>
    </row>
    <row r="471" spans="1:17" x14ac:dyDescent="0.35">
      <c r="A471">
        <v>470</v>
      </c>
      <c r="B471">
        <f t="shared" ca="1" si="26"/>
        <v>20.175104877832343</v>
      </c>
      <c r="C471">
        <f t="shared" ca="1" si="27"/>
        <v>71.160805627388001</v>
      </c>
      <c r="D471">
        <f t="shared" ca="1" si="27"/>
        <v>57.922181980739971</v>
      </c>
      <c r="E471">
        <f t="shared" ca="1" si="27"/>
        <v>38.932636200865808</v>
      </c>
      <c r="F471">
        <f t="shared" ca="1" si="27"/>
        <v>84.407250463750074</v>
      </c>
      <c r="G471">
        <f t="shared" ca="1" si="27"/>
        <v>50.807409498713447</v>
      </c>
      <c r="H471">
        <f t="shared" ca="1" si="27"/>
        <v>32.551323751028228</v>
      </c>
      <c r="I471">
        <f t="shared" ca="1" si="27"/>
        <v>56.959872194990169</v>
      </c>
      <c r="J471">
        <f t="shared" ca="1" si="27"/>
        <v>43.900270006281936</v>
      </c>
      <c r="K471">
        <f t="shared" ca="1" si="27"/>
        <v>22.580176776521881</v>
      </c>
      <c r="L471">
        <f t="shared" ca="1" si="27"/>
        <v>79.93023122848652</v>
      </c>
      <c r="O471">
        <f ca="1">AVERAGE(AVERAGE($C$2:C472),AVERAGE($D$2:D472),AVERAGE($E$2:E472),AVERAGE($F$2:F472),AVERAGE($G$2:G472),AVERAGE($H$2:H472),AVERAGE($I$2:I472),AVERAGE($J$2:J472),AVERAGE($K$2:K472),AVERAGE($L$2:L472))</f>
        <v>48.850150821883069</v>
      </c>
      <c r="P471">
        <f ca="1">STDEV(AVERAGE($C$2:C472),AVERAGE($D$2:D472),AVERAGE($E$2:E472),AVERAGE($F$2:F472),AVERAGE($G$2:G472),AVERAGE($H$2:H472),AVERAGE($I$2:I472),AVERAGE($J$2:J472),AVERAGE($K$2:K472),AVERAGE($L$2:L472))</f>
        <v>0.75051033966771208</v>
      </c>
      <c r="Q471">
        <f ca="1">STDEV($L$2:L472)</f>
        <v>19.510355850573355</v>
      </c>
    </row>
    <row r="472" spans="1:17" x14ac:dyDescent="0.35">
      <c r="A472">
        <v>471</v>
      </c>
      <c r="B472">
        <f t="shared" ca="1" si="26"/>
        <v>52.297100062020235</v>
      </c>
      <c r="C472">
        <f t="shared" ca="1" si="27"/>
        <v>10.354187128815227</v>
      </c>
      <c r="D472">
        <f t="shared" ca="1" si="27"/>
        <v>50.854606324425667</v>
      </c>
      <c r="E472">
        <f t="shared" ca="1" si="27"/>
        <v>52.726798794537579</v>
      </c>
      <c r="F472">
        <f t="shared" ca="1" si="27"/>
        <v>80.572614055210792</v>
      </c>
      <c r="G472">
        <f t="shared" ca="1" si="27"/>
        <v>60.042575099954384</v>
      </c>
      <c r="H472">
        <f t="shared" ca="1" si="27"/>
        <v>49.36013175433142</v>
      </c>
      <c r="I472">
        <f t="shared" ca="1" si="27"/>
        <v>66.570448185047951</v>
      </c>
      <c r="J472">
        <f t="shared" ca="1" si="27"/>
        <v>19.012645861326543</v>
      </c>
      <c r="K472">
        <f t="shared" ca="1" si="27"/>
        <v>57.044392108632664</v>
      </c>
      <c r="L472">
        <f t="shared" ca="1" si="27"/>
        <v>28.470643996686821</v>
      </c>
      <c r="O472">
        <f ca="1">AVERAGE(AVERAGE($C$2:C473),AVERAGE($D$2:D473),AVERAGE($E$2:E473),AVERAGE($F$2:F473),AVERAGE($G$2:G473),AVERAGE($H$2:H473),AVERAGE($I$2:I473),AVERAGE($J$2:J473),AVERAGE($K$2:K473),AVERAGE($L$2:L473))</f>
        <v>48.863560748816312</v>
      </c>
      <c r="P472">
        <f ca="1">STDEV(AVERAGE($C$2:C473),AVERAGE($D$2:D473),AVERAGE($E$2:E473),AVERAGE($F$2:F473),AVERAGE($G$2:G473),AVERAGE($H$2:H473),AVERAGE($I$2:I473),AVERAGE($J$2:J473),AVERAGE($K$2:K473),AVERAGE($L$2:L473))</f>
        <v>0.73310044535510066</v>
      </c>
      <c r="Q472">
        <f ca="1">STDEV($L$2:L473)</f>
        <v>19.489633328116714</v>
      </c>
    </row>
    <row r="473" spans="1:17" x14ac:dyDescent="0.35">
      <c r="A473">
        <v>472</v>
      </c>
      <c r="B473">
        <f t="shared" ca="1" si="26"/>
        <v>41.367743688590906</v>
      </c>
      <c r="C473">
        <f t="shared" ca="1" si="27"/>
        <v>36.11874809310661</v>
      </c>
      <c r="D473">
        <f t="shared" ca="1" si="27"/>
        <v>57.536106494958688</v>
      </c>
      <c r="E473">
        <f t="shared" ca="1" si="27"/>
        <v>87.985241578222897</v>
      </c>
      <c r="F473">
        <f t="shared" ca="1" si="27"/>
        <v>61.193873278541837</v>
      </c>
      <c r="G473">
        <f t="shared" ca="1" si="27"/>
        <v>63.300552033907522</v>
      </c>
      <c r="H473">
        <f t="shared" ca="1" si="27"/>
        <v>53.444993591817443</v>
      </c>
      <c r="I473">
        <f t="shared" ca="1" si="27"/>
        <v>59.708659180514928</v>
      </c>
      <c r="J473">
        <f t="shared" ca="1" si="27"/>
        <v>47.65049999689478</v>
      </c>
      <c r="K473">
        <f t="shared" ca="1" si="27"/>
        <v>36.337461482372476</v>
      </c>
      <c r="L473">
        <f t="shared" ca="1" si="27"/>
        <v>48.520227613406753</v>
      </c>
      <c r="O473">
        <f ca="1">AVERAGE(AVERAGE($C$2:C474),AVERAGE($D$2:D474),AVERAGE($E$2:E474),AVERAGE($F$2:F474),AVERAGE($G$2:G474),AVERAGE($H$2:H474),AVERAGE($I$2:I474),AVERAGE($J$2:J474),AVERAGE($K$2:K474),AVERAGE($L$2:L474))</f>
        <v>48.907996805515552</v>
      </c>
      <c r="P473">
        <f ca="1">STDEV(AVERAGE($C$2:C474),AVERAGE($D$2:D474),AVERAGE($E$2:E474),AVERAGE($F$2:F474),AVERAGE($G$2:G474),AVERAGE($H$2:H474),AVERAGE($I$2:I474),AVERAGE($J$2:J474),AVERAGE($K$2:K474),AVERAGE($L$2:L474))</f>
        <v>0.74482511906525228</v>
      </c>
      <c r="Q473">
        <f ca="1">STDEV($L$2:L474)</f>
        <v>19.491159104614372</v>
      </c>
    </row>
    <row r="474" spans="1:17" x14ac:dyDescent="0.35">
      <c r="A474">
        <v>473</v>
      </c>
      <c r="B474">
        <f t="shared" ca="1" si="26"/>
        <v>72.313397234359002</v>
      </c>
      <c r="C474">
        <f t="shared" ca="1" si="27"/>
        <v>46.088255147527569</v>
      </c>
      <c r="D474">
        <f t="shared" ca="1" si="27"/>
        <v>69.804299229294571</v>
      </c>
      <c r="E474">
        <f t="shared" ca="1" si="27"/>
        <v>54.561714746115989</v>
      </c>
      <c r="F474">
        <f t="shared" ca="1" si="27"/>
        <v>71.861090140834449</v>
      </c>
      <c r="G474">
        <f t="shared" ca="1" si="27"/>
        <v>67.545208994584982</v>
      </c>
      <c r="H474">
        <f t="shared" ca="1" si="27"/>
        <v>105.64357439315424</v>
      </c>
      <c r="I474">
        <f t="shared" ca="1" si="27"/>
        <v>78.957930872320148</v>
      </c>
      <c r="J474">
        <f t="shared" ca="1" si="27"/>
        <v>57.38526771500203</v>
      </c>
      <c r="K474">
        <f t="shared" ca="1" si="27"/>
        <v>78.277726630575927</v>
      </c>
      <c r="L474">
        <f t="shared" ca="1" si="27"/>
        <v>68.693087806177815</v>
      </c>
      <c r="O474">
        <f ca="1">AVERAGE(AVERAGE($C$2:C475),AVERAGE($D$2:D475),AVERAGE($E$2:E475),AVERAGE($F$2:F475),AVERAGE($G$2:G475),AVERAGE($H$2:H475),AVERAGE($I$2:I475),AVERAGE($J$2:J475),AVERAGE($K$2:K475),AVERAGE($L$2:L475))</f>
        <v>48.901013173196432</v>
      </c>
      <c r="P474">
        <f ca="1">STDEV(AVERAGE($C$2:C475),AVERAGE($D$2:D475),AVERAGE($E$2:E475),AVERAGE($F$2:F475),AVERAGE($G$2:G475),AVERAGE($H$2:H475),AVERAGE($I$2:I475),AVERAGE($J$2:J475),AVERAGE($K$2:K475),AVERAGE($L$2:L475))</f>
        <v>0.75491115459250957</v>
      </c>
      <c r="Q474">
        <f ca="1">STDEV($L$2:L475)</f>
        <v>19.471966181180143</v>
      </c>
    </row>
    <row r="475" spans="1:17" x14ac:dyDescent="0.35">
      <c r="A475">
        <v>474</v>
      </c>
      <c r="B475">
        <f t="shared" ca="1" si="26"/>
        <v>27.439781840102633</v>
      </c>
      <c r="C475">
        <f t="shared" ca="1" si="27"/>
        <v>71.681563303943847</v>
      </c>
      <c r="D475">
        <f t="shared" ca="1" si="27"/>
        <v>51.199529669796291</v>
      </c>
      <c r="E475">
        <f t="shared" ca="1" si="27"/>
        <v>39.750359694866809</v>
      </c>
      <c r="F475">
        <f t="shared" ca="1" si="27"/>
        <v>4.8890645103221289</v>
      </c>
      <c r="G475">
        <f t="shared" ca="1" si="27"/>
        <v>16.532845886914473</v>
      </c>
      <c r="H475">
        <f t="shared" ca="1" si="27"/>
        <v>61.812249456118096</v>
      </c>
      <c r="I475">
        <f t="shared" ca="1" si="27"/>
        <v>63.890215768332098</v>
      </c>
      <c r="J475">
        <f t="shared" ca="1" si="27"/>
        <v>67.545208994584982</v>
      </c>
      <c r="K475">
        <f t="shared" ca="1" si="27"/>
        <v>25.036210389427232</v>
      </c>
      <c r="L475">
        <f t="shared" ca="1" si="27"/>
        <v>53.640303188177185</v>
      </c>
      <c r="O475">
        <f ca="1">AVERAGE(AVERAGE($C$2:C476),AVERAGE($D$2:D476),AVERAGE($E$2:E476),AVERAGE($F$2:F476),AVERAGE($G$2:G476),AVERAGE($H$2:H476),AVERAGE($I$2:I476),AVERAGE($J$2:J476),AVERAGE($K$2:K476),AVERAGE($L$2:L476))</f>
        <v>48.919727313330398</v>
      </c>
      <c r="P475">
        <f ca="1">STDEV(AVERAGE($C$2:C476),AVERAGE($D$2:D476),AVERAGE($E$2:E476),AVERAGE($F$2:F476),AVERAGE($G$2:G476),AVERAGE($H$2:H476),AVERAGE($I$2:I476),AVERAGE($J$2:J476),AVERAGE($K$2:K476),AVERAGE($L$2:L476))</f>
        <v>0.74344383059676866</v>
      </c>
      <c r="Q475">
        <f ca="1">STDEV($L$2:L476)</f>
        <v>19.486062373219458</v>
      </c>
    </row>
    <row r="476" spans="1:17" x14ac:dyDescent="0.35">
      <c r="A476">
        <v>475</v>
      </c>
      <c r="B476">
        <f t="shared" ca="1" si="26"/>
        <v>29.351666781875878</v>
      </c>
      <c r="C476">
        <f t="shared" ca="1" si="27"/>
        <v>35.672751989035959</v>
      </c>
      <c r="D476">
        <f t="shared" ca="1" si="27"/>
        <v>61.573725408802801</v>
      </c>
      <c r="E476">
        <f t="shared" ca="1" si="27"/>
        <v>60.776118821145836</v>
      </c>
      <c r="F476">
        <f t="shared" ca="1" si="27"/>
        <v>69.19430983570193</v>
      </c>
      <c r="G476">
        <f t="shared" ca="1" si="27"/>
        <v>69.363388750615727</v>
      </c>
      <c r="H476">
        <f t="shared" ca="1" si="27"/>
        <v>53.417867844916429</v>
      </c>
      <c r="I476">
        <f t="shared" ca="1" si="27"/>
        <v>36.337461482372476</v>
      </c>
      <c r="J476">
        <f t="shared" ca="1" si="27"/>
        <v>48.817345079807637</v>
      </c>
      <c r="K476">
        <f t="shared" ca="1" si="27"/>
        <v>68.906871235847461</v>
      </c>
      <c r="L476">
        <f t="shared" ca="1" si="27"/>
        <v>73.842456920059107</v>
      </c>
      <c r="O476">
        <f ca="1">AVERAGE(AVERAGE($C$2:C477),AVERAGE($D$2:D477),AVERAGE($E$2:E477),AVERAGE($F$2:F477),AVERAGE($G$2:G477),AVERAGE($H$2:H477),AVERAGE($I$2:I477),AVERAGE($J$2:J477),AVERAGE($K$2:K477),AVERAGE($L$2:L477))</f>
        <v>48.913360573739574</v>
      </c>
      <c r="P476">
        <f ca="1">STDEV(AVERAGE($C$2:C477),AVERAGE($D$2:D477),AVERAGE($E$2:E477),AVERAGE($F$2:F477),AVERAGE($G$2:G477),AVERAGE($H$2:H477),AVERAGE($I$2:I477),AVERAGE($J$2:J477),AVERAGE($K$2:K477),AVERAGE($L$2:L477))</f>
        <v>0.75295299758009615</v>
      </c>
      <c r="Q476">
        <f ca="1">STDEV($L$2:L477)</f>
        <v>19.482745875578562</v>
      </c>
    </row>
    <row r="477" spans="1:17" x14ac:dyDescent="0.35">
      <c r="A477">
        <v>476</v>
      </c>
      <c r="B477">
        <f t="shared" ca="1" si="26"/>
        <v>31.553701218642537</v>
      </c>
      <c r="C477">
        <f t="shared" ca="1" si="27"/>
        <v>80.486708251996177</v>
      </c>
      <c r="D477">
        <f t="shared" ca="1" si="27"/>
        <v>65.607203407666702</v>
      </c>
      <c r="E477">
        <f t="shared" ca="1" si="27"/>
        <v>49.17790842763533</v>
      </c>
      <c r="F477">
        <f t="shared" ca="1" si="27"/>
        <v>13.094744611713168</v>
      </c>
      <c r="G477">
        <f t="shared" ca="1" si="27"/>
        <v>0.62967610664191653</v>
      </c>
      <c r="H477">
        <f t="shared" ca="1" si="27"/>
        <v>19.809961945689523</v>
      </c>
      <c r="I477">
        <f t="shared" ca="1" si="27"/>
        <v>77.354674236585623</v>
      </c>
      <c r="J477">
        <f t="shared" ca="1" si="27"/>
        <v>51.217172312410462</v>
      </c>
      <c r="K477">
        <f t="shared" ca="1" si="27"/>
        <v>35.071756009903552</v>
      </c>
      <c r="L477">
        <f t="shared" ca="1" si="27"/>
        <v>66.441787370764402</v>
      </c>
      <c r="O477">
        <f ca="1">AVERAGE(AVERAGE($C$2:C478),AVERAGE($D$2:D478),AVERAGE($E$2:E478),AVERAGE($F$2:F478),AVERAGE($G$2:G478),AVERAGE($H$2:H478),AVERAGE($I$2:I478),AVERAGE($J$2:J478),AVERAGE($K$2:K478),AVERAGE($L$2:L478))</f>
        <v>48.922391438418956</v>
      </c>
      <c r="P477">
        <f ca="1">STDEV(AVERAGE($C$2:C478),AVERAGE($D$2:D478),AVERAGE($E$2:E478),AVERAGE($F$2:F478),AVERAGE($G$2:G478),AVERAGE($H$2:H478),AVERAGE($I$2:I478),AVERAGE($J$2:J478),AVERAGE($K$2:K478),AVERAGE($L$2:L478))</f>
        <v>0.77305602588824252</v>
      </c>
      <c r="Q477">
        <f ca="1">STDEV($L$2:L478)</f>
        <v>19.466480660271117</v>
      </c>
    </row>
    <row r="478" spans="1:17" x14ac:dyDescent="0.35">
      <c r="A478">
        <v>477</v>
      </c>
      <c r="B478">
        <f t="shared" ca="1" si="26"/>
        <v>30.675345252810999</v>
      </c>
      <c r="C478">
        <f t="shared" ca="1" si="27"/>
        <v>51.494071204709655</v>
      </c>
      <c r="D478">
        <f t="shared" ca="1" si="27"/>
        <v>95.11017428599196</v>
      </c>
      <c r="E478">
        <f t="shared" ca="1" si="27"/>
        <v>32.90473126382809</v>
      </c>
      <c r="F478">
        <f t="shared" ca="1" si="27"/>
        <v>35.520570622949315</v>
      </c>
      <c r="G478">
        <f t="shared" ca="1" si="27"/>
        <v>43.252515685887431</v>
      </c>
      <c r="H478">
        <f t="shared" ca="1" si="27"/>
        <v>44.370077744012683</v>
      </c>
      <c r="I478">
        <f t="shared" ca="1" si="27"/>
        <v>55.677801963702748</v>
      </c>
      <c r="J478">
        <f t="shared" ca="1" si="27"/>
        <v>52.579414950864468</v>
      </c>
      <c r="K478">
        <f t="shared" ca="1" si="27"/>
        <v>63.840054730705063</v>
      </c>
      <c r="L478">
        <f t="shared" ca="1" si="27"/>
        <v>57.46141780537927</v>
      </c>
      <c r="O478">
        <f ca="1">AVERAGE(AVERAGE($C$2:C479),AVERAGE($D$2:D479),AVERAGE($E$2:E479),AVERAGE($F$2:F479),AVERAGE($G$2:G479),AVERAGE($H$2:H479),AVERAGE($I$2:I479),AVERAGE($J$2:J479),AVERAGE($K$2:K479),AVERAGE($L$2:L479))</f>
        <v>48.92977839405836</v>
      </c>
      <c r="P478">
        <f ca="1">STDEV(AVERAGE($C$2:C479),AVERAGE($D$2:D479),AVERAGE($E$2:E479),AVERAGE($F$2:F479),AVERAGE($G$2:G479),AVERAGE($H$2:H479),AVERAGE($I$2:I479),AVERAGE($J$2:J479),AVERAGE($K$2:K479),AVERAGE($L$2:L479))</f>
        <v>0.77929979837974395</v>
      </c>
      <c r="Q478">
        <f ca="1">STDEV($L$2:L479)</f>
        <v>19.446071006390518</v>
      </c>
    </row>
    <row r="479" spans="1:17" x14ac:dyDescent="0.35">
      <c r="A479">
        <v>478</v>
      </c>
      <c r="B479">
        <f t="shared" ca="1" si="26"/>
        <v>55.071336856006241</v>
      </c>
      <c r="C479">
        <f t="shared" ca="1" si="27"/>
        <v>47.580650455618695</v>
      </c>
      <c r="D479">
        <f t="shared" ca="1" si="27"/>
        <v>54.088012950333024</v>
      </c>
      <c r="E479">
        <f t="shared" ca="1" si="27"/>
        <v>59.708659180514928</v>
      </c>
      <c r="F479">
        <f t="shared" ca="1" si="27"/>
        <v>31.864444097772882</v>
      </c>
      <c r="G479">
        <f t="shared" ca="1" si="27"/>
        <v>11.572411653294722</v>
      </c>
      <c r="H479">
        <f t="shared" ca="1" si="27"/>
        <v>84.380804898452922</v>
      </c>
      <c r="I479">
        <f t="shared" ca="1" si="27"/>
        <v>66.11386613838819</v>
      </c>
      <c r="J479">
        <f t="shared" ca="1" si="27"/>
        <v>50.067047447583661</v>
      </c>
      <c r="K479">
        <f t="shared" ca="1" si="27"/>
        <v>70.181429274527076</v>
      </c>
      <c r="L479">
        <f t="shared" ca="1" si="27"/>
        <v>48.976236244087168</v>
      </c>
      <c r="O479">
        <f ca="1">AVERAGE(AVERAGE($C$2:C480),AVERAGE($D$2:D480),AVERAGE($E$2:E480),AVERAGE($F$2:F480),AVERAGE($G$2:G480),AVERAGE($H$2:H480),AVERAGE($I$2:I480),AVERAGE($J$2:J480),AVERAGE($K$2:K480),AVERAGE($L$2:L480))</f>
        <v>48.915147911326578</v>
      </c>
      <c r="P479">
        <f ca="1">STDEV(AVERAGE($C$2:C480),AVERAGE($D$2:D480),AVERAGE($E$2:E480),AVERAGE($F$2:F480),AVERAGE($G$2:G480),AVERAGE($H$2:H480),AVERAGE($I$2:I480),AVERAGE($J$2:J480),AVERAGE($K$2:K480),AVERAGE($L$2:L480))</f>
        <v>0.782352769728486</v>
      </c>
      <c r="Q479">
        <f ca="1">STDEV($L$2:L480)</f>
        <v>19.425983217432783</v>
      </c>
    </row>
    <row r="480" spans="1:17" x14ac:dyDescent="0.35">
      <c r="A480">
        <v>479</v>
      </c>
      <c r="B480">
        <f t="shared" ca="1" si="26"/>
        <v>36.012777813068162</v>
      </c>
      <c r="C480">
        <f t="shared" ref="C480:L505" ca="1" si="28">VLOOKUP(RANDBETWEEN(2,MAX($A$2:$A$2000)),$A$2:$B$2000,2)</f>
        <v>28.941676425141885</v>
      </c>
      <c r="D480">
        <f t="shared" ca="1" si="28"/>
        <v>66.570448185047951</v>
      </c>
      <c r="E480">
        <f t="shared" ca="1" si="28"/>
        <v>40.248261669076371</v>
      </c>
      <c r="F480">
        <f t="shared" ca="1" si="28"/>
        <v>19.957110563815576</v>
      </c>
      <c r="G480">
        <f t="shared" ca="1" si="28"/>
        <v>45.051538460954347</v>
      </c>
      <c r="H480">
        <f t="shared" ca="1" si="28"/>
        <v>40.344594372678216</v>
      </c>
      <c r="I480">
        <f t="shared" ca="1" si="28"/>
        <v>43.585739394207948</v>
      </c>
      <c r="J480">
        <f t="shared" ca="1" si="28"/>
        <v>31.781179138390012</v>
      </c>
      <c r="K480">
        <f t="shared" ca="1" si="28"/>
        <v>51.882617121614395</v>
      </c>
      <c r="L480">
        <f t="shared" ca="1" si="28"/>
        <v>50.854606324425667</v>
      </c>
      <c r="O480">
        <f ca="1">AVERAGE(AVERAGE($C$2:C481),AVERAGE($D$2:D481),AVERAGE($E$2:E481),AVERAGE($F$2:F481),AVERAGE($G$2:G481),AVERAGE($H$2:H481),AVERAGE($I$2:I481),AVERAGE($J$2:J481),AVERAGE($K$2:K481),AVERAGE($L$2:L481))</f>
        <v>48.908297912378984</v>
      </c>
      <c r="P480">
        <f ca="1">STDEV(AVERAGE($C$2:C481),AVERAGE($D$2:D481),AVERAGE($E$2:E481),AVERAGE($F$2:F481),AVERAGE($G$2:G481),AVERAGE($H$2:H481),AVERAGE($I$2:I481),AVERAGE($J$2:J481),AVERAGE($K$2:K481),AVERAGE($L$2:L481))</f>
        <v>0.79643809721529646</v>
      </c>
      <c r="Q480">
        <f ca="1">STDEV($L$2:L481)</f>
        <v>19.444175245020407</v>
      </c>
    </row>
    <row r="481" spans="1:17" x14ac:dyDescent="0.35">
      <c r="A481">
        <v>480</v>
      </c>
      <c r="B481">
        <f t="shared" ca="1" si="26"/>
        <v>91.879493668272573</v>
      </c>
      <c r="C481">
        <f t="shared" ca="1" si="28"/>
        <v>27.439781840102633</v>
      </c>
      <c r="D481">
        <f t="shared" ca="1" si="28"/>
        <v>52.604605182031804</v>
      </c>
      <c r="E481">
        <f t="shared" ca="1" si="28"/>
        <v>28.941676425141885</v>
      </c>
      <c r="F481">
        <f t="shared" ca="1" si="28"/>
        <v>75.578865767820787</v>
      </c>
      <c r="G481">
        <f t="shared" ca="1" si="28"/>
        <v>46.049422083915275</v>
      </c>
      <c r="H481">
        <f t="shared" ca="1" si="28"/>
        <v>50.213172791570017</v>
      </c>
      <c r="I481">
        <f t="shared" ca="1" si="28"/>
        <v>45.764281451495208</v>
      </c>
      <c r="J481">
        <f t="shared" ca="1" si="28"/>
        <v>78.528311031318808</v>
      </c>
      <c r="K481">
        <f t="shared" ca="1" si="28"/>
        <v>29.296054347283874</v>
      </c>
      <c r="L481">
        <f t="shared" ca="1" si="28"/>
        <v>21.855313244141374</v>
      </c>
      <c r="O481">
        <f ca="1">AVERAGE(AVERAGE($C$2:C482),AVERAGE($D$2:D482),AVERAGE($E$2:E482),AVERAGE($F$2:F482),AVERAGE($G$2:G482),AVERAGE($H$2:H482),AVERAGE($I$2:I482),AVERAGE($J$2:J482),AVERAGE($K$2:K482),AVERAGE($L$2:L482))</f>
        <v>48.908388713969984</v>
      </c>
      <c r="P481">
        <f ca="1">STDEV(AVERAGE($C$2:C482),AVERAGE($D$2:D482),AVERAGE($E$2:E482),AVERAGE($F$2:F482),AVERAGE($G$2:G482),AVERAGE($H$2:H482),AVERAGE($I$2:I482),AVERAGE($J$2:J482),AVERAGE($K$2:K482),AVERAGE($L$2:L482))</f>
        <v>0.79582114189974684</v>
      </c>
      <c r="Q481">
        <f ca="1">STDEV($L$2:L482)</f>
        <v>19.440047660607103</v>
      </c>
    </row>
    <row r="482" spans="1:17" x14ac:dyDescent="0.35">
      <c r="A482">
        <v>481</v>
      </c>
      <c r="B482">
        <f t="shared" ca="1" si="26"/>
        <v>36.238219565939119</v>
      </c>
      <c r="C482">
        <f t="shared" ca="1" si="28"/>
        <v>35.325767311746127</v>
      </c>
      <c r="D482">
        <f t="shared" ca="1" si="28"/>
        <v>71.681563303943847</v>
      </c>
      <c r="E482">
        <f t="shared" ca="1" si="28"/>
        <v>58.426020350120247</v>
      </c>
      <c r="F482">
        <f t="shared" ca="1" si="28"/>
        <v>80.486708251996177</v>
      </c>
      <c r="G482">
        <f t="shared" ca="1" si="28"/>
        <v>44.904133935960502</v>
      </c>
      <c r="H482">
        <f t="shared" ca="1" si="28"/>
        <v>38.197563019892065</v>
      </c>
      <c r="I482">
        <f t="shared" ca="1" si="28"/>
        <v>23.298159344290241</v>
      </c>
      <c r="J482">
        <f t="shared" ca="1" si="28"/>
        <v>56.037790306997763</v>
      </c>
      <c r="K482">
        <f t="shared" ca="1" si="28"/>
        <v>49.943364655320643</v>
      </c>
      <c r="L482">
        <f t="shared" ca="1" si="28"/>
        <v>31.218664296195353</v>
      </c>
      <c r="O482">
        <f ca="1">AVERAGE(AVERAGE($C$2:C483),AVERAGE($D$2:D483),AVERAGE($E$2:E483),AVERAGE($F$2:F483),AVERAGE($G$2:G483),AVERAGE($H$2:H483),AVERAGE($I$2:I483),AVERAGE($J$2:J483),AVERAGE($K$2:K483),AVERAGE($L$2:L483))</f>
        <v>48.924315680716369</v>
      </c>
      <c r="P482">
        <f ca="1">STDEV(AVERAGE($C$2:C483),AVERAGE($D$2:D483),AVERAGE($E$2:E483),AVERAGE($F$2:F483),AVERAGE($G$2:G483),AVERAGE($H$2:H483),AVERAGE($I$2:I483),AVERAGE($J$2:J483),AVERAGE($K$2:K483),AVERAGE($L$2:L483))</f>
        <v>0.7785461412667426</v>
      </c>
      <c r="Q482">
        <f ca="1">STDEV($L$2:L483)</f>
        <v>19.429457117325335</v>
      </c>
    </row>
    <row r="483" spans="1:17" x14ac:dyDescent="0.35">
      <c r="A483">
        <v>482</v>
      </c>
      <c r="B483">
        <f t="shared" ca="1" si="26"/>
        <v>45.908658241096141</v>
      </c>
      <c r="C483">
        <f t="shared" ca="1" si="28"/>
        <v>75.456628744459522</v>
      </c>
      <c r="D483">
        <f t="shared" ca="1" si="28"/>
        <v>22.119658472519703</v>
      </c>
      <c r="E483">
        <f t="shared" ca="1" si="28"/>
        <v>71.239835022183868</v>
      </c>
      <c r="F483">
        <f t="shared" ca="1" si="28"/>
        <v>71.365473309730476</v>
      </c>
      <c r="G483">
        <f t="shared" ca="1" si="28"/>
        <v>43.70528582073603</v>
      </c>
      <c r="H483">
        <f t="shared" ca="1" si="28"/>
        <v>58.569177433504137</v>
      </c>
      <c r="I483">
        <f t="shared" ca="1" si="28"/>
        <v>42.218141255454242</v>
      </c>
      <c r="J483">
        <f t="shared" ca="1" si="28"/>
        <v>75.383489732990355</v>
      </c>
      <c r="K483">
        <f t="shared" ca="1" si="28"/>
        <v>43.81607030251903</v>
      </c>
      <c r="L483">
        <f t="shared" ca="1" si="28"/>
        <v>61.978106763189622</v>
      </c>
      <c r="O483">
        <f ca="1">AVERAGE(AVERAGE($C$2:C484),AVERAGE($D$2:D484),AVERAGE($E$2:E484),AVERAGE($F$2:F484),AVERAGE($G$2:G484),AVERAGE($H$2:H484),AVERAGE($I$2:I484),AVERAGE($J$2:J484),AVERAGE($K$2:K484),AVERAGE($L$2:L484))</f>
        <v>48.929323347456801</v>
      </c>
      <c r="P483">
        <f ca="1">STDEV(AVERAGE($C$2:C484),AVERAGE($D$2:D484),AVERAGE($E$2:E484),AVERAGE($F$2:F484),AVERAGE($G$2:G484),AVERAGE($H$2:H484),AVERAGE($I$2:I484),AVERAGE($J$2:J484),AVERAGE($K$2:K484),AVERAGE($L$2:L484))</f>
        <v>0.77332183217352779</v>
      </c>
      <c r="Q483">
        <f ca="1">STDEV($L$2:L484)</f>
        <v>19.415494142993943</v>
      </c>
    </row>
    <row r="484" spans="1:17" x14ac:dyDescent="0.35">
      <c r="A484">
        <v>483</v>
      </c>
      <c r="B484">
        <f t="shared" ca="1" si="26"/>
        <v>70.028283822747809</v>
      </c>
      <c r="C484">
        <f t="shared" ca="1" si="28"/>
        <v>12.919681238990528</v>
      </c>
      <c r="D484">
        <f t="shared" ca="1" si="28"/>
        <v>56.48869116863915</v>
      </c>
      <c r="E484">
        <f t="shared" ca="1" si="28"/>
        <v>39.439933547353334</v>
      </c>
      <c r="F484">
        <f t="shared" ca="1" si="28"/>
        <v>74.322029973233285</v>
      </c>
      <c r="G484">
        <f t="shared" ca="1" si="28"/>
        <v>85.148294416468218</v>
      </c>
      <c r="H484">
        <f t="shared" ca="1" si="28"/>
        <v>16.532845886914473</v>
      </c>
      <c r="I484">
        <f t="shared" ca="1" si="28"/>
        <v>52.296111295599019</v>
      </c>
      <c r="J484">
        <f t="shared" ca="1" si="28"/>
        <v>50.738914397389657</v>
      </c>
      <c r="K484">
        <f t="shared" ca="1" si="28"/>
        <v>66.17998263033266</v>
      </c>
      <c r="L484">
        <f t="shared" ca="1" si="28"/>
        <v>59.363702608536322</v>
      </c>
      <c r="O484">
        <f ca="1">AVERAGE(AVERAGE($C$2:C485),AVERAGE($D$2:D485),AVERAGE($E$2:E485),AVERAGE($F$2:F485),AVERAGE($G$2:G485),AVERAGE($H$2:H485),AVERAGE($I$2:I485),AVERAGE($J$2:J485),AVERAGE($K$2:K485),AVERAGE($L$2:L485))</f>
        <v>48.903098673659805</v>
      </c>
      <c r="P484">
        <f ca="1">STDEV(AVERAGE($C$2:C485),AVERAGE($D$2:D485),AVERAGE($E$2:E485),AVERAGE($F$2:F485),AVERAGE($G$2:G485),AVERAGE($H$2:H485),AVERAGE($I$2:I485),AVERAGE($J$2:J485),AVERAGE($K$2:K485),AVERAGE($L$2:L485))</f>
        <v>0.77461425793056748</v>
      </c>
      <c r="Q484">
        <f ca="1">STDEV($L$2:L485)</f>
        <v>19.428063594770563</v>
      </c>
    </row>
    <row r="485" spans="1:17" x14ac:dyDescent="0.35">
      <c r="A485">
        <v>484</v>
      </c>
      <c r="B485">
        <f t="shared" ca="1" si="26"/>
        <v>65.793788858224261</v>
      </c>
      <c r="C485">
        <f t="shared" ca="1" si="28"/>
        <v>42.010284335071361</v>
      </c>
      <c r="D485">
        <f t="shared" ca="1" si="28"/>
        <v>36.487447989909406</v>
      </c>
      <c r="E485">
        <f t="shared" ca="1" si="28"/>
        <v>43.568627085943099</v>
      </c>
      <c r="F485">
        <f t="shared" ca="1" si="28"/>
        <v>-3.3208644847724429</v>
      </c>
      <c r="G485">
        <f t="shared" ca="1" si="28"/>
        <v>23.803000749146968</v>
      </c>
      <c r="H485">
        <f t="shared" ca="1" si="28"/>
        <v>56.959872194990169</v>
      </c>
      <c r="I485">
        <f t="shared" ca="1" si="28"/>
        <v>59.182265334467232</v>
      </c>
      <c r="J485">
        <f t="shared" ca="1" si="28"/>
        <v>44.049423961027308</v>
      </c>
      <c r="K485">
        <f t="shared" ca="1" si="28"/>
        <v>35.804588344860612</v>
      </c>
      <c r="L485">
        <f t="shared" ca="1" si="28"/>
        <v>23.821166786450672</v>
      </c>
      <c r="O485">
        <f ca="1">AVERAGE(AVERAGE($C$2:C486),AVERAGE($D$2:D486),AVERAGE($E$2:E486),AVERAGE($F$2:F486),AVERAGE($G$2:G486),AVERAGE($H$2:H486),AVERAGE($I$2:I486),AVERAGE($J$2:J486),AVERAGE($K$2:K486),AVERAGE($L$2:L486))</f>
        <v>48.927964110283398</v>
      </c>
      <c r="P485">
        <f ca="1">STDEV(AVERAGE($C$2:C486),AVERAGE($D$2:D486),AVERAGE($E$2:E486),AVERAGE($F$2:F486),AVERAGE($G$2:G486),AVERAGE($H$2:H486),AVERAGE($I$2:I486),AVERAGE($J$2:J486),AVERAGE($K$2:K486),AVERAGE($L$2:L486))</f>
        <v>0.76366561107854369</v>
      </c>
      <c r="Q485">
        <f ca="1">STDEV($L$2:L486)</f>
        <v>19.431062863984426</v>
      </c>
    </row>
    <row r="486" spans="1:17" x14ac:dyDescent="0.35">
      <c r="A486">
        <v>485</v>
      </c>
      <c r="B486">
        <f t="shared" ca="1" si="26"/>
        <v>55.275796296053741</v>
      </c>
      <c r="C486">
        <f t="shared" ca="1" si="28"/>
        <v>59.944177340137784</v>
      </c>
      <c r="D486">
        <f t="shared" ca="1" si="28"/>
        <v>49.943364655320643</v>
      </c>
      <c r="E486">
        <f t="shared" ca="1" si="28"/>
        <v>64.061280596932647</v>
      </c>
      <c r="F486">
        <f t="shared" ca="1" si="28"/>
        <v>34.467526156180256</v>
      </c>
      <c r="G486">
        <f t="shared" ca="1" si="28"/>
        <v>69.185717229999995</v>
      </c>
      <c r="H486">
        <f t="shared" ca="1" si="28"/>
        <v>78.548790246735194</v>
      </c>
      <c r="I486">
        <f t="shared" ca="1" si="28"/>
        <v>62.58495876487693</v>
      </c>
      <c r="J486">
        <f t="shared" ca="1" si="28"/>
        <v>37.630584937463709</v>
      </c>
      <c r="K486">
        <f t="shared" ca="1" si="28"/>
        <v>83.861133729675302</v>
      </c>
      <c r="L486">
        <f t="shared" ca="1" si="28"/>
        <v>69.40082070373839</v>
      </c>
      <c r="O486">
        <f ca="1">AVERAGE(AVERAGE($C$2:C487),AVERAGE($D$2:D487),AVERAGE($E$2:E487),AVERAGE($F$2:F487),AVERAGE($G$2:G487),AVERAGE($H$2:H487),AVERAGE($I$2:I487),AVERAGE($J$2:J487),AVERAGE($K$2:K487),AVERAGE($L$2:L487))</f>
        <v>48.924802657296652</v>
      </c>
      <c r="P486">
        <f ca="1">STDEV(AVERAGE($C$2:C487),AVERAGE($D$2:D487),AVERAGE($E$2:E487),AVERAGE($F$2:F487),AVERAGE($G$2:G487),AVERAGE($H$2:H487),AVERAGE($I$2:I487),AVERAGE($J$2:J487),AVERAGE($K$2:K487),AVERAGE($L$2:L487))</f>
        <v>0.77063398832920083</v>
      </c>
      <c r="Q486">
        <f ca="1">STDEV($L$2:L487)</f>
        <v>19.478640534245642</v>
      </c>
    </row>
    <row r="487" spans="1:17" x14ac:dyDescent="0.35">
      <c r="A487">
        <v>486</v>
      </c>
      <c r="B487">
        <f t="shared" ca="1" si="26"/>
        <v>66.940830228998209</v>
      </c>
      <c r="C487">
        <f t="shared" ca="1" si="28"/>
        <v>31.94255550922254</v>
      </c>
      <c r="D487">
        <f t="shared" ca="1" si="28"/>
        <v>41.657425375858757</v>
      </c>
      <c r="E487">
        <f t="shared" ca="1" si="28"/>
        <v>28.376856051559884</v>
      </c>
      <c r="F487">
        <f t="shared" ca="1" si="28"/>
        <v>50.501213202614032</v>
      </c>
      <c r="G487">
        <f t="shared" ca="1" si="28"/>
        <v>39.696966992672614</v>
      </c>
      <c r="H487">
        <f t="shared" ca="1" si="28"/>
        <v>44.349061011088402</v>
      </c>
      <c r="I487">
        <f t="shared" ca="1" si="28"/>
        <v>49.770035373091716</v>
      </c>
      <c r="J487">
        <f t="shared" ca="1" si="28"/>
        <v>84.265465371170492</v>
      </c>
      <c r="K487">
        <f t="shared" ca="1" si="28"/>
        <v>19.012645861326543</v>
      </c>
      <c r="L487">
        <f t="shared" ca="1" si="28"/>
        <v>84.342754838621786</v>
      </c>
      <c r="O487">
        <f ca="1">AVERAGE(AVERAGE($C$2:C488),AVERAGE($D$2:D488),AVERAGE($E$2:E488),AVERAGE($F$2:F488),AVERAGE($G$2:G488),AVERAGE($H$2:H488),AVERAGE($I$2:I488),AVERAGE($J$2:J488),AVERAGE($K$2:K488),AVERAGE($L$2:L488))</f>
        <v>48.943464255570419</v>
      </c>
      <c r="P487">
        <f ca="1">STDEV(AVERAGE($C$2:C488),AVERAGE($D$2:D488),AVERAGE($E$2:E488),AVERAGE($F$2:F488),AVERAGE($G$2:G488),AVERAGE($H$2:H488),AVERAGE($I$2:I488),AVERAGE($J$2:J488),AVERAGE($K$2:K488),AVERAGE($L$2:L488))</f>
        <v>0.76573065644429072</v>
      </c>
      <c r="Q487">
        <f ca="1">STDEV($L$2:L488)</f>
        <v>19.482769578815926</v>
      </c>
    </row>
    <row r="488" spans="1:17" x14ac:dyDescent="0.35">
      <c r="A488">
        <v>487</v>
      </c>
      <c r="B488">
        <f t="shared" ca="1" si="26"/>
        <v>32.90473126382809</v>
      </c>
      <c r="C488">
        <f t="shared" ca="1" si="28"/>
        <v>47.262551870329162</v>
      </c>
      <c r="D488">
        <f t="shared" ca="1" si="28"/>
        <v>51.494071204709655</v>
      </c>
      <c r="E488">
        <f t="shared" ca="1" si="28"/>
        <v>70.028283822747809</v>
      </c>
      <c r="F488">
        <f t="shared" ca="1" si="28"/>
        <v>72.004654263186538</v>
      </c>
      <c r="G488">
        <f t="shared" ca="1" si="28"/>
        <v>59.369388677148734</v>
      </c>
      <c r="H488">
        <f t="shared" ca="1" si="28"/>
        <v>52.152400980253539</v>
      </c>
      <c r="I488">
        <f t="shared" ca="1" si="28"/>
        <v>70.057109802016726</v>
      </c>
      <c r="J488">
        <f t="shared" ca="1" si="28"/>
        <v>63.890215768332098</v>
      </c>
      <c r="K488">
        <f t="shared" ca="1" si="28"/>
        <v>66.618388619389108</v>
      </c>
      <c r="L488">
        <f t="shared" ca="1" si="28"/>
        <v>27.252945158110251</v>
      </c>
      <c r="O488">
        <f ca="1">AVERAGE(AVERAGE($C$2:C489),AVERAGE($D$2:D489),AVERAGE($E$2:E489),AVERAGE($F$2:F489),AVERAGE($G$2:G489),AVERAGE($H$2:H489),AVERAGE($I$2:I489),AVERAGE($J$2:J489),AVERAGE($K$2:K489),AVERAGE($L$2:L489))</f>
        <v>48.962005645563167</v>
      </c>
      <c r="P488">
        <f ca="1">STDEV(AVERAGE($C$2:C489),AVERAGE($D$2:D489),AVERAGE($E$2:E489),AVERAGE($F$2:F489),AVERAGE($G$2:G489),AVERAGE($H$2:H489),AVERAGE($I$2:I489),AVERAGE($J$2:J489),AVERAGE($K$2:K489),AVERAGE($L$2:L489))</f>
        <v>0.76800263711590933</v>
      </c>
      <c r="Q488">
        <f ca="1">STDEV($L$2:L489)</f>
        <v>19.513532836024432</v>
      </c>
    </row>
    <row r="489" spans="1:17" x14ac:dyDescent="0.35">
      <c r="A489">
        <v>488</v>
      </c>
      <c r="B489">
        <f t="shared" ca="1" si="26"/>
        <v>55.779490207839629</v>
      </c>
      <c r="C489">
        <f t="shared" ca="1" si="28"/>
        <v>49.17790842763533</v>
      </c>
      <c r="D489">
        <f t="shared" ca="1" si="28"/>
        <v>72.38882704336018</v>
      </c>
      <c r="E489">
        <f t="shared" ca="1" si="28"/>
        <v>71.681563303943847</v>
      </c>
      <c r="F489">
        <f t="shared" ca="1" si="28"/>
        <v>43.70075615578763</v>
      </c>
      <c r="G489">
        <f t="shared" ca="1" si="28"/>
        <v>62.687195986977081</v>
      </c>
      <c r="H489">
        <f t="shared" ca="1" si="28"/>
        <v>88.38947616650529</v>
      </c>
      <c r="I489">
        <f t="shared" ca="1" si="28"/>
        <v>59.559541421957604</v>
      </c>
      <c r="J489">
        <f t="shared" ca="1" si="28"/>
        <v>49.844867849509434</v>
      </c>
      <c r="K489">
        <f t="shared" ca="1" si="28"/>
        <v>64.941024839436537</v>
      </c>
      <c r="L489">
        <f t="shared" ca="1" si="28"/>
        <v>17.545464525176399</v>
      </c>
      <c r="O489">
        <f ca="1">AVERAGE(AVERAGE($C$2:C490),AVERAGE($D$2:D490),AVERAGE($E$2:E490),AVERAGE($F$2:F490),AVERAGE($G$2:G490),AVERAGE($H$2:H490),AVERAGE($I$2:I490),AVERAGE($J$2:J490),AVERAGE($K$2:K490),AVERAGE($L$2:L490))</f>
        <v>48.992188418721383</v>
      </c>
      <c r="P489">
        <f ca="1">STDEV(AVERAGE($C$2:C490),AVERAGE($D$2:D490),AVERAGE($E$2:E490),AVERAGE($F$2:F490),AVERAGE($G$2:G490),AVERAGE($H$2:H490),AVERAGE($I$2:I490),AVERAGE($J$2:J490),AVERAGE($K$2:K490),AVERAGE($L$2:L490))</f>
        <v>0.76086828818531238</v>
      </c>
      <c r="Q489">
        <f ca="1">STDEV($L$2:L490)</f>
        <v>19.493532712192479</v>
      </c>
    </row>
    <row r="490" spans="1:17" x14ac:dyDescent="0.35">
      <c r="A490">
        <v>489</v>
      </c>
      <c r="B490">
        <f t="shared" ca="1" si="26"/>
        <v>36.13560709203653</v>
      </c>
      <c r="C490">
        <f t="shared" ca="1" si="28"/>
        <v>82.200566836268322</v>
      </c>
      <c r="D490">
        <f t="shared" ca="1" si="28"/>
        <v>61.929163708445778</v>
      </c>
      <c r="E490">
        <f t="shared" ca="1" si="28"/>
        <v>68.906871235847461</v>
      </c>
      <c r="F490">
        <f t="shared" ca="1" si="28"/>
        <v>70.588670290649617</v>
      </c>
      <c r="G490">
        <f t="shared" ca="1" si="28"/>
        <v>63.374160538370774</v>
      </c>
      <c r="H490">
        <f t="shared" ca="1" si="28"/>
        <v>49.239563919688315</v>
      </c>
      <c r="I490">
        <f t="shared" ca="1" si="28"/>
        <v>44.729937109258934</v>
      </c>
      <c r="J490">
        <f t="shared" ca="1" si="28"/>
        <v>80.486708251996177</v>
      </c>
      <c r="K490">
        <f t="shared" ca="1" si="28"/>
        <v>66.940830228998209</v>
      </c>
      <c r="L490">
        <f t="shared" ca="1" si="28"/>
        <v>48.817345079807637</v>
      </c>
      <c r="O490">
        <f ca="1">AVERAGE(AVERAGE($C$2:C491),AVERAGE($D$2:D491),AVERAGE($E$2:E491),AVERAGE($F$2:F491),AVERAGE($G$2:G491),AVERAGE($H$2:H491),AVERAGE($I$2:I491),AVERAGE($J$2:J491),AVERAGE($K$2:K491),AVERAGE($L$2:L491))</f>
        <v>48.999030456234394</v>
      </c>
      <c r="P490">
        <f ca="1">STDEV(AVERAGE($C$2:C491),AVERAGE($D$2:D491),AVERAGE($E$2:E491),AVERAGE($F$2:F491),AVERAGE($G$2:G491),AVERAGE($H$2:H491),AVERAGE($I$2:I491),AVERAGE($J$2:J491),AVERAGE($K$2:K491),AVERAGE($L$2:L491))</f>
        <v>0.75901045934979439</v>
      </c>
      <c r="Q490">
        <f ca="1">STDEV($L$2:L491)</f>
        <v>19.473678606869001</v>
      </c>
    </row>
    <row r="491" spans="1:17" x14ac:dyDescent="0.35">
      <c r="A491">
        <v>490</v>
      </c>
      <c r="B491">
        <f t="shared" ca="1" si="26"/>
        <v>19.957110563815576</v>
      </c>
      <c r="C491">
        <f t="shared" ca="1" si="28"/>
        <v>43.70528582073603</v>
      </c>
      <c r="D491">
        <f t="shared" ca="1" si="28"/>
        <v>71.383092192781049</v>
      </c>
      <c r="E491">
        <f t="shared" ca="1" si="28"/>
        <v>66.833344201579152</v>
      </c>
      <c r="F491">
        <f t="shared" ca="1" si="28"/>
        <v>41.367743688590906</v>
      </c>
      <c r="G491">
        <f t="shared" ca="1" si="28"/>
        <v>56.17373677675667</v>
      </c>
      <c r="H491">
        <f t="shared" ca="1" si="28"/>
        <v>79.93023122848652</v>
      </c>
      <c r="I491">
        <f t="shared" ca="1" si="28"/>
        <v>35.078466693746108</v>
      </c>
      <c r="J491">
        <f t="shared" ca="1" si="28"/>
        <v>45.764281451495208</v>
      </c>
      <c r="K491">
        <f t="shared" ca="1" si="28"/>
        <v>35.949134076451728</v>
      </c>
      <c r="L491">
        <f t="shared" ca="1" si="28"/>
        <v>47.262551870329162</v>
      </c>
      <c r="O491">
        <f ca="1">AVERAGE(AVERAGE($C$2:C492),AVERAGE($D$2:D492),AVERAGE($E$2:E492),AVERAGE($F$2:F492),AVERAGE($G$2:G492),AVERAGE($H$2:H492),AVERAGE($I$2:I492),AVERAGE($J$2:J492),AVERAGE($K$2:K492),AVERAGE($L$2:L492))</f>
        <v>49.003310095525464</v>
      </c>
      <c r="P491">
        <f ca="1">STDEV(AVERAGE($C$2:C492),AVERAGE($D$2:D492),AVERAGE($E$2:E492),AVERAGE($F$2:F492),AVERAGE($G$2:G492),AVERAGE($H$2:H492),AVERAGE($I$2:I492),AVERAGE($J$2:J492),AVERAGE($K$2:K492),AVERAGE($L$2:L492))</f>
        <v>0.73695273961959917</v>
      </c>
      <c r="Q491">
        <f ca="1">STDEV($L$2:L492)</f>
        <v>19.457127174142858</v>
      </c>
    </row>
    <row r="492" spans="1:17" x14ac:dyDescent="0.35">
      <c r="A492">
        <v>491</v>
      </c>
      <c r="B492">
        <f t="shared" ca="1" si="26"/>
        <v>38.146252274550122</v>
      </c>
      <c r="C492">
        <f t="shared" ca="1" si="28"/>
        <v>62.374865637277793</v>
      </c>
      <c r="D492">
        <f t="shared" ca="1" si="28"/>
        <v>56.037790306997763</v>
      </c>
      <c r="E492">
        <f t="shared" ca="1" si="28"/>
        <v>71.188071803959673</v>
      </c>
      <c r="F492">
        <f t="shared" ca="1" si="28"/>
        <v>34.550743516691242</v>
      </c>
      <c r="G492">
        <f t="shared" ca="1" si="28"/>
        <v>84.455912571589181</v>
      </c>
      <c r="H492">
        <f t="shared" ca="1" si="28"/>
        <v>21.708030788619528</v>
      </c>
      <c r="I492">
        <f t="shared" ca="1" si="28"/>
        <v>24.513448218173824</v>
      </c>
      <c r="J492">
        <f t="shared" ca="1" si="28"/>
        <v>70.926629991009577</v>
      </c>
      <c r="K492">
        <f t="shared" ca="1" si="28"/>
        <v>44.667066710129575</v>
      </c>
      <c r="L492">
        <f t="shared" ca="1" si="28"/>
        <v>40.580773937025853</v>
      </c>
      <c r="O492">
        <f ca="1">AVERAGE(AVERAGE($C$2:C493),AVERAGE($D$2:D493),AVERAGE($E$2:E493),AVERAGE($F$2:F493),AVERAGE($G$2:G493),AVERAGE($H$2:H493),AVERAGE($I$2:I493),AVERAGE($J$2:J493),AVERAGE($K$2:K493),AVERAGE($L$2:L493))</f>
        <v>49.030418844904581</v>
      </c>
      <c r="P492">
        <f ca="1">STDEV(AVERAGE($C$2:C493),AVERAGE($D$2:D493),AVERAGE($E$2:E493),AVERAGE($F$2:F493),AVERAGE($G$2:G493),AVERAGE($H$2:H493),AVERAGE($I$2:I493),AVERAGE($J$2:J493),AVERAGE($K$2:K493),AVERAGE($L$2:L493))</f>
        <v>0.74959698527489249</v>
      </c>
      <c r="Q492">
        <f ca="1">STDEV($L$2:L493)</f>
        <v>19.466067701670806</v>
      </c>
    </row>
    <row r="493" spans="1:17" x14ac:dyDescent="0.35">
      <c r="A493">
        <v>492</v>
      </c>
      <c r="B493">
        <f t="shared" ca="1" si="26"/>
        <v>5.5862332998820463</v>
      </c>
      <c r="C493">
        <f t="shared" ca="1" si="28"/>
        <v>107.47925125441694</v>
      </c>
      <c r="D493">
        <f t="shared" ca="1" si="28"/>
        <v>66.833344201579152</v>
      </c>
      <c r="E493">
        <f t="shared" ca="1" si="28"/>
        <v>25.866846250311177</v>
      </c>
      <c r="F493">
        <f t="shared" ca="1" si="28"/>
        <v>68.308519732192693</v>
      </c>
      <c r="G493">
        <f t="shared" ca="1" si="28"/>
        <v>57.395800030119815</v>
      </c>
      <c r="H493">
        <f t="shared" ca="1" si="28"/>
        <v>68.656091561511147</v>
      </c>
      <c r="I493">
        <f t="shared" ca="1" si="28"/>
        <v>35.182762318741624</v>
      </c>
      <c r="J493">
        <f t="shared" ca="1" si="28"/>
        <v>33.291402121933089</v>
      </c>
      <c r="K493">
        <f t="shared" ca="1" si="28"/>
        <v>88.38947616650529</v>
      </c>
      <c r="L493">
        <f t="shared" ca="1" si="28"/>
        <v>72.004654263186538</v>
      </c>
      <c r="O493">
        <f ca="1">AVERAGE(AVERAGE($C$2:C494),AVERAGE($D$2:D494),AVERAGE($E$2:E494),AVERAGE($F$2:F494),AVERAGE($G$2:G494),AVERAGE($H$2:H494),AVERAGE($I$2:I494),AVERAGE($J$2:J494),AVERAGE($K$2:K494),AVERAGE($L$2:L494))</f>
        <v>49.042456439134824</v>
      </c>
      <c r="P493">
        <f ca="1">STDEV(AVERAGE($C$2:C494),AVERAGE($D$2:D494),AVERAGE($E$2:E494),AVERAGE($F$2:F494),AVERAGE($G$2:G494),AVERAGE($H$2:H494),AVERAGE($I$2:I494),AVERAGE($J$2:J494),AVERAGE($K$2:K494),AVERAGE($L$2:L494))</f>
        <v>0.73951389760877817</v>
      </c>
      <c r="Q493">
        <f ca="1">STDEV($L$2:L494)</f>
        <v>19.446507304675059</v>
      </c>
    </row>
    <row r="494" spans="1:17" x14ac:dyDescent="0.35">
      <c r="A494">
        <v>493</v>
      </c>
      <c r="B494">
        <f t="shared" ca="1" si="26"/>
        <v>14.240139716831614</v>
      </c>
      <c r="C494">
        <f t="shared" ca="1" si="28"/>
        <v>63.616293929784156</v>
      </c>
      <c r="D494">
        <f t="shared" ca="1" si="28"/>
        <v>47.784160091697622</v>
      </c>
      <c r="E494">
        <f t="shared" ca="1" si="28"/>
        <v>75.314548096565474</v>
      </c>
      <c r="F494">
        <f t="shared" ca="1" si="28"/>
        <v>54.410741209090411</v>
      </c>
      <c r="G494">
        <f t="shared" ca="1" si="28"/>
        <v>53.951718483772865</v>
      </c>
      <c r="H494">
        <f t="shared" ca="1" si="28"/>
        <v>66.618388619389108</v>
      </c>
      <c r="I494">
        <f t="shared" ca="1" si="28"/>
        <v>50.067354554632928</v>
      </c>
      <c r="J494">
        <f t="shared" ca="1" si="28"/>
        <v>53.406819026206087</v>
      </c>
      <c r="K494">
        <f t="shared" ca="1" si="28"/>
        <v>38.001534865763624</v>
      </c>
      <c r="L494">
        <f t="shared" ca="1" si="28"/>
        <v>46.477969127285789</v>
      </c>
      <c r="O494">
        <f ca="1">AVERAGE(AVERAGE($C$2:C495),AVERAGE($D$2:D495),AVERAGE($E$2:E495),AVERAGE($F$2:F495),AVERAGE($G$2:G495),AVERAGE($H$2:H495),AVERAGE($I$2:I495),AVERAGE($J$2:J495),AVERAGE($K$2:K495),AVERAGE($L$2:L495))</f>
        <v>49.050223285152306</v>
      </c>
      <c r="P494">
        <f ca="1">STDEV(AVERAGE($C$2:C495),AVERAGE($D$2:D495),AVERAGE($E$2:E495),AVERAGE($F$2:F495),AVERAGE($G$2:G495),AVERAGE($H$2:H495),AVERAGE($I$2:I495),AVERAGE($J$2:J495),AVERAGE($K$2:K495),AVERAGE($L$2:L495))</f>
        <v>0.7222102646114944</v>
      </c>
      <c r="Q494">
        <f ca="1">STDEV($L$2:L495)</f>
        <v>19.432747526552184</v>
      </c>
    </row>
    <row r="495" spans="1:17" x14ac:dyDescent="0.35">
      <c r="A495">
        <v>494</v>
      </c>
      <c r="B495">
        <f t="shared" ca="1" si="26"/>
        <v>39.672546222911429</v>
      </c>
      <c r="C495">
        <f t="shared" ca="1" si="28"/>
        <v>73.120926010607917</v>
      </c>
      <c r="D495">
        <f t="shared" ca="1" si="28"/>
        <v>49.88325185186693</v>
      </c>
      <c r="E495">
        <f t="shared" ca="1" si="28"/>
        <v>62.341905422659174</v>
      </c>
      <c r="F495">
        <f t="shared" ca="1" si="28"/>
        <v>56.075280907462009</v>
      </c>
      <c r="G495">
        <f t="shared" ca="1" si="28"/>
        <v>72.004654263186538</v>
      </c>
      <c r="H495">
        <f t="shared" ca="1" si="28"/>
        <v>31.94255550922254</v>
      </c>
      <c r="I495">
        <f t="shared" ca="1" si="28"/>
        <v>28.642676779653279</v>
      </c>
      <c r="J495">
        <f t="shared" ca="1" si="28"/>
        <v>32.90473126382809</v>
      </c>
      <c r="K495">
        <f t="shared" ca="1" si="28"/>
        <v>62.58495876487693</v>
      </c>
      <c r="L495">
        <f t="shared" ca="1" si="28"/>
        <v>59.291842944331833</v>
      </c>
      <c r="O495">
        <f ca="1">AVERAGE(AVERAGE($C$2:C496),AVERAGE($D$2:D496),AVERAGE($E$2:E496),AVERAGE($F$2:F496),AVERAGE($G$2:G496),AVERAGE($H$2:H496),AVERAGE($I$2:I496),AVERAGE($J$2:J496),AVERAGE($K$2:K496),AVERAGE($L$2:L496))</f>
        <v>49.043896888012917</v>
      </c>
      <c r="P495">
        <f ca="1">STDEV(AVERAGE($C$2:C496),AVERAGE($D$2:D496),AVERAGE($E$2:E496),AVERAGE($F$2:F496),AVERAGE($G$2:G496),AVERAGE($H$2:H496),AVERAGE($I$2:I496),AVERAGE($J$2:J496),AVERAGE($K$2:K496),AVERAGE($L$2:L496))</f>
        <v>0.72550780132183845</v>
      </c>
      <c r="Q495">
        <f ca="1">STDEV($L$2:L496)</f>
        <v>19.413321027434044</v>
      </c>
    </row>
    <row r="496" spans="1:17" x14ac:dyDescent="0.35">
      <c r="A496">
        <v>495</v>
      </c>
      <c r="B496">
        <f t="shared" ca="1" si="26"/>
        <v>31.864444097772882</v>
      </c>
      <c r="C496">
        <f t="shared" ca="1" si="28"/>
        <v>68.693087806177815</v>
      </c>
      <c r="D496">
        <f t="shared" ca="1" si="28"/>
        <v>35.804588344860612</v>
      </c>
      <c r="E496">
        <f t="shared" ca="1" si="28"/>
        <v>40.443293723988631</v>
      </c>
      <c r="F496">
        <f t="shared" ca="1" si="28"/>
        <v>47.815994810467991</v>
      </c>
      <c r="G496">
        <f t="shared" ca="1" si="28"/>
        <v>32.181126489303665</v>
      </c>
      <c r="H496">
        <f t="shared" ca="1" si="28"/>
        <v>39.439933547353334</v>
      </c>
      <c r="I496">
        <f t="shared" ca="1" si="28"/>
        <v>49.752033476360971</v>
      </c>
      <c r="J496">
        <f t="shared" ca="1" si="28"/>
        <v>70.349672516438005</v>
      </c>
      <c r="K496">
        <f t="shared" ca="1" si="28"/>
        <v>23.899426797863232</v>
      </c>
      <c r="L496">
        <f t="shared" ca="1" si="28"/>
        <v>50.807409498713447</v>
      </c>
      <c r="O496">
        <f ca="1">AVERAGE(AVERAGE($C$2:C497),AVERAGE($D$2:D497),AVERAGE($E$2:E497),AVERAGE($F$2:F497),AVERAGE($G$2:G497),AVERAGE($H$2:H497),AVERAGE($I$2:I497),AVERAGE($J$2:J497),AVERAGE($K$2:K497),AVERAGE($L$2:L497))</f>
        <v>49.019948449008524</v>
      </c>
      <c r="P496">
        <f ca="1">STDEV(AVERAGE($C$2:C497),AVERAGE($D$2:D497),AVERAGE($E$2:E497),AVERAGE($F$2:F497),AVERAGE($G$2:G497),AVERAGE($H$2:H497),AVERAGE($I$2:I497),AVERAGE($J$2:J497),AVERAGE($K$2:K497),AVERAGE($L$2:L497))</f>
        <v>0.71012018584813641</v>
      </c>
      <c r="Q496">
        <f ca="1">STDEV($L$2:L497)</f>
        <v>19.418827207519854</v>
      </c>
    </row>
    <row r="497" spans="1:17" x14ac:dyDescent="0.35">
      <c r="A497">
        <v>496</v>
      </c>
      <c r="B497">
        <f t="shared" ca="1" si="26"/>
        <v>66.249539744568068</v>
      </c>
      <c r="C497">
        <f t="shared" ca="1" si="28"/>
        <v>4.8890645103221289</v>
      </c>
      <c r="D497">
        <f t="shared" ca="1" si="28"/>
        <v>49.66490254990633</v>
      </c>
      <c r="E497">
        <f t="shared" ca="1" si="28"/>
        <v>51.893706546009021</v>
      </c>
      <c r="F497">
        <f t="shared" ca="1" si="28"/>
        <v>22.342425533177522</v>
      </c>
      <c r="G497">
        <f t="shared" ca="1" si="28"/>
        <v>83.861133729675302</v>
      </c>
      <c r="H497">
        <f t="shared" ca="1" si="28"/>
        <v>29.250251708444068</v>
      </c>
      <c r="I497">
        <f t="shared" ca="1" si="28"/>
        <v>46.325098100441714</v>
      </c>
      <c r="J497">
        <f t="shared" ca="1" si="28"/>
        <v>1.0315346070774609</v>
      </c>
      <c r="K497">
        <f t="shared" ca="1" si="28"/>
        <v>55.779490207839629</v>
      </c>
      <c r="L497">
        <f t="shared" ca="1" si="28"/>
        <v>26.617103925496451</v>
      </c>
      <c r="O497">
        <f ca="1">AVERAGE(AVERAGE($C$2:C498),AVERAGE($D$2:D498),AVERAGE($E$2:E498),AVERAGE($F$2:F498),AVERAGE($G$2:G498),AVERAGE($H$2:H498),AVERAGE($I$2:I498),AVERAGE($J$2:J498),AVERAGE($K$2:K498),AVERAGE($L$2:L498))</f>
        <v>49.011296453153541</v>
      </c>
      <c r="P497">
        <f ca="1">STDEV(AVERAGE($C$2:C498),AVERAGE($D$2:D498),AVERAGE($E$2:E498),AVERAGE($F$2:F498),AVERAGE($G$2:G498),AVERAGE($H$2:H498),AVERAGE($I$2:I498),AVERAGE($J$2:J498),AVERAGE($K$2:K498),AVERAGE($L$2:L498))</f>
        <v>0.71028344908555419</v>
      </c>
      <c r="Q497">
        <f ca="1">STDEV($L$2:L498)</f>
        <v>19.403481546147209</v>
      </c>
    </row>
    <row r="498" spans="1:17" x14ac:dyDescent="0.35">
      <c r="A498">
        <v>497</v>
      </c>
      <c r="B498">
        <f t="shared" ca="1" si="26"/>
        <v>26.438575911450044</v>
      </c>
      <c r="C498">
        <f t="shared" ca="1" si="28"/>
        <v>58.746144259272164</v>
      </c>
      <c r="D498">
        <f t="shared" ca="1" si="28"/>
        <v>36.238219565939119</v>
      </c>
      <c r="E498">
        <f t="shared" ca="1" si="28"/>
        <v>30.417194137937106</v>
      </c>
      <c r="F498">
        <f t="shared" ca="1" si="28"/>
        <v>35.078466693746108</v>
      </c>
      <c r="G498">
        <f t="shared" ca="1" si="28"/>
        <v>51.227209924526804</v>
      </c>
      <c r="H498">
        <f t="shared" ca="1" si="28"/>
        <v>27.93014347914546</v>
      </c>
      <c r="I498">
        <f t="shared" ca="1" si="28"/>
        <v>45.639518970083088</v>
      </c>
      <c r="J498">
        <f t="shared" ca="1" si="28"/>
        <v>58.746144259272164</v>
      </c>
      <c r="K498">
        <f t="shared" ca="1" si="28"/>
        <v>63.652471897263432</v>
      </c>
      <c r="L498">
        <f t="shared" ca="1" si="28"/>
        <v>39.523551903619889</v>
      </c>
      <c r="O498">
        <f ca="1">AVERAGE(AVERAGE($C$2:C499),AVERAGE($D$2:D499),AVERAGE($E$2:E499),AVERAGE($F$2:F499),AVERAGE($G$2:G499),AVERAGE($H$2:H499),AVERAGE($I$2:I499),AVERAGE($J$2:J499),AVERAGE($K$2:K499),AVERAGE($L$2:L499))</f>
        <v>49.015531605381931</v>
      </c>
      <c r="P498">
        <f ca="1">STDEV(AVERAGE($C$2:C499),AVERAGE($D$2:D499),AVERAGE($E$2:E499),AVERAGE($F$2:F499),AVERAGE($G$2:G499),AVERAGE($H$2:H499),AVERAGE($I$2:I499),AVERAGE($J$2:J499),AVERAGE($K$2:K499),AVERAGE($L$2:L499))</f>
        <v>0.69871192423822948</v>
      </c>
      <c r="Q498">
        <f ca="1">STDEV($L$2:L499)</f>
        <v>19.393369990935284</v>
      </c>
    </row>
    <row r="499" spans="1:17" x14ac:dyDescent="0.35">
      <c r="A499">
        <v>498</v>
      </c>
      <c r="B499">
        <f t="shared" ca="1" si="26"/>
        <v>32.884424532903424</v>
      </c>
      <c r="C499">
        <f t="shared" ca="1" si="28"/>
        <v>63.616293929784156</v>
      </c>
      <c r="D499">
        <f t="shared" ca="1" si="28"/>
        <v>63.374160538370774</v>
      </c>
      <c r="E499">
        <f t="shared" ca="1" si="28"/>
        <v>62.093537905749557</v>
      </c>
      <c r="F499">
        <f t="shared" ca="1" si="28"/>
        <v>15.240827160134309</v>
      </c>
      <c r="G499">
        <f t="shared" ca="1" si="28"/>
        <v>42.913017390423946</v>
      </c>
      <c r="H499">
        <f t="shared" ca="1" si="28"/>
        <v>36.238219565939119</v>
      </c>
      <c r="I499">
        <f t="shared" ca="1" si="28"/>
        <v>29.351666781875878</v>
      </c>
      <c r="J499">
        <f t="shared" ca="1" si="28"/>
        <v>28.862868196664891</v>
      </c>
      <c r="K499">
        <f t="shared" ca="1" si="28"/>
        <v>107.47925125441694</v>
      </c>
      <c r="L499">
        <f t="shared" ca="1" si="28"/>
        <v>62.034179905586655</v>
      </c>
      <c r="O499">
        <f ca="1">AVERAGE(AVERAGE($C$2:C500),AVERAGE($D$2:D500),AVERAGE($E$2:E500),AVERAGE($F$2:F500),AVERAGE($G$2:G500),AVERAGE($H$2:H500),AVERAGE($I$2:I500),AVERAGE($J$2:J500),AVERAGE($K$2:K500),AVERAGE($L$2:L500))</f>
        <v>49.013428583070173</v>
      </c>
      <c r="P499">
        <f ca="1">STDEV(AVERAGE($C$2:C500),AVERAGE($D$2:D500),AVERAGE($E$2:E500),AVERAGE($F$2:F500),AVERAGE($G$2:G500),AVERAGE($H$2:H500),AVERAGE($I$2:I500),AVERAGE($J$2:J500),AVERAGE($K$2:K500),AVERAGE($L$2:L500))</f>
        <v>0.6781910119942447</v>
      </c>
      <c r="Q499">
        <f ca="1">STDEV($L$2:L500)</f>
        <v>19.424629234311098</v>
      </c>
    </row>
    <row r="500" spans="1:17" x14ac:dyDescent="0.35">
      <c r="A500">
        <v>499</v>
      </c>
      <c r="B500">
        <f t="shared" ca="1" si="26"/>
        <v>22.27914593683667</v>
      </c>
      <c r="C500">
        <f t="shared" ca="1" si="28"/>
        <v>35.91699652272127</v>
      </c>
      <c r="D500">
        <f t="shared" ca="1" si="28"/>
        <v>52.581364117366796</v>
      </c>
      <c r="E500">
        <f t="shared" ca="1" si="28"/>
        <v>75.383489732990355</v>
      </c>
      <c r="F500">
        <f t="shared" ca="1" si="28"/>
        <v>69.23242594408002</v>
      </c>
      <c r="G500">
        <f t="shared" ca="1" si="28"/>
        <v>63.556002298059902</v>
      </c>
      <c r="H500">
        <f t="shared" ca="1" si="28"/>
        <v>52.388068643688058</v>
      </c>
      <c r="I500">
        <f t="shared" ca="1" si="28"/>
        <v>29.327075528869155</v>
      </c>
      <c r="J500">
        <f t="shared" ca="1" si="28"/>
        <v>6.092280463673525</v>
      </c>
      <c r="K500">
        <f t="shared" ca="1" si="28"/>
        <v>15.266345011216927</v>
      </c>
      <c r="L500">
        <f t="shared" ca="1" si="28"/>
        <v>79.917186455431221</v>
      </c>
      <c r="O500">
        <f ca="1">AVERAGE(AVERAGE($C$2:C501),AVERAGE($D$2:D501),AVERAGE($E$2:E501),AVERAGE($F$2:F501),AVERAGE($G$2:G501),AVERAGE($H$2:H501),AVERAGE($I$2:I501),AVERAGE($J$2:J501),AVERAGE($K$2:K501),AVERAGE($L$2:L501))</f>
        <v>48.99400777011337</v>
      </c>
      <c r="P500">
        <f ca="1">STDEV(AVERAGE($C$2:C501),AVERAGE($D$2:D501),AVERAGE($E$2:E501),AVERAGE($F$2:F501),AVERAGE($G$2:G501),AVERAGE($H$2:H501),AVERAGE($I$2:I501),AVERAGE($J$2:J501),AVERAGE($K$2:K501),AVERAGE($L$2:L501))</f>
        <v>0.65645616046924404</v>
      </c>
      <c r="Q500">
        <f ca="1">STDEV($L$2:L501)</f>
        <v>19.405235896594139</v>
      </c>
    </row>
    <row r="501" spans="1:17" x14ac:dyDescent="0.35">
      <c r="A501">
        <v>500</v>
      </c>
      <c r="B501">
        <f t="shared" ca="1" si="26"/>
        <v>89.82570799383268</v>
      </c>
      <c r="C501">
        <f t="shared" ca="1" si="28"/>
        <v>8.5639826798263954</v>
      </c>
      <c r="D501">
        <f t="shared" ca="1" si="28"/>
        <v>41.181952662807127</v>
      </c>
      <c r="E501">
        <f t="shared" ca="1" si="28"/>
        <v>66.441787370764402</v>
      </c>
      <c r="F501">
        <f t="shared" ca="1" si="28"/>
        <v>23.072617355714733</v>
      </c>
      <c r="G501">
        <f t="shared" ca="1" si="28"/>
        <v>47.161809349911884</v>
      </c>
      <c r="H501">
        <f t="shared" ca="1" si="28"/>
        <v>49.752033476360971</v>
      </c>
      <c r="I501">
        <f t="shared" ca="1" si="28"/>
        <v>13.094744611713168</v>
      </c>
      <c r="J501">
        <f t="shared" ca="1" si="28"/>
        <v>33.164766014788611</v>
      </c>
      <c r="K501">
        <f t="shared" ca="1" si="28"/>
        <v>60.713275672943375</v>
      </c>
      <c r="L501">
        <f t="shared" ca="1" si="28"/>
        <v>49.88325185186693</v>
      </c>
      <c r="O501">
        <f ca="1">AVERAGE(AVERAGE($C$2:C502),AVERAGE($D$2:D502),AVERAGE($E$2:E502),AVERAGE($F$2:F502),AVERAGE($G$2:G502),AVERAGE($H$2:H502),AVERAGE($I$2:I502),AVERAGE($J$2:J502),AVERAGE($K$2:K502),AVERAGE($L$2:L502))</f>
        <v>48.994138667471915</v>
      </c>
      <c r="P501">
        <f ca="1">STDEV(AVERAGE($C$2:C502),AVERAGE($D$2:D502),AVERAGE($E$2:E502),AVERAGE($F$2:F502),AVERAGE($G$2:G502),AVERAGE($H$2:H502),AVERAGE($I$2:I502),AVERAGE($J$2:J502),AVERAGE($K$2:K502),AVERAGE($L$2:L502))</f>
        <v>0.67917446330148001</v>
      </c>
      <c r="Q501">
        <f ca="1">STDEV($L$2:L502)</f>
        <v>19.385921571448037</v>
      </c>
    </row>
    <row r="502" spans="1:17" x14ac:dyDescent="0.35">
      <c r="A502">
        <v>501</v>
      </c>
      <c r="B502">
        <f t="shared" ca="1" si="26"/>
        <v>41.721938573684824</v>
      </c>
      <c r="C502">
        <f t="shared" ca="1" si="28"/>
        <v>18.222010822170475</v>
      </c>
      <c r="D502">
        <f t="shared" ca="1" si="28"/>
        <v>41.721938573684824</v>
      </c>
      <c r="E502">
        <f t="shared" ca="1" si="28"/>
        <v>22.36193266501159</v>
      </c>
      <c r="F502">
        <f t="shared" ca="1" si="28"/>
        <v>69.185717229999995</v>
      </c>
      <c r="G502">
        <f t="shared" ca="1" si="28"/>
        <v>62.41811008104483</v>
      </c>
      <c r="H502">
        <f t="shared" ca="1" si="28"/>
        <v>111.45111355795186</v>
      </c>
      <c r="I502">
        <f t="shared" ca="1" si="28"/>
        <v>82.240117136042642</v>
      </c>
      <c r="J502">
        <f t="shared" ca="1" si="28"/>
        <v>30.675345252810999</v>
      </c>
      <c r="K502">
        <f t="shared" ca="1" si="28"/>
        <v>5.0777047583062966</v>
      </c>
      <c r="L502">
        <f t="shared" ca="1" si="28"/>
        <v>47.241883390404951</v>
      </c>
      <c r="O502">
        <f ca="1">AVERAGE(AVERAGE($C$2:C503),AVERAGE($D$2:D503),AVERAGE($E$2:E503),AVERAGE($F$2:F503),AVERAGE($G$2:G503),AVERAGE($H$2:H503),AVERAGE($I$2:I503),AVERAGE($J$2:J503),AVERAGE($K$2:K503),AVERAGE($L$2:L503))</f>
        <v>48.967838676347846</v>
      </c>
      <c r="P502">
        <f ca="1">STDEV(AVERAGE($C$2:C503),AVERAGE($D$2:D503),AVERAGE($E$2:E503),AVERAGE($F$2:F503),AVERAGE($G$2:G503),AVERAGE($H$2:H503),AVERAGE($I$2:I503),AVERAGE($J$2:J503),AVERAGE($K$2:K503),AVERAGE($L$2:L503))</f>
        <v>0.65885084264523996</v>
      </c>
      <c r="Q502">
        <f ca="1">STDEV($L$2:L503)</f>
        <v>19.366583344243725</v>
      </c>
    </row>
    <row r="503" spans="1:17" x14ac:dyDescent="0.35">
      <c r="A503">
        <v>502</v>
      </c>
      <c r="B503">
        <f t="shared" ca="1" si="26"/>
        <v>70.181429274527076</v>
      </c>
      <c r="C503">
        <f t="shared" ca="1" si="28"/>
        <v>16.019932135765686</v>
      </c>
      <c r="D503">
        <f t="shared" ca="1" si="28"/>
        <v>1.0315346070774609</v>
      </c>
      <c r="E503">
        <f t="shared" ca="1" si="28"/>
        <v>36.689627840201453</v>
      </c>
      <c r="F503">
        <f t="shared" ca="1" si="28"/>
        <v>47.533547653602838</v>
      </c>
      <c r="G503">
        <f t="shared" ca="1" si="28"/>
        <v>22.342425533177522</v>
      </c>
      <c r="H503">
        <f t="shared" ca="1" si="28"/>
        <v>23.899426797863232</v>
      </c>
      <c r="I503">
        <f t="shared" ca="1" si="28"/>
        <v>18.953301844630012</v>
      </c>
      <c r="J503">
        <f t="shared" ca="1" si="28"/>
        <v>71.365473309730476</v>
      </c>
      <c r="K503">
        <f t="shared" ca="1" si="28"/>
        <v>70.840597590126833</v>
      </c>
      <c r="L503">
        <f t="shared" ca="1" si="28"/>
        <v>49.239563919688315</v>
      </c>
      <c r="O503">
        <f ca="1">AVERAGE(AVERAGE($C$2:C504),AVERAGE($D$2:D504),AVERAGE($E$2:E504),AVERAGE($F$2:F504),AVERAGE($G$2:G504),AVERAGE($H$2:H504),AVERAGE($I$2:I504),AVERAGE($J$2:J504),AVERAGE($K$2:K504),AVERAGE($L$2:L504))</f>
        <v>48.969978577835541</v>
      </c>
      <c r="P503">
        <f ca="1">STDEV(AVERAGE($C$2:C504),AVERAGE($D$2:D504),AVERAGE($E$2:E504),AVERAGE($F$2:F504),AVERAGE($G$2:G504),AVERAGE($H$2:H504),AVERAGE($I$2:I504),AVERAGE($J$2:J504),AVERAGE($K$2:K504),AVERAGE($L$2:L504))</f>
        <v>0.68591894934102338</v>
      </c>
      <c r="Q503">
        <f ca="1">STDEV($L$2:L504)</f>
        <v>19.352188964890605</v>
      </c>
    </row>
    <row r="504" spans="1:17" x14ac:dyDescent="0.35">
      <c r="A504">
        <v>503</v>
      </c>
      <c r="B504">
        <f t="shared" ca="1" si="26"/>
        <v>52.639411506647519</v>
      </c>
      <c r="C504">
        <f t="shared" ca="1" si="28"/>
        <v>72.495909045302469</v>
      </c>
      <c r="D504">
        <f t="shared" ca="1" si="28"/>
        <v>53.826831248644289</v>
      </c>
      <c r="E504">
        <f t="shared" ca="1" si="28"/>
        <v>6.3665249473406433</v>
      </c>
      <c r="F504">
        <f t="shared" ca="1" si="28"/>
        <v>40.346240109683961</v>
      </c>
      <c r="G504">
        <f t="shared" ca="1" si="28"/>
        <v>49.17790842763533</v>
      </c>
      <c r="H504">
        <f t="shared" ca="1" si="28"/>
        <v>78.548790246735194</v>
      </c>
      <c r="I504">
        <f t="shared" ca="1" si="28"/>
        <v>58.569177433504137</v>
      </c>
      <c r="J504">
        <f t="shared" ca="1" si="28"/>
        <v>31.553701218642537</v>
      </c>
      <c r="K504">
        <f t="shared" ca="1" si="28"/>
        <v>51.147610990453146</v>
      </c>
      <c r="L504">
        <f t="shared" ca="1" si="28"/>
        <v>58.409397578678679</v>
      </c>
      <c r="O504">
        <f ca="1">AVERAGE(AVERAGE($C$2:C505),AVERAGE($D$2:D505),AVERAGE($E$2:E505),AVERAGE($F$2:F505),AVERAGE($G$2:G505),AVERAGE($H$2:H505),AVERAGE($I$2:I505),AVERAGE($J$2:J505),AVERAGE($K$2:K505),AVERAGE($L$2:L505))</f>
        <v>48.987266012284934</v>
      </c>
      <c r="P504">
        <f ca="1">STDEV(AVERAGE($C$2:C505),AVERAGE($D$2:D505),AVERAGE($E$2:E505),AVERAGE($F$2:F505),AVERAGE($G$2:G505),AVERAGE($H$2:H505),AVERAGE($I$2:I505),AVERAGE($J$2:J505),AVERAGE($K$2:K505),AVERAGE($L$2:L505))</f>
        <v>0.70004201301298274</v>
      </c>
      <c r="Q504">
        <f ca="1">STDEV($L$2:L505)</f>
        <v>19.334942924298751</v>
      </c>
    </row>
    <row r="505" spans="1:17" x14ac:dyDescent="0.35">
      <c r="A505">
        <v>504</v>
      </c>
      <c r="B505">
        <f t="shared" ca="1" si="26"/>
        <v>22.434862011407585</v>
      </c>
      <c r="C505">
        <f t="shared" ca="1" si="28"/>
        <v>64.348755563221715</v>
      </c>
      <c r="D505">
        <f t="shared" ca="1" si="28"/>
        <v>44.858267650750768</v>
      </c>
      <c r="E505">
        <f t="shared" ca="1" si="28"/>
        <v>32.836523245344971</v>
      </c>
      <c r="F505">
        <f t="shared" ca="1" si="28"/>
        <v>91.879493668272573</v>
      </c>
      <c r="G505">
        <f t="shared" ca="1" si="28"/>
        <v>44.993834438314742</v>
      </c>
      <c r="H505">
        <f t="shared" ref="C505:L526" ca="1" si="29">VLOOKUP(RANDBETWEEN(2,MAX($A$2:$A$2000)),$A$2:$B$2000,2)</f>
        <v>40.248261669076371</v>
      </c>
      <c r="I505">
        <f t="shared" ca="1" si="29"/>
        <v>97.501522369277723</v>
      </c>
      <c r="J505">
        <f t="shared" ca="1" si="29"/>
        <v>53.649783744945111</v>
      </c>
      <c r="K505">
        <f t="shared" ca="1" si="29"/>
        <v>51.610596044927256</v>
      </c>
      <c r="L505">
        <f t="shared" ca="1" si="29"/>
        <v>54.901417009178857</v>
      </c>
      <c r="O505">
        <f ca="1">AVERAGE(AVERAGE($C$2:C506),AVERAGE($D$2:D506),AVERAGE($E$2:E506),AVERAGE($F$2:F506),AVERAGE($G$2:G506),AVERAGE($H$2:H506),AVERAGE($I$2:I506),AVERAGE($J$2:J506),AVERAGE($K$2:K506),AVERAGE($L$2:L506))</f>
        <v>48.978006209362057</v>
      </c>
      <c r="P505">
        <f ca="1">STDEV(AVERAGE($C$2:C506),AVERAGE($D$2:D506),AVERAGE($E$2:E506),AVERAGE($F$2:F506),AVERAGE($G$2:G506),AVERAGE($H$2:H506),AVERAGE($I$2:I506),AVERAGE($J$2:J506),AVERAGE($K$2:K506),AVERAGE($L$2:L506))</f>
        <v>0.69953965281296138</v>
      </c>
      <c r="Q505">
        <f ca="1">STDEV($L$2:L506)</f>
        <v>19.408455007855331</v>
      </c>
    </row>
    <row r="506" spans="1:17" x14ac:dyDescent="0.35">
      <c r="A506">
        <v>505</v>
      </c>
      <c r="B506">
        <f t="shared" ca="1" si="26"/>
        <v>66.833344201579152</v>
      </c>
      <c r="C506">
        <f t="shared" ca="1" si="29"/>
        <v>63.556002298059902</v>
      </c>
      <c r="D506">
        <f t="shared" ca="1" si="29"/>
        <v>63.598728887302968</v>
      </c>
      <c r="E506">
        <f t="shared" ca="1" si="29"/>
        <v>55.779490207839629</v>
      </c>
      <c r="F506">
        <f t="shared" ca="1" si="29"/>
        <v>51.227209924526804</v>
      </c>
      <c r="G506">
        <f t="shared" ca="1" si="29"/>
        <v>78.528311031318808</v>
      </c>
      <c r="H506">
        <f t="shared" ca="1" si="29"/>
        <v>4.8890645103221289</v>
      </c>
      <c r="I506">
        <f t="shared" ca="1" si="29"/>
        <v>62.216487410437495</v>
      </c>
      <c r="J506">
        <f t="shared" ca="1" si="29"/>
        <v>39.523551903619889</v>
      </c>
      <c r="K506">
        <f t="shared" ca="1" si="29"/>
        <v>17.699528725248904</v>
      </c>
      <c r="L506">
        <f t="shared" ca="1" si="29"/>
        <v>6.092280463673525</v>
      </c>
      <c r="O506">
        <f ca="1">AVERAGE(AVERAGE($C$2:C507),AVERAGE($D$2:D507),AVERAGE($E$2:E507),AVERAGE($F$2:F507),AVERAGE($G$2:G507),AVERAGE($H$2:H507),AVERAGE($I$2:I507),AVERAGE($J$2:J507),AVERAGE($K$2:K507),AVERAGE($L$2:L507))</f>
        <v>48.990528014073448</v>
      </c>
      <c r="P506">
        <f ca="1">STDEV(AVERAGE($C$2:C507),AVERAGE($D$2:D507),AVERAGE($E$2:E507),AVERAGE($F$2:F507),AVERAGE($G$2:G507),AVERAGE($H$2:H507),AVERAGE($I$2:I507),AVERAGE($J$2:J507),AVERAGE($K$2:K507),AVERAGE($L$2:L507))</f>
        <v>0.71636823866186017</v>
      </c>
      <c r="Q506">
        <f ca="1">STDEV($L$2:L507)</f>
        <v>19.402467498236526</v>
      </c>
    </row>
    <row r="507" spans="1:17" x14ac:dyDescent="0.35">
      <c r="A507">
        <v>506</v>
      </c>
      <c r="B507">
        <f t="shared" ca="1" si="26"/>
        <v>45.051538460954347</v>
      </c>
      <c r="C507">
        <f t="shared" ca="1" si="29"/>
        <v>57.606090630159663</v>
      </c>
      <c r="D507">
        <f t="shared" ca="1" si="29"/>
        <v>83.861133729675302</v>
      </c>
      <c r="E507">
        <f t="shared" ca="1" si="29"/>
        <v>50.991080756295197</v>
      </c>
      <c r="F507">
        <f t="shared" ca="1" si="29"/>
        <v>48.976236244087168</v>
      </c>
      <c r="G507">
        <f t="shared" ca="1" si="29"/>
        <v>38.197563019892065</v>
      </c>
      <c r="H507">
        <f t="shared" ca="1" si="29"/>
        <v>79.371279892716302</v>
      </c>
      <c r="I507">
        <f t="shared" ca="1" si="29"/>
        <v>50.050427245221918</v>
      </c>
      <c r="J507">
        <f t="shared" ca="1" si="29"/>
        <v>42.792073671175189</v>
      </c>
      <c r="K507">
        <f t="shared" ca="1" si="29"/>
        <v>68.828500383177413</v>
      </c>
      <c r="L507">
        <f t="shared" ca="1" si="29"/>
        <v>32.46600836083968</v>
      </c>
      <c r="O507">
        <f ca="1">AVERAGE(AVERAGE($C$2:C508),AVERAGE($D$2:D508),AVERAGE($E$2:E508),AVERAGE($F$2:F508),AVERAGE($G$2:G508),AVERAGE($H$2:H508),AVERAGE($I$2:I508),AVERAGE($J$2:J508),AVERAGE($K$2:K508),AVERAGE($L$2:L508))</f>
        <v>49.00703705763361</v>
      </c>
      <c r="P507">
        <f ca="1">STDEV(AVERAGE($C$2:C508),AVERAGE($D$2:D508),AVERAGE($E$2:E508),AVERAGE($F$2:F508),AVERAGE($G$2:G508),AVERAGE($H$2:H508),AVERAGE($I$2:I508),AVERAGE($J$2:J508),AVERAGE($K$2:K508),AVERAGE($L$2:L508))</f>
        <v>0.6932800744265466</v>
      </c>
      <c r="Q507">
        <f ca="1">STDEV($L$2:L508)</f>
        <v>19.392267560518544</v>
      </c>
    </row>
    <row r="508" spans="1:17" x14ac:dyDescent="0.35">
      <c r="A508">
        <v>507</v>
      </c>
      <c r="B508">
        <f t="shared" ca="1" si="26"/>
        <v>28.862868196664891</v>
      </c>
      <c r="C508">
        <f t="shared" ca="1" si="29"/>
        <v>40.705927564280884</v>
      </c>
      <c r="D508">
        <f t="shared" ca="1" si="29"/>
        <v>41.181952662807127</v>
      </c>
      <c r="E508">
        <f t="shared" ca="1" si="29"/>
        <v>84.265465371170492</v>
      </c>
      <c r="F508">
        <f t="shared" ca="1" si="29"/>
        <v>71.239835022183868</v>
      </c>
      <c r="G508">
        <f t="shared" ca="1" si="29"/>
        <v>62.216487410437495</v>
      </c>
      <c r="H508">
        <f t="shared" ca="1" si="29"/>
        <v>44.993834438314742</v>
      </c>
      <c r="I508">
        <f t="shared" ca="1" si="29"/>
        <v>53.806701351001401</v>
      </c>
      <c r="J508">
        <f t="shared" ca="1" si="29"/>
        <v>47.241883390404951</v>
      </c>
      <c r="K508">
        <f t="shared" ca="1" si="29"/>
        <v>66.111788500402383</v>
      </c>
      <c r="L508">
        <f t="shared" ca="1" si="29"/>
        <v>61.842255279718287</v>
      </c>
      <c r="O508">
        <f ca="1">AVERAGE(AVERAGE($C$2:C509),AVERAGE($D$2:D509),AVERAGE($E$2:E509),AVERAGE($F$2:F509),AVERAGE($G$2:G509),AVERAGE($H$2:H509),AVERAGE($I$2:I509),AVERAGE($J$2:J509),AVERAGE($K$2:K509),AVERAGE($L$2:L509))</f>
        <v>49.013531267571935</v>
      </c>
      <c r="P508">
        <f ca="1">STDEV(AVERAGE($C$2:C509),AVERAGE($D$2:D509),AVERAGE($E$2:E509),AVERAGE($F$2:F509),AVERAGE($G$2:G509),AVERAGE($H$2:H509),AVERAGE($I$2:I509),AVERAGE($J$2:J509),AVERAGE($K$2:K509),AVERAGE($L$2:L509))</f>
        <v>0.6987890225725063</v>
      </c>
      <c r="Q508">
        <f ca="1">STDEV($L$2:L509)</f>
        <v>19.379693437010403</v>
      </c>
    </row>
    <row r="509" spans="1:17" x14ac:dyDescent="0.35">
      <c r="A509">
        <v>508</v>
      </c>
      <c r="B509">
        <f t="shared" ca="1" si="26"/>
        <v>-4.8776272905783102</v>
      </c>
      <c r="C509">
        <f t="shared" ca="1" si="29"/>
        <v>43.70528582073603</v>
      </c>
      <c r="D509">
        <f t="shared" ca="1" si="29"/>
        <v>71.160805627388001</v>
      </c>
      <c r="E509">
        <f t="shared" ca="1" si="29"/>
        <v>37.270507512431337</v>
      </c>
      <c r="F509">
        <f t="shared" ca="1" si="29"/>
        <v>78.548790246735194</v>
      </c>
      <c r="G509">
        <f t="shared" ca="1" si="29"/>
        <v>76.16627615133666</v>
      </c>
      <c r="H509">
        <f t="shared" ca="1" si="29"/>
        <v>33.282267732726424</v>
      </c>
      <c r="I509">
        <f t="shared" ca="1" si="29"/>
        <v>28.70449964235786</v>
      </c>
      <c r="J509">
        <f t="shared" ca="1" si="29"/>
        <v>49.852564600233443</v>
      </c>
      <c r="K509">
        <f t="shared" ca="1" si="29"/>
        <v>44.425782388970056</v>
      </c>
      <c r="L509">
        <f t="shared" ca="1" si="29"/>
        <v>59.944177340137784</v>
      </c>
      <c r="O509">
        <f ca="1">AVERAGE(AVERAGE($C$2:C510),AVERAGE($D$2:D510),AVERAGE($E$2:E510),AVERAGE($F$2:F510),AVERAGE($G$2:G510),AVERAGE($H$2:H510),AVERAGE($I$2:I510),AVERAGE($J$2:J510),AVERAGE($K$2:K510),AVERAGE($L$2:L510))</f>
        <v>49.017723323650131</v>
      </c>
      <c r="P509">
        <f ca="1">STDEV(AVERAGE($C$2:C510),AVERAGE($D$2:D510),AVERAGE($E$2:E510),AVERAGE($F$2:F510),AVERAGE($G$2:G510),AVERAGE($H$2:H510),AVERAGE($I$2:I510),AVERAGE($J$2:J510),AVERAGE($K$2:K510),AVERAGE($L$2:L510))</f>
        <v>0.69333846880272354</v>
      </c>
      <c r="Q509">
        <f ca="1">STDEV($L$2:L510)</f>
        <v>19.360640446792367</v>
      </c>
    </row>
    <row r="510" spans="1:17" x14ac:dyDescent="0.35">
      <c r="A510">
        <v>509</v>
      </c>
      <c r="B510">
        <f t="shared" ca="1" si="26"/>
        <v>71.160805627388001</v>
      </c>
      <c r="C510">
        <f t="shared" ca="1" si="29"/>
        <v>27.93014347914546</v>
      </c>
      <c r="D510">
        <f t="shared" ca="1" si="29"/>
        <v>35.023245574174439</v>
      </c>
      <c r="E510">
        <f t="shared" ca="1" si="29"/>
        <v>41.366072486249237</v>
      </c>
      <c r="F510">
        <f t="shared" ca="1" si="29"/>
        <v>67.364781462139447</v>
      </c>
      <c r="G510">
        <f t="shared" ca="1" si="29"/>
        <v>69.363388750615727</v>
      </c>
      <c r="H510">
        <f t="shared" ca="1" si="29"/>
        <v>58.081291724062723</v>
      </c>
      <c r="I510">
        <f t="shared" ca="1" si="29"/>
        <v>27.892858409060658</v>
      </c>
      <c r="J510">
        <f t="shared" ca="1" si="29"/>
        <v>41.987013644947574</v>
      </c>
      <c r="K510">
        <f t="shared" ca="1" si="29"/>
        <v>93.081021182604758</v>
      </c>
      <c r="L510">
        <f t="shared" ca="1" si="29"/>
        <v>49.38306140070226</v>
      </c>
      <c r="O510">
        <f ca="1">AVERAGE(AVERAGE($C$2:C511),AVERAGE($D$2:D511),AVERAGE($E$2:E511),AVERAGE($F$2:F511),AVERAGE($G$2:G511),AVERAGE($H$2:H511),AVERAGE($I$2:I511),AVERAGE($J$2:J511),AVERAGE($K$2:K511),AVERAGE($L$2:L511))</f>
        <v>49.026795521274913</v>
      </c>
      <c r="P510">
        <f ca="1">STDEV(AVERAGE($C$2:C511),AVERAGE($D$2:D511),AVERAGE($E$2:E511),AVERAGE($F$2:F511),AVERAGE($G$2:G511),AVERAGE($H$2:H511),AVERAGE($I$2:I511),AVERAGE($J$2:J511),AVERAGE($K$2:K511),AVERAGE($L$2:L511))</f>
        <v>0.68675897335859937</v>
      </c>
      <c r="Q510">
        <f ca="1">STDEV($L$2:L511)</f>
        <v>19.383165471782977</v>
      </c>
    </row>
    <row r="511" spans="1:17" x14ac:dyDescent="0.35">
      <c r="A511">
        <v>510</v>
      </c>
      <c r="B511">
        <f t="shared" ca="1" si="26"/>
        <v>58.746144259272164</v>
      </c>
      <c r="C511">
        <f t="shared" ca="1" si="29"/>
        <v>56.075280907462009</v>
      </c>
      <c r="D511">
        <f t="shared" ca="1" si="29"/>
        <v>96.01788198179662</v>
      </c>
      <c r="E511">
        <f t="shared" ca="1" si="29"/>
        <v>96.01788198179662</v>
      </c>
      <c r="F511">
        <f t="shared" ca="1" si="29"/>
        <v>56.739736445018806</v>
      </c>
      <c r="G511">
        <f t="shared" ca="1" si="29"/>
        <v>53.649783744945111</v>
      </c>
      <c r="H511">
        <f t="shared" ca="1" si="29"/>
        <v>24.904132125723919</v>
      </c>
      <c r="I511">
        <f t="shared" ca="1" si="29"/>
        <v>35.196372674338434</v>
      </c>
      <c r="J511">
        <f t="shared" ca="1" si="29"/>
        <v>33.271995380176747</v>
      </c>
      <c r="K511">
        <f t="shared" ca="1" si="29"/>
        <v>64.615265317826072</v>
      </c>
      <c r="L511">
        <f t="shared" ca="1" si="29"/>
        <v>19.957110563815576</v>
      </c>
      <c r="O511">
        <f ca="1">AVERAGE(AVERAGE($C$2:C512),AVERAGE($D$2:D512),AVERAGE($E$2:E512),AVERAGE($F$2:F512),AVERAGE($G$2:G512),AVERAGE($H$2:H512),AVERAGE($I$2:I512),AVERAGE($J$2:J512),AVERAGE($K$2:K512),AVERAGE($L$2:L512))</f>
        <v>49.018187274651176</v>
      </c>
      <c r="P511">
        <f ca="1">STDEV(AVERAGE($C$2:C512),AVERAGE($D$2:D512),AVERAGE($E$2:E512),AVERAGE($F$2:F512),AVERAGE($G$2:G512),AVERAGE($H$2:H512),AVERAGE($I$2:I512),AVERAGE($J$2:J512),AVERAGE($K$2:K512),AVERAGE($L$2:L512))</f>
        <v>0.69050832739039636</v>
      </c>
      <c r="Q511">
        <f ca="1">STDEV($L$2:L512)</f>
        <v>19.461102764079723</v>
      </c>
    </row>
    <row r="512" spans="1:17" x14ac:dyDescent="0.35">
      <c r="A512">
        <v>511</v>
      </c>
      <c r="B512">
        <f t="shared" ca="1" si="26"/>
        <v>67.707597163896935</v>
      </c>
      <c r="C512">
        <f t="shared" ca="1" si="29"/>
        <v>21.177556558506737</v>
      </c>
      <c r="D512">
        <f t="shared" ca="1" si="29"/>
        <v>93.081021182604758</v>
      </c>
      <c r="E512">
        <f t="shared" ca="1" si="29"/>
        <v>71.239835022183868</v>
      </c>
      <c r="F512">
        <f t="shared" ca="1" si="29"/>
        <v>24.544396944369758</v>
      </c>
      <c r="G512">
        <f t="shared" ca="1" si="29"/>
        <v>48.976236244087168</v>
      </c>
      <c r="H512">
        <f t="shared" ca="1" si="29"/>
        <v>35.078466693746108</v>
      </c>
      <c r="I512">
        <f t="shared" ca="1" si="29"/>
        <v>22.580176776521881</v>
      </c>
      <c r="J512">
        <f t="shared" ca="1" si="29"/>
        <v>70.349672516438005</v>
      </c>
      <c r="K512">
        <f t="shared" ca="1" si="29"/>
        <v>54.561714746115989</v>
      </c>
      <c r="L512">
        <f t="shared" ca="1" si="29"/>
        <v>4.6907382808995948</v>
      </c>
      <c r="O512">
        <f ca="1">AVERAGE(AVERAGE($C$2:C513),AVERAGE($D$2:D513),AVERAGE($E$2:E513),AVERAGE($F$2:F513),AVERAGE($G$2:G513),AVERAGE($H$2:H513),AVERAGE($I$2:I513),AVERAGE($J$2:J513),AVERAGE($K$2:K513),AVERAGE($L$2:L513))</f>
        <v>49.03922785144691</v>
      </c>
      <c r="P512">
        <f ca="1">STDEV(AVERAGE($C$2:C513),AVERAGE($D$2:D513),AVERAGE($E$2:E513),AVERAGE($F$2:F513),AVERAGE($G$2:G513),AVERAGE($H$2:H513),AVERAGE($I$2:I513),AVERAGE($J$2:J513),AVERAGE($K$2:K513),AVERAGE($L$2:L513))</f>
        <v>0.67521113453543968</v>
      </c>
      <c r="Q512">
        <f ca="1">STDEV($L$2:L513)</f>
        <v>19.451886123841287</v>
      </c>
    </row>
    <row r="513" spans="1:17" x14ac:dyDescent="0.35">
      <c r="A513">
        <v>512</v>
      </c>
      <c r="B513">
        <f t="shared" ca="1" si="26"/>
        <v>46.048852237291264</v>
      </c>
      <c r="C513">
        <f t="shared" ca="1" si="29"/>
        <v>56.075280907462009</v>
      </c>
      <c r="D513">
        <f t="shared" ca="1" si="29"/>
        <v>35.755702282814447</v>
      </c>
      <c r="E513">
        <f t="shared" ca="1" si="29"/>
        <v>80.403872180514213</v>
      </c>
      <c r="F513">
        <f t="shared" ca="1" si="29"/>
        <v>80.572614055210792</v>
      </c>
      <c r="G513">
        <f t="shared" ca="1" si="29"/>
        <v>68.906871235847461</v>
      </c>
      <c r="H513">
        <f t="shared" ca="1" si="29"/>
        <v>52.388068643688058</v>
      </c>
      <c r="I513">
        <f t="shared" ca="1" si="29"/>
        <v>56.883286425349638</v>
      </c>
      <c r="J513">
        <f t="shared" ca="1" si="29"/>
        <v>97.501522369277723</v>
      </c>
      <c r="K513">
        <f t="shared" ca="1" si="29"/>
        <v>34.954881684295394</v>
      </c>
      <c r="L513">
        <f t="shared" ca="1" si="29"/>
        <v>34.467526156180256</v>
      </c>
      <c r="O513">
        <f ca="1">AVERAGE(AVERAGE($C$2:C514),AVERAGE($D$2:D514),AVERAGE($E$2:E514),AVERAGE($F$2:F514),AVERAGE($G$2:G514),AVERAGE($H$2:H514),AVERAGE($I$2:I514),AVERAGE($J$2:J514),AVERAGE($K$2:K514),AVERAGE($L$2:L514))</f>
        <v>49.048337345924679</v>
      </c>
      <c r="P513">
        <f ca="1">STDEV(AVERAGE($C$2:C514),AVERAGE($D$2:D514),AVERAGE($E$2:E514),AVERAGE($F$2:F514),AVERAGE($G$2:G514),AVERAGE($H$2:H514),AVERAGE($I$2:I514),AVERAGE($J$2:J514),AVERAGE($K$2:K514),AVERAGE($L$2:L514))</f>
        <v>0.66077629602404142</v>
      </c>
      <c r="Q513">
        <f ca="1">STDEV($L$2:L514)</f>
        <v>19.44425808590648</v>
      </c>
    </row>
    <row r="514" spans="1:17" x14ac:dyDescent="0.35">
      <c r="A514">
        <v>513</v>
      </c>
      <c r="B514">
        <f t="shared" ca="1" si="26"/>
        <v>72.495909045302469</v>
      </c>
      <c r="C514">
        <f t="shared" ca="1" si="29"/>
        <v>19.836764532709836</v>
      </c>
      <c r="D514">
        <f t="shared" ca="1" si="29"/>
        <v>63.598728887302968</v>
      </c>
      <c r="E514">
        <f t="shared" ca="1" si="29"/>
        <v>72.734452680415529</v>
      </c>
      <c r="F514">
        <f t="shared" ca="1" si="29"/>
        <v>1.0315346070774609</v>
      </c>
      <c r="G514">
        <f t="shared" ca="1" si="29"/>
        <v>69.19430983570193</v>
      </c>
      <c r="H514">
        <f t="shared" ca="1" si="29"/>
        <v>46.048852237291264</v>
      </c>
      <c r="I514">
        <f t="shared" ca="1" si="29"/>
        <v>63.556002298059902</v>
      </c>
      <c r="J514">
        <f t="shared" ca="1" si="29"/>
        <v>68.656091561511147</v>
      </c>
      <c r="K514">
        <f t="shared" ca="1" si="29"/>
        <v>68.969033301543874</v>
      </c>
      <c r="L514">
        <f t="shared" ca="1" si="29"/>
        <v>63.498215243816816</v>
      </c>
      <c r="O514">
        <f ca="1">AVERAGE(AVERAGE($C$2:C515),AVERAGE($D$2:D515),AVERAGE($E$2:E515),AVERAGE($F$2:F515),AVERAGE($G$2:G515),AVERAGE($H$2:H515),AVERAGE($I$2:I515),AVERAGE($J$2:J515),AVERAGE($K$2:K515),AVERAGE($L$2:L515))</f>
        <v>49.041333998194375</v>
      </c>
      <c r="P514">
        <f ca="1">STDEV(AVERAGE($C$2:C515),AVERAGE($D$2:D515),AVERAGE($E$2:E515),AVERAGE($F$2:F515),AVERAGE($G$2:G515),AVERAGE($H$2:H515),AVERAGE($I$2:I515),AVERAGE($J$2:J515),AVERAGE($K$2:K515),AVERAGE($L$2:L515))</f>
        <v>0.66325444864255556</v>
      </c>
      <c r="Q514">
        <f ca="1">STDEV($L$2:L515)</f>
        <v>19.431570842664666</v>
      </c>
    </row>
    <row r="515" spans="1:17" x14ac:dyDescent="0.35">
      <c r="A515">
        <v>514</v>
      </c>
      <c r="B515">
        <f t="shared" ref="B515:B578" ca="1" si="30">NORMINV(RAND(), 50, 20)</f>
        <v>37.76161459643015</v>
      </c>
      <c r="C515">
        <f t="shared" ca="1" si="29"/>
        <v>37.106388040365985</v>
      </c>
      <c r="D515">
        <f t="shared" ca="1" si="29"/>
        <v>64.326400341919083</v>
      </c>
      <c r="E515">
        <f t="shared" ca="1" si="29"/>
        <v>50.456988030828938</v>
      </c>
      <c r="F515">
        <f t="shared" ca="1" si="29"/>
        <v>45.764281451495208</v>
      </c>
      <c r="G515">
        <f t="shared" ca="1" si="29"/>
        <v>62.687195986977081</v>
      </c>
      <c r="H515">
        <f t="shared" ca="1" si="29"/>
        <v>26.617103925496451</v>
      </c>
      <c r="I515">
        <f t="shared" ca="1" si="29"/>
        <v>40.248261669076371</v>
      </c>
      <c r="J515">
        <f t="shared" ca="1" si="29"/>
        <v>46.477969127285789</v>
      </c>
      <c r="K515">
        <f t="shared" ca="1" si="29"/>
        <v>43.531070039665018</v>
      </c>
      <c r="L515">
        <f t="shared" ca="1" si="29"/>
        <v>37.270507512431337</v>
      </c>
      <c r="O515">
        <f ca="1">AVERAGE(AVERAGE($C$2:C516),AVERAGE($D$2:D516),AVERAGE($E$2:E516),AVERAGE($F$2:F516),AVERAGE($G$2:G516),AVERAGE($H$2:H516),AVERAGE($I$2:I516),AVERAGE($J$2:J516),AVERAGE($K$2:K516),AVERAGE($L$2:L516))</f>
        <v>49.05616994861122</v>
      </c>
      <c r="P515">
        <f ca="1">STDEV(AVERAGE($C$2:C516),AVERAGE($D$2:D516),AVERAGE($E$2:E516),AVERAGE($F$2:F516),AVERAGE($G$2:G516),AVERAGE($H$2:H516),AVERAGE($I$2:I516),AVERAGE($J$2:J516),AVERAGE($K$2:K516),AVERAGE($L$2:L516))</f>
        <v>0.66018640542677753</v>
      </c>
      <c r="Q515">
        <f ca="1">STDEV($L$2:L516)</f>
        <v>19.454697216478685</v>
      </c>
    </row>
    <row r="516" spans="1:17" x14ac:dyDescent="0.35">
      <c r="A516">
        <v>515</v>
      </c>
      <c r="B516">
        <f t="shared" ca="1" si="30"/>
        <v>31.682013305882208</v>
      </c>
      <c r="C516">
        <f t="shared" ca="1" si="29"/>
        <v>47.815994810467991</v>
      </c>
      <c r="D516">
        <f t="shared" ca="1" si="29"/>
        <v>54.680203970468497</v>
      </c>
      <c r="E516">
        <f t="shared" ca="1" si="29"/>
        <v>52.930406931201027</v>
      </c>
      <c r="F516">
        <f t="shared" ca="1" si="29"/>
        <v>80.292881704450977</v>
      </c>
      <c r="G516">
        <f t="shared" ca="1" si="29"/>
        <v>49.196635732646762</v>
      </c>
      <c r="H516">
        <f t="shared" ca="1" si="29"/>
        <v>53.826831248644289</v>
      </c>
      <c r="I516">
        <f t="shared" ca="1" si="29"/>
        <v>44.667066710129575</v>
      </c>
      <c r="J516">
        <f t="shared" ca="1" si="29"/>
        <v>51.893706546009021</v>
      </c>
      <c r="K516">
        <f t="shared" ca="1" si="29"/>
        <v>54.064476698006295</v>
      </c>
      <c r="L516">
        <f t="shared" ca="1" si="29"/>
        <v>77.450280276591286</v>
      </c>
      <c r="O516">
        <f ca="1">AVERAGE(AVERAGE($C$2:C517),AVERAGE($D$2:D517),AVERAGE($E$2:E517),AVERAGE($F$2:F517),AVERAGE($G$2:G517),AVERAGE($H$2:H517),AVERAGE($I$2:I517),AVERAGE($J$2:J517),AVERAGE($K$2:K517),AVERAGE($L$2:L517))</f>
        <v>49.04584746128252</v>
      </c>
      <c r="P516">
        <f ca="1">STDEV(AVERAGE($C$2:C517),AVERAGE($D$2:D517),AVERAGE($E$2:E517),AVERAGE($F$2:F517),AVERAGE($G$2:G517),AVERAGE($H$2:H517),AVERAGE($I$2:I517),AVERAGE($J$2:J517),AVERAGE($K$2:K517),AVERAGE($L$2:L517))</f>
        <v>0.6515143030641205</v>
      </c>
      <c r="Q516">
        <f ca="1">STDEV($L$2:L517)</f>
        <v>19.438170823344244</v>
      </c>
    </row>
    <row r="517" spans="1:17" x14ac:dyDescent="0.35">
      <c r="A517">
        <v>516</v>
      </c>
      <c r="B517">
        <f t="shared" ca="1" si="30"/>
        <v>32.836523245344971</v>
      </c>
      <c r="C517">
        <f t="shared" ca="1" si="29"/>
        <v>85.148294416468218</v>
      </c>
      <c r="D517">
        <f t="shared" ca="1" si="29"/>
        <v>12.919681238990528</v>
      </c>
      <c r="E517">
        <f t="shared" ca="1" si="29"/>
        <v>29.351666781875878</v>
      </c>
      <c r="F517">
        <f t="shared" ca="1" si="29"/>
        <v>34.300282318253352</v>
      </c>
      <c r="G517">
        <f t="shared" ca="1" si="29"/>
        <v>61.812249456118096</v>
      </c>
      <c r="H517">
        <f t="shared" ca="1" si="29"/>
        <v>38.258283809571822</v>
      </c>
      <c r="I517">
        <f t="shared" ca="1" si="29"/>
        <v>50.067047447583661</v>
      </c>
      <c r="J517">
        <f t="shared" ca="1" si="29"/>
        <v>41.721938573684824</v>
      </c>
      <c r="K517">
        <f t="shared" ca="1" si="29"/>
        <v>42.115661023111727</v>
      </c>
      <c r="L517">
        <f t="shared" ca="1" si="29"/>
        <v>41.602559804426804</v>
      </c>
      <c r="O517">
        <f ca="1">AVERAGE(AVERAGE($C$2:C518),AVERAGE($D$2:D518),AVERAGE($E$2:E518),AVERAGE($F$2:F518),AVERAGE($G$2:G518),AVERAGE($H$2:H518),AVERAGE($I$2:I518),AVERAGE($J$2:J518),AVERAGE($K$2:K518),AVERAGE($L$2:L518))</f>
        <v>49.057581553797263</v>
      </c>
      <c r="P517">
        <f ca="1">STDEV(AVERAGE($C$2:C518),AVERAGE($D$2:D518),AVERAGE($E$2:E518),AVERAGE($F$2:F518),AVERAGE($G$2:G518),AVERAGE($H$2:H518),AVERAGE($I$2:I518),AVERAGE($J$2:J518),AVERAGE($K$2:K518),AVERAGE($L$2:L518))</f>
        <v>0.64162200243837086</v>
      </c>
      <c r="Q517">
        <f ca="1">STDEV($L$2:L518)</f>
        <v>19.420031089546185</v>
      </c>
    </row>
    <row r="518" spans="1:17" x14ac:dyDescent="0.35">
      <c r="A518">
        <v>517</v>
      </c>
      <c r="B518">
        <f t="shared" ca="1" si="30"/>
        <v>1.1555374378567649</v>
      </c>
      <c r="C518">
        <f t="shared" ca="1" si="29"/>
        <v>58.87144252796152</v>
      </c>
      <c r="D518">
        <f t="shared" ca="1" si="29"/>
        <v>47.512671568218046</v>
      </c>
      <c r="E518">
        <f t="shared" ca="1" si="29"/>
        <v>70.643732044184418</v>
      </c>
      <c r="F518">
        <f t="shared" ca="1" si="29"/>
        <v>75.169754500192283</v>
      </c>
      <c r="G518">
        <f t="shared" ca="1" si="29"/>
        <v>47.131230293407327</v>
      </c>
      <c r="H518">
        <f t="shared" ca="1" si="29"/>
        <v>22.434862011407585</v>
      </c>
      <c r="I518">
        <f t="shared" ca="1" si="29"/>
        <v>60.434145017301546</v>
      </c>
      <c r="J518">
        <f t="shared" ca="1" si="29"/>
        <v>75.169754500192283</v>
      </c>
      <c r="K518">
        <f t="shared" ca="1" si="29"/>
        <v>41.508754160625763</v>
      </c>
      <c r="L518">
        <f t="shared" ca="1" si="29"/>
        <v>52.247386290527849</v>
      </c>
      <c r="O518">
        <f ca="1">AVERAGE(AVERAGE($C$2:C519),AVERAGE($D$2:D519),AVERAGE($E$2:E519),AVERAGE($F$2:F519),AVERAGE($G$2:G519),AVERAGE($H$2:H519),AVERAGE($I$2:I519),AVERAGE($J$2:J519),AVERAGE($K$2:K519),AVERAGE($L$2:L519))</f>
        <v>49.062945529055867</v>
      </c>
      <c r="P518">
        <f ca="1">STDEV(AVERAGE($C$2:C519),AVERAGE($D$2:D519),AVERAGE($E$2:E519),AVERAGE($F$2:F519),AVERAGE($G$2:G519),AVERAGE($H$2:H519),AVERAGE($I$2:I519),AVERAGE($J$2:J519),AVERAGE($K$2:K519),AVERAGE($L$2:L519))</f>
        <v>0.63645506629029969</v>
      </c>
      <c r="Q518">
        <f ca="1">STDEV($L$2:L519)</f>
        <v>19.4029733623154</v>
      </c>
    </row>
    <row r="519" spans="1:17" x14ac:dyDescent="0.35">
      <c r="A519">
        <v>518</v>
      </c>
      <c r="B519">
        <f t="shared" ca="1" si="30"/>
        <v>24.081010701989346</v>
      </c>
      <c r="C519">
        <f t="shared" ca="1" si="29"/>
        <v>74.726394270684821</v>
      </c>
      <c r="D519">
        <f t="shared" ca="1" si="29"/>
        <v>42.570623601342099</v>
      </c>
      <c r="E519">
        <f t="shared" ca="1" si="29"/>
        <v>54.931971020959004</v>
      </c>
      <c r="F519">
        <f t="shared" ca="1" si="29"/>
        <v>18.771296364539435</v>
      </c>
      <c r="G519">
        <f t="shared" ca="1" si="29"/>
        <v>47.580650455618695</v>
      </c>
      <c r="H519">
        <f t="shared" ca="1" si="29"/>
        <v>63.465180836386921</v>
      </c>
      <c r="I519">
        <f t="shared" ca="1" si="29"/>
        <v>51.893706546009021</v>
      </c>
      <c r="J519">
        <f t="shared" ca="1" si="29"/>
        <v>86.752077118107223</v>
      </c>
      <c r="K519">
        <f t="shared" ca="1" si="29"/>
        <v>35.078466693746108</v>
      </c>
      <c r="L519">
        <f t="shared" ca="1" si="29"/>
        <v>42.59084047011995</v>
      </c>
      <c r="O519">
        <f ca="1">AVERAGE(AVERAGE($C$2:C520),AVERAGE($D$2:D520),AVERAGE($E$2:E520),AVERAGE($F$2:F520),AVERAGE($G$2:G520),AVERAGE($H$2:H520),AVERAGE($I$2:I520),AVERAGE($J$2:J520),AVERAGE($K$2:K520),AVERAGE($L$2:L520))</f>
        <v>49.052297546225681</v>
      </c>
      <c r="P519">
        <f ca="1">STDEV(AVERAGE($C$2:C520),AVERAGE($D$2:D520),AVERAGE($E$2:E520),AVERAGE($F$2:F520),AVERAGE($G$2:G520),AVERAGE($H$2:H520),AVERAGE($I$2:I520),AVERAGE($J$2:J520),AVERAGE($K$2:K520),AVERAGE($L$2:L520))</f>
        <v>0.66060808793154824</v>
      </c>
      <c r="Q519">
        <f ca="1">STDEV($L$2:L520)</f>
        <v>19.434897773369787</v>
      </c>
    </row>
    <row r="520" spans="1:17" x14ac:dyDescent="0.35">
      <c r="A520">
        <v>519</v>
      </c>
      <c r="B520">
        <f t="shared" ca="1" si="30"/>
        <v>60.434145017301546</v>
      </c>
      <c r="C520">
        <f t="shared" ca="1" si="29"/>
        <v>84.767509471381288</v>
      </c>
      <c r="D520">
        <f t="shared" ca="1" si="29"/>
        <v>69.185717229999995</v>
      </c>
      <c r="E520">
        <f t="shared" ca="1" si="29"/>
        <v>20.181721235521209</v>
      </c>
      <c r="F520">
        <f t="shared" ca="1" si="29"/>
        <v>11.572411653294722</v>
      </c>
      <c r="G520">
        <f t="shared" ca="1" si="29"/>
        <v>40.303396232053345</v>
      </c>
      <c r="H520">
        <f t="shared" ca="1" si="29"/>
        <v>70.181429274527076</v>
      </c>
      <c r="I520">
        <f t="shared" ca="1" si="29"/>
        <v>29.296054347283874</v>
      </c>
      <c r="J520">
        <f t="shared" ca="1" si="29"/>
        <v>40.705927564280884</v>
      </c>
      <c r="K520">
        <f t="shared" ca="1" si="29"/>
        <v>52.639411506647519</v>
      </c>
      <c r="L520">
        <f t="shared" ca="1" si="29"/>
        <v>16.532845886914473</v>
      </c>
      <c r="O520">
        <f ca="1">AVERAGE(AVERAGE($C$2:C521),AVERAGE($D$2:D521),AVERAGE($E$2:E521),AVERAGE($F$2:F521),AVERAGE($G$2:G521),AVERAGE($H$2:H521),AVERAGE($I$2:I521),AVERAGE($J$2:J521),AVERAGE($K$2:K521),AVERAGE($L$2:L521))</f>
        <v>49.033563920835427</v>
      </c>
      <c r="P520">
        <f ca="1">STDEV(AVERAGE($C$2:C521),AVERAGE($D$2:D521),AVERAGE($E$2:E521),AVERAGE($F$2:F521),AVERAGE($G$2:G521),AVERAGE($H$2:H521),AVERAGE($I$2:I521),AVERAGE($J$2:J521),AVERAGE($K$2:K521),AVERAGE($L$2:L521))</f>
        <v>0.6685159211980034</v>
      </c>
      <c r="Q520">
        <f ca="1">STDEV($L$2:L521)</f>
        <v>19.44591756340494</v>
      </c>
    </row>
    <row r="521" spans="1:17" x14ac:dyDescent="0.35">
      <c r="A521">
        <v>520</v>
      </c>
      <c r="B521">
        <f t="shared" ca="1" si="30"/>
        <v>49.852564600233443</v>
      </c>
      <c r="C521">
        <f t="shared" ca="1" si="29"/>
        <v>52.441604153752067</v>
      </c>
      <c r="D521">
        <f t="shared" ca="1" si="29"/>
        <v>23.298159344290241</v>
      </c>
      <c r="E521">
        <f t="shared" ca="1" si="29"/>
        <v>19.957110563815576</v>
      </c>
      <c r="F521">
        <f t="shared" ca="1" si="29"/>
        <v>23.821166786450672</v>
      </c>
      <c r="G521">
        <f t="shared" ca="1" si="29"/>
        <v>28.338961750460467</v>
      </c>
      <c r="H521">
        <f t="shared" ca="1" si="29"/>
        <v>50.303480916726414</v>
      </c>
      <c r="I521">
        <f t="shared" ca="1" si="29"/>
        <v>53.061828147340478</v>
      </c>
      <c r="J521">
        <f t="shared" ca="1" si="29"/>
        <v>67.720445936378894</v>
      </c>
      <c r="K521">
        <f t="shared" ca="1" si="29"/>
        <v>50.26593903588406</v>
      </c>
      <c r="L521">
        <f t="shared" ca="1" si="29"/>
        <v>23.899426797863232</v>
      </c>
      <c r="O521">
        <f ca="1">AVERAGE(AVERAGE($C$2:C522),AVERAGE($D$2:D522),AVERAGE($E$2:E522),AVERAGE($F$2:F522),AVERAGE($G$2:G522),AVERAGE($H$2:H522),AVERAGE($I$2:I522),AVERAGE($J$2:J522),AVERAGE($K$2:K522),AVERAGE($L$2:L522))</f>
        <v>49.05520326883525</v>
      </c>
      <c r="P521">
        <f ca="1">STDEV(AVERAGE($C$2:C522),AVERAGE($D$2:D522),AVERAGE($E$2:E522),AVERAGE($F$2:F522),AVERAGE($G$2:G522),AVERAGE($H$2:H522),AVERAGE($I$2:I522),AVERAGE($J$2:J522),AVERAGE($K$2:K522),AVERAGE($L$2:L522))</f>
        <v>0.67022534582411553</v>
      </c>
      <c r="Q521">
        <f ca="1">STDEV($L$2:L522)</f>
        <v>19.434606301580175</v>
      </c>
    </row>
    <row r="522" spans="1:17" x14ac:dyDescent="0.35">
      <c r="A522">
        <v>521</v>
      </c>
      <c r="B522">
        <f t="shared" ca="1" si="30"/>
        <v>87.526383904819923</v>
      </c>
      <c r="C522">
        <f t="shared" ca="1" si="29"/>
        <v>70.349672516438005</v>
      </c>
      <c r="D522">
        <f t="shared" ca="1" si="29"/>
        <v>70.541841369466354</v>
      </c>
      <c r="E522">
        <f t="shared" ca="1" si="29"/>
        <v>75.314548096565474</v>
      </c>
      <c r="F522">
        <f t="shared" ca="1" si="29"/>
        <v>51.610596044927256</v>
      </c>
      <c r="G522">
        <f t="shared" ca="1" si="29"/>
        <v>73.683532875196761</v>
      </c>
      <c r="H522">
        <f t="shared" ca="1" si="29"/>
        <v>40.303396232053345</v>
      </c>
      <c r="I522">
        <f t="shared" ca="1" si="29"/>
        <v>76.228819782237053</v>
      </c>
      <c r="J522">
        <f t="shared" ca="1" si="29"/>
        <v>72.313397234359002</v>
      </c>
      <c r="K522">
        <f t="shared" ca="1" si="29"/>
        <v>36.595231044125214</v>
      </c>
      <c r="L522">
        <f t="shared" ca="1" si="29"/>
        <v>36.13560709203653</v>
      </c>
      <c r="O522">
        <f ca="1">AVERAGE(AVERAGE($C$2:C523),AVERAGE($D$2:D523),AVERAGE($E$2:E523),AVERAGE($F$2:F523),AVERAGE($G$2:G523),AVERAGE($H$2:H523),AVERAGE($I$2:I523),AVERAGE($J$2:J523),AVERAGE($K$2:K523),AVERAGE($L$2:L523))</f>
        <v>49.033367351162312</v>
      </c>
      <c r="P522">
        <f ca="1">STDEV(AVERAGE($C$2:C523),AVERAGE($D$2:D523),AVERAGE($E$2:E523),AVERAGE($F$2:F523),AVERAGE($G$2:G523),AVERAGE($H$2:H523),AVERAGE($I$2:I523),AVERAGE($J$2:J523),AVERAGE($K$2:K523),AVERAGE($L$2:L523))</f>
        <v>0.65372858346487606</v>
      </c>
      <c r="Q522">
        <f ca="1">STDEV($L$2:L523)</f>
        <v>19.417938088137515</v>
      </c>
    </row>
    <row r="523" spans="1:17" x14ac:dyDescent="0.35">
      <c r="A523">
        <v>522</v>
      </c>
      <c r="B523">
        <f t="shared" ca="1" si="30"/>
        <v>97.501522369277723</v>
      </c>
      <c r="C523">
        <f t="shared" ca="1" si="29"/>
        <v>61.929163708445778</v>
      </c>
      <c r="D523">
        <f t="shared" ca="1" si="29"/>
        <v>4.7404928888265445</v>
      </c>
      <c r="E523">
        <f t="shared" ca="1" si="29"/>
        <v>50.067354554632928</v>
      </c>
      <c r="F523">
        <f t="shared" ca="1" si="29"/>
        <v>0.22352783682162425</v>
      </c>
      <c r="G523">
        <f t="shared" ca="1" si="29"/>
        <v>33.200656632040506</v>
      </c>
      <c r="H523">
        <f t="shared" ca="1" si="29"/>
        <v>43.70075615578763</v>
      </c>
      <c r="I523">
        <f t="shared" ca="1" si="29"/>
        <v>47.65049999689478</v>
      </c>
      <c r="J523">
        <f t="shared" ca="1" si="29"/>
        <v>56.444354903622447</v>
      </c>
      <c r="K523">
        <f t="shared" ca="1" si="29"/>
        <v>36.617281601926791</v>
      </c>
      <c r="L523">
        <f t="shared" ca="1" si="29"/>
        <v>41.994454156627313</v>
      </c>
      <c r="O523">
        <f ca="1">AVERAGE(AVERAGE($C$2:C524),AVERAGE($D$2:D524),AVERAGE($E$2:E524),AVERAGE($F$2:F524),AVERAGE($G$2:G524),AVERAGE($H$2:H524),AVERAGE($I$2:I524),AVERAGE($J$2:J524),AVERAGE($K$2:K524),AVERAGE($L$2:L524))</f>
        <v>49.017076291898498</v>
      </c>
      <c r="P523">
        <f ca="1">STDEV(AVERAGE($C$2:C524),AVERAGE($D$2:D524),AVERAGE($E$2:E524),AVERAGE($F$2:F524),AVERAGE($G$2:G524),AVERAGE($H$2:H524),AVERAGE($I$2:I524),AVERAGE($J$2:J524),AVERAGE($K$2:K524),AVERAGE($L$2:L524))</f>
        <v>0.65808427635428157</v>
      </c>
      <c r="Q523">
        <f ca="1">STDEV($L$2:L524)</f>
        <v>19.45434534595686</v>
      </c>
    </row>
    <row r="524" spans="1:17" x14ac:dyDescent="0.35">
      <c r="A524">
        <v>523</v>
      </c>
      <c r="B524">
        <f t="shared" ca="1" si="30"/>
        <v>76.390215519144562</v>
      </c>
      <c r="C524">
        <f t="shared" ca="1" si="29"/>
        <v>15.345807144490308</v>
      </c>
      <c r="D524">
        <f t="shared" ca="1" si="29"/>
        <v>51.361375607556447</v>
      </c>
      <c r="E524">
        <f t="shared" ca="1" si="29"/>
        <v>46.088255147527569</v>
      </c>
      <c r="F524">
        <f t="shared" ca="1" si="29"/>
        <v>60.784025583801991</v>
      </c>
      <c r="G524">
        <f t="shared" ca="1" si="29"/>
        <v>51.184349001731825</v>
      </c>
      <c r="H524">
        <f t="shared" ca="1" si="29"/>
        <v>33.490831953943776</v>
      </c>
      <c r="I524">
        <f t="shared" ca="1" si="29"/>
        <v>51.494071204709655</v>
      </c>
      <c r="J524">
        <f t="shared" ca="1" si="29"/>
        <v>29.250251708444068</v>
      </c>
      <c r="K524">
        <f t="shared" ca="1" si="29"/>
        <v>51.23132411295736</v>
      </c>
      <c r="L524">
        <f t="shared" ca="1" si="29"/>
        <v>14.901142096734098</v>
      </c>
      <c r="O524">
        <f ca="1">AVERAGE(AVERAGE($C$2:C525),AVERAGE($D$2:D525),AVERAGE($E$2:E525),AVERAGE($F$2:F525),AVERAGE($G$2:G525),AVERAGE($H$2:H525),AVERAGE($I$2:I525),AVERAGE($J$2:J525),AVERAGE($K$2:K525),AVERAGE($L$2:L525))</f>
        <v>49.023570906097554</v>
      </c>
      <c r="P524">
        <f ca="1">STDEV(AVERAGE($C$2:C525),AVERAGE($D$2:D525),AVERAGE($E$2:E525),AVERAGE($F$2:F525),AVERAGE($G$2:G525),AVERAGE($H$2:H525),AVERAGE($I$2:I525),AVERAGE($J$2:J525),AVERAGE($K$2:K525),AVERAGE($L$2:L525))</f>
        <v>0.67764514592896785</v>
      </c>
      <c r="Q524">
        <f ca="1">STDEV($L$2:L525)</f>
        <v>19.437495535004604</v>
      </c>
    </row>
    <row r="525" spans="1:17" x14ac:dyDescent="0.35">
      <c r="A525">
        <v>524</v>
      </c>
      <c r="B525">
        <f t="shared" ca="1" si="30"/>
        <v>68.308519732192693</v>
      </c>
      <c r="C525">
        <f t="shared" ca="1" si="29"/>
        <v>58.018562987318646</v>
      </c>
      <c r="D525">
        <f t="shared" ca="1" si="29"/>
        <v>59.708659180514928</v>
      </c>
      <c r="E525">
        <f t="shared" ca="1" si="29"/>
        <v>24.081010701989346</v>
      </c>
      <c r="F525">
        <f t="shared" ca="1" si="29"/>
        <v>82.200566836268322</v>
      </c>
      <c r="G525">
        <f t="shared" ca="1" si="29"/>
        <v>56.883286425349638</v>
      </c>
      <c r="H525">
        <f t="shared" ca="1" si="29"/>
        <v>61.365163628311819</v>
      </c>
      <c r="I525">
        <f t="shared" ca="1" si="29"/>
        <v>68.969033301543874</v>
      </c>
      <c r="J525">
        <f t="shared" ca="1" si="29"/>
        <v>29.178530399623632</v>
      </c>
      <c r="K525">
        <f t="shared" ca="1" si="29"/>
        <v>41.508754160625763</v>
      </c>
      <c r="L525">
        <f t="shared" ca="1" si="29"/>
        <v>42.288973700475424</v>
      </c>
      <c r="O525">
        <f ca="1">AVERAGE(AVERAGE($C$2:C526),AVERAGE($D$2:D526),AVERAGE($E$2:E526),AVERAGE($F$2:F526),AVERAGE($G$2:G526),AVERAGE($H$2:H526),AVERAGE($I$2:I526),AVERAGE($J$2:J526),AVERAGE($K$2:K526),AVERAGE($L$2:L526))</f>
        <v>49.021489482491198</v>
      </c>
      <c r="P525">
        <f ca="1">STDEV(AVERAGE($C$2:C526),AVERAGE($D$2:D526),AVERAGE($E$2:E526),AVERAGE($F$2:F526),AVERAGE($G$2:G526),AVERAGE($H$2:H526),AVERAGE($I$2:I526),AVERAGE($J$2:J526),AVERAGE($K$2:K526),AVERAGE($L$2:L526))</f>
        <v>0.68047465515908478</v>
      </c>
      <c r="Q525">
        <f ca="1">STDEV($L$2:L526)</f>
        <v>19.427305555939633</v>
      </c>
    </row>
    <row r="526" spans="1:17" x14ac:dyDescent="0.35">
      <c r="A526">
        <v>525</v>
      </c>
      <c r="B526">
        <f t="shared" ca="1" si="30"/>
        <v>38.932636200865808</v>
      </c>
      <c r="C526">
        <f t="shared" ca="1" si="29"/>
        <v>71.780238902321173</v>
      </c>
      <c r="D526">
        <f t="shared" ca="1" si="29"/>
        <v>50.067047447583661</v>
      </c>
      <c r="E526">
        <f t="shared" ca="1" si="29"/>
        <v>43.70528582073603</v>
      </c>
      <c r="F526">
        <f t="shared" ca="1" si="29"/>
        <v>42.792073671175189</v>
      </c>
      <c r="G526">
        <f t="shared" ca="1" si="29"/>
        <v>71.335248256826915</v>
      </c>
      <c r="H526">
        <f t="shared" ca="1" si="29"/>
        <v>11.500203677844844</v>
      </c>
      <c r="I526">
        <f t="shared" ca="1" si="29"/>
        <v>63.374160538370774</v>
      </c>
      <c r="J526">
        <f t="shared" ca="1" si="29"/>
        <v>18.794399007838244</v>
      </c>
      <c r="K526">
        <f t="shared" ca="1" si="29"/>
        <v>70.760278352886615</v>
      </c>
      <c r="L526">
        <f t="shared" ca="1" si="29"/>
        <v>35.199299452020931</v>
      </c>
      <c r="O526">
        <f ca="1">AVERAGE(AVERAGE($C$2:C527),AVERAGE($D$2:D527),AVERAGE($E$2:E527),AVERAGE($F$2:F527),AVERAGE($G$2:G527),AVERAGE($H$2:H527),AVERAGE($I$2:I527),AVERAGE($J$2:J527),AVERAGE($K$2:K527),AVERAGE($L$2:L527))</f>
        <v>49.021489482491198</v>
      </c>
      <c r="P526">
        <f ca="1">STDEV(AVERAGE($C$2:C527),AVERAGE($D$2:D527),AVERAGE($E$2:E527),AVERAGE($F$2:F527),AVERAGE($G$2:G527),AVERAGE($H$2:H527),AVERAGE($I$2:I527),AVERAGE($J$2:J527),AVERAGE($K$2:K527),AVERAGE($L$2:L527))</f>
        <v>0.68047465515908478</v>
      </c>
      <c r="Q526">
        <f ca="1">STDEV($L$2:L527)</f>
        <v>19.427305555939633</v>
      </c>
    </row>
    <row r="527" spans="1:17" x14ac:dyDescent="0.35">
      <c r="A527">
        <v>526</v>
      </c>
      <c r="B527">
        <f t="shared" ca="1" si="30"/>
        <v>63.155035347321402</v>
      </c>
    </row>
    <row r="528" spans="1:17" x14ac:dyDescent="0.35">
      <c r="A528">
        <v>527</v>
      </c>
      <c r="B528">
        <f t="shared" ca="1" si="30"/>
        <v>15.070336582767666</v>
      </c>
    </row>
    <row r="529" spans="1:2" x14ac:dyDescent="0.35">
      <c r="A529">
        <v>528</v>
      </c>
      <c r="B529">
        <f t="shared" ca="1" si="30"/>
        <v>40.580773937025853</v>
      </c>
    </row>
    <row r="530" spans="1:2" x14ac:dyDescent="0.35">
      <c r="A530">
        <v>529</v>
      </c>
      <c r="B530">
        <f t="shared" ca="1" si="30"/>
        <v>47.381589851638608</v>
      </c>
    </row>
    <row r="531" spans="1:2" x14ac:dyDescent="0.35">
      <c r="A531">
        <v>530</v>
      </c>
      <c r="B531">
        <f t="shared" ca="1" si="30"/>
        <v>56.048917110486556</v>
      </c>
    </row>
    <row r="532" spans="1:2" x14ac:dyDescent="0.35">
      <c r="A532">
        <v>531</v>
      </c>
      <c r="B532">
        <f t="shared" ca="1" si="30"/>
        <v>68.907826116044788</v>
      </c>
    </row>
    <row r="533" spans="1:2" x14ac:dyDescent="0.35">
      <c r="A533">
        <v>532</v>
      </c>
      <c r="B533">
        <f t="shared" ca="1" si="30"/>
        <v>99.990197478531897</v>
      </c>
    </row>
    <row r="534" spans="1:2" x14ac:dyDescent="0.35">
      <c r="A534">
        <v>533</v>
      </c>
      <c r="B534">
        <f t="shared" ca="1" si="30"/>
        <v>39.767833397304528</v>
      </c>
    </row>
    <row r="535" spans="1:2" x14ac:dyDescent="0.35">
      <c r="A535">
        <v>534</v>
      </c>
      <c r="B535">
        <f t="shared" ca="1" si="30"/>
        <v>3.4437391531070745</v>
      </c>
    </row>
    <row r="536" spans="1:2" x14ac:dyDescent="0.35">
      <c r="A536">
        <v>535</v>
      </c>
      <c r="B536">
        <f t="shared" ca="1" si="30"/>
        <v>40.250262982983962</v>
      </c>
    </row>
    <row r="537" spans="1:2" x14ac:dyDescent="0.35">
      <c r="A537">
        <v>536</v>
      </c>
      <c r="B537">
        <f t="shared" ca="1" si="30"/>
        <v>84.767509471381288</v>
      </c>
    </row>
    <row r="538" spans="1:2" x14ac:dyDescent="0.35">
      <c r="A538">
        <v>537</v>
      </c>
      <c r="B538">
        <f t="shared" ca="1" si="30"/>
        <v>42.714534891315807</v>
      </c>
    </row>
    <row r="539" spans="1:2" x14ac:dyDescent="0.35">
      <c r="A539">
        <v>538</v>
      </c>
      <c r="B539">
        <f t="shared" ca="1" si="30"/>
        <v>40.306815219412279</v>
      </c>
    </row>
    <row r="540" spans="1:2" x14ac:dyDescent="0.35">
      <c r="A540">
        <v>539</v>
      </c>
      <c r="B540">
        <f t="shared" ca="1" si="30"/>
        <v>80.403872180514213</v>
      </c>
    </row>
    <row r="541" spans="1:2" x14ac:dyDescent="0.35">
      <c r="A541">
        <v>540</v>
      </c>
      <c r="B541">
        <f t="shared" ca="1" si="30"/>
        <v>34.817541555092831</v>
      </c>
    </row>
    <row r="542" spans="1:2" x14ac:dyDescent="0.35">
      <c r="A542">
        <v>541</v>
      </c>
      <c r="B542">
        <f t="shared" ca="1" si="30"/>
        <v>70.760278352886615</v>
      </c>
    </row>
    <row r="543" spans="1:2" x14ac:dyDescent="0.35">
      <c r="A543">
        <v>542</v>
      </c>
      <c r="B543">
        <f t="shared" ca="1" si="30"/>
        <v>36.741251155168797</v>
      </c>
    </row>
    <row r="544" spans="1:2" x14ac:dyDescent="0.35">
      <c r="A544">
        <v>543</v>
      </c>
      <c r="B544">
        <f t="shared" ca="1" si="30"/>
        <v>57.606090630159663</v>
      </c>
    </row>
    <row r="545" spans="1:2" x14ac:dyDescent="0.35">
      <c r="A545">
        <v>544</v>
      </c>
      <c r="B545">
        <f t="shared" ca="1" si="30"/>
        <v>66.570448185047951</v>
      </c>
    </row>
    <row r="546" spans="1:2" x14ac:dyDescent="0.35">
      <c r="A546">
        <v>545</v>
      </c>
      <c r="B546">
        <f t="shared" ca="1" si="30"/>
        <v>61.577532957435963</v>
      </c>
    </row>
    <row r="547" spans="1:2" x14ac:dyDescent="0.35">
      <c r="A547">
        <v>546</v>
      </c>
      <c r="B547">
        <f t="shared" ca="1" si="30"/>
        <v>-8.8825210890937996</v>
      </c>
    </row>
    <row r="548" spans="1:2" x14ac:dyDescent="0.35">
      <c r="A548">
        <v>547</v>
      </c>
      <c r="B548">
        <f t="shared" ca="1" si="30"/>
        <v>23.298159344290241</v>
      </c>
    </row>
    <row r="549" spans="1:2" x14ac:dyDescent="0.35">
      <c r="A549">
        <v>548</v>
      </c>
      <c r="B549">
        <f t="shared" ca="1" si="30"/>
        <v>67.03258150342117</v>
      </c>
    </row>
    <row r="550" spans="1:2" x14ac:dyDescent="0.35">
      <c r="A550">
        <v>549</v>
      </c>
      <c r="B550">
        <f t="shared" ca="1" si="30"/>
        <v>29.629229629137022</v>
      </c>
    </row>
    <row r="551" spans="1:2" x14ac:dyDescent="0.35">
      <c r="A551">
        <v>550</v>
      </c>
      <c r="B551">
        <f t="shared" ca="1" si="30"/>
        <v>30.68670502937464</v>
      </c>
    </row>
    <row r="552" spans="1:2" x14ac:dyDescent="0.35">
      <c r="A552">
        <v>551</v>
      </c>
      <c r="B552">
        <f t="shared" ca="1" si="30"/>
        <v>43.771228198112013</v>
      </c>
    </row>
    <row r="553" spans="1:2" x14ac:dyDescent="0.35">
      <c r="A553">
        <v>552</v>
      </c>
      <c r="B553">
        <f t="shared" ca="1" si="30"/>
        <v>64.615265317826072</v>
      </c>
    </row>
    <row r="554" spans="1:2" x14ac:dyDescent="0.35">
      <c r="A554">
        <v>553</v>
      </c>
      <c r="B554">
        <f t="shared" ca="1" si="30"/>
        <v>52.153157422633242</v>
      </c>
    </row>
    <row r="555" spans="1:2" x14ac:dyDescent="0.35">
      <c r="A555">
        <v>554</v>
      </c>
      <c r="B555">
        <f t="shared" ca="1" si="30"/>
        <v>35.520570622949315</v>
      </c>
    </row>
    <row r="556" spans="1:2" x14ac:dyDescent="0.35">
      <c r="A556">
        <v>555</v>
      </c>
      <c r="B556">
        <f t="shared" ca="1" si="30"/>
        <v>78.548790246735194</v>
      </c>
    </row>
    <row r="557" spans="1:2" x14ac:dyDescent="0.35">
      <c r="A557">
        <v>556</v>
      </c>
      <c r="B557">
        <f t="shared" ca="1" si="30"/>
        <v>84.455912571589181</v>
      </c>
    </row>
    <row r="558" spans="1:2" x14ac:dyDescent="0.35">
      <c r="A558">
        <v>557</v>
      </c>
      <c r="B558">
        <f t="shared" ca="1" si="30"/>
        <v>70.349672516438005</v>
      </c>
    </row>
    <row r="559" spans="1:2" x14ac:dyDescent="0.35">
      <c r="A559">
        <v>558</v>
      </c>
      <c r="B559">
        <f t="shared" ca="1" si="30"/>
        <v>53.909296926578378</v>
      </c>
    </row>
    <row r="560" spans="1:2" x14ac:dyDescent="0.35">
      <c r="A560">
        <v>559</v>
      </c>
      <c r="B560">
        <f t="shared" ca="1" si="30"/>
        <v>61.57737052300125</v>
      </c>
    </row>
    <row r="561" spans="1:2" x14ac:dyDescent="0.35">
      <c r="A561">
        <v>560</v>
      </c>
      <c r="B561">
        <f t="shared" ca="1" si="30"/>
        <v>43.70075615578763</v>
      </c>
    </row>
    <row r="562" spans="1:2" x14ac:dyDescent="0.35">
      <c r="A562">
        <v>561</v>
      </c>
      <c r="B562">
        <f t="shared" ca="1" si="30"/>
        <v>50.067047447583661</v>
      </c>
    </row>
    <row r="563" spans="1:2" x14ac:dyDescent="0.35">
      <c r="A563">
        <v>562</v>
      </c>
      <c r="B563">
        <f t="shared" ca="1" si="30"/>
        <v>33.291402121933089</v>
      </c>
    </row>
    <row r="564" spans="1:2" x14ac:dyDescent="0.35">
      <c r="A564">
        <v>563</v>
      </c>
      <c r="B564">
        <f t="shared" ca="1" si="30"/>
        <v>44.609908985888744</v>
      </c>
    </row>
    <row r="565" spans="1:2" x14ac:dyDescent="0.35">
      <c r="A565">
        <v>564</v>
      </c>
      <c r="B565">
        <f t="shared" ca="1" si="30"/>
        <v>58.838675982751063</v>
      </c>
    </row>
    <row r="566" spans="1:2" x14ac:dyDescent="0.35">
      <c r="A566">
        <v>565</v>
      </c>
      <c r="B566">
        <f t="shared" ca="1" si="30"/>
        <v>-5.1674849060940105</v>
      </c>
    </row>
    <row r="567" spans="1:2" x14ac:dyDescent="0.35">
      <c r="A567">
        <v>566</v>
      </c>
      <c r="B567">
        <f t="shared" ca="1" si="30"/>
        <v>39.750359694866809</v>
      </c>
    </row>
    <row r="568" spans="1:2" x14ac:dyDescent="0.35">
      <c r="A568">
        <v>567</v>
      </c>
      <c r="B568">
        <f t="shared" ca="1" si="30"/>
        <v>60.410736229411981</v>
      </c>
    </row>
    <row r="569" spans="1:2" x14ac:dyDescent="0.35">
      <c r="A569">
        <v>568</v>
      </c>
      <c r="B569">
        <f t="shared" ca="1" si="30"/>
        <v>23.864533515714324</v>
      </c>
    </row>
    <row r="570" spans="1:2" x14ac:dyDescent="0.35">
      <c r="A570">
        <v>569</v>
      </c>
      <c r="B570">
        <f t="shared" ca="1" si="30"/>
        <v>-6.0530809603004627</v>
      </c>
    </row>
    <row r="571" spans="1:2" x14ac:dyDescent="0.35">
      <c r="A571">
        <v>570</v>
      </c>
      <c r="B571">
        <f t="shared" ca="1" si="30"/>
        <v>71.520059093302876</v>
      </c>
    </row>
    <row r="572" spans="1:2" x14ac:dyDescent="0.35">
      <c r="A572">
        <v>571</v>
      </c>
      <c r="B572">
        <f t="shared" ca="1" si="30"/>
        <v>15.565860936761531</v>
      </c>
    </row>
    <row r="573" spans="1:2" x14ac:dyDescent="0.35">
      <c r="A573">
        <v>572</v>
      </c>
      <c r="B573">
        <f t="shared" ca="1" si="30"/>
        <v>59.119692339357229</v>
      </c>
    </row>
    <row r="574" spans="1:2" x14ac:dyDescent="0.35">
      <c r="A574">
        <v>573</v>
      </c>
      <c r="B574">
        <f t="shared" ca="1" si="30"/>
        <v>84.042776859558586</v>
      </c>
    </row>
    <row r="575" spans="1:2" x14ac:dyDescent="0.35">
      <c r="A575">
        <v>574</v>
      </c>
      <c r="B575">
        <f t="shared" ca="1" si="30"/>
        <v>36.671543897611599</v>
      </c>
    </row>
    <row r="576" spans="1:2" x14ac:dyDescent="0.35">
      <c r="A576">
        <v>575</v>
      </c>
      <c r="B576">
        <f t="shared" ca="1" si="30"/>
        <v>25.01912460321617</v>
      </c>
    </row>
    <row r="577" spans="1:2" x14ac:dyDescent="0.35">
      <c r="A577">
        <v>576</v>
      </c>
      <c r="B577">
        <f t="shared" ca="1" si="30"/>
        <v>68.969033301543874</v>
      </c>
    </row>
    <row r="578" spans="1:2" x14ac:dyDescent="0.35">
      <c r="A578">
        <v>577</v>
      </c>
      <c r="B578">
        <f t="shared" ca="1" si="30"/>
        <v>36.580106371126035</v>
      </c>
    </row>
    <row r="579" spans="1:2" x14ac:dyDescent="0.35">
      <c r="A579">
        <v>578</v>
      </c>
      <c r="B579">
        <f t="shared" ref="B579:B642" ca="1" si="31">NORMINV(RAND(), 50, 20)</f>
        <v>67.572986810732289</v>
      </c>
    </row>
    <row r="580" spans="1:2" x14ac:dyDescent="0.35">
      <c r="A580">
        <v>579</v>
      </c>
      <c r="B580">
        <f t="shared" ca="1" si="31"/>
        <v>50.227022626506326</v>
      </c>
    </row>
    <row r="581" spans="1:2" x14ac:dyDescent="0.35">
      <c r="A581">
        <v>580</v>
      </c>
      <c r="B581">
        <f t="shared" ca="1" si="31"/>
        <v>99.811923971772671</v>
      </c>
    </row>
    <row r="582" spans="1:2" x14ac:dyDescent="0.35">
      <c r="A582">
        <v>581</v>
      </c>
      <c r="B582">
        <f t="shared" ca="1" si="31"/>
        <v>48.760084204492884</v>
      </c>
    </row>
    <row r="583" spans="1:2" x14ac:dyDescent="0.35">
      <c r="A583">
        <v>582</v>
      </c>
      <c r="B583">
        <f t="shared" ca="1" si="31"/>
        <v>50.807409498713447</v>
      </c>
    </row>
    <row r="584" spans="1:2" x14ac:dyDescent="0.35">
      <c r="A584">
        <v>583</v>
      </c>
      <c r="B584">
        <f t="shared" ca="1" si="31"/>
        <v>74.726394270684821</v>
      </c>
    </row>
    <row r="585" spans="1:2" x14ac:dyDescent="0.35">
      <c r="A585">
        <v>584</v>
      </c>
      <c r="B585">
        <f t="shared" ca="1" si="31"/>
        <v>53.806701351001401</v>
      </c>
    </row>
    <row r="586" spans="1:2" x14ac:dyDescent="0.35">
      <c r="A586">
        <v>585</v>
      </c>
      <c r="B586">
        <f t="shared" ca="1" si="31"/>
        <v>35.898527998451968</v>
      </c>
    </row>
    <row r="587" spans="1:2" x14ac:dyDescent="0.35">
      <c r="A587">
        <v>586</v>
      </c>
      <c r="B587">
        <f t="shared" ca="1" si="31"/>
        <v>55.560478294595939</v>
      </c>
    </row>
    <row r="588" spans="1:2" x14ac:dyDescent="0.35">
      <c r="A588">
        <v>587</v>
      </c>
      <c r="B588">
        <f t="shared" ca="1" si="31"/>
        <v>56.444354903622447</v>
      </c>
    </row>
    <row r="589" spans="1:2" x14ac:dyDescent="0.35">
      <c r="A589">
        <v>588</v>
      </c>
      <c r="B589">
        <f t="shared" ca="1" si="31"/>
        <v>35.032609121262567</v>
      </c>
    </row>
    <row r="590" spans="1:2" x14ac:dyDescent="0.35">
      <c r="A590">
        <v>589</v>
      </c>
      <c r="B590">
        <f t="shared" ca="1" si="31"/>
        <v>43.568627085943099</v>
      </c>
    </row>
    <row r="591" spans="1:2" x14ac:dyDescent="0.35">
      <c r="A591">
        <v>590</v>
      </c>
      <c r="B591">
        <f t="shared" ca="1" si="31"/>
        <v>43.70528582073603</v>
      </c>
    </row>
    <row r="592" spans="1:2" x14ac:dyDescent="0.35">
      <c r="A592">
        <v>591</v>
      </c>
      <c r="B592">
        <f t="shared" ca="1" si="31"/>
        <v>29.250251708444068</v>
      </c>
    </row>
    <row r="593" spans="1:2" x14ac:dyDescent="0.35">
      <c r="A593">
        <v>592</v>
      </c>
      <c r="B593">
        <f t="shared" ca="1" si="31"/>
        <v>35.446806980331338</v>
      </c>
    </row>
    <row r="594" spans="1:2" x14ac:dyDescent="0.35">
      <c r="A594">
        <v>593</v>
      </c>
      <c r="B594">
        <f t="shared" ca="1" si="31"/>
        <v>15.530331662855225</v>
      </c>
    </row>
    <row r="595" spans="1:2" x14ac:dyDescent="0.35">
      <c r="A595">
        <v>594</v>
      </c>
      <c r="B595">
        <f t="shared" ca="1" si="31"/>
        <v>80.486708251996177</v>
      </c>
    </row>
    <row r="596" spans="1:2" x14ac:dyDescent="0.35">
      <c r="A596">
        <v>595</v>
      </c>
      <c r="B596">
        <f t="shared" ca="1" si="31"/>
        <v>61.164627380745578</v>
      </c>
    </row>
    <row r="597" spans="1:2" x14ac:dyDescent="0.35">
      <c r="A597">
        <v>596</v>
      </c>
      <c r="B597">
        <f t="shared" ca="1" si="31"/>
        <v>35.182762318741624</v>
      </c>
    </row>
    <row r="598" spans="1:2" x14ac:dyDescent="0.35">
      <c r="A598">
        <v>597</v>
      </c>
      <c r="B598">
        <f t="shared" ca="1" si="31"/>
        <v>33.164766014788611</v>
      </c>
    </row>
    <row r="599" spans="1:2" x14ac:dyDescent="0.35">
      <c r="A599">
        <v>598</v>
      </c>
      <c r="B599">
        <f t="shared" ca="1" si="31"/>
        <v>29.718771333820197</v>
      </c>
    </row>
    <row r="600" spans="1:2" x14ac:dyDescent="0.35">
      <c r="A600">
        <v>599</v>
      </c>
      <c r="B600">
        <f t="shared" ca="1" si="31"/>
        <v>77.354674236585623</v>
      </c>
    </row>
    <row r="601" spans="1:2" x14ac:dyDescent="0.35">
      <c r="A601">
        <v>600</v>
      </c>
      <c r="B601">
        <f t="shared" ca="1" si="31"/>
        <v>50.523347949771477</v>
      </c>
    </row>
    <row r="602" spans="1:2" x14ac:dyDescent="0.35">
      <c r="A602">
        <v>601</v>
      </c>
      <c r="B602">
        <f t="shared" ca="1" si="31"/>
        <v>46.905504387959013</v>
      </c>
    </row>
    <row r="603" spans="1:2" x14ac:dyDescent="0.35">
      <c r="A603">
        <v>602</v>
      </c>
      <c r="B603">
        <f t="shared" ca="1" si="31"/>
        <v>47.65049999689478</v>
      </c>
    </row>
    <row r="604" spans="1:2" x14ac:dyDescent="0.35">
      <c r="A604">
        <v>603</v>
      </c>
      <c r="B604">
        <f t="shared" ca="1" si="31"/>
        <v>79.713500559299149</v>
      </c>
    </row>
    <row r="605" spans="1:2" x14ac:dyDescent="0.35">
      <c r="A605">
        <v>604</v>
      </c>
      <c r="B605">
        <f t="shared" ca="1" si="31"/>
        <v>50.456988030828938</v>
      </c>
    </row>
    <row r="606" spans="1:2" x14ac:dyDescent="0.35">
      <c r="A606">
        <v>605</v>
      </c>
      <c r="B606">
        <f t="shared" ca="1" si="31"/>
        <v>63.934860708880549</v>
      </c>
    </row>
    <row r="607" spans="1:2" x14ac:dyDescent="0.35">
      <c r="A607">
        <v>606</v>
      </c>
      <c r="B607">
        <f t="shared" ca="1" si="31"/>
        <v>43.102193782956796</v>
      </c>
    </row>
    <row r="608" spans="1:2" x14ac:dyDescent="0.35">
      <c r="A608">
        <v>607</v>
      </c>
      <c r="B608">
        <f t="shared" ca="1" si="31"/>
        <v>55.11979591354234</v>
      </c>
    </row>
    <row r="609" spans="1:2" x14ac:dyDescent="0.35">
      <c r="A609">
        <v>608</v>
      </c>
      <c r="B609">
        <f t="shared" ca="1" si="31"/>
        <v>21.177556558506737</v>
      </c>
    </row>
    <row r="610" spans="1:2" x14ac:dyDescent="0.35">
      <c r="A610">
        <v>609</v>
      </c>
      <c r="B610">
        <f t="shared" ca="1" si="31"/>
        <v>36.259939740130783</v>
      </c>
    </row>
    <row r="611" spans="1:2" x14ac:dyDescent="0.35">
      <c r="A611">
        <v>610</v>
      </c>
      <c r="B611">
        <f t="shared" ca="1" si="31"/>
        <v>51.171638143618814</v>
      </c>
    </row>
    <row r="612" spans="1:2" x14ac:dyDescent="0.35">
      <c r="A612">
        <v>611</v>
      </c>
      <c r="B612">
        <f t="shared" ca="1" si="31"/>
        <v>52.388068643688058</v>
      </c>
    </row>
    <row r="613" spans="1:2" x14ac:dyDescent="0.35">
      <c r="A613">
        <v>612</v>
      </c>
      <c r="B613">
        <f t="shared" ca="1" si="31"/>
        <v>40.541269252480674</v>
      </c>
    </row>
    <row r="614" spans="1:2" x14ac:dyDescent="0.35">
      <c r="A614">
        <v>613</v>
      </c>
      <c r="B614">
        <f t="shared" ca="1" si="31"/>
        <v>54.064476698006295</v>
      </c>
    </row>
    <row r="615" spans="1:2" x14ac:dyDescent="0.35">
      <c r="A615">
        <v>614</v>
      </c>
      <c r="B615">
        <f t="shared" ca="1" si="31"/>
        <v>83.582855081237582</v>
      </c>
    </row>
    <row r="616" spans="1:2" x14ac:dyDescent="0.35">
      <c r="A616">
        <v>615</v>
      </c>
      <c r="B616">
        <f t="shared" ca="1" si="31"/>
        <v>35.023245574174439</v>
      </c>
    </row>
    <row r="617" spans="1:2" x14ac:dyDescent="0.35">
      <c r="A617">
        <v>616</v>
      </c>
      <c r="B617">
        <f t="shared" ca="1" si="31"/>
        <v>46.477969127285789</v>
      </c>
    </row>
    <row r="618" spans="1:2" x14ac:dyDescent="0.35">
      <c r="A618">
        <v>617</v>
      </c>
      <c r="B618">
        <f t="shared" ca="1" si="31"/>
        <v>75.456628744459522</v>
      </c>
    </row>
    <row r="619" spans="1:2" x14ac:dyDescent="0.35">
      <c r="A619">
        <v>618</v>
      </c>
      <c r="B619">
        <f t="shared" ca="1" si="31"/>
        <v>64.061280596932647</v>
      </c>
    </row>
    <row r="620" spans="1:2" x14ac:dyDescent="0.35">
      <c r="A620">
        <v>619</v>
      </c>
      <c r="B620">
        <f t="shared" ca="1" si="31"/>
        <v>83.234517450569001</v>
      </c>
    </row>
    <row r="621" spans="1:2" x14ac:dyDescent="0.35">
      <c r="A621">
        <v>620</v>
      </c>
      <c r="B621">
        <f t="shared" ca="1" si="31"/>
        <v>41.643710758632224</v>
      </c>
    </row>
    <row r="622" spans="1:2" x14ac:dyDescent="0.35">
      <c r="A622">
        <v>621</v>
      </c>
      <c r="B622">
        <f t="shared" ca="1" si="31"/>
        <v>42.59084047011995</v>
      </c>
    </row>
    <row r="623" spans="1:2" x14ac:dyDescent="0.35">
      <c r="A623">
        <v>622</v>
      </c>
      <c r="B623">
        <f t="shared" ca="1" si="31"/>
        <v>56.48869116863915</v>
      </c>
    </row>
    <row r="624" spans="1:2" x14ac:dyDescent="0.35">
      <c r="A624">
        <v>623</v>
      </c>
      <c r="B624">
        <f t="shared" ca="1" si="31"/>
        <v>47.512671568218046</v>
      </c>
    </row>
    <row r="625" spans="1:2" x14ac:dyDescent="0.35">
      <c r="A625">
        <v>624</v>
      </c>
      <c r="B625">
        <f t="shared" ca="1" si="31"/>
        <v>56.883286425349638</v>
      </c>
    </row>
    <row r="626" spans="1:2" x14ac:dyDescent="0.35">
      <c r="A626">
        <v>625</v>
      </c>
      <c r="B626">
        <f t="shared" ca="1" si="31"/>
        <v>20.561982216335885</v>
      </c>
    </row>
    <row r="627" spans="1:2" x14ac:dyDescent="0.35">
      <c r="A627">
        <v>626</v>
      </c>
      <c r="B627">
        <f t="shared" ca="1" si="31"/>
        <v>43.909302181252976</v>
      </c>
    </row>
    <row r="628" spans="1:2" x14ac:dyDescent="0.35">
      <c r="A628">
        <v>627</v>
      </c>
      <c r="B628">
        <f t="shared" ca="1" si="31"/>
        <v>58.500768382060599</v>
      </c>
    </row>
    <row r="629" spans="1:2" x14ac:dyDescent="0.35">
      <c r="A629">
        <v>628</v>
      </c>
      <c r="B629">
        <f t="shared" ca="1" si="31"/>
        <v>37.716668901183539</v>
      </c>
    </row>
    <row r="630" spans="1:2" x14ac:dyDescent="0.35">
      <c r="A630">
        <v>629</v>
      </c>
      <c r="B630">
        <f t="shared" ca="1" si="31"/>
        <v>52.033138745601626</v>
      </c>
    </row>
    <row r="631" spans="1:2" x14ac:dyDescent="0.35">
      <c r="A631">
        <v>630</v>
      </c>
      <c r="B631">
        <f t="shared" ca="1" si="31"/>
        <v>31.866908353670802</v>
      </c>
    </row>
    <row r="632" spans="1:2" x14ac:dyDescent="0.35">
      <c r="A632">
        <v>631</v>
      </c>
      <c r="B632">
        <f t="shared" ca="1" si="31"/>
        <v>35.295931299907011</v>
      </c>
    </row>
    <row r="633" spans="1:2" x14ac:dyDescent="0.35">
      <c r="A633">
        <v>632</v>
      </c>
      <c r="B633">
        <f t="shared" ca="1" si="31"/>
        <v>15.240827160134309</v>
      </c>
    </row>
    <row r="634" spans="1:2" x14ac:dyDescent="0.35">
      <c r="A634">
        <v>633</v>
      </c>
      <c r="B634">
        <f t="shared" ca="1" si="31"/>
        <v>72.411949544290337</v>
      </c>
    </row>
    <row r="635" spans="1:2" x14ac:dyDescent="0.35">
      <c r="A635">
        <v>634</v>
      </c>
      <c r="B635">
        <f t="shared" ca="1" si="31"/>
        <v>8.5639826798263954</v>
      </c>
    </row>
    <row r="636" spans="1:2" x14ac:dyDescent="0.35">
      <c r="A636">
        <v>635</v>
      </c>
      <c r="B636">
        <f t="shared" ca="1" si="31"/>
        <v>49.17790842763533</v>
      </c>
    </row>
    <row r="637" spans="1:2" x14ac:dyDescent="0.35">
      <c r="A637">
        <v>636</v>
      </c>
      <c r="B637">
        <f t="shared" ca="1" si="31"/>
        <v>21.708030788619528</v>
      </c>
    </row>
    <row r="638" spans="1:2" x14ac:dyDescent="0.35">
      <c r="A638">
        <v>637</v>
      </c>
      <c r="B638">
        <f t="shared" ca="1" si="31"/>
        <v>64.81701248302322</v>
      </c>
    </row>
    <row r="639" spans="1:2" x14ac:dyDescent="0.35">
      <c r="A639">
        <v>638</v>
      </c>
      <c r="B639">
        <f t="shared" ca="1" si="31"/>
        <v>41.408214350858827</v>
      </c>
    </row>
    <row r="640" spans="1:2" x14ac:dyDescent="0.35">
      <c r="A640">
        <v>639</v>
      </c>
      <c r="B640">
        <f t="shared" ca="1" si="31"/>
        <v>42.302182667697707</v>
      </c>
    </row>
    <row r="641" spans="1:2" x14ac:dyDescent="0.35">
      <c r="A641">
        <v>640</v>
      </c>
      <c r="B641">
        <f t="shared" ca="1" si="31"/>
        <v>41.367102481728608</v>
      </c>
    </row>
    <row r="642" spans="1:2" x14ac:dyDescent="0.35">
      <c r="A642">
        <v>641</v>
      </c>
      <c r="B642">
        <f t="shared" ca="1" si="31"/>
        <v>65.12079584489436</v>
      </c>
    </row>
    <row r="643" spans="1:2" x14ac:dyDescent="0.35">
      <c r="A643">
        <v>642</v>
      </c>
      <c r="B643">
        <f t="shared" ref="B643:B706" ca="1" si="32">NORMINV(RAND(), 50, 20)</f>
        <v>5.0777047583062966</v>
      </c>
    </row>
    <row r="644" spans="1:2" x14ac:dyDescent="0.35">
      <c r="A644">
        <v>643</v>
      </c>
      <c r="B644">
        <f t="shared" ca="1" si="32"/>
        <v>62.421996341569681</v>
      </c>
    </row>
    <row r="645" spans="1:2" x14ac:dyDescent="0.35">
      <c r="A645">
        <v>644</v>
      </c>
      <c r="B645">
        <f t="shared" ca="1" si="32"/>
        <v>24.904132125723919</v>
      </c>
    </row>
    <row r="646" spans="1:2" x14ac:dyDescent="0.35">
      <c r="A646">
        <v>645</v>
      </c>
      <c r="B646">
        <f t="shared" ca="1" si="32"/>
        <v>28.776238858678532</v>
      </c>
    </row>
    <row r="647" spans="1:2" x14ac:dyDescent="0.35">
      <c r="A647">
        <v>646</v>
      </c>
      <c r="B647">
        <f t="shared" ca="1" si="32"/>
        <v>107.47925125441694</v>
      </c>
    </row>
    <row r="648" spans="1:2" x14ac:dyDescent="0.35">
      <c r="A648">
        <v>647</v>
      </c>
      <c r="B648">
        <f t="shared" ca="1" si="32"/>
        <v>40.979650119504342</v>
      </c>
    </row>
    <row r="649" spans="1:2" x14ac:dyDescent="0.35">
      <c r="A649">
        <v>648</v>
      </c>
      <c r="B649">
        <f t="shared" ca="1" si="32"/>
        <v>30.609362307902291</v>
      </c>
    </row>
    <row r="650" spans="1:2" x14ac:dyDescent="0.35">
      <c r="A650">
        <v>649</v>
      </c>
      <c r="B650">
        <f t="shared" ca="1" si="32"/>
        <v>84.342754838621786</v>
      </c>
    </row>
    <row r="651" spans="1:2" x14ac:dyDescent="0.35">
      <c r="A651">
        <v>650</v>
      </c>
      <c r="B651">
        <f t="shared" ca="1" si="32"/>
        <v>35.876762269813803</v>
      </c>
    </row>
    <row r="652" spans="1:2" x14ac:dyDescent="0.35">
      <c r="A652">
        <v>651</v>
      </c>
      <c r="B652">
        <f t="shared" ca="1" si="32"/>
        <v>59.371688767087164</v>
      </c>
    </row>
    <row r="653" spans="1:2" x14ac:dyDescent="0.35">
      <c r="A653">
        <v>652</v>
      </c>
      <c r="B653">
        <f t="shared" ca="1" si="32"/>
        <v>73.950159730182577</v>
      </c>
    </row>
    <row r="654" spans="1:2" x14ac:dyDescent="0.35">
      <c r="A654">
        <v>653</v>
      </c>
      <c r="B654">
        <f t="shared" ca="1" si="32"/>
        <v>73.159910332181155</v>
      </c>
    </row>
    <row r="655" spans="1:2" x14ac:dyDescent="0.35">
      <c r="A655">
        <v>654</v>
      </c>
      <c r="B655">
        <f t="shared" ca="1" si="32"/>
        <v>38.358455195666494</v>
      </c>
    </row>
    <row r="656" spans="1:2" x14ac:dyDescent="0.35">
      <c r="A656">
        <v>655</v>
      </c>
      <c r="B656">
        <f t="shared" ca="1" si="32"/>
        <v>104.00702832361898</v>
      </c>
    </row>
    <row r="657" spans="1:2" x14ac:dyDescent="0.35">
      <c r="A657">
        <v>656</v>
      </c>
      <c r="B657">
        <f t="shared" ca="1" si="32"/>
        <v>50.303480916726414</v>
      </c>
    </row>
    <row r="658" spans="1:2" x14ac:dyDescent="0.35">
      <c r="A658">
        <v>657</v>
      </c>
      <c r="B658">
        <f t="shared" ca="1" si="32"/>
        <v>64.848450453472452</v>
      </c>
    </row>
    <row r="659" spans="1:2" x14ac:dyDescent="0.35">
      <c r="A659">
        <v>658</v>
      </c>
      <c r="B659">
        <f t="shared" ca="1" si="32"/>
        <v>40.443293723988631</v>
      </c>
    </row>
    <row r="660" spans="1:2" x14ac:dyDescent="0.35">
      <c r="A660">
        <v>659</v>
      </c>
      <c r="B660">
        <f t="shared" ca="1" si="32"/>
        <v>75.383489732990355</v>
      </c>
    </row>
    <row r="661" spans="1:2" x14ac:dyDescent="0.35">
      <c r="A661">
        <v>660</v>
      </c>
      <c r="B661">
        <f t="shared" ca="1" si="32"/>
        <v>58.085395294491839</v>
      </c>
    </row>
    <row r="662" spans="1:2" x14ac:dyDescent="0.35">
      <c r="A662">
        <v>661</v>
      </c>
      <c r="B662">
        <f t="shared" ca="1" si="32"/>
        <v>29.027042655070986</v>
      </c>
    </row>
    <row r="663" spans="1:2" x14ac:dyDescent="0.35">
      <c r="A663">
        <v>662</v>
      </c>
      <c r="B663">
        <f t="shared" ca="1" si="32"/>
        <v>6.092280463673525</v>
      </c>
    </row>
    <row r="664" spans="1:2" x14ac:dyDescent="0.35">
      <c r="A664">
        <v>663</v>
      </c>
      <c r="B664">
        <f t="shared" ca="1" si="32"/>
        <v>99.979246229930823</v>
      </c>
    </row>
    <row r="665" spans="1:2" x14ac:dyDescent="0.35">
      <c r="A665">
        <v>664</v>
      </c>
      <c r="B665">
        <f t="shared" ca="1" si="32"/>
        <v>37.106388040365985</v>
      </c>
    </row>
    <row r="666" spans="1:2" x14ac:dyDescent="0.35">
      <c r="A666">
        <v>665</v>
      </c>
      <c r="B666">
        <f t="shared" ca="1" si="32"/>
        <v>28.941676425141885</v>
      </c>
    </row>
    <row r="667" spans="1:2" x14ac:dyDescent="0.35">
      <c r="A667">
        <v>666</v>
      </c>
      <c r="B667">
        <f t="shared" ca="1" si="32"/>
        <v>88.38947616650529</v>
      </c>
    </row>
    <row r="668" spans="1:2" x14ac:dyDescent="0.35">
      <c r="A668">
        <v>667</v>
      </c>
      <c r="B668">
        <f t="shared" ca="1" si="32"/>
        <v>51.401349643676447</v>
      </c>
    </row>
    <row r="669" spans="1:2" x14ac:dyDescent="0.35">
      <c r="A669">
        <v>668</v>
      </c>
      <c r="B669">
        <f t="shared" ca="1" si="32"/>
        <v>97.321899892684513</v>
      </c>
    </row>
    <row r="670" spans="1:2" x14ac:dyDescent="0.35">
      <c r="A670">
        <v>669</v>
      </c>
      <c r="B670">
        <f t="shared" ca="1" si="32"/>
        <v>66.247694097647624</v>
      </c>
    </row>
    <row r="671" spans="1:2" x14ac:dyDescent="0.35">
      <c r="A671">
        <v>670</v>
      </c>
      <c r="B671">
        <f t="shared" ca="1" si="32"/>
        <v>8.179539873241815</v>
      </c>
    </row>
    <row r="672" spans="1:2" x14ac:dyDescent="0.35">
      <c r="A672">
        <v>671</v>
      </c>
      <c r="B672">
        <f t="shared" ca="1" si="32"/>
        <v>49.196635732646762</v>
      </c>
    </row>
    <row r="673" spans="1:2" x14ac:dyDescent="0.35">
      <c r="A673">
        <v>672</v>
      </c>
      <c r="B673">
        <f t="shared" ca="1" si="32"/>
        <v>39.707830873797121</v>
      </c>
    </row>
    <row r="674" spans="1:2" x14ac:dyDescent="0.35">
      <c r="A674">
        <v>673</v>
      </c>
      <c r="B674">
        <f t="shared" ca="1" si="32"/>
        <v>44.039399445170744</v>
      </c>
    </row>
    <row r="675" spans="1:2" x14ac:dyDescent="0.35">
      <c r="A675">
        <v>674</v>
      </c>
      <c r="B675">
        <f t="shared" ca="1" si="32"/>
        <v>105.64357439315424</v>
      </c>
    </row>
    <row r="676" spans="1:2" x14ac:dyDescent="0.35">
      <c r="A676">
        <v>675</v>
      </c>
      <c r="B676">
        <f t="shared" ca="1" si="32"/>
        <v>67.720445936378894</v>
      </c>
    </row>
    <row r="677" spans="1:2" x14ac:dyDescent="0.35">
      <c r="A677">
        <v>676</v>
      </c>
      <c r="B677">
        <f t="shared" ca="1" si="32"/>
        <v>57.536106494958688</v>
      </c>
    </row>
    <row r="678" spans="1:2" x14ac:dyDescent="0.35">
      <c r="A678">
        <v>677</v>
      </c>
      <c r="B678">
        <f t="shared" ca="1" si="32"/>
        <v>48.867066949485114</v>
      </c>
    </row>
    <row r="679" spans="1:2" x14ac:dyDescent="0.35">
      <c r="A679">
        <v>678</v>
      </c>
      <c r="B679">
        <f t="shared" ca="1" si="32"/>
        <v>71.188071803959673</v>
      </c>
    </row>
    <row r="680" spans="1:2" x14ac:dyDescent="0.35">
      <c r="A680">
        <v>679</v>
      </c>
      <c r="B680">
        <f t="shared" ca="1" si="32"/>
        <v>46.243430091871637</v>
      </c>
    </row>
    <row r="681" spans="1:2" x14ac:dyDescent="0.35">
      <c r="A681">
        <v>680</v>
      </c>
      <c r="B681">
        <f t="shared" ca="1" si="32"/>
        <v>68.656091561511147</v>
      </c>
    </row>
    <row r="682" spans="1:2" x14ac:dyDescent="0.35">
      <c r="A682">
        <v>681</v>
      </c>
      <c r="B682">
        <f t="shared" ca="1" si="32"/>
        <v>45.22914958467225</v>
      </c>
    </row>
    <row r="683" spans="1:2" x14ac:dyDescent="0.35">
      <c r="A683">
        <v>682</v>
      </c>
      <c r="B683">
        <f t="shared" ca="1" si="32"/>
        <v>44.370077744012683</v>
      </c>
    </row>
    <row r="684" spans="1:2" x14ac:dyDescent="0.35">
      <c r="A684">
        <v>683</v>
      </c>
      <c r="B684">
        <f t="shared" ca="1" si="32"/>
        <v>65.398108846021842</v>
      </c>
    </row>
    <row r="685" spans="1:2" x14ac:dyDescent="0.35">
      <c r="A685">
        <v>684</v>
      </c>
      <c r="B685">
        <f t="shared" ca="1" si="32"/>
        <v>47.517434186787803</v>
      </c>
    </row>
    <row r="686" spans="1:2" x14ac:dyDescent="0.35">
      <c r="A686">
        <v>685</v>
      </c>
      <c r="B686">
        <f t="shared" ca="1" si="32"/>
        <v>33.891691958248501</v>
      </c>
    </row>
    <row r="687" spans="1:2" x14ac:dyDescent="0.35">
      <c r="A687">
        <v>686</v>
      </c>
      <c r="B687">
        <f t="shared" ca="1" si="32"/>
        <v>35.199299452020931</v>
      </c>
    </row>
    <row r="688" spans="1:2" x14ac:dyDescent="0.35">
      <c r="A688">
        <v>687</v>
      </c>
      <c r="B688">
        <f t="shared" ca="1" si="32"/>
        <v>40.594009807760457</v>
      </c>
    </row>
    <row r="689" spans="1:2" x14ac:dyDescent="0.35">
      <c r="A689">
        <v>688</v>
      </c>
      <c r="B689">
        <f t="shared" ca="1" si="32"/>
        <v>57.924120209859517</v>
      </c>
    </row>
    <row r="690" spans="1:2" x14ac:dyDescent="0.35">
      <c r="A690">
        <v>689</v>
      </c>
      <c r="B690">
        <f t="shared" ca="1" si="32"/>
        <v>30.417194137937106</v>
      </c>
    </row>
    <row r="691" spans="1:2" x14ac:dyDescent="0.35">
      <c r="A691">
        <v>690</v>
      </c>
      <c r="B691">
        <f t="shared" ca="1" si="32"/>
        <v>78.957930872320148</v>
      </c>
    </row>
    <row r="692" spans="1:2" x14ac:dyDescent="0.35">
      <c r="A692">
        <v>691</v>
      </c>
      <c r="B692">
        <f t="shared" ca="1" si="32"/>
        <v>32.93814289528769</v>
      </c>
    </row>
    <row r="693" spans="1:2" x14ac:dyDescent="0.35">
      <c r="A693">
        <v>692</v>
      </c>
      <c r="B693">
        <f t="shared" ca="1" si="32"/>
        <v>27.93014347914546</v>
      </c>
    </row>
    <row r="694" spans="1:2" x14ac:dyDescent="0.35">
      <c r="A694">
        <v>693</v>
      </c>
      <c r="B694">
        <f t="shared" ca="1" si="32"/>
        <v>59.369388677148734</v>
      </c>
    </row>
    <row r="695" spans="1:2" x14ac:dyDescent="0.35">
      <c r="A695">
        <v>694</v>
      </c>
      <c r="B695">
        <f t="shared" ca="1" si="32"/>
        <v>20.851647329855254</v>
      </c>
    </row>
    <row r="696" spans="1:2" x14ac:dyDescent="0.35">
      <c r="A696">
        <v>695</v>
      </c>
      <c r="B696">
        <f t="shared" ca="1" si="32"/>
        <v>99.766761676441291</v>
      </c>
    </row>
    <row r="697" spans="1:2" x14ac:dyDescent="0.35">
      <c r="A697">
        <v>696</v>
      </c>
      <c r="B697">
        <f t="shared" ca="1" si="32"/>
        <v>45.166403558902296</v>
      </c>
    </row>
    <row r="698" spans="1:2" x14ac:dyDescent="0.35">
      <c r="A698">
        <v>697</v>
      </c>
      <c r="B698">
        <f t="shared" ca="1" si="32"/>
        <v>42.570623601342099</v>
      </c>
    </row>
    <row r="699" spans="1:2" x14ac:dyDescent="0.35">
      <c r="A699">
        <v>698</v>
      </c>
      <c r="B699">
        <f t="shared" ca="1" si="32"/>
        <v>54.931971020959004</v>
      </c>
    </row>
    <row r="700" spans="1:2" x14ac:dyDescent="0.35">
      <c r="A700">
        <v>699</v>
      </c>
      <c r="B700">
        <f t="shared" ca="1" si="32"/>
        <v>70.926629991009577</v>
      </c>
    </row>
    <row r="701" spans="1:2" x14ac:dyDescent="0.35">
      <c r="A701">
        <v>700</v>
      </c>
      <c r="B701">
        <f t="shared" ca="1" si="32"/>
        <v>69.23242594408002</v>
      </c>
    </row>
    <row r="702" spans="1:2" x14ac:dyDescent="0.35">
      <c r="A702">
        <v>701</v>
      </c>
      <c r="B702">
        <f t="shared" ca="1" si="32"/>
        <v>18.794399007838244</v>
      </c>
    </row>
    <row r="703" spans="1:2" x14ac:dyDescent="0.35">
      <c r="A703">
        <v>702</v>
      </c>
      <c r="B703">
        <f t="shared" ca="1" si="32"/>
        <v>22.507540321428362</v>
      </c>
    </row>
    <row r="704" spans="1:2" x14ac:dyDescent="0.35">
      <c r="A704">
        <v>703</v>
      </c>
      <c r="B704">
        <f t="shared" ca="1" si="32"/>
        <v>75.924985993770946</v>
      </c>
    </row>
    <row r="705" spans="1:2" x14ac:dyDescent="0.35">
      <c r="A705">
        <v>704</v>
      </c>
      <c r="B705">
        <f t="shared" ca="1" si="32"/>
        <v>32.215090723437847</v>
      </c>
    </row>
    <row r="706" spans="1:2" x14ac:dyDescent="0.35">
      <c r="A706">
        <v>705</v>
      </c>
      <c r="B706">
        <f t="shared" ca="1" si="32"/>
        <v>47.580650455618695</v>
      </c>
    </row>
    <row r="707" spans="1:2" x14ac:dyDescent="0.35">
      <c r="A707">
        <v>706</v>
      </c>
      <c r="B707">
        <f t="shared" ref="B707:B770" ca="1" si="33">NORMINV(RAND(), 50, 20)</f>
        <v>34.601779875295371</v>
      </c>
    </row>
    <row r="708" spans="1:2" x14ac:dyDescent="0.35">
      <c r="A708">
        <v>707</v>
      </c>
      <c r="B708">
        <f t="shared" ca="1" si="33"/>
        <v>27.892858409060658</v>
      </c>
    </row>
    <row r="709" spans="1:2" x14ac:dyDescent="0.35">
      <c r="A709">
        <v>708</v>
      </c>
      <c r="B709">
        <f t="shared" ca="1" si="33"/>
        <v>63.620961849121365</v>
      </c>
    </row>
    <row r="710" spans="1:2" x14ac:dyDescent="0.35">
      <c r="A710">
        <v>709</v>
      </c>
      <c r="B710">
        <f t="shared" ca="1" si="33"/>
        <v>29.327075528869155</v>
      </c>
    </row>
    <row r="711" spans="1:2" x14ac:dyDescent="0.35">
      <c r="A711">
        <v>710</v>
      </c>
      <c r="B711">
        <f t="shared" ca="1" si="33"/>
        <v>35.949134076451728</v>
      </c>
    </row>
    <row r="712" spans="1:2" x14ac:dyDescent="0.35">
      <c r="A712">
        <v>711</v>
      </c>
      <c r="B712">
        <f t="shared" ca="1" si="33"/>
        <v>74.322029973233285</v>
      </c>
    </row>
    <row r="713" spans="1:2" x14ac:dyDescent="0.35">
      <c r="A713">
        <v>712</v>
      </c>
      <c r="B713">
        <f t="shared" ca="1" si="33"/>
        <v>26.544024332377241</v>
      </c>
    </row>
    <row r="714" spans="1:2" x14ac:dyDescent="0.35">
      <c r="A714">
        <v>713</v>
      </c>
      <c r="B714">
        <f t="shared" ca="1" si="33"/>
        <v>51.217172312410462</v>
      </c>
    </row>
    <row r="715" spans="1:2" x14ac:dyDescent="0.35">
      <c r="A715">
        <v>714</v>
      </c>
      <c r="B715">
        <f t="shared" ca="1" si="33"/>
        <v>59.78341457666285</v>
      </c>
    </row>
    <row r="716" spans="1:2" x14ac:dyDescent="0.35">
      <c r="A716">
        <v>715</v>
      </c>
      <c r="B716">
        <f t="shared" ca="1" si="33"/>
        <v>43.531070039665018</v>
      </c>
    </row>
    <row r="717" spans="1:2" x14ac:dyDescent="0.35">
      <c r="A717">
        <v>716</v>
      </c>
      <c r="B717">
        <f t="shared" ca="1" si="33"/>
        <v>49.770035373091716</v>
      </c>
    </row>
    <row r="718" spans="1:2" x14ac:dyDescent="0.35">
      <c r="A718">
        <v>717</v>
      </c>
      <c r="B718">
        <f t="shared" ca="1" si="33"/>
        <v>64.326400341919083</v>
      </c>
    </row>
    <row r="719" spans="1:2" x14ac:dyDescent="0.35">
      <c r="A719">
        <v>718</v>
      </c>
      <c r="B719">
        <f t="shared" ca="1" si="33"/>
        <v>63.652471897263432</v>
      </c>
    </row>
    <row r="720" spans="1:2" x14ac:dyDescent="0.35">
      <c r="A720">
        <v>719</v>
      </c>
      <c r="B720">
        <f t="shared" ca="1" si="33"/>
        <v>73.683532875196761</v>
      </c>
    </row>
    <row r="721" spans="1:2" x14ac:dyDescent="0.35">
      <c r="A721">
        <v>720</v>
      </c>
      <c r="B721">
        <f t="shared" ca="1" si="33"/>
        <v>75.578865767820787</v>
      </c>
    </row>
    <row r="722" spans="1:2" x14ac:dyDescent="0.35">
      <c r="A722">
        <v>721</v>
      </c>
      <c r="B722">
        <f t="shared" ca="1" si="33"/>
        <v>40.705927564280884</v>
      </c>
    </row>
    <row r="723" spans="1:2" x14ac:dyDescent="0.35">
      <c r="A723">
        <v>722</v>
      </c>
      <c r="B723">
        <f t="shared" ca="1" si="33"/>
        <v>21.855313244141374</v>
      </c>
    </row>
    <row r="724" spans="1:2" x14ac:dyDescent="0.35">
      <c r="A724">
        <v>723</v>
      </c>
      <c r="B724">
        <f t="shared" ca="1" si="33"/>
        <v>78.277726630575927</v>
      </c>
    </row>
    <row r="725" spans="1:2" x14ac:dyDescent="0.35">
      <c r="A725">
        <v>724</v>
      </c>
      <c r="B725">
        <f t="shared" ca="1" si="33"/>
        <v>70.840597590126833</v>
      </c>
    </row>
    <row r="726" spans="1:2" x14ac:dyDescent="0.35">
      <c r="A726">
        <v>725</v>
      </c>
      <c r="B726">
        <f t="shared" ca="1" si="33"/>
        <v>52.500433212607042</v>
      </c>
    </row>
    <row r="727" spans="1:2" x14ac:dyDescent="0.35">
      <c r="A727">
        <v>726</v>
      </c>
      <c r="B727">
        <f t="shared" ca="1" si="33"/>
        <v>62.374865637277793</v>
      </c>
    </row>
    <row r="728" spans="1:2" x14ac:dyDescent="0.35">
      <c r="A728">
        <v>727</v>
      </c>
      <c r="B728">
        <f t="shared" ca="1" si="33"/>
        <v>40.248261669076371</v>
      </c>
    </row>
    <row r="729" spans="1:2" x14ac:dyDescent="0.35">
      <c r="A729">
        <v>728</v>
      </c>
      <c r="B729">
        <f t="shared" ca="1" si="33"/>
        <v>59.246863983746813</v>
      </c>
    </row>
    <row r="730" spans="1:2" x14ac:dyDescent="0.35">
      <c r="A730">
        <v>729</v>
      </c>
      <c r="B730">
        <f t="shared" ca="1" si="33"/>
        <v>70.833308656979057</v>
      </c>
    </row>
    <row r="731" spans="1:2" x14ac:dyDescent="0.35">
      <c r="A731">
        <v>730</v>
      </c>
      <c r="B731">
        <f t="shared" ca="1" si="33"/>
        <v>40.270428950944066</v>
      </c>
    </row>
    <row r="732" spans="1:2" x14ac:dyDescent="0.35">
      <c r="A732">
        <v>731</v>
      </c>
      <c r="B732">
        <f t="shared" ca="1" si="33"/>
        <v>87.985241578222897</v>
      </c>
    </row>
    <row r="733" spans="1:2" x14ac:dyDescent="0.35">
      <c r="A733">
        <v>732</v>
      </c>
      <c r="B733">
        <f t="shared" ca="1" si="33"/>
        <v>28.4735961907407</v>
      </c>
    </row>
    <row r="734" spans="1:2" x14ac:dyDescent="0.35">
      <c r="A734">
        <v>733</v>
      </c>
      <c r="B734">
        <f t="shared" ca="1" si="33"/>
        <v>46.67974533168978</v>
      </c>
    </row>
    <row r="735" spans="1:2" x14ac:dyDescent="0.35">
      <c r="A735">
        <v>734</v>
      </c>
      <c r="B735">
        <f t="shared" ca="1" si="33"/>
        <v>58.409397578678679</v>
      </c>
    </row>
    <row r="736" spans="1:2" x14ac:dyDescent="0.35">
      <c r="A736">
        <v>735</v>
      </c>
      <c r="B736">
        <f t="shared" ca="1" si="33"/>
        <v>41.508754160625763</v>
      </c>
    </row>
    <row r="737" spans="1:2" x14ac:dyDescent="0.35">
      <c r="A737">
        <v>736</v>
      </c>
      <c r="B737">
        <f t="shared" ca="1" si="33"/>
        <v>35.078466693746108</v>
      </c>
    </row>
    <row r="738" spans="1:2" x14ac:dyDescent="0.35">
      <c r="A738">
        <v>737</v>
      </c>
      <c r="B738">
        <f t="shared" ca="1" si="33"/>
        <v>24.187051161320188</v>
      </c>
    </row>
    <row r="739" spans="1:2" x14ac:dyDescent="0.35">
      <c r="A739">
        <v>738</v>
      </c>
      <c r="B739">
        <f t="shared" ca="1" si="33"/>
        <v>52.640295544189989</v>
      </c>
    </row>
    <row r="740" spans="1:2" x14ac:dyDescent="0.35">
      <c r="A740">
        <v>739</v>
      </c>
      <c r="B740">
        <f t="shared" ca="1" si="33"/>
        <v>27.650219796247967</v>
      </c>
    </row>
    <row r="741" spans="1:2" x14ac:dyDescent="0.35">
      <c r="A741">
        <v>740</v>
      </c>
      <c r="B741">
        <f t="shared" ca="1" si="33"/>
        <v>51.264732050596557</v>
      </c>
    </row>
    <row r="742" spans="1:2" x14ac:dyDescent="0.35">
      <c r="A742">
        <v>741</v>
      </c>
      <c r="B742">
        <f t="shared" ca="1" si="33"/>
        <v>52.726798794537579</v>
      </c>
    </row>
    <row r="743" spans="1:2" x14ac:dyDescent="0.35">
      <c r="A743">
        <v>742</v>
      </c>
      <c r="B743">
        <f t="shared" ca="1" si="33"/>
        <v>92.618304171976206</v>
      </c>
    </row>
    <row r="744" spans="1:2" x14ac:dyDescent="0.35">
      <c r="A744">
        <v>743</v>
      </c>
      <c r="B744">
        <f t="shared" ca="1" si="33"/>
        <v>63.840054730705063</v>
      </c>
    </row>
    <row r="745" spans="1:2" x14ac:dyDescent="0.35">
      <c r="A745">
        <v>744</v>
      </c>
      <c r="B745">
        <f t="shared" ca="1" si="33"/>
        <v>59.413617885739896</v>
      </c>
    </row>
    <row r="746" spans="1:2" x14ac:dyDescent="0.35">
      <c r="A746">
        <v>745</v>
      </c>
      <c r="B746">
        <f t="shared" ca="1" si="33"/>
        <v>84.407250463750074</v>
      </c>
    </row>
    <row r="747" spans="1:2" x14ac:dyDescent="0.35">
      <c r="A747">
        <v>746</v>
      </c>
      <c r="B747">
        <f t="shared" ca="1" si="33"/>
        <v>49.787229458924372</v>
      </c>
    </row>
    <row r="748" spans="1:2" x14ac:dyDescent="0.35">
      <c r="A748">
        <v>747</v>
      </c>
      <c r="B748">
        <f t="shared" ca="1" si="33"/>
        <v>40.172595892096815</v>
      </c>
    </row>
    <row r="749" spans="1:2" x14ac:dyDescent="0.35">
      <c r="A749">
        <v>748</v>
      </c>
      <c r="B749">
        <f t="shared" ca="1" si="33"/>
        <v>14.901142096734098</v>
      </c>
    </row>
    <row r="750" spans="1:2" x14ac:dyDescent="0.35">
      <c r="A750">
        <v>749</v>
      </c>
      <c r="B750">
        <f t="shared" ca="1" si="33"/>
        <v>12.575306118863594</v>
      </c>
    </row>
    <row r="751" spans="1:2" x14ac:dyDescent="0.35">
      <c r="A751">
        <v>750</v>
      </c>
      <c r="B751">
        <f t="shared" ca="1" si="33"/>
        <v>34.231099215627609</v>
      </c>
    </row>
    <row r="752" spans="1:2" x14ac:dyDescent="0.35">
      <c r="A752">
        <v>751</v>
      </c>
      <c r="B752">
        <f t="shared" ca="1" si="33"/>
        <v>12.919681238990528</v>
      </c>
    </row>
    <row r="753" spans="1:2" x14ac:dyDescent="0.35">
      <c r="A753">
        <v>752</v>
      </c>
      <c r="B753">
        <f t="shared" ca="1" si="33"/>
        <v>58.980272345678642</v>
      </c>
    </row>
    <row r="754" spans="1:2" x14ac:dyDescent="0.35">
      <c r="A754">
        <v>753</v>
      </c>
      <c r="B754">
        <f t="shared" ca="1" si="33"/>
        <v>73.031482942046708</v>
      </c>
    </row>
    <row r="755" spans="1:2" x14ac:dyDescent="0.35">
      <c r="A755">
        <v>754</v>
      </c>
      <c r="B755">
        <f t="shared" ca="1" si="33"/>
        <v>43.252515685887431</v>
      </c>
    </row>
    <row r="756" spans="1:2" x14ac:dyDescent="0.35">
      <c r="A756">
        <v>755</v>
      </c>
      <c r="B756">
        <f t="shared" ca="1" si="33"/>
        <v>53.061828147340478</v>
      </c>
    </row>
    <row r="757" spans="1:2" x14ac:dyDescent="0.35">
      <c r="A757">
        <v>756</v>
      </c>
      <c r="B757">
        <f t="shared" ca="1" si="33"/>
        <v>25.036210389427232</v>
      </c>
    </row>
    <row r="758" spans="1:2" x14ac:dyDescent="0.35">
      <c r="A758">
        <v>757</v>
      </c>
      <c r="B758">
        <f t="shared" ca="1" si="33"/>
        <v>79.567186851428247</v>
      </c>
    </row>
    <row r="759" spans="1:2" x14ac:dyDescent="0.35">
      <c r="A759">
        <v>758</v>
      </c>
      <c r="B759">
        <f t="shared" ca="1" si="33"/>
        <v>44.858267650750768</v>
      </c>
    </row>
    <row r="760" spans="1:2" x14ac:dyDescent="0.35">
      <c r="A760">
        <v>759</v>
      </c>
      <c r="B760">
        <f t="shared" ca="1" si="33"/>
        <v>18.771296364539435</v>
      </c>
    </row>
    <row r="761" spans="1:2" x14ac:dyDescent="0.35">
      <c r="A761">
        <v>760</v>
      </c>
      <c r="B761">
        <f t="shared" ca="1" si="33"/>
        <v>37.630584937463709</v>
      </c>
    </row>
    <row r="762" spans="1:2" x14ac:dyDescent="0.35">
      <c r="A762">
        <v>761</v>
      </c>
      <c r="B762">
        <f t="shared" ca="1" si="33"/>
        <v>34.010841326176035</v>
      </c>
    </row>
    <row r="763" spans="1:2" x14ac:dyDescent="0.35">
      <c r="A763">
        <v>762</v>
      </c>
      <c r="B763">
        <f t="shared" ca="1" si="33"/>
        <v>45.516992003655162</v>
      </c>
    </row>
    <row r="764" spans="1:2" x14ac:dyDescent="0.35">
      <c r="A764">
        <v>763</v>
      </c>
      <c r="B764">
        <f t="shared" ca="1" si="33"/>
        <v>73.913304397385545</v>
      </c>
    </row>
    <row r="765" spans="1:2" x14ac:dyDescent="0.35">
      <c r="A765">
        <v>764</v>
      </c>
      <c r="B765">
        <f t="shared" ca="1" si="33"/>
        <v>33.777211101787586</v>
      </c>
    </row>
    <row r="766" spans="1:2" x14ac:dyDescent="0.35">
      <c r="A766">
        <v>765</v>
      </c>
      <c r="B766">
        <f t="shared" ca="1" si="33"/>
        <v>41.657425375858757</v>
      </c>
    </row>
    <row r="767" spans="1:2" x14ac:dyDescent="0.35">
      <c r="A767">
        <v>766</v>
      </c>
      <c r="B767">
        <f t="shared" ca="1" si="33"/>
        <v>62.95564397458223</v>
      </c>
    </row>
    <row r="768" spans="1:2" x14ac:dyDescent="0.35">
      <c r="A768">
        <v>767</v>
      </c>
      <c r="B768">
        <f t="shared" ca="1" si="33"/>
        <v>46.088255147527569</v>
      </c>
    </row>
    <row r="769" spans="1:2" x14ac:dyDescent="0.35">
      <c r="A769">
        <v>768</v>
      </c>
      <c r="B769">
        <f t="shared" ca="1" si="33"/>
        <v>80.822629025612841</v>
      </c>
    </row>
    <row r="770" spans="1:2" x14ac:dyDescent="0.35">
      <c r="A770">
        <v>769</v>
      </c>
      <c r="B770">
        <f t="shared" ca="1" si="33"/>
        <v>58.687284113939214</v>
      </c>
    </row>
    <row r="771" spans="1:2" x14ac:dyDescent="0.35">
      <c r="A771">
        <v>770</v>
      </c>
      <c r="B771">
        <f t="shared" ref="B771:B834" ca="1" si="34">NORMINV(RAND(), 50, 20)</f>
        <v>49.239563919688315</v>
      </c>
    </row>
    <row r="772" spans="1:2" x14ac:dyDescent="0.35">
      <c r="A772">
        <v>771</v>
      </c>
      <c r="B772">
        <f t="shared" ca="1" si="34"/>
        <v>31.94255550922254</v>
      </c>
    </row>
    <row r="773" spans="1:2" x14ac:dyDescent="0.35">
      <c r="A773">
        <v>772</v>
      </c>
      <c r="B773">
        <f t="shared" ca="1" si="34"/>
        <v>47.686428914765251</v>
      </c>
    </row>
    <row r="774" spans="1:2" x14ac:dyDescent="0.35">
      <c r="A774">
        <v>773</v>
      </c>
      <c r="B774">
        <f t="shared" ca="1" si="34"/>
        <v>56.605938056428599</v>
      </c>
    </row>
    <row r="775" spans="1:2" x14ac:dyDescent="0.35">
      <c r="A775">
        <v>774</v>
      </c>
      <c r="B775">
        <f t="shared" ca="1" si="34"/>
        <v>65.092302666501496</v>
      </c>
    </row>
    <row r="776" spans="1:2" x14ac:dyDescent="0.35">
      <c r="A776">
        <v>775</v>
      </c>
      <c r="B776">
        <f t="shared" ca="1" si="34"/>
        <v>47.533547653602838</v>
      </c>
    </row>
    <row r="777" spans="1:2" x14ac:dyDescent="0.35">
      <c r="A777">
        <v>776</v>
      </c>
      <c r="B777">
        <f t="shared" ca="1" si="34"/>
        <v>38.258283809571822</v>
      </c>
    </row>
    <row r="778" spans="1:2" x14ac:dyDescent="0.35">
      <c r="A778">
        <v>777</v>
      </c>
      <c r="B778">
        <f t="shared" ca="1" si="34"/>
        <v>53.278170873700084</v>
      </c>
    </row>
    <row r="779" spans="1:2" x14ac:dyDescent="0.35">
      <c r="A779">
        <v>778</v>
      </c>
      <c r="B779">
        <f t="shared" ca="1" si="34"/>
        <v>53.649783744945111</v>
      </c>
    </row>
    <row r="780" spans="1:2" x14ac:dyDescent="0.35">
      <c r="A780">
        <v>779</v>
      </c>
      <c r="B780">
        <f t="shared" ca="1" si="34"/>
        <v>37.439457631329915</v>
      </c>
    </row>
    <row r="781" spans="1:2" x14ac:dyDescent="0.35">
      <c r="A781">
        <v>780</v>
      </c>
      <c r="B781">
        <f t="shared" ca="1" si="34"/>
        <v>42.010284335071361</v>
      </c>
    </row>
    <row r="782" spans="1:2" x14ac:dyDescent="0.35">
      <c r="A782">
        <v>781</v>
      </c>
      <c r="B782">
        <f t="shared" ca="1" si="34"/>
        <v>59.944177340137784</v>
      </c>
    </row>
    <row r="783" spans="1:2" x14ac:dyDescent="0.35">
      <c r="A783">
        <v>782</v>
      </c>
      <c r="B783">
        <f t="shared" ca="1" si="34"/>
        <v>33.564478710477516</v>
      </c>
    </row>
    <row r="784" spans="1:2" x14ac:dyDescent="0.35">
      <c r="A784">
        <v>783</v>
      </c>
      <c r="B784">
        <f t="shared" ca="1" si="34"/>
        <v>77.644791105220321</v>
      </c>
    </row>
    <row r="785" spans="1:2" x14ac:dyDescent="0.35">
      <c r="A785">
        <v>784</v>
      </c>
      <c r="B785">
        <f t="shared" ca="1" si="34"/>
        <v>41.723321557564603</v>
      </c>
    </row>
    <row r="786" spans="1:2" x14ac:dyDescent="0.35">
      <c r="A786">
        <v>785</v>
      </c>
      <c r="B786">
        <f t="shared" ca="1" si="34"/>
        <v>27.764398781579015</v>
      </c>
    </row>
    <row r="787" spans="1:2" x14ac:dyDescent="0.35">
      <c r="A787">
        <v>786</v>
      </c>
      <c r="B787">
        <f t="shared" ca="1" si="34"/>
        <v>15.400013460143612</v>
      </c>
    </row>
    <row r="788" spans="1:2" x14ac:dyDescent="0.35">
      <c r="A788">
        <v>787</v>
      </c>
      <c r="B788">
        <f t="shared" ca="1" si="34"/>
        <v>18.222010822170475</v>
      </c>
    </row>
    <row r="789" spans="1:2" x14ac:dyDescent="0.35">
      <c r="A789">
        <v>788</v>
      </c>
      <c r="B789">
        <f t="shared" ca="1" si="34"/>
        <v>34.467526156180256</v>
      </c>
    </row>
    <row r="790" spans="1:2" x14ac:dyDescent="0.35">
      <c r="A790">
        <v>789</v>
      </c>
      <c r="B790">
        <f t="shared" ca="1" si="34"/>
        <v>44.993834438314742</v>
      </c>
    </row>
    <row r="791" spans="1:2" x14ac:dyDescent="0.35">
      <c r="A791">
        <v>790</v>
      </c>
      <c r="B791">
        <f t="shared" ca="1" si="34"/>
        <v>62.03883932111998</v>
      </c>
    </row>
    <row r="792" spans="1:2" x14ac:dyDescent="0.35">
      <c r="A792">
        <v>791</v>
      </c>
      <c r="B792">
        <f t="shared" ca="1" si="34"/>
        <v>50.419077410049795</v>
      </c>
    </row>
    <row r="793" spans="1:2" x14ac:dyDescent="0.35">
      <c r="A793">
        <v>792</v>
      </c>
      <c r="B793">
        <f t="shared" ca="1" si="34"/>
        <v>66.11386613838819</v>
      </c>
    </row>
    <row r="794" spans="1:2" x14ac:dyDescent="0.35">
      <c r="A794">
        <v>793</v>
      </c>
      <c r="B794">
        <f t="shared" ca="1" si="34"/>
        <v>16.816884352605335</v>
      </c>
    </row>
    <row r="795" spans="1:2" x14ac:dyDescent="0.35">
      <c r="A795">
        <v>794</v>
      </c>
      <c r="B795">
        <f t="shared" ca="1" si="34"/>
        <v>51.147610990453146</v>
      </c>
    </row>
    <row r="796" spans="1:2" x14ac:dyDescent="0.35">
      <c r="A796">
        <v>795</v>
      </c>
      <c r="B796">
        <f t="shared" ca="1" si="34"/>
        <v>64.485385574005861</v>
      </c>
    </row>
    <row r="797" spans="1:2" x14ac:dyDescent="0.35">
      <c r="A797">
        <v>796</v>
      </c>
      <c r="B797">
        <f t="shared" ca="1" si="34"/>
        <v>0.62967610664191653</v>
      </c>
    </row>
    <row r="798" spans="1:2" x14ac:dyDescent="0.35">
      <c r="A798">
        <v>797</v>
      </c>
      <c r="B798">
        <f t="shared" ca="1" si="34"/>
        <v>35.241346506341579</v>
      </c>
    </row>
    <row r="799" spans="1:2" x14ac:dyDescent="0.35">
      <c r="A799">
        <v>798</v>
      </c>
      <c r="B799">
        <f t="shared" ca="1" si="34"/>
        <v>50.854606324425667</v>
      </c>
    </row>
    <row r="800" spans="1:2" x14ac:dyDescent="0.35">
      <c r="A800">
        <v>799</v>
      </c>
      <c r="B800">
        <f t="shared" ca="1" si="34"/>
        <v>37.665541022253727</v>
      </c>
    </row>
    <row r="801" spans="1:2" x14ac:dyDescent="0.35">
      <c r="A801">
        <v>800</v>
      </c>
      <c r="B801">
        <f t="shared" ca="1" si="34"/>
        <v>51.110298611450652</v>
      </c>
    </row>
    <row r="802" spans="1:2" x14ac:dyDescent="0.35">
      <c r="A802">
        <v>801</v>
      </c>
      <c r="B802">
        <f t="shared" ca="1" si="34"/>
        <v>50.067354554632928</v>
      </c>
    </row>
    <row r="803" spans="1:2" x14ac:dyDescent="0.35">
      <c r="A803">
        <v>802</v>
      </c>
      <c r="B803">
        <f t="shared" ca="1" si="34"/>
        <v>67.545208994584982</v>
      </c>
    </row>
    <row r="804" spans="1:2" x14ac:dyDescent="0.35">
      <c r="A804">
        <v>803</v>
      </c>
      <c r="B804">
        <f t="shared" ca="1" si="34"/>
        <v>70.541841369466354</v>
      </c>
    </row>
    <row r="805" spans="1:2" x14ac:dyDescent="0.35">
      <c r="A805">
        <v>804</v>
      </c>
      <c r="B805">
        <f t="shared" ca="1" si="34"/>
        <v>36.689627840201453</v>
      </c>
    </row>
    <row r="806" spans="1:2" x14ac:dyDescent="0.35">
      <c r="A806">
        <v>805</v>
      </c>
      <c r="B806">
        <f t="shared" ca="1" si="34"/>
        <v>42.87101389896398</v>
      </c>
    </row>
    <row r="807" spans="1:2" x14ac:dyDescent="0.35">
      <c r="A807">
        <v>806</v>
      </c>
      <c r="B807">
        <f t="shared" ca="1" si="34"/>
        <v>78.276203912085791</v>
      </c>
    </row>
    <row r="808" spans="1:2" x14ac:dyDescent="0.35">
      <c r="A808">
        <v>807</v>
      </c>
      <c r="B808">
        <f t="shared" ca="1" si="34"/>
        <v>17.545464525176399</v>
      </c>
    </row>
    <row r="809" spans="1:2" x14ac:dyDescent="0.35">
      <c r="A809">
        <v>808</v>
      </c>
      <c r="B809">
        <f t="shared" ca="1" si="34"/>
        <v>28.70449964235786</v>
      </c>
    </row>
    <row r="810" spans="1:2" x14ac:dyDescent="0.35">
      <c r="A810">
        <v>809</v>
      </c>
      <c r="B810">
        <f t="shared" ca="1" si="34"/>
        <v>47.732080494571804</v>
      </c>
    </row>
    <row r="811" spans="1:2" x14ac:dyDescent="0.35">
      <c r="A811">
        <v>810</v>
      </c>
      <c r="B811">
        <f t="shared" ca="1" si="34"/>
        <v>41.181952662807127</v>
      </c>
    </row>
    <row r="812" spans="1:2" x14ac:dyDescent="0.35">
      <c r="A812">
        <v>811</v>
      </c>
      <c r="B812">
        <f t="shared" ca="1" si="34"/>
        <v>49.844867849509434</v>
      </c>
    </row>
    <row r="813" spans="1:2" x14ac:dyDescent="0.35">
      <c r="A813">
        <v>812</v>
      </c>
      <c r="B813">
        <f t="shared" ca="1" si="34"/>
        <v>40.303396232053345</v>
      </c>
    </row>
    <row r="814" spans="1:2" x14ac:dyDescent="0.35">
      <c r="A814">
        <v>813</v>
      </c>
      <c r="B814">
        <f t="shared" ca="1" si="34"/>
        <v>48.327908672587377</v>
      </c>
    </row>
    <row r="815" spans="1:2" x14ac:dyDescent="0.35">
      <c r="A815">
        <v>814</v>
      </c>
      <c r="B815">
        <f t="shared" ca="1" si="34"/>
        <v>84.265465371170492</v>
      </c>
    </row>
    <row r="816" spans="1:2" x14ac:dyDescent="0.35">
      <c r="A816">
        <v>815</v>
      </c>
      <c r="B816">
        <f t="shared" ca="1" si="34"/>
        <v>36.051166785135756</v>
      </c>
    </row>
    <row r="817" spans="1:2" x14ac:dyDescent="0.35">
      <c r="A817">
        <v>816</v>
      </c>
      <c r="B817">
        <f t="shared" ca="1" si="34"/>
        <v>37.600613989104438</v>
      </c>
    </row>
    <row r="818" spans="1:2" x14ac:dyDescent="0.35">
      <c r="A818">
        <v>817</v>
      </c>
      <c r="B818">
        <f t="shared" ca="1" si="34"/>
        <v>-0.87419380457465934</v>
      </c>
    </row>
    <row r="819" spans="1:2" x14ac:dyDescent="0.35">
      <c r="A819">
        <v>818</v>
      </c>
      <c r="B819">
        <f t="shared" ca="1" si="34"/>
        <v>66.826723797050306</v>
      </c>
    </row>
    <row r="820" spans="1:2" x14ac:dyDescent="0.35">
      <c r="A820">
        <v>819</v>
      </c>
      <c r="B820">
        <f t="shared" ca="1" si="34"/>
        <v>26.61949773791784</v>
      </c>
    </row>
    <row r="821" spans="1:2" x14ac:dyDescent="0.35">
      <c r="A821">
        <v>820</v>
      </c>
      <c r="B821">
        <f t="shared" ca="1" si="34"/>
        <v>59.182265334467232</v>
      </c>
    </row>
    <row r="822" spans="1:2" x14ac:dyDescent="0.35">
      <c r="A822">
        <v>821</v>
      </c>
      <c r="B822">
        <f t="shared" ca="1" si="34"/>
        <v>78.438272110272237</v>
      </c>
    </row>
    <row r="823" spans="1:2" x14ac:dyDescent="0.35">
      <c r="A823">
        <v>822</v>
      </c>
      <c r="B823">
        <f t="shared" ca="1" si="34"/>
        <v>45.14494901378503</v>
      </c>
    </row>
    <row r="824" spans="1:2" x14ac:dyDescent="0.35">
      <c r="A824">
        <v>823</v>
      </c>
      <c r="B824">
        <f t="shared" ca="1" si="34"/>
        <v>39.439933547353334</v>
      </c>
    </row>
    <row r="825" spans="1:2" x14ac:dyDescent="0.35">
      <c r="A825">
        <v>824</v>
      </c>
      <c r="B825">
        <f t="shared" ca="1" si="34"/>
        <v>16.019932135765686</v>
      </c>
    </row>
    <row r="826" spans="1:2" x14ac:dyDescent="0.35">
      <c r="A826">
        <v>825</v>
      </c>
      <c r="B826">
        <f t="shared" ca="1" si="34"/>
        <v>41.595277808970984</v>
      </c>
    </row>
    <row r="827" spans="1:2" x14ac:dyDescent="0.35">
      <c r="A827">
        <v>826</v>
      </c>
      <c r="B827">
        <f t="shared" ca="1" si="34"/>
        <v>32.280542495550606</v>
      </c>
    </row>
    <row r="828" spans="1:2" x14ac:dyDescent="0.35">
      <c r="A828">
        <v>827</v>
      </c>
      <c r="B828">
        <f t="shared" ca="1" si="34"/>
        <v>78.197932775496071</v>
      </c>
    </row>
    <row r="829" spans="1:2" x14ac:dyDescent="0.35">
      <c r="A829">
        <v>828</v>
      </c>
      <c r="B829">
        <f t="shared" ca="1" si="34"/>
        <v>39.347936063088326</v>
      </c>
    </row>
    <row r="830" spans="1:2" x14ac:dyDescent="0.35">
      <c r="A830">
        <v>829</v>
      </c>
      <c r="B830">
        <f t="shared" ca="1" si="34"/>
        <v>76.605108663385465</v>
      </c>
    </row>
    <row r="831" spans="1:2" x14ac:dyDescent="0.35">
      <c r="A831">
        <v>830</v>
      </c>
      <c r="B831">
        <f t="shared" ca="1" si="34"/>
        <v>46.385314844059621</v>
      </c>
    </row>
    <row r="832" spans="1:2" x14ac:dyDescent="0.35">
      <c r="A832">
        <v>831</v>
      </c>
      <c r="B832">
        <f t="shared" ca="1" si="34"/>
        <v>57.46141780537927</v>
      </c>
    </row>
    <row r="833" spans="1:2" x14ac:dyDescent="0.35">
      <c r="A833">
        <v>832</v>
      </c>
      <c r="B833">
        <f t="shared" ca="1" si="34"/>
        <v>49.66490254990633</v>
      </c>
    </row>
    <row r="834" spans="1:2" x14ac:dyDescent="0.35">
      <c r="A834">
        <v>833</v>
      </c>
      <c r="B834">
        <f t="shared" ca="1" si="34"/>
        <v>28.376856051559884</v>
      </c>
    </row>
    <row r="835" spans="1:2" x14ac:dyDescent="0.35">
      <c r="A835">
        <v>834</v>
      </c>
      <c r="B835">
        <f t="shared" ref="B835:B892" ca="1" si="35">NORMINV(RAND(), 50, 20)</f>
        <v>66.195924081942167</v>
      </c>
    </row>
    <row r="836" spans="1:2" x14ac:dyDescent="0.35">
      <c r="A836">
        <v>835</v>
      </c>
      <c r="B836">
        <f t="shared" ca="1" si="35"/>
        <v>34.954881684295394</v>
      </c>
    </row>
    <row r="837" spans="1:2" x14ac:dyDescent="0.35">
      <c r="A837">
        <v>836</v>
      </c>
      <c r="B837">
        <f t="shared" ca="1" si="35"/>
        <v>31.218664296195353</v>
      </c>
    </row>
    <row r="838" spans="1:2" x14ac:dyDescent="0.35">
      <c r="A838">
        <v>837</v>
      </c>
      <c r="B838">
        <f t="shared" ca="1" si="35"/>
        <v>69.298855039948563</v>
      </c>
    </row>
    <row r="839" spans="1:2" x14ac:dyDescent="0.35">
      <c r="A839">
        <v>838</v>
      </c>
      <c r="B839">
        <f t="shared" ca="1" si="35"/>
        <v>41.987013644947574</v>
      </c>
    </row>
    <row r="840" spans="1:2" x14ac:dyDescent="0.35">
      <c r="A840">
        <v>839</v>
      </c>
      <c r="B840">
        <f t="shared" ca="1" si="35"/>
        <v>44.465283802104786</v>
      </c>
    </row>
    <row r="841" spans="1:2" x14ac:dyDescent="0.35">
      <c r="A841">
        <v>840</v>
      </c>
      <c r="B841">
        <f t="shared" ca="1" si="35"/>
        <v>32.536314422815543</v>
      </c>
    </row>
    <row r="842" spans="1:2" x14ac:dyDescent="0.35">
      <c r="A842">
        <v>841</v>
      </c>
      <c r="B842">
        <f t="shared" ca="1" si="35"/>
        <v>47.131230293407327</v>
      </c>
    </row>
    <row r="843" spans="1:2" x14ac:dyDescent="0.35">
      <c r="A843">
        <v>842</v>
      </c>
      <c r="B843">
        <f t="shared" ca="1" si="35"/>
        <v>43.514401953314547</v>
      </c>
    </row>
    <row r="844" spans="1:2" x14ac:dyDescent="0.35">
      <c r="A844">
        <v>843</v>
      </c>
      <c r="B844">
        <f t="shared" ca="1" si="35"/>
        <v>20.975384185536804</v>
      </c>
    </row>
    <row r="845" spans="1:2" x14ac:dyDescent="0.35">
      <c r="A845">
        <v>844</v>
      </c>
      <c r="B845">
        <f t="shared" ca="1" si="35"/>
        <v>72.414063902206038</v>
      </c>
    </row>
    <row r="846" spans="1:2" x14ac:dyDescent="0.35">
      <c r="A846">
        <v>845</v>
      </c>
      <c r="B846">
        <f t="shared" ca="1" si="35"/>
        <v>57.385227804967819</v>
      </c>
    </row>
    <row r="847" spans="1:2" x14ac:dyDescent="0.35">
      <c r="A847">
        <v>846</v>
      </c>
      <c r="B847">
        <f t="shared" ca="1" si="35"/>
        <v>70.296577734446956</v>
      </c>
    </row>
    <row r="848" spans="1:2" x14ac:dyDescent="0.35">
      <c r="A848">
        <v>847</v>
      </c>
      <c r="B848">
        <f t="shared" ca="1" si="35"/>
        <v>36.664969232056421</v>
      </c>
    </row>
    <row r="849" spans="1:2" x14ac:dyDescent="0.35">
      <c r="A849">
        <v>848</v>
      </c>
      <c r="B849">
        <f t="shared" ca="1" si="35"/>
        <v>76.220646633702245</v>
      </c>
    </row>
    <row r="850" spans="1:2" x14ac:dyDescent="0.35">
      <c r="A850">
        <v>849</v>
      </c>
      <c r="B850">
        <f t="shared" ca="1" si="35"/>
        <v>44.425782388970056</v>
      </c>
    </row>
    <row r="851" spans="1:2" x14ac:dyDescent="0.35">
      <c r="A851">
        <v>850</v>
      </c>
      <c r="B851">
        <f t="shared" ca="1" si="35"/>
        <v>48.205202615911645</v>
      </c>
    </row>
    <row r="852" spans="1:2" x14ac:dyDescent="0.35">
      <c r="A852">
        <v>851</v>
      </c>
      <c r="B852">
        <f t="shared" ca="1" si="35"/>
        <v>4.8890645103221289</v>
      </c>
    </row>
    <row r="853" spans="1:2" x14ac:dyDescent="0.35">
      <c r="A853">
        <v>852</v>
      </c>
      <c r="B853">
        <f t="shared" ca="1" si="35"/>
        <v>28.655980111214614</v>
      </c>
    </row>
    <row r="854" spans="1:2" x14ac:dyDescent="0.35">
      <c r="A854">
        <v>853</v>
      </c>
      <c r="B854">
        <f t="shared" ca="1" si="35"/>
        <v>57.044392108632664</v>
      </c>
    </row>
    <row r="855" spans="1:2" x14ac:dyDescent="0.35">
      <c r="A855">
        <v>854</v>
      </c>
      <c r="B855">
        <f t="shared" ca="1" si="35"/>
        <v>40.198557507143178</v>
      </c>
    </row>
    <row r="856" spans="1:2" x14ac:dyDescent="0.35">
      <c r="A856">
        <v>855</v>
      </c>
      <c r="B856">
        <f t="shared" ca="1" si="35"/>
        <v>69.774107697917543</v>
      </c>
    </row>
    <row r="857" spans="1:2" x14ac:dyDescent="0.35">
      <c r="A857">
        <v>856</v>
      </c>
      <c r="B857">
        <f t="shared" ca="1" si="35"/>
        <v>24.402519158587932</v>
      </c>
    </row>
    <row r="858" spans="1:2" x14ac:dyDescent="0.35">
      <c r="A858">
        <v>857</v>
      </c>
      <c r="B858">
        <f t="shared" ca="1" si="35"/>
        <v>68.828500383177413</v>
      </c>
    </row>
    <row r="859" spans="1:2" x14ac:dyDescent="0.35">
      <c r="A859">
        <v>858</v>
      </c>
      <c r="B859">
        <f t="shared" ca="1" si="35"/>
        <v>52.152400980253539</v>
      </c>
    </row>
    <row r="860" spans="1:2" x14ac:dyDescent="0.35">
      <c r="A860">
        <v>859</v>
      </c>
      <c r="B860">
        <f t="shared" ca="1" si="35"/>
        <v>71.000087206742052</v>
      </c>
    </row>
    <row r="861" spans="1:2" x14ac:dyDescent="0.35">
      <c r="A861">
        <v>860</v>
      </c>
      <c r="B861">
        <f t="shared" ca="1" si="35"/>
        <v>43.372611067335271</v>
      </c>
    </row>
    <row r="862" spans="1:2" x14ac:dyDescent="0.35">
      <c r="A862">
        <v>861</v>
      </c>
      <c r="B862">
        <f t="shared" ca="1" si="35"/>
        <v>60.178106914596071</v>
      </c>
    </row>
    <row r="863" spans="1:2" x14ac:dyDescent="0.35">
      <c r="A863">
        <v>862</v>
      </c>
      <c r="B863">
        <f t="shared" ca="1" si="35"/>
        <v>59.021676629186913</v>
      </c>
    </row>
    <row r="864" spans="1:2" x14ac:dyDescent="0.35">
      <c r="A864">
        <v>863</v>
      </c>
      <c r="B864">
        <f t="shared" ca="1" si="35"/>
        <v>42.669684072546062</v>
      </c>
    </row>
    <row r="865" spans="1:2" x14ac:dyDescent="0.35">
      <c r="A865">
        <v>864</v>
      </c>
      <c r="B865">
        <f t="shared" ca="1" si="35"/>
        <v>68.389983037342731</v>
      </c>
    </row>
    <row r="866" spans="1:2" x14ac:dyDescent="0.35">
      <c r="A866">
        <v>865</v>
      </c>
      <c r="B866">
        <f t="shared" ca="1" si="35"/>
        <v>53.417867844916429</v>
      </c>
    </row>
    <row r="867" spans="1:2" x14ac:dyDescent="0.35">
      <c r="A867">
        <v>866</v>
      </c>
      <c r="B867">
        <f t="shared" ca="1" si="35"/>
        <v>37.038212103008249</v>
      </c>
    </row>
    <row r="868" spans="1:2" x14ac:dyDescent="0.35">
      <c r="A868">
        <v>867</v>
      </c>
      <c r="B868">
        <f t="shared" ca="1" si="35"/>
        <v>51.23132411295736</v>
      </c>
    </row>
    <row r="869" spans="1:2" x14ac:dyDescent="0.35">
      <c r="A869">
        <v>868</v>
      </c>
      <c r="B869">
        <f t="shared" ca="1" si="35"/>
        <v>43.03723980875948</v>
      </c>
    </row>
    <row r="870" spans="1:2" x14ac:dyDescent="0.35">
      <c r="A870">
        <v>869</v>
      </c>
      <c r="B870">
        <f t="shared" ca="1" si="35"/>
        <v>61.887865920796912</v>
      </c>
    </row>
    <row r="871" spans="1:2" x14ac:dyDescent="0.35">
      <c r="A871">
        <v>870</v>
      </c>
      <c r="B871">
        <f t="shared" ca="1" si="35"/>
        <v>44.575452999702001</v>
      </c>
    </row>
    <row r="872" spans="1:2" x14ac:dyDescent="0.35">
      <c r="A872">
        <v>871</v>
      </c>
      <c r="B872">
        <f t="shared" ca="1" si="35"/>
        <v>30.667695971066458</v>
      </c>
    </row>
    <row r="873" spans="1:2" x14ac:dyDescent="0.35">
      <c r="A873">
        <v>872</v>
      </c>
      <c r="B873">
        <f t="shared" ca="1" si="35"/>
        <v>43.900270006281936</v>
      </c>
    </row>
    <row r="874" spans="1:2" x14ac:dyDescent="0.35">
      <c r="A874">
        <v>873</v>
      </c>
      <c r="B874">
        <f t="shared" ca="1" si="35"/>
        <v>32.181126489303665</v>
      </c>
    </row>
    <row r="875" spans="1:2" x14ac:dyDescent="0.35">
      <c r="A875">
        <v>874</v>
      </c>
      <c r="B875">
        <f t="shared" ca="1" si="35"/>
        <v>34.29562308815489</v>
      </c>
    </row>
    <row r="876" spans="1:2" x14ac:dyDescent="0.35">
      <c r="A876">
        <v>875</v>
      </c>
      <c r="B876">
        <f t="shared" ca="1" si="35"/>
        <v>29.766794795531339</v>
      </c>
    </row>
    <row r="877" spans="1:2" x14ac:dyDescent="0.35">
      <c r="A877">
        <v>876</v>
      </c>
      <c r="B877">
        <f t="shared" ca="1" si="35"/>
        <v>26.16418436759373</v>
      </c>
    </row>
    <row r="878" spans="1:2" x14ac:dyDescent="0.35">
      <c r="A878">
        <v>877</v>
      </c>
      <c r="B878">
        <f t="shared" ca="1" si="35"/>
        <v>47.230081758862411</v>
      </c>
    </row>
    <row r="879" spans="1:2" x14ac:dyDescent="0.35">
      <c r="A879">
        <v>878</v>
      </c>
      <c r="B879">
        <f t="shared" ca="1" si="35"/>
        <v>53.773091586738211</v>
      </c>
    </row>
    <row r="880" spans="1:2" x14ac:dyDescent="0.35">
      <c r="A880">
        <v>879</v>
      </c>
      <c r="B880">
        <f t="shared" ca="1" si="35"/>
        <v>86.626284107040078</v>
      </c>
    </row>
    <row r="881" spans="1:2" x14ac:dyDescent="0.35">
      <c r="A881">
        <v>880</v>
      </c>
      <c r="B881">
        <f t="shared" ca="1" si="35"/>
        <v>22.342425533177522</v>
      </c>
    </row>
    <row r="882" spans="1:2" x14ac:dyDescent="0.35">
      <c r="A882">
        <v>881</v>
      </c>
      <c r="B882">
        <f t="shared" ca="1" si="35"/>
        <v>62.41811008104483</v>
      </c>
    </row>
    <row r="883" spans="1:2" x14ac:dyDescent="0.35">
      <c r="A883">
        <v>882</v>
      </c>
      <c r="B883">
        <f t="shared" ca="1" si="35"/>
        <v>82.880215228686453</v>
      </c>
    </row>
    <row r="884" spans="1:2" x14ac:dyDescent="0.35">
      <c r="A884">
        <v>883</v>
      </c>
      <c r="B884">
        <f t="shared" ca="1" si="35"/>
        <v>49.381485150254591</v>
      </c>
    </row>
    <row r="885" spans="1:2" x14ac:dyDescent="0.35">
      <c r="A885">
        <v>884</v>
      </c>
      <c r="B885">
        <f t="shared" ca="1" si="35"/>
        <v>14.266566437254447</v>
      </c>
    </row>
    <row r="886" spans="1:2" x14ac:dyDescent="0.35">
      <c r="A886">
        <v>885</v>
      </c>
      <c r="B886">
        <f t="shared" ca="1" si="35"/>
        <v>28.642676779653279</v>
      </c>
    </row>
    <row r="887" spans="1:2" x14ac:dyDescent="0.35">
      <c r="A887">
        <v>886</v>
      </c>
      <c r="B887">
        <f t="shared" ca="1" si="35"/>
        <v>39.523551903619889</v>
      </c>
    </row>
    <row r="888" spans="1:2" x14ac:dyDescent="0.35">
      <c r="A888">
        <v>887</v>
      </c>
      <c r="B888">
        <f t="shared" ca="1" si="35"/>
        <v>21.665115167702137</v>
      </c>
    </row>
    <row r="889" spans="1:2" x14ac:dyDescent="0.35">
      <c r="A889">
        <v>888</v>
      </c>
      <c r="B889">
        <f t="shared" ca="1" si="35"/>
        <v>49.504391579633413</v>
      </c>
    </row>
    <row r="890" spans="1:2" x14ac:dyDescent="0.35">
      <c r="A890">
        <v>889</v>
      </c>
      <c r="B890">
        <f t="shared" ca="1" si="35"/>
        <v>58.018562987318646</v>
      </c>
    </row>
    <row r="891" spans="1:2" x14ac:dyDescent="0.35">
      <c r="A891">
        <v>890</v>
      </c>
      <c r="B891">
        <f t="shared" ca="1" si="35"/>
        <v>45.764281451495208</v>
      </c>
    </row>
    <row r="892" spans="1:2" x14ac:dyDescent="0.35">
      <c r="A892">
        <v>891</v>
      </c>
      <c r="B892">
        <f t="shared" ca="1" si="35"/>
        <v>41.132992660979468</v>
      </c>
    </row>
  </sheetData>
  <sortState xmlns:xlrd2="http://schemas.microsoft.com/office/spreadsheetml/2017/richdata2" ref="T18:T28">
    <sortCondition ref="T1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FF85-E135-49EF-A6B6-B24CADFF8573}">
  <dimension ref="A2:H1220"/>
  <sheetViews>
    <sheetView workbookViewId="0">
      <selection activeCell="G12" sqref="G12"/>
    </sheetView>
  </sheetViews>
  <sheetFormatPr defaultRowHeight="14.5" x14ac:dyDescent="0.35"/>
  <cols>
    <col min="1" max="1" width="12.36328125" customWidth="1"/>
    <col min="3" max="3" width="11.6328125" customWidth="1"/>
  </cols>
  <sheetData>
    <row r="2" spans="1:8" x14ac:dyDescent="0.35">
      <c r="A2" s="5" t="s">
        <v>13</v>
      </c>
      <c r="B2" s="5" t="s">
        <v>14</v>
      </c>
      <c r="C2" s="5" t="s">
        <v>15</v>
      </c>
      <c r="D2" s="5" t="s">
        <v>24</v>
      </c>
      <c r="E2" s="5" t="s">
        <v>23</v>
      </c>
      <c r="F2" s="5" t="s">
        <v>25</v>
      </c>
      <c r="G2" s="5" t="s">
        <v>78</v>
      </c>
      <c r="H2" s="5" t="s">
        <v>16</v>
      </c>
    </row>
    <row r="3" spans="1:8" x14ac:dyDescent="0.35">
      <c r="A3">
        <v>1</v>
      </c>
      <c r="B3">
        <v>1030</v>
      </c>
      <c r="C3">
        <v>211</v>
      </c>
      <c r="E3">
        <f>B3-C3</f>
        <v>819</v>
      </c>
      <c r="H3">
        <f>1-(C3/B3)</f>
        <v>0.79514563106796121</v>
      </c>
    </row>
    <row r="4" spans="1:8" x14ac:dyDescent="0.35">
      <c r="A4">
        <v>2</v>
      </c>
      <c r="B4">
        <v>1220</v>
      </c>
      <c r="C4">
        <v>252</v>
      </c>
      <c r="E4">
        <f t="shared" ref="E4:E6" si="0">B4-C4</f>
        <v>968</v>
      </c>
      <c r="H4">
        <f>1-(C4/B4)</f>
        <v>0.79344262295081969</v>
      </c>
    </row>
    <row r="5" spans="1:8" x14ac:dyDescent="0.35">
      <c r="A5">
        <v>3</v>
      </c>
      <c r="B5">
        <v>985</v>
      </c>
      <c r="C5">
        <v>197</v>
      </c>
      <c r="E5">
        <f t="shared" si="0"/>
        <v>788</v>
      </c>
      <c r="H5">
        <f>1-(C5/B5)</f>
        <v>0.8</v>
      </c>
    </row>
    <row r="6" spans="1:8" x14ac:dyDescent="0.35">
      <c r="A6">
        <v>4</v>
      </c>
      <c r="B6">
        <v>1120</v>
      </c>
      <c r="C6">
        <v>237</v>
      </c>
      <c r="E6">
        <f t="shared" si="0"/>
        <v>883</v>
      </c>
      <c r="H6">
        <f>1-(C6/B6)</f>
        <v>0.78839285714285712</v>
      </c>
    </row>
    <row r="8" spans="1:8" x14ac:dyDescent="0.35">
      <c r="A8" t="s">
        <v>5</v>
      </c>
      <c r="B8">
        <f>AVERAGE(B3:B6)</f>
        <v>1088.75</v>
      </c>
      <c r="C8">
        <f>AVERAGE(C3:C6)</f>
        <v>224.25</v>
      </c>
      <c r="D8">
        <f>B8-C8</f>
        <v>864.5</v>
      </c>
      <c r="E8">
        <f>AVERAGE(E3:E6)</f>
        <v>864.5</v>
      </c>
      <c r="F8">
        <f ca="1">AVERAGE(F12:F1220)</f>
        <v>864.43755169561621</v>
      </c>
      <c r="G8">
        <f ca="1">AVERAGE(G12:G1220)</f>
        <v>862.48244106798984</v>
      </c>
      <c r="H8">
        <f>AVERAGE(H3:H6)</f>
        <v>0.79424527779040943</v>
      </c>
    </row>
    <row r="9" spans="1:8" x14ac:dyDescent="0.35">
      <c r="A9" t="s">
        <v>17</v>
      </c>
      <c r="B9">
        <f>STDEV(B3:B6)</f>
        <v>103.95311443145896</v>
      </c>
      <c r="C9">
        <f t="shared" ref="C9" si="1">STDEV(C3:C6)</f>
        <v>24.83780720326709</v>
      </c>
      <c r="D9">
        <f>SQRT(B9^2+C9^2)</f>
        <v>106.87921531648081</v>
      </c>
      <c r="E9">
        <f>STDEV(E3:E6)</f>
        <v>79.534059789920619</v>
      </c>
      <c r="F9">
        <f ca="1">STDEV(F12:F1220)</f>
        <v>94.202602988956158</v>
      </c>
      <c r="G9">
        <f ca="1">STDEV(G12:G1220)</f>
        <v>106.12997263005057</v>
      </c>
      <c r="H9">
        <f>STDEV(H3:H6)</f>
        <v>4.789660599018376E-3</v>
      </c>
    </row>
    <row r="10" spans="1:8" x14ac:dyDescent="0.35">
      <c r="A10" t="s">
        <v>18</v>
      </c>
      <c r="B10">
        <f>B9/SQRT(MAX($A$3:$A$6))</f>
        <v>51.976557215729478</v>
      </c>
      <c r="C10">
        <f t="shared" ref="C10:G10" si="2">C9/SQRT(MAX($A$3:$A$6))</f>
        <v>12.418903601633545</v>
      </c>
      <c r="D10">
        <f>D9/SQRT(MAX($A$3:$A$6))</f>
        <v>53.439607658240405</v>
      </c>
      <c r="E10">
        <f>E9/SQRT(MAX($A$3:$A$6))</f>
        <v>39.767029894960309</v>
      </c>
      <c r="F10">
        <f t="shared" ca="1" si="2"/>
        <v>47.101301494478079</v>
      </c>
      <c r="G10">
        <f t="shared" ca="1" si="2"/>
        <v>53.064986315025287</v>
      </c>
      <c r="H10">
        <f>H9/SQRT(MAX($A$3:$A$6))</f>
        <v>2.394830299509188E-3</v>
      </c>
    </row>
    <row r="12" spans="1:8" x14ac:dyDescent="0.35">
      <c r="F12">
        <f ca="1">VLOOKUP(RANDBETWEEN(1,4),$A$3:$C$6,2)-VLOOKUP(RANDBETWEEN(1,4),$A$3:$C$6,3)</f>
        <v>868</v>
      </c>
      <c r="G12">
        <f ca="1">NORMINV(RAND(),$B$8,$B$9)-NORMINV(RAND(),$C$8,$C$9)</f>
        <v>969.79017640294182</v>
      </c>
    </row>
    <row r="13" spans="1:8" x14ac:dyDescent="0.35">
      <c r="C13">
        <f ca="1">VLOOKUP(RANDBETWEEN(1,4),$A$3:$C$6,2)</f>
        <v>1220</v>
      </c>
      <c r="D13">
        <f ca="1">VLOOKUP(RANDBETWEEN(1,4),$A$3:$C$6,3)</f>
        <v>211</v>
      </c>
      <c r="E13">
        <f ca="1">C13-D13</f>
        <v>1009</v>
      </c>
      <c r="F13">
        <f t="shared" ref="F13:F76" ca="1" si="3">VLOOKUP(RANDBETWEEN(1,4),$A$3:$C$6,2)-VLOOKUP(RANDBETWEEN(1,4),$A$3:$C$6,3)</f>
        <v>819</v>
      </c>
      <c r="G13">
        <f t="shared" ref="G13:G76" ca="1" si="4">NORMINV(RAND(),$B$8,$B$9)-NORMINV(RAND(),$C$8,$C$9)</f>
        <v>985.02798179654042</v>
      </c>
    </row>
    <row r="14" spans="1:8" x14ac:dyDescent="0.35">
      <c r="C14">
        <f t="shared" ref="C14:C21" ca="1" si="5">VLOOKUP(RANDBETWEEN(1,4),$A$3:$C$6,2)</f>
        <v>985</v>
      </c>
      <c r="D14">
        <f t="shared" ref="D14:D21" ca="1" si="6">VLOOKUP(RANDBETWEEN(1,4),$A$3:$C$6,3)</f>
        <v>197</v>
      </c>
      <c r="E14">
        <f t="shared" ref="E14:E21" ca="1" si="7">C14-D14</f>
        <v>788</v>
      </c>
      <c r="F14">
        <f t="shared" ca="1" si="3"/>
        <v>778</v>
      </c>
      <c r="G14">
        <f t="shared" ca="1" si="4"/>
        <v>855.54587442404522</v>
      </c>
    </row>
    <row r="15" spans="1:8" x14ac:dyDescent="0.35">
      <c r="C15">
        <f t="shared" ca="1" si="5"/>
        <v>1030</v>
      </c>
      <c r="D15">
        <f t="shared" ca="1" si="6"/>
        <v>237</v>
      </c>
      <c r="E15">
        <f t="shared" ca="1" si="7"/>
        <v>793</v>
      </c>
      <c r="F15">
        <f t="shared" ca="1" si="3"/>
        <v>778</v>
      </c>
      <c r="G15">
        <f t="shared" ca="1" si="4"/>
        <v>806.24740779591036</v>
      </c>
    </row>
    <row r="16" spans="1:8" x14ac:dyDescent="0.35">
      <c r="C16">
        <f t="shared" ca="1" si="5"/>
        <v>1120</v>
      </c>
      <c r="D16">
        <f t="shared" ca="1" si="6"/>
        <v>197</v>
      </c>
      <c r="E16">
        <f t="shared" ca="1" si="7"/>
        <v>923</v>
      </c>
      <c r="F16">
        <f ca="1">VLOOKUP(RANDBETWEEN(1,4),$A$3:$C$6,2)-VLOOKUP(RANDBETWEEN(1,4),$A$3:$C$6,3)</f>
        <v>733</v>
      </c>
      <c r="G16">
        <f t="shared" ca="1" si="4"/>
        <v>1060.9828663959188</v>
      </c>
    </row>
    <row r="17" spans="3:7" x14ac:dyDescent="0.35">
      <c r="C17">
        <f t="shared" ca="1" si="5"/>
        <v>985</v>
      </c>
      <c r="D17">
        <f t="shared" ca="1" si="6"/>
        <v>197</v>
      </c>
      <c r="E17">
        <f t="shared" ca="1" si="7"/>
        <v>788</v>
      </c>
      <c r="F17">
        <f t="shared" ca="1" si="3"/>
        <v>968</v>
      </c>
      <c r="G17">
        <f t="shared" ca="1" si="4"/>
        <v>623.46952697536744</v>
      </c>
    </row>
    <row r="18" spans="3:7" x14ac:dyDescent="0.35">
      <c r="C18">
        <f t="shared" ca="1" si="5"/>
        <v>985</v>
      </c>
      <c r="D18">
        <f t="shared" ca="1" si="6"/>
        <v>197</v>
      </c>
      <c r="E18">
        <f t="shared" ca="1" si="7"/>
        <v>788</v>
      </c>
      <c r="F18">
        <f t="shared" ca="1" si="3"/>
        <v>983</v>
      </c>
      <c r="G18">
        <f t="shared" ca="1" si="4"/>
        <v>858.1504070434471</v>
      </c>
    </row>
    <row r="19" spans="3:7" x14ac:dyDescent="0.35">
      <c r="C19">
        <f t="shared" ca="1" si="5"/>
        <v>1030</v>
      </c>
      <c r="D19">
        <f t="shared" ca="1" si="6"/>
        <v>252</v>
      </c>
      <c r="E19">
        <f t="shared" ca="1" si="7"/>
        <v>778</v>
      </c>
      <c r="F19">
        <f t="shared" ca="1" si="3"/>
        <v>833</v>
      </c>
      <c r="G19">
        <f t="shared" ca="1" si="4"/>
        <v>871.56080812535549</v>
      </c>
    </row>
    <row r="20" spans="3:7" x14ac:dyDescent="0.35">
      <c r="C20">
        <f t="shared" ca="1" si="5"/>
        <v>1120</v>
      </c>
      <c r="D20">
        <f t="shared" ca="1" si="6"/>
        <v>211</v>
      </c>
      <c r="E20">
        <f t="shared" ca="1" si="7"/>
        <v>909</v>
      </c>
      <c r="F20">
        <f t="shared" ca="1" si="3"/>
        <v>733</v>
      </c>
      <c r="G20">
        <f t="shared" ca="1" si="4"/>
        <v>924.74006775670364</v>
      </c>
    </row>
    <row r="21" spans="3:7" x14ac:dyDescent="0.35">
      <c r="C21">
        <f t="shared" ca="1" si="5"/>
        <v>1030</v>
      </c>
      <c r="D21">
        <f t="shared" ca="1" si="6"/>
        <v>197</v>
      </c>
      <c r="E21">
        <f t="shared" ca="1" si="7"/>
        <v>833</v>
      </c>
      <c r="F21">
        <f t="shared" ca="1" si="3"/>
        <v>909</v>
      </c>
      <c r="G21">
        <f t="shared" ca="1" si="4"/>
        <v>1170.1264483705731</v>
      </c>
    </row>
    <row r="22" spans="3:7" x14ac:dyDescent="0.35">
      <c r="F22">
        <f t="shared" ca="1" si="3"/>
        <v>833</v>
      </c>
      <c r="G22">
        <f t="shared" ca="1" si="4"/>
        <v>890.15250813768239</v>
      </c>
    </row>
    <row r="23" spans="3:7" x14ac:dyDescent="0.35">
      <c r="F23">
        <f t="shared" ca="1" si="3"/>
        <v>833</v>
      </c>
      <c r="G23">
        <f t="shared" ca="1" si="4"/>
        <v>1130.0150462096944</v>
      </c>
    </row>
    <row r="24" spans="3:7" x14ac:dyDescent="0.35">
      <c r="F24">
        <f t="shared" ca="1" si="3"/>
        <v>909</v>
      </c>
      <c r="G24">
        <f t="shared" ca="1" si="4"/>
        <v>873.29177559288712</v>
      </c>
    </row>
    <row r="25" spans="3:7" x14ac:dyDescent="0.35">
      <c r="F25">
        <f t="shared" ca="1" si="3"/>
        <v>819</v>
      </c>
      <c r="G25">
        <f t="shared" ca="1" si="4"/>
        <v>940.84213370427415</v>
      </c>
    </row>
    <row r="26" spans="3:7" x14ac:dyDescent="0.35">
      <c r="F26">
        <f t="shared" ca="1" si="3"/>
        <v>748</v>
      </c>
      <c r="G26">
        <f t="shared" ca="1" si="4"/>
        <v>757.3867855436531</v>
      </c>
    </row>
    <row r="27" spans="3:7" x14ac:dyDescent="0.35">
      <c r="F27">
        <f t="shared" ca="1" si="3"/>
        <v>793</v>
      </c>
      <c r="G27">
        <f t="shared" ca="1" si="4"/>
        <v>804.86524660792907</v>
      </c>
    </row>
    <row r="28" spans="3:7" x14ac:dyDescent="0.35">
      <c r="F28">
        <f t="shared" ca="1" si="3"/>
        <v>868</v>
      </c>
      <c r="G28">
        <f t="shared" ca="1" si="4"/>
        <v>849.39532252388949</v>
      </c>
    </row>
    <row r="29" spans="3:7" x14ac:dyDescent="0.35">
      <c r="F29">
        <f t="shared" ca="1" si="3"/>
        <v>983</v>
      </c>
      <c r="G29">
        <f t="shared" ca="1" si="4"/>
        <v>832.96312665372614</v>
      </c>
    </row>
    <row r="30" spans="3:7" x14ac:dyDescent="0.35">
      <c r="F30">
        <f t="shared" ca="1" si="3"/>
        <v>968</v>
      </c>
      <c r="G30">
        <f t="shared" ca="1" si="4"/>
        <v>716.79157425617245</v>
      </c>
    </row>
    <row r="31" spans="3:7" x14ac:dyDescent="0.35">
      <c r="F31">
        <f t="shared" ca="1" si="3"/>
        <v>833</v>
      </c>
      <c r="G31">
        <f t="shared" ca="1" si="4"/>
        <v>694.21954222352792</v>
      </c>
    </row>
    <row r="32" spans="3:7" x14ac:dyDescent="0.35">
      <c r="F32">
        <f t="shared" ca="1" si="3"/>
        <v>788</v>
      </c>
      <c r="G32">
        <f t="shared" ca="1" si="4"/>
        <v>844.08437137664578</v>
      </c>
    </row>
    <row r="33" spans="6:7" x14ac:dyDescent="0.35">
      <c r="F33">
        <f t="shared" ca="1" si="3"/>
        <v>923</v>
      </c>
      <c r="G33">
        <f t="shared" ca="1" si="4"/>
        <v>882.56451170076093</v>
      </c>
    </row>
    <row r="34" spans="6:7" x14ac:dyDescent="0.35">
      <c r="F34">
        <f t="shared" ca="1" si="3"/>
        <v>883</v>
      </c>
      <c r="G34">
        <f t="shared" ca="1" si="4"/>
        <v>806.16036451935224</v>
      </c>
    </row>
    <row r="35" spans="6:7" x14ac:dyDescent="0.35">
      <c r="F35">
        <f t="shared" ca="1" si="3"/>
        <v>983</v>
      </c>
      <c r="G35">
        <f t="shared" ca="1" si="4"/>
        <v>845.63203259643421</v>
      </c>
    </row>
    <row r="36" spans="6:7" x14ac:dyDescent="0.35">
      <c r="F36">
        <f t="shared" ca="1" si="3"/>
        <v>778</v>
      </c>
      <c r="G36">
        <f t="shared" ca="1" si="4"/>
        <v>833.30062916525765</v>
      </c>
    </row>
    <row r="37" spans="6:7" x14ac:dyDescent="0.35">
      <c r="F37">
        <f t="shared" ca="1" si="3"/>
        <v>968</v>
      </c>
      <c r="G37">
        <f t="shared" ca="1" si="4"/>
        <v>858.32731791458104</v>
      </c>
    </row>
    <row r="38" spans="6:7" x14ac:dyDescent="0.35">
      <c r="F38">
        <f t="shared" ca="1" si="3"/>
        <v>833</v>
      </c>
      <c r="G38">
        <f t="shared" ca="1" si="4"/>
        <v>750.74555775245892</v>
      </c>
    </row>
    <row r="39" spans="6:7" x14ac:dyDescent="0.35">
      <c r="F39">
        <f t="shared" ca="1" si="3"/>
        <v>1023</v>
      </c>
      <c r="G39">
        <f t="shared" ca="1" si="4"/>
        <v>779.79273992221977</v>
      </c>
    </row>
    <row r="40" spans="6:7" x14ac:dyDescent="0.35">
      <c r="F40">
        <f t="shared" ca="1" si="3"/>
        <v>819</v>
      </c>
      <c r="G40">
        <f t="shared" ca="1" si="4"/>
        <v>991.72705406282785</v>
      </c>
    </row>
    <row r="41" spans="6:7" x14ac:dyDescent="0.35">
      <c r="F41">
        <f t="shared" ca="1" si="3"/>
        <v>793</v>
      </c>
      <c r="G41">
        <f t="shared" ca="1" si="4"/>
        <v>1060.834180779377</v>
      </c>
    </row>
    <row r="42" spans="6:7" x14ac:dyDescent="0.35">
      <c r="F42">
        <f t="shared" ca="1" si="3"/>
        <v>868</v>
      </c>
      <c r="G42">
        <f t="shared" ca="1" si="4"/>
        <v>907.23356934343906</v>
      </c>
    </row>
    <row r="43" spans="6:7" x14ac:dyDescent="0.35">
      <c r="F43">
        <f t="shared" ca="1" si="3"/>
        <v>909</v>
      </c>
      <c r="G43">
        <f t="shared" ca="1" si="4"/>
        <v>755.72798080929874</v>
      </c>
    </row>
    <row r="44" spans="6:7" x14ac:dyDescent="0.35">
      <c r="F44">
        <f t="shared" ca="1" si="3"/>
        <v>1009</v>
      </c>
      <c r="G44">
        <f t="shared" ca="1" si="4"/>
        <v>801.19805399367283</v>
      </c>
    </row>
    <row r="45" spans="6:7" x14ac:dyDescent="0.35">
      <c r="F45">
        <f t="shared" ca="1" si="3"/>
        <v>983</v>
      </c>
      <c r="G45">
        <f t="shared" ca="1" si="4"/>
        <v>695.39561547946323</v>
      </c>
    </row>
    <row r="46" spans="6:7" x14ac:dyDescent="0.35">
      <c r="F46">
        <f t="shared" ca="1" si="3"/>
        <v>968</v>
      </c>
      <c r="G46">
        <f t="shared" ca="1" si="4"/>
        <v>761.20839194974872</v>
      </c>
    </row>
    <row r="47" spans="6:7" x14ac:dyDescent="0.35">
      <c r="F47">
        <f t="shared" ca="1" si="3"/>
        <v>909</v>
      </c>
      <c r="G47">
        <f t="shared" ca="1" si="4"/>
        <v>863.28972836202865</v>
      </c>
    </row>
    <row r="48" spans="6:7" x14ac:dyDescent="0.35">
      <c r="F48">
        <f t="shared" ca="1" si="3"/>
        <v>909</v>
      </c>
      <c r="G48">
        <f t="shared" ca="1" si="4"/>
        <v>865.12398967549871</v>
      </c>
    </row>
    <row r="49" spans="6:7" x14ac:dyDescent="0.35">
      <c r="F49">
        <f t="shared" ca="1" si="3"/>
        <v>1023</v>
      </c>
      <c r="G49">
        <f t="shared" ca="1" si="4"/>
        <v>855.54544840668859</v>
      </c>
    </row>
    <row r="50" spans="6:7" x14ac:dyDescent="0.35">
      <c r="F50">
        <f t="shared" ca="1" si="3"/>
        <v>788</v>
      </c>
      <c r="G50">
        <f t="shared" ca="1" si="4"/>
        <v>716.26419636071194</v>
      </c>
    </row>
    <row r="51" spans="6:7" x14ac:dyDescent="0.35">
      <c r="F51">
        <f t="shared" ca="1" si="3"/>
        <v>1009</v>
      </c>
      <c r="G51">
        <f t="shared" ca="1" si="4"/>
        <v>1018.8716867386509</v>
      </c>
    </row>
    <row r="52" spans="6:7" x14ac:dyDescent="0.35">
      <c r="F52">
        <f t="shared" ca="1" si="3"/>
        <v>868</v>
      </c>
      <c r="G52">
        <f t="shared" ca="1" si="4"/>
        <v>642.12135301071021</v>
      </c>
    </row>
    <row r="53" spans="6:7" x14ac:dyDescent="0.35">
      <c r="F53">
        <f t="shared" ca="1" si="3"/>
        <v>883</v>
      </c>
      <c r="G53">
        <f t="shared" ca="1" si="4"/>
        <v>739.05181616696643</v>
      </c>
    </row>
    <row r="54" spans="6:7" x14ac:dyDescent="0.35">
      <c r="F54">
        <f t="shared" ca="1" si="3"/>
        <v>868</v>
      </c>
      <c r="G54">
        <f t="shared" ca="1" si="4"/>
        <v>857.27458015774982</v>
      </c>
    </row>
    <row r="55" spans="6:7" x14ac:dyDescent="0.35">
      <c r="F55">
        <f t="shared" ca="1" si="3"/>
        <v>774</v>
      </c>
      <c r="G55">
        <f t="shared" ca="1" si="4"/>
        <v>905.71579367569791</v>
      </c>
    </row>
    <row r="56" spans="6:7" x14ac:dyDescent="0.35">
      <c r="F56">
        <f t="shared" ca="1" si="3"/>
        <v>774</v>
      </c>
      <c r="G56">
        <f t="shared" ca="1" si="4"/>
        <v>887.44656955968424</v>
      </c>
    </row>
    <row r="57" spans="6:7" x14ac:dyDescent="0.35">
      <c r="F57">
        <f t="shared" ca="1" si="3"/>
        <v>819</v>
      </c>
      <c r="G57">
        <f t="shared" ca="1" si="4"/>
        <v>833.61694993630329</v>
      </c>
    </row>
    <row r="58" spans="6:7" x14ac:dyDescent="0.35">
      <c r="F58">
        <f t="shared" ca="1" si="3"/>
        <v>883</v>
      </c>
      <c r="G58">
        <f t="shared" ca="1" si="4"/>
        <v>829.45993676910189</v>
      </c>
    </row>
    <row r="59" spans="6:7" x14ac:dyDescent="0.35">
      <c r="F59">
        <f t="shared" ca="1" si="3"/>
        <v>778</v>
      </c>
      <c r="G59">
        <f t="shared" ca="1" si="4"/>
        <v>797.23391496618046</v>
      </c>
    </row>
    <row r="60" spans="6:7" x14ac:dyDescent="0.35">
      <c r="F60">
        <f t="shared" ca="1" si="3"/>
        <v>833</v>
      </c>
      <c r="G60">
        <f t="shared" ca="1" si="4"/>
        <v>798.07248887331946</v>
      </c>
    </row>
    <row r="61" spans="6:7" x14ac:dyDescent="0.35">
      <c r="F61">
        <f t="shared" ca="1" si="3"/>
        <v>883</v>
      </c>
      <c r="G61">
        <f t="shared" ca="1" si="4"/>
        <v>886.11748326001737</v>
      </c>
    </row>
    <row r="62" spans="6:7" x14ac:dyDescent="0.35">
      <c r="F62">
        <f t="shared" ca="1" si="3"/>
        <v>748</v>
      </c>
      <c r="G62">
        <f t="shared" ca="1" si="4"/>
        <v>804.01699106478236</v>
      </c>
    </row>
    <row r="63" spans="6:7" x14ac:dyDescent="0.35">
      <c r="F63">
        <f t="shared" ca="1" si="3"/>
        <v>1023</v>
      </c>
      <c r="G63">
        <f t="shared" ca="1" si="4"/>
        <v>1041.6472886402557</v>
      </c>
    </row>
    <row r="64" spans="6:7" x14ac:dyDescent="0.35">
      <c r="F64">
        <f t="shared" ca="1" si="3"/>
        <v>819</v>
      </c>
      <c r="G64">
        <f t="shared" ca="1" si="4"/>
        <v>956.20018312443972</v>
      </c>
    </row>
    <row r="65" spans="6:7" x14ac:dyDescent="0.35">
      <c r="F65">
        <f t="shared" ca="1" si="3"/>
        <v>983</v>
      </c>
      <c r="G65">
        <f t="shared" ca="1" si="4"/>
        <v>843.73068197560315</v>
      </c>
    </row>
    <row r="66" spans="6:7" x14ac:dyDescent="0.35">
      <c r="F66">
        <f t="shared" ca="1" si="3"/>
        <v>748</v>
      </c>
      <c r="G66">
        <f t="shared" ca="1" si="4"/>
        <v>743.41108026344159</v>
      </c>
    </row>
    <row r="67" spans="6:7" x14ac:dyDescent="0.35">
      <c r="F67">
        <f t="shared" ca="1" si="3"/>
        <v>819</v>
      </c>
      <c r="G67">
        <f t="shared" ca="1" si="4"/>
        <v>878.6896841671678</v>
      </c>
    </row>
    <row r="68" spans="6:7" x14ac:dyDescent="0.35">
      <c r="F68">
        <f t="shared" ca="1" si="3"/>
        <v>983</v>
      </c>
      <c r="G68">
        <f t="shared" ca="1" si="4"/>
        <v>763.96358361441548</v>
      </c>
    </row>
    <row r="69" spans="6:7" x14ac:dyDescent="0.35">
      <c r="F69">
        <f t="shared" ca="1" si="3"/>
        <v>968</v>
      </c>
      <c r="G69">
        <f t="shared" ca="1" si="4"/>
        <v>870.19379619052188</v>
      </c>
    </row>
    <row r="70" spans="6:7" x14ac:dyDescent="0.35">
      <c r="F70">
        <f t="shared" ca="1" si="3"/>
        <v>868</v>
      </c>
      <c r="G70">
        <f t="shared" ca="1" si="4"/>
        <v>1084.6816834264243</v>
      </c>
    </row>
    <row r="71" spans="6:7" x14ac:dyDescent="0.35">
      <c r="F71">
        <f t="shared" ca="1" si="3"/>
        <v>733</v>
      </c>
      <c r="G71">
        <f t="shared" ca="1" si="4"/>
        <v>707.17082026691173</v>
      </c>
    </row>
    <row r="72" spans="6:7" x14ac:dyDescent="0.35">
      <c r="F72">
        <f t="shared" ca="1" si="3"/>
        <v>1023</v>
      </c>
      <c r="G72">
        <f t="shared" ca="1" si="4"/>
        <v>958.32045931787138</v>
      </c>
    </row>
    <row r="73" spans="6:7" x14ac:dyDescent="0.35">
      <c r="F73">
        <f t="shared" ca="1" si="3"/>
        <v>748</v>
      </c>
      <c r="G73">
        <f t="shared" ca="1" si="4"/>
        <v>1026.7086924017185</v>
      </c>
    </row>
    <row r="74" spans="6:7" x14ac:dyDescent="0.35">
      <c r="F74">
        <f t="shared" ca="1" si="3"/>
        <v>923</v>
      </c>
      <c r="G74">
        <f t="shared" ca="1" si="4"/>
        <v>801.84804374044188</v>
      </c>
    </row>
    <row r="75" spans="6:7" x14ac:dyDescent="0.35">
      <c r="F75">
        <f t="shared" ca="1" si="3"/>
        <v>778</v>
      </c>
      <c r="G75">
        <f t="shared" ca="1" si="4"/>
        <v>933.94764809320827</v>
      </c>
    </row>
    <row r="76" spans="6:7" x14ac:dyDescent="0.35">
      <c r="F76">
        <f t="shared" ca="1" si="3"/>
        <v>1009</v>
      </c>
      <c r="G76">
        <f t="shared" ca="1" si="4"/>
        <v>1029.2414091187845</v>
      </c>
    </row>
    <row r="77" spans="6:7" x14ac:dyDescent="0.35">
      <c r="F77">
        <f t="shared" ref="F77:F140" ca="1" si="8">VLOOKUP(RANDBETWEEN(1,4),$A$3:$C$6,2)-VLOOKUP(RANDBETWEEN(1,4),$A$3:$C$6,3)</f>
        <v>819</v>
      </c>
      <c r="G77">
        <f t="shared" ref="G77:G140" ca="1" si="9">NORMINV(RAND(),$B$8,$B$9)-NORMINV(RAND(),$C$8,$C$9)</f>
        <v>834.32219524182165</v>
      </c>
    </row>
    <row r="78" spans="6:7" x14ac:dyDescent="0.35">
      <c r="F78">
        <f t="shared" ca="1" si="8"/>
        <v>833</v>
      </c>
      <c r="G78">
        <f t="shared" ca="1" si="9"/>
        <v>1014.9036080797441</v>
      </c>
    </row>
    <row r="79" spans="6:7" x14ac:dyDescent="0.35">
      <c r="F79">
        <f t="shared" ca="1" si="8"/>
        <v>833</v>
      </c>
      <c r="G79">
        <f t="shared" ca="1" si="9"/>
        <v>859.59040353165256</v>
      </c>
    </row>
    <row r="80" spans="6:7" x14ac:dyDescent="0.35">
      <c r="F80">
        <f t="shared" ca="1" si="8"/>
        <v>909</v>
      </c>
      <c r="G80">
        <f t="shared" ca="1" si="9"/>
        <v>989.90623465694284</v>
      </c>
    </row>
    <row r="81" spans="6:7" x14ac:dyDescent="0.35">
      <c r="F81">
        <f t="shared" ca="1" si="8"/>
        <v>793</v>
      </c>
      <c r="G81">
        <f t="shared" ca="1" si="9"/>
        <v>796.87703526393989</v>
      </c>
    </row>
    <row r="82" spans="6:7" x14ac:dyDescent="0.35">
      <c r="F82">
        <f t="shared" ca="1" si="8"/>
        <v>733</v>
      </c>
      <c r="G82">
        <f t="shared" ca="1" si="9"/>
        <v>941.30283298158872</v>
      </c>
    </row>
    <row r="83" spans="6:7" x14ac:dyDescent="0.35">
      <c r="F83">
        <f t="shared" ca="1" si="8"/>
        <v>883</v>
      </c>
      <c r="G83">
        <f t="shared" ca="1" si="9"/>
        <v>960.66265934683838</v>
      </c>
    </row>
    <row r="84" spans="6:7" x14ac:dyDescent="0.35">
      <c r="F84">
        <f t="shared" ca="1" si="8"/>
        <v>774</v>
      </c>
      <c r="G84">
        <f t="shared" ca="1" si="9"/>
        <v>974.63215631522746</v>
      </c>
    </row>
    <row r="85" spans="6:7" x14ac:dyDescent="0.35">
      <c r="F85">
        <f t="shared" ca="1" si="8"/>
        <v>778</v>
      </c>
      <c r="G85">
        <f t="shared" ca="1" si="9"/>
        <v>836.21400413283141</v>
      </c>
    </row>
    <row r="86" spans="6:7" x14ac:dyDescent="0.35">
      <c r="F86">
        <f t="shared" ca="1" si="8"/>
        <v>788</v>
      </c>
      <c r="G86">
        <f t="shared" ca="1" si="9"/>
        <v>909.85681425135886</v>
      </c>
    </row>
    <row r="87" spans="6:7" x14ac:dyDescent="0.35">
      <c r="F87">
        <f t="shared" ca="1" si="8"/>
        <v>819</v>
      </c>
      <c r="G87">
        <f t="shared" ca="1" si="9"/>
        <v>812.60959119953714</v>
      </c>
    </row>
    <row r="88" spans="6:7" x14ac:dyDescent="0.35">
      <c r="F88">
        <f t="shared" ca="1" si="8"/>
        <v>788</v>
      </c>
      <c r="G88">
        <f t="shared" ca="1" si="9"/>
        <v>707.4510950965539</v>
      </c>
    </row>
    <row r="89" spans="6:7" x14ac:dyDescent="0.35">
      <c r="F89">
        <f t="shared" ca="1" si="8"/>
        <v>748</v>
      </c>
      <c r="G89">
        <f t="shared" ca="1" si="9"/>
        <v>910.56587393337952</v>
      </c>
    </row>
    <row r="90" spans="6:7" x14ac:dyDescent="0.35">
      <c r="F90">
        <f t="shared" ca="1" si="8"/>
        <v>1009</v>
      </c>
      <c r="G90">
        <f t="shared" ca="1" si="9"/>
        <v>700.1520508694897</v>
      </c>
    </row>
    <row r="91" spans="6:7" x14ac:dyDescent="0.35">
      <c r="F91">
        <f t="shared" ca="1" si="8"/>
        <v>774</v>
      </c>
      <c r="G91">
        <f t="shared" ca="1" si="9"/>
        <v>949.61083188047041</v>
      </c>
    </row>
    <row r="92" spans="6:7" x14ac:dyDescent="0.35">
      <c r="F92">
        <f t="shared" ca="1" si="8"/>
        <v>833</v>
      </c>
      <c r="G92">
        <f t="shared" ca="1" si="9"/>
        <v>837.93844636850349</v>
      </c>
    </row>
    <row r="93" spans="6:7" x14ac:dyDescent="0.35">
      <c r="F93">
        <f t="shared" ca="1" si="8"/>
        <v>788</v>
      </c>
      <c r="G93">
        <f t="shared" ca="1" si="9"/>
        <v>868.46962758135192</v>
      </c>
    </row>
    <row r="94" spans="6:7" x14ac:dyDescent="0.35">
      <c r="F94">
        <f t="shared" ca="1" si="8"/>
        <v>733</v>
      </c>
      <c r="G94">
        <f t="shared" ca="1" si="9"/>
        <v>992.07960677260996</v>
      </c>
    </row>
    <row r="95" spans="6:7" x14ac:dyDescent="0.35">
      <c r="F95">
        <f t="shared" ca="1" si="8"/>
        <v>883</v>
      </c>
      <c r="G95">
        <f t="shared" ca="1" si="9"/>
        <v>928.67749809057136</v>
      </c>
    </row>
    <row r="96" spans="6:7" x14ac:dyDescent="0.35">
      <c r="F96">
        <f t="shared" ca="1" si="8"/>
        <v>774</v>
      </c>
      <c r="G96">
        <f t="shared" ca="1" si="9"/>
        <v>909.22948502498673</v>
      </c>
    </row>
    <row r="97" spans="6:7" x14ac:dyDescent="0.35">
      <c r="F97">
        <f t="shared" ca="1" si="8"/>
        <v>868</v>
      </c>
      <c r="G97">
        <f t="shared" ca="1" si="9"/>
        <v>856.53726536562272</v>
      </c>
    </row>
    <row r="98" spans="6:7" x14ac:dyDescent="0.35">
      <c r="F98">
        <f t="shared" ca="1" si="8"/>
        <v>968</v>
      </c>
      <c r="G98">
        <f t="shared" ca="1" si="9"/>
        <v>762.63054580929986</v>
      </c>
    </row>
    <row r="99" spans="6:7" x14ac:dyDescent="0.35">
      <c r="F99">
        <f t="shared" ca="1" si="8"/>
        <v>793</v>
      </c>
      <c r="G99">
        <f t="shared" ca="1" si="9"/>
        <v>766.1242956226065</v>
      </c>
    </row>
    <row r="100" spans="6:7" x14ac:dyDescent="0.35">
      <c r="F100">
        <f t="shared" ca="1" si="8"/>
        <v>968</v>
      </c>
      <c r="G100">
        <f t="shared" ca="1" si="9"/>
        <v>879.69422351177877</v>
      </c>
    </row>
    <row r="101" spans="6:7" x14ac:dyDescent="0.35">
      <c r="F101">
        <f t="shared" ca="1" si="8"/>
        <v>748</v>
      </c>
      <c r="G101">
        <f t="shared" ca="1" si="9"/>
        <v>912.93250699023645</v>
      </c>
    </row>
    <row r="102" spans="6:7" x14ac:dyDescent="0.35">
      <c r="F102">
        <f t="shared" ca="1" si="8"/>
        <v>819</v>
      </c>
      <c r="G102">
        <f t="shared" ca="1" si="9"/>
        <v>787.09602916234144</v>
      </c>
    </row>
    <row r="103" spans="6:7" x14ac:dyDescent="0.35">
      <c r="F103">
        <f t="shared" ca="1" si="8"/>
        <v>833</v>
      </c>
      <c r="G103">
        <f t="shared" ca="1" si="9"/>
        <v>982.04202045347404</v>
      </c>
    </row>
    <row r="104" spans="6:7" x14ac:dyDescent="0.35">
      <c r="F104">
        <f t="shared" ca="1" si="8"/>
        <v>819</v>
      </c>
      <c r="G104">
        <f t="shared" ca="1" si="9"/>
        <v>706.79630305266744</v>
      </c>
    </row>
    <row r="105" spans="6:7" x14ac:dyDescent="0.35">
      <c r="F105">
        <f t="shared" ca="1" si="8"/>
        <v>1009</v>
      </c>
      <c r="G105">
        <f t="shared" ca="1" si="9"/>
        <v>796.89886007162659</v>
      </c>
    </row>
    <row r="106" spans="6:7" x14ac:dyDescent="0.35">
      <c r="F106">
        <f t="shared" ca="1" si="8"/>
        <v>793</v>
      </c>
      <c r="G106">
        <f t="shared" ca="1" si="9"/>
        <v>771.66774015371948</v>
      </c>
    </row>
    <row r="107" spans="6:7" x14ac:dyDescent="0.35">
      <c r="F107">
        <f t="shared" ca="1" si="8"/>
        <v>1023</v>
      </c>
      <c r="G107">
        <f t="shared" ca="1" si="9"/>
        <v>731.33096025824773</v>
      </c>
    </row>
    <row r="108" spans="6:7" x14ac:dyDescent="0.35">
      <c r="F108">
        <f t="shared" ca="1" si="8"/>
        <v>788</v>
      </c>
      <c r="G108">
        <f t="shared" ca="1" si="9"/>
        <v>914.80522116954546</v>
      </c>
    </row>
    <row r="109" spans="6:7" x14ac:dyDescent="0.35">
      <c r="F109">
        <f t="shared" ca="1" si="8"/>
        <v>883</v>
      </c>
      <c r="G109">
        <f t="shared" ca="1" si="9"/>
        <v>1071.4220415186708</v>
      </c>
    </row>
    <row r="110" spans="6:7" x14ac:dyDescent="0.35">
      <c r="F110">
        <f t="shared" ca="1" si="8"/>
        <v>748</v>
      </c>
      <c r="G110">
        <f t="shared" ca="1" si="9"/>
        <v>908.13556792337499</v>
      </c>
    </row>
    <row r="111" spans="6:7" x14ac:dyDescent="0.35">
      <c r="F111">
        <f t="shared" ca="1" si="8"/>
        <v>778</v>
      </c>
      <c r="G111">
        <f t="shared" ca="1" si="9"/>
        <v>1075.4906395868461</v>
      </c>
    </row>
    <row r="112" spans="6:7" x14ac:dyDescent="0.35">
      <c r="F112">
        <f t="shared" ca="1" si="8"/>
        <v>778</v>
      </c>
      <c r="G112">
        <f t="shared" ca="1" si="9"/>
        <v>902.29461662994765</v>
      </c>
    </row>
    <row r="113" spans="6:7" x14ac:dyDescent="0.35">
      <c r="F113">
        <f t="shared" ca="1" si="8"/>
        <v>788</v>
      </c>
      <c r="G113">
        <f t="shared" ca="1" si="9"/>
        <v>833.51035019614949</v>
      </c>
    </row>
    <row r="114" spans="6:7" x14ac:dyDescent="0.35">
      <c r="F114">
        <f t="shared" ca="1" si="8"/>
        <v>923</v>
      </c>
      <c r="G114">
        <f t="shared" ca="1" si="9"/>
        <v>893.17374163987324</v>
      </c>
    </row>
    <row r="115" spans="6:7" x14ac:dyDescent="0.35">
      <c r="F115">
        <f t="shared" ca="1" si="8"/>
        <v>778</v>
      </c>
      <c r="G115">
        <f t="shared" ca="1" si="9"/>
        <v>749.4475151230929</v>
      </c>
    </row>
    <row r="116" spans="6:7" x14ac:dyDescent="0.35">
      <c r="F116">
        <f t="shared" ca="1" si="8"/>
        <v>983</v>
      </c>
      <c r="G116">
        <f t="shared" ca="1" si="9"/>
        <v>980.5055984975736</v>
      </c>
    </row>
    <row r="117" spans="6:7" x14ac:dyDescent="0.35">
      <c r="F117">
        <f t="shared" ca="1" si="8"/>
        <v>733</v>
      </c>
      <c r="G117">
        <f t="shared" ca="1" si="9"/>
        <v>862.93374497295747</v>
      </c>
    </row>
    <row r="118" spans="6:7" x14ac:dyDescent="0.35">
      <c r="F118">
        <f t="shared" ca="1" si="8"/>
        <v>868</v>
      </c>
      <c r="G118">
        <f t="shared" ca="1" si="9"/>
        <v>787.99735948962314</v>
      </c>
    </row>
    <row r="119" spans="6:7" x14ac:dyDescent="0.35">
      <c r="F119">
        <f t="shared" ca="1" si="8"/>
        <v>968</v>
      </c>
      <c r="G119">
        <f t="shared" ca="1" si="9"/>
        <v>931.9305767207303</v>
      </c>
    </row>
    <row r="120" spans="6:7" x14ac:dyDescent="0.35">
      <c r="F120">
        <f t="shared" ca="1" si="8"/>
        <v>788</v>
      </c>
      <c r="G120">
        <f t="shared" ca="1" si="9"/>
        <v>842.05928955966147</v>
      </c>
    </row>
    <row r="121" spans="6:7" x14ac:dyDescent="0.35">
      <c r="F121">
        <f t="shared" ca="1" si="8"/>
        <v>883</v>
      </c>
      <c r="G121">
        <f t="shared" ca="1" si="9"/>
        <v>861.89092853798661</v>
      </c>
    </row>
    <row r="122" spans="6:7" x14ac:dyDescent="0.35">
      <c r="F122">
        <f t="shared" ca="1" si="8"/>
        <v>793</v>
      </c>
      <c r="G122">
        <f t="shared" ca="1" si="9"/>
        <v>776.91504729601911</v>
      </c>
    </row>
    <row r="123" spans="6:7" x14ac:dyDescent="0.35">
      <c r="F123">
        <f t="shared" ca="1" si="8"/>
        <v>748</v>
      </c>
      <c r="G123">
        <f t="shared" ca="1" si="9"/>
        <v>1006.6768538994894</v>
      </c>
    </row>
    <row r="124" spans="6:7" x14ac:dyDescent="0.35">
      <c r="F124">
        <f t="shared" ca="1" si="8"/>
        <v>774</v>
      </c>
      <c r="G124">
        <f t="shared" ca="1" si="9"/>
        <v>825.33035903815994</v>
      </c>
    </row>
    <row r="125" spans="6:7" x14ac:dyDescent="0.35">
      <c r="F125">
        <f t="shared" ca="1" si="8"/>
        <v>833</v>
      </c>
      <c r="G125">
        <f t="shared" ca="1" si="9"/>
        <v>881.94486382329205</v>
      </c>
    </row>
    <row r="126" spans="6:7" x14ac:dyDescent="0.35">
      <c r="F126">
        <f t="shared" ca="1" si="8"/>
        <v>983</v>
      </c>
      <c r="G126">
        <f t="shared" ca="1" si="9"/>
        <v>768.04109890298423</v>
      </c>
    </row>
    <row r="127" spans="6:7" x14ac:dyDescent="0.35">
      <c r="F127">
        <f t="shared" ca="1" si="8"/>
        <v>778</v>
      </c>
      <c r="G127">
        <f t="shared" ca="1" si="9"/>
        <v>988.38640937260425</v>
      </c>
    </row>
    <row r="128" spans="6:7" x14ac:dyDescent="0.35">
      <c r="F128">
        <f t="shared" ca="1" si="8"/>
        <v>774</v>
      </c>
      <c r="G128">
        <f t="shared" ca="1" si="9"/>
        <v>574.62114855344782</v>
      </c>
    </row>
    <row r="129" spans="6:7" x14ac:dyDescent="0.35">
      <c r="F129">
        <f t="shared" ca="1" si="8"/>
        <v>788</v>
      </c>
      <c r="G129">
        <f t="shared" ca="1" si="9"/>
        <v>1051.0511561356261</v>
      </c>
    </row>
    <row r="130" spans="6:7" x14ac:dyDescent="0.35">
      <c r="F130">
        <f t="shared" ca="1" si="8"/>
        <v>968</v>
      </c>
      <c r="G130">
        <f t="shared" ca="1" si="9"/>
        <v>815.20621094357045</v>
      </c>
    </row>
    <row r="131" spans="6:7" x14ac:dyDescent="0.35">
      <c r="F131">
        <f t="shared" ca="1" si="8"/>
        <v>733</v>
      </c>
      <c r="G131">
        <f t="shared" ca="1" si="9"/>
        <v>850.66341382120004</v>
      </c>
    </row>
    <row r="132" spans="6:7" x14ac:dyDescent="0.35">
      <c r="F132">
        <f t="shared" ca="1" si="8"/>
        <v>909</v>
      </c>
      <c r="G132">
        <f t="shared" ca="1" si="9"/>
        <v>992.55158760894744</v>
      </c>
    </row>
    <row r="133" spans="6:7" x14ac:dyDescent="0.35">
      <c r="F133">
        <f t="shared" ca="1" si="8"/>
        <v>1023</v>
      </c>
      <c r="G133">
        <f t="shared" ca="1" si="9"/>
        <v>838.36631294220922</v>
      </c>
    </row>
    <row r="134" spans="6:7" x14ac:dyDescent="0.35">
      <c r="F134">
        <f t="shared" ca="1" si="8"/>
        <v>923</v>
      </c>
      <c r="G134">
        <f t="shared" ca="1" si="9"/>
        <v>878.3781965332978</v>
      </c>
    </row>
    <row r="135" spans="6:7" x14ac:dyDescent="0.35">
      <c r="F135">
        <f t="shared" ca="1" si="8"/>
        <v>778</v>
      </c>
      <c r="G135">
        <f t="shared" ca="1" si="9"/>
        <v>552.79200725513897</v>
      </c>
    </row>
    <row r="136" spans="6:7" x14ac:dyDescent="0.35">
      <c r="F136">
        <f t="shared" ca="1" si="8"/>
        <v>923</v>
      </c>
      <c r="G136">
        <f t="shared" ca="1" si="9"/>
        <v>884.96788832419088</v>
      </c>
    </row>
    <row r="137" spans="6:7" x14ac:dyDescent="0.35">
      <c r="F137">
        <f t="shared" ca="1" si="8"/>
        <v>788</v>
      </c>
      <c r="G137">
        <f t="shared" ca="1" si="9"/>
        <v>1073.712438929125</v>
      </c>
    </row>
    <row r="138" spans="6:7" x14ac:dyDescent="0.35">
      <c r="F138">
        <f t="shared" ca="1" si="8"/>
        <v>909</v>
      </c>
      <c r="G138">
        <f t="shared" ca="1" si="9"/>
        <v>897.46957711364462</v>
      </c>
    </row>
    <row r="139" spans="6:7" x14ac:dyDescent="0.35">
      <c r="F139">
        <f t="shared" ca="1" si="8"/>
        <v>983</v>
      </c>
      <c r="G139">
        <f t="shared" ca="1" si="9"/>
        <v>967.56035079861567</v>
      </c>
    </row>
    <row r="140" spans="6:7" x14ac:dyDescent="0.35">
      <c r="F140">
        <f t="shared" ca="1" si="8"/>
        <v>778</v>
      </c>
      <c r="G140">
        <f t="shared" ca="1" si="9"/>
        <v>856.46957302286216</v>
      </c>
    </row>
    <row r="141" spans="6:7" x14ac:dyDescent="0.35">
      <c r="F141">
        <f t="shared" ref="F141:F204" ca="1" si="10">VLOOKUP(RANDBETWEEN(1,4),$A$3:$C$6,2)-VLOOKUP(RANDBETWEEN(1,4),$A$3:$C$6,3)</f>
        <v>748</v>
      </c>
      <c r="G141">
        <f t="shared" ref="G141:G204" ca="1" si="11">NORMINV(RAND(),$B$8,$B$9)-NORMINV(RAND(),$C$8,$C$9)</f>
        <v>852.66999033085369</v>
      </c>
    </row>
    <row r="142" spans="6:7" x14ac:dyDescent="0.35">
      <c r="F142">
        <f t="shared" ca="1" si="10"/>
        <v>868</v>
      </c>
      <c r="G142">
        <f t="shared" ca="1" si="11"/>
        <v>784.44839171698402</v>
      </c>
    </row>
    <row r="143" spans="6:7" x14ac:dyDescent="0.35">
      <c r="F143">
        <f t="shared" ca="1" si="10"/>
        <v>868</v>
      </c>
      <c r="G143">
        <f t="shared" ca="1" si="11"/>
        <v>1008.3480405498922</v>
      </c>
    </row>
    <row r="144" spans="6:7" x14ac:dyDescent="0.35">
      <c r="F144">
        <f t="shared" ca="1" si="10"/>
        <v>833</v>
      </c>
      <c r="G144">
        <f t="shared" ca="1" si="11"/>
        <v>935.72192840349339</v>
      </c>
    </row>
    <row r="145" spans="6:7" x14ac:dyDescent="0.35">
      <c r="F145">
        <f t="shared" ca="1" si="10"/>
        <v>793</v>
      </c>
      <c r="G145">
        <f t="shared" ca="1" si="11"/>
        <v>968.01905857411498</v>
      </c>
    </row>
    <row r="146" spans="6:7" x14ac:dyDescent="0.35">
      <c r="F146">
        <f t="shared" ca="1" si="10"/>
        <v>778</v>
      </c>
      <c r="G146">
        <f t="shared" ca="1" si="11"/>
        <v>865.78616164917787</v>
      </c>
    </row>
    <row r="147" spans="6:7" x14ac:dyDescent="0.35">
      <c r="F147">
        <f t="shared" ca="1" si="10"/>
        <v>868</v>
      </c>
      <c r="G147">
        <f t="shared" ca="1" si="11"/>
        <v>777.74528291457295</v>
      </c>
    </row>
    <row r="148" spans="6:7" x14ac:dyDescent="0.35">
      <c r="F148">
        <f t="shared" ca="1" si="10"/>
        <v>983</v>
      </c>
      <c r="G148">
        <f t="shared" ca="1" si="11"/>
        <v>697.7434545408737</v>
      </c>
    </row>
    <row r="149" spans="6:7" x14ac:dyDescent="0.35">
      <c r="F149">
        <f t="shared" ca="1" si="10"/>
        <v>909</v>
      </c>
      <c r="G149">
        <f t="shared" ca="1" si="11"/>
        <v>783.84909573083382</v>
      </c>
    </row>
    <row r="150" spans="6:7" x14ac:dyDescent="0.35">
      <c r="F150">
        <f t="shared" ca="1" si="10"/>
        <v>793</v>
      </c>
      <c r="G150">
        <f t="shared" ca="1" si="11"/>
        <v>893.17172224910962</v>
      </c>
    </row>
    <row r="151" spans="6:7" x14ac:dyDescent="0.35">
      <c r="F151">
        <f t="shared" ca="1" si="10"/>
        <v>819</v>
      </c>
      <c r="G151">
        <f t="shared" ca="1" si="11"/>
        <v>667.40117381670348</v>
      </c>
    </row>
    <row r="152" spans="6:7" x14ac:dyDescent="0.35">
      <c r="F152">
        <f t="shared" ca="1" si="10"/>
        <v>983</v>
      </c>
      <c r="G152">
        <f t="shared" ca="1" si="11"/>
        <v>779.13744025425217</v>
      </c>
    </row>
    <row r="153" spans="6:7" x14ac:dyDescent="0.35">
      <c r="F153">
        <f t="shared" ca="1" si="10"/>
        <v>778</v>
      </c>
      <c r="G153">
        <f t="shared" ca="1" si="11"/>
        <v>869.83530616101325</v>
      </c>
    </row>
    <row r="154" spans="6:7" x14ac:dyDescent="0.35">
      <c r="F154">
        <f t="shared" ca="1" si="10"/>
        <v>883</v>
      </c>
      <c r="G154">
        <f t="shared" ca="1" si="11"/>
        <v>1062.4254655746035</v>
      </c>
    </row>
    <row r="155" spans="6:7" x14ac:dyDescent="0.35">
      <c r="F155">
        <f t="shared" ca="1" si="10"/>
        <v>968</v>
      </c>
      <c r="G155">
        <f t="shared" ca="1" si="11"/>
        <v>912.35458001719553</v>
      </c>
    </row>
    <row r="156" spans="6:7" x14ac:dyDescent="0.35">
      <c r="F156">
        <f t="shared" ca="1" si="10"/>
        <v>968</v>
      </c>
      <c r="G156">
        <f t="shared" ca="1" si="11"/>
        <v>847.71380032280308</v>
      </c>
    </row>
    <row r="157" spans="6:7" x14ac:dyDescent="0.35">
      <c r="F157">
        <f t="shared" ca="1" si="10"/>
        <v>833</v>
      </c>
      <c r="G157">
        <f t="shared" ca="1" si="11"/>
        <v>914.93437554196703</v>
      </c>
    </row>
    <row r="158" spans="6:7" x14ac:dyDescent="0.35">
      <c r="F158">
        <f t="shared" ca="1" si="10"/>
        <v>968</v>
      </c>
      <c r="G158">
        <f t="shared" ca="1" si="11"/>
        <v>803.9758919918952</v>
      </c>
    </row>
    <row r="159" spans="6:7" x14ac:dyDescent="0.35">
      <c r="F159">
        <f t="shared" ca="1" si="10"/>
        <v>819</v>
      </c>
      <c r="G159">
        <f t="shared" ca="1" si="11"/>
        <v>961.74408302198094</v>
      </c>
    </row>
    <row r="160" spans="6:7" x14ac:dyDescent="0.35">
      <c r="F160">
        <f t="shared" ca="1" si="10"/>
        <v>909</v>
      </c>
      <c r="G160">
        <f t="shared" ca="1" si="11"/>
        <v>1181.9036145275361</v>
      </c>
    </row>
    <row r="161" spans="6:7" x14ac:dyDescent="0.35">
      <c r="F161">
        <f t="shared" ca="1" si="10"/>
        <v>909</v>
      </c>
      <c r="G161">
        <f t="shared" ca="1" si="11"/>
        <v>931.2840067911161</v>
      </c>
    </row>
    <row r="162" spans="6:7" x14ac:dyDescent="0.35">
      <c r="F162">
        <f t="shared" ca="1" si="10"/>
        <v>833</v>
      </c>
      <c r="G162">
        <f t="shared" ca="1" si="11"/>
        <v>807.00556175121449</v>
      </c>
    </row>
    <row r="163" spans="6:7" x14ac:dyDescent="0.35">
      <c r="F163">
        <f t="shared" ca="1" si="10"/>
        <v>833</v>
      </c>
      <c r="G163">
        <f t="shared" ca="1" si="11"/>
        <v>884.19521137318429</v>
      </c>
    </row>
    <row r="164" spans="6:7" x14ac:dyDescent="0.35">
      <c r="F164">
        <f t="shared" ca="1" si="10"/>
        <v>774</v>
      </c>
      <c r="G164">
        <f t="shared" ca="1" si="11"/>
        <v>778.39611684298734</v>
      </c>
    </row>
    <row r="165" spans="6:7" x14ac:dyDescent="0.35">
      <c r="F165">
        <f t="shared" ca="1" si="10"/>
        <v>733</v>
      </c>
      <c r="G165">
        <f t="shared" ca="1" si="11"/>
        <v>989.40058336048003</v>
      </c>
    </row>
    <row r="166" spans="6:7" x14ac:dyDescent="0.35">
      <c r="F166">
        <f t="shared" ca="1" si="10"/>
        <v>883</v>
      </c>
      <c r="G166">
        <f t="shared" ca="1" si="11"/>
        <v>907.36277156080916</v>
      </c>
    </row>
    <row r="167" spans="6:7" x14ac:dyDescent="0.35">
      <c r="F167">
        <f t="shared" ca="1" si="10"/>
        <v>793</v>
      </c>
      <c r="G167">
        <f t="shared" ca="1" si="11"/>
        <v>831.56011598314149</v>
      </c>
    </row>
    <row r="168" spans="6:7" x14ac:dyDescent="0.35">
      <c r="F168">
        <f t="shared" ca="1" si="10"/>
        <v>774</v>
      </c>
      <c r="G168">
        <f t="shared" ca="1" si="11"/>
        <v>1114.1646609107829</v>
      </c>
    </row>
    <row r="169" spans="6:7" x14ac:dyDescent="0.35">
      <c r="F169">
        <f t="shared" ca="1" si="10"/>
        <v>868</v>
      </c>
      <c r="G169">
        <f t="shared" ca="1" si="11"/>
        <v>947.50707291956348</v>
      </c>
    </row>
    <row r="170" spans="6:7" x14ac:dyDescent="0.35">
      <c r="F170">
        <f t="shared" ca="1" si="10"/>
        <v>968</v>
      </c>
      <c r="G170">
        <f t="shared" ca="1" si="11"/>
        <v>792.82531978748852</v>
      </c>
    </row>
    <row r="171" spans="6:7" x14ac:dyDescent="0.35">
      <c r="F171">
        <f t="shared" ca="1" si="10"/>
        <v>868</v>
      </c>
      <c r="G171">
        <f t="shared" ca="1" si="11"/>
        <v>771.48519801516591</v>
      </c>
    </row>
    <row r="172" spans="6:7" x14ac:dyDescent="0.35">
      <c r="F172">
        <f t="shared" ca="1" si="10"/>
        <v>788</v>
      </c>
      <c r="G172">
        <f t="shared" ca="1" si="11"/>
        <v>1040.880165319089</v>
      </c>
    </row>
    <row r="173" spans="6:7" x14ac:dyDescent="0.35">
      <c r="F173">
        <f t="shared" ca="1" si="10"/>
        <v>788</v>
      </c>
      <c r="G173">
        <f t="shared" ca="1" si="11"/>
        <v>752.50193539837346</v>
      </c>
    </row>
    <row r="174" spans="6:7" x14ac:dyDescent="0.35">
      <c r="F174">
        <f t="shared" ca="1" si="10"/>
        <v>748</v>
      </c>
      <c r="G174">
        <f t="shared" ca="1" si="11"/>
        <v>750.79192817526405</v>
      </c>
    </row>
    <row r="175" spans="6:7" x14ac:dyDescent="0.35">
      <c r="F175">
        <f t="shared" ca="1" si="10"/>
        <v>793</v>
      </c>
      <c r="G175">
        <f t="shared" ca="1" si="11"/>
        <v>818.48966133587487</v>
      </c>
    </row>
    <row r="176" spans="6:7" x14ac:dyDescent="0.35">
      <c r="F176">
        <f t="shared" ca="1" si="10"/>
        <v>883</v>
      </c>
      <c r="G176">
        <f t="shared" ca="1" si="11"/>
        <v>824.95317415895602</v>
      </c>
    </row>
    <row r="177" spans="6:7" x14ac:dyDescent="0.35">
      <c r="F177">
        <f t="shared" ca="1" si="10"/>
        <v>883</v>
      </c>
      <c r="G177">
        <f t="shared" ca="1" si="11"/>
        <v>832.74943014750238</v>
      </c>
    </row>
    <row r="178" spans="6:7" x14ac:dyDescent="0.35">
      <c r="F178">
        <f t="shared" ca="1" si="10"/>
        <v>733</v>
      </c>
      <c r="G178">
        <f t="shared" ca="1" si="11"/>
        <v>941.17694142140431</v>
      </c>
    </row>
    <row r="179" spans="6:7" x14ac:dyDescent="0.35">
      <c r="F179">
        <f t="shared" ca="1" si="10"/>
        <v>1009</v>
      </c>
      <c r="G179">
        <f t="shared" ca="1" si="11"/>
        <v>814.46481685496576</v>
      </c>
    </row>
    <row r="180" spans="6:7" x14ac:dyDescent="0.35">
      <c r="F180">
        <f t="shared" ca="1" si="10"/>
        <v>774</v>
      </c>
      <c r="G180">
        <f t="shared" ca="1" si="11"/>
        <v>754.80302279403986</v>
      </c>
    </row>
    <row r="181" spans="6:7" x14ac:dyDescent="0.35">
      <c r="F181">
        <f t="shared" ca="1" si="10"/>
        <v>748</v>
      </c>
      <c r="G181">
        <f t="shared" ca="1" si="11"/>
        <v>892.293138645044</v>
      </c>
    </row>
    <row r="182" spans="6:7" x14ac:dyDescent="0.35">
      <c r="F182">
        <f t="shared" ca="1" si="10"/>
        <v>833</v>
      </c>
      <c r="G182">
        <f t="shared" ca="1" si="11"/>
        <v>892.00001135072512</v>
      </c>
    </row>
    <row r="183" spans="6:7" x14ac:dyDescent="0.35">
      <c r="F183">
        <f t="shared" ca="1" si="10"/>
        <v>923</v>
      </c>
      <c r="G183">
        <f t="shared" ca="1" si="11"/>
        <v>976.71475522326989</v>
      </c>
    </row>
    <row r="184" spans="6:7" x14ac:dyDescent="0.35">
      <c r="F184">
        <f t="shared" ca="1" si="10"/>
        <v>1023</v>
      </c>
      <c r="G184">
        <f t="shared" ca="1" si="11"/>
        <v>628.64667331719681</v>
      </c>
    </row>
    <row r="185" spans="6:7" x14ac:dyDescent="0.35">
      <c r="F185">
        <f t="shared" ca="1" si="10"/>
        <v>923</v>
      </c>
      <c r="G185">
        <f t="shared" ca="1" si="11"/>
        <v>878.86971039225421</v>
      </c>
    </row>
    <row r="186" spans="6:7" x14ac:dyDescent="0.35">
      <c r="F186">
        <f t="shared" ca="1" si="10"/>
        <v>793</v>
      </c>
      <c r="G186">
        <f t="shared" ca="1" si="11"/>
        <v>993.72039633413965</v>
      </c>
    </row>
    <row r="187" spans="6:7" x14ac:dyDescent="0.35">
      <c r="F187">
        <f t="shared" ca="1" si="10"/>
        <v>733</v>
      </c>
      <c r="G187">
        <f t="shared" ca="1" si="11"/>
        <v>876.89628578192412</v>
      </c>
    </row>
    <row r="188" spans="6:7" x14ac:dyDescent="0.35">
      <c r="F188">
        <f t="shared" ca="1" si="10"/>
        <v>968</v>
      </c>
      <c r="G188">
        <f t="shared" ca="1" si="11"/>
        <v>819.64180666046354</v>
      </c>
    </row>
    <row r="189" spans="6:7" x14ac:dyDescent="0.35">
      <c r="F189">
        <f t="shared" ca="1" si="10"/>
        <v>733</v>
      </c>
      <c r="G189">
        <f t="shared" ca="1" si="11"/>
        <v>810.50196027045058</v>
      </c>
    </row>
    <row r="190" spans="6:7" x14ac:dyDescent="0.35">
      <c r="F190">
        <f t="shared" ca="1" si="10"/>
        <v>1023</v>
      </c>
      <c r="G190">
        <f t="shared" ca="1" si="11"/>
        <v>804.16818777250955</v>
      </c>
    </row>
    <row r="191" spans="6:7" x14ac:dyDescent="0.35">
      <c r="F191">
        <f t="shared" ca="1" si="10"/>
        <v>883</v>
      </c>
      <c r="G191">
        <f t="shared" ca="1" si="11"/>
        <v>854.95617496728744</v>
      </c>
    </row>
    <row r="192" spans="6:7" x14ac:dyDescent="0.35">
      <c r="F192">
        <f t="shared" ca="1" si="10"/>
        <v>883</v>
      </c>
      <c r="G192">
        <f t="shared" ca="1" si="11"/>
        <v>950.76083832421932</v>
      </c>
    </row>
    <row r="193" spans="6:7" x14ac:dyDescent="0.35">
      <c r="F193">
        <f t="shared" ca="1" si="10"/>
        <v>819</v>
      </c>
      <c r="G193">
        <f t="shared" ca="1" si="11"/>
        <v>806.95099923696546</v>
      </c>
    </row>
    <row r="194" spans="6:7" x14ac:dyDescent="0.35">
      <c r="F194">
        <f t="shared" ca="1" si="10"/>
        <v>868</v>
      </c>
      <c r="G194">
        <f t="shared" ca="1" si="11"/>
        <v>766.08316927711712</v>
      </c>
    </row>
    <row r="195" spans="6:7" x14ac:dyDescent="0.35">
      <c r="F195">
        <f t="shared" ca="1" si="10"/>
        <v>778</v>
      </c>
      <c r="G195">
        <f t="shared" ca="1" si="11"/>
        <v>745.59802191207018</v>
      </c>
    </row>
    <row r="196" spans="6:7" x14ac:dyDescent="0.35">
      <c r="F196">
        <f t="shared" ca="1" si="10"/>
        <v>923</v>
      </c>
      <c r="G196">
        <f t="shared" ca="1" si="11"/>
        <v>944.40788153620383</v>
      </c>
    </row>
    <row r="197" spans="6:7" x14ac:dyDescent="0.35">
      <c r="F197">
        <f t="shared" ca="1" si="10"/>
        <v>909</v>
      </c>
      <c r="G197">
        <f t="shared" ca="1" si="11"/>
        <v>890.18445441422409</v>
      </c>
    </row>
    <row r="198" spans="6:7" x14ac:dyDescent="0.35">
      <c r="F198">
        <f t="shared" ca="1" si="10"/>
        <v>788</v>
      </c>
      <c r="G198">
        <f t="shared" ca="1" si="11"/>
        <v>798.10449689312009</v>
      </c>
    </row>
    <row r="199" spans="6:7" x14ac:dyDescent="0.35">
      <c r="F199">
        <f t="shared" ca="1" si="10"/>
        <v>909</v>
      </c>
      <c r="G199">
        <f t="shared" ca="1" si="11"/>
        <v>831.56279526063304</v>
      </c>
    </row>
    <row r="200" spans="6:7" x14ac:dyDescent="0.35">
      <c r="F200">
        <f t="shared" ca="1" si="10"/>
        <v>788</v>
      </c>
      <c r="G200">
        <f t="shared" ca="1" si="11"/>
        <v>822.89306484803603</v>
      </c>
    </row>
    <row r="201" spans="6:7" x14ac:dyDescent="0.35">
      <c r="F201">
        <f t="shared" ca="1" si="10"/>
        <v>983</v>
      </c>
      <c r="G201">
        <f t="shared" ca="1" si="11"/>
        <v>854.17733767524828</v>
      </c>
    </row>
    <row r="202" spans="6:7" x14ac:dyDescent="0.35">
      <c r="F202">
        <f t="shared" ca="1" si="10"/>
        <v>748</v>
      </c>
      <c r="G202">
        <f t="shared" ca="1" si="11"/>
        <v>951.73995805185245</v>
      </c>
    </row>
    <row r="203" spans="6:7" x14ac:dyDescent="0.35">
      <c r="F203">
        <f t="shared" ca="1" si="10"/>
        <v>923</v>
      </c>
      <c r="G203">
        <f t="shared" ca="1" si="11"/>
        <v>850.75147355424338</v>
      </c>
    </row>
    <row r="204" spans="6:7" x14ac:dyDescent="0.35">
      <c r="F204">
        <f t="shared" ca="1" si="10"/>
        <v>1009</v>
      </c>
      <c r="G204">
        <f t="shared" ca="1" si="11"/>
        <v>774.43828497254117</v>
      </c>
    </row>
    <row r="205" spans="6:7" x14ac:dyDescent="0.35">
      <c r="F205">
        <f t="shared" ref="F205:F268" ca="1" si="12">VLOOKUP(RANDBETWEEN(1,4),$A$3:$C$6,2)-VLOOKUP(RANDBETWEEN(1,4),$A$3:$C$6,3)</f>
        <v>868</v>
      </c>
      <c r="G205">
        <f t="shared" ref="G205:G268" ca="1" si="13">NORMINV(RAND(),$B$8,$B$9)-NORMINV(RAND(),$C$8,$C$9)</f>
        <v>968.38983154770574</v>
      </c>
    </row>
    <row r="206" spans="6:7" x14ac:dyDescent="0.35">
      <c r="F206">
        <f t="shared" ca="1" si="12"/>
        <v>1009</v>
      </c>
      <c r="G206">
        <f t="shared" ca="1" si="13"/>
        <v>858.53800350963525</v>
      </c>
    </row>
    <row r="207" spans="6:7" x14ac:dyDescent="0.35">
      <c r="F207">
        <f t="shared" ca="1" si="12"/>
        <v>1023</v>
      </c>
      <c r="G207">
        <f t="shared" ca="1" si="13"/>
        <v>932.60319114166123</v>
      </c>
    </row>
    <row r="208" spans="6:7" x14ac:dyDescent="0.35">
      <c r="F208">
        <f t="shared" ca="1" si="12"/>
        <v>968</v>
      </c>
      <c r="G208">
        <f t="shared" ca="1" si="13"/>
        <v>752.51181549626972</v>
      </c>
    </row>
    <row r="209" spans="6:7" x14ac:dyDescent="0.35">
      <c r="F209">
        <f t="shared" ca="1" si="12"/>
        <v>923</v>
      </c>
      <c r="G209">
        <f t="shared" ca="1" si="13"/>
        <v>834.5381133702848</v>
      </c>
    </row>
    <row r="210" spans="6:7" x14ac:dyDescent="0.35">
      <c r="F210">
        <f t="shared" ca="1" si="12"/>
        <v>968</v>
      </c>
      <c r="G210">
        <f t="shared" ca="1" si="13"/>
        <v>690.83368184894971</v>
      </c>
    </row>
    <row r="211" spans="6:7" x14ac:dyDescent="0.35">
      <c r="F211">
        <f t="shared" ca="1" si="12"/>
        <v>1009</v>
      </c>
      <c r="G211">
        <f t="shared" ca="1" si="13"/>
        <v>775.26348281821015</v>
      </c>
    </row>
    <row r="212" spans="6:7" x14ac:dyDescent="0.35">
      <c r="F212">
        <f t="shared" ca="1" si="12"/>
        <v>968</v>
      </c>
      <c r="G212">
        <f t="shared" ca="1" si="13"/>
        <v>884.85375993837135</v>
      </c>
    </row>
    <row r="213" spans="6:7" x14ac:dyDescent="0.35">
      <c r="F213">
        <f t="shared" ca="1" si="12"/>
        <v>923</v>
      </c>
      <c r="G213">
        <f t="shared" ca="1" si="13"/>
        <v>678.12698086617559</v>
      </c>
    </row>
    <row r="214" spans="6:7" x14ac:dyDescent="0.35">
      <c r="F214">
        <f t="shared" ca="1" si="12"/>
        <v>1023</v>
      </c>
      <c r="G214">
        <f t="shared" ca="1" si="13"/>
        <v>774.60423076517668</v>
      </c>
    </row>
    <row r="215" spans="6:7" x14ac:dyDescent="0.35">
      <c r="F215">
        <f t="shared" ca="1" si="12"/>
        <v>923</v>
      </c>
      <c r="G215">
        <f t="shared" ca="1" si="13"/>
        <v>754.73647141198717</v>
      </c>
    </row>
    <row r="216" spans="6:7" x14ac:dyDescent="0.35">
      <c r="F216">
        <f t="shared" ca="1" si="12"/>
        <v>983</v>
      </c>
      <c r="G216">
        <f t="shared" ca="1" si="13"/>
        <v>956.64104649971387</v>
      </c>
    </row>
    <row r="217" spans="6:7" x14ac:dyDescent="0.35">
      <c r="F217">
        <f t="shared" ca="1" si="12"/>
        <v>774</v>
      </c>
      <c r="G217">
        <f t="shared" ca="1" si="13"/>
        <v>817.55391368380799</v>
      </c>
    </row>
    <row r="218" spans="6:7" x14ac:dyDescent="0.35">
      <c r="F218">
        <f t="shared" ca="1" si="12"/>
        <v>819</v>
      </c>
      <c r="G218">
        <f t="shared" ca="1" si="13"/>
        <v>910.39304324827071</v>
      </c>
    </row>
    <row r="219" spans="6:7" x14ac:dyDescent="0.35">
      <c r="F219">
        <f t="shared" ca="1" si="12"/>
        <v>883</v>
      </c>
      <c r="G219">
        <f t="shared" ca="1" si="13"/>
        <v>798.24710455015156</v>
      </c>
    </row>
    <row r="220" spans="6:7" x14ac:dyDescent="0.35">
      <c r="F220">
        <f t="shared" ca="1" si="12"/>
        <v>968</v>
      </c>
      <c r="G220">
        <f t="shared" ca="1" si="13"/>
        <v>622.95118758592616</v>
      </c>
    </row>
    <row r="221" spans="6:7" x14ac:dyDescent="0.35">
      <c r="F221">
        <f t="shared" ca="1" si="12"/>
        <v>883</v>
      </c>
      <c r="G221">
        <f t="shared" ca="1" si="13"/>
        <v>906.69608167794161</v>
      </c>
    </row>
    <row r="222" spans="6:7" x14ac:dyDescent="0.35">
      <c r="F222">
        <f t="shared" ca="1" si="12"/>
        <v>793</v>
      </c>
      <c r="G222">
        <f t="shared" ca="1" si="13"/>
        <v>888.48838342891361</v>
      </c>
    </row>
    <row r="223" spans="6:7" x14ac:dyDescent="0.35">
      <c r="F223">
        <f t="shared" ca="1" si="12"/>
        <v>1009</v>
      </c>
      <c r="G223">
        <f t="shared" ca="1" si="13"/>
        <v>742.51652101992454</v>
      </c>
    </row>
    <row r="224" spans="6:7" x14ac:dyDescent="0.35">
      <c r="F224">
        <f t="shared" ca="1" si="12"/>
        <v>983</v>
      </c>
      <c r="G224">
        <f t="shared" ca="1" si="13"/>
        <v>795.26029305455302</v>
      </c>
    </row>
    <row r="225" spans="6:7" x14ac:dyDescent="0.35">
      <c r="F225">
        <f t="shared" ca="1" si="12"/>
        <v>968</v>
      </c>
      <c r="G225">
        <f t="shared" ca="1" si="13"/>
        <v>978.99377867455996</v>
      </c>
    </row>
    <row r="226" spans="6:7" x14ac:dyDescent="0.35">
      <c r="F226">
        <f t="shared" ca="1" si="12"/>
        <v>793</v>
      </c>
      <c r="G226">
        <f t="shared" ca="1" si="13"/>
        <v>682.59642882936635</v>
      </c>
    </row>
    <row r="227" spans="6:7" x14ac:dyDescent="0.35">
      <c r="F227">
        <f t="shared" ca="1" si="12"/>
        <v>788</v>
      </c>
      <c r="G227">
        <f t="shared" ca="1" si="13"/>
        <v>751.83796081618004</v>
      </c>
    </row>
    <row r="228" spans="6:7" x14ac:dyDescent="0.35">
      <c r="F228">
        <f t="shared" ca="1" si="12"/>
        <v>778</v>
      </c>
      <c r="G228">
        <f t="shared" ca="1" si="13"/>
        <v>755.4067632049921</v>
      </c>
    </row>
    <row r="229" spans="6:7" x14ac:dyDescent="0.35">
      <c r="F229">
        <f t="shared" ca="1" si="12"/>
        <v>819</v>
      </c>
      <c r="G229">
        <f t="shared" ca="1" si="13"/>
        <v>884.34572501345633</v>
      </c>
    </row>
    <row r="230" spans="6:7" x14ac:dyDescent="0.35">
      <c r="F230">
        <f t="shared" ca="1" si="12"/>
        <v>1009</v>
      </c>
      <c r="G230">
        <f t="shared" ca="1" si="13"/>
        <v>779.97431990702808</v>
      </c>
    </row>
    <row r="231" spans="6:7" x14ac:dyDescent="0.35">
      <c r="F231">
        <f t="shared" ca="1" si="12"/>
        <v>909</v>
      </c>
      <c r="G231">
        <f t="shared" ca="1" si="13"/>
        <v>926.28201811013128</v>
      </c>
    </row>
    <row r="232" spans="6:7" x14ac:dyDescent="0.35">
      <c r="F232">
        <f t="shared" ca="1" si="12"/>
        <v>788</v>
      </c>
      <c r="G232">
        <f t="shared" ca="1" si="13"/>
        <v>763.85098577246561</v>
      </c>
    </row>
    <row r="233" spans="6:7" x14ac:dyDescent="0.35">
      <c r="F233">
        <f t="shared" ca="1" si="12"/>
        <v>1009</v>
      </c>
      <c r="G233">
        <f t="shared" ca="1" si="13"/>
        <v>1009.4357084132253</v>
      </c>
    </row>
    <row r="234" spans="6:7" x14ac:dyDescent="0.35">
      <c r="F234">
        <f t="shared" ca="1" si="12"/>
        <v>1009</v>
      </c>
      <c r="G234">
        <f t="shared" ca="1" si="13"/>
        <v>913.69592978592618</v>
      </c>
    </row>
    <row r="235" spans="6:7" x14ac:dyDescent="0.35">
      <c r="F235">
        <f t="shared" ca="1" si="12"/>
        <v>778</v>
      </c>
      <c r="G235">
        <f t="shared" ca="1" si="13"/>
        <v>1026.339081201259</v>
      </c>
    </row>
    <row r="236" spans="6:7" x14ac:dyDescent="0.35">
      <c r="F236">
        <f t="shared" ca="1" si="12"/>
        <v>1023</v>
      </c>
      <c r="G236">
        <f t="shared" ca="1" si="13"/>
        <v>877.81175678912393</v>
      </c>
    </row>
    <row r="237" spans="6:7" x14ac:dyDescent="0.35">
      <c r="F237">
        <f t="shared" ca="1" si="12"/>
        <v>833</v>
      </c>
      <c r="G237">
        <f t="shared" ca="1" si="13"/>
        <v>845.61502690040561</v>
      </c>
    </row>
    <row r="238" spans="6:7" x14ac:dyDescent="0.35">
      <c r="F238">
        <f t="shared" ca="1" si="12"/>
        <v>983</v>
      </c>
      <c r="G238">
        <f t="shared" ca="1" si="13"/>
        <v>865.62526560987499</v>
      </c>
    </row>
    <row r="239" spans="6:7" x14ac:dyDescent="0.35">
      <c r="F239">
        <f t="shared" ca="1" si="12"/>
        <v>983</v>
      </c>
      <c r="G239">
        <f t="shared" ca="1" si="13"/>
        <v>775.3889427321144</v>
      </c>
    </row>
    <row r="240" spans="6:7" x14ac:dyDescent="0.35">
      <c r="F240">
        <f t="shared" ca="1" si="12"/>
        <v>793</v>
      </c>
      <c r="G240">
        <f t="shared" ca="1" si="13"/>
        <v>630.55297366073114</v>
      </c>
    </row>
    <row r="241" spans="6:7" x14ac:dyDescent="0.35">
      <c r="F241">
        <f t="shared" ca="1" si="12"/>
        <v>883</v>
      </c>
      <c r="G241">
        <f t="shared" ca="1" si="13"/>
        <v>843.31137992283004</v>
      </c>
    </row>
    <row r="242" spans="6:7" x14ac:dyDescent="0.35">
      <c r="F242">
        <f t="shared" ca="1" si="12"/>
        <v>748</v>
      </c>
      <c r="G242">
        <f t="shared" ca="1" si="13"/>
        <v>909.09920756192969</v>
      </c>
    </row>
    <row r="243" spans="6:7" x14ac:dyDescent="0.35">
      <c r="F243">
        <f t="shared" ca="1" si="12"/>
        <v>883</v>
      </c>
      <c r="G243">
        <f t="shared" ca="1" si="13"/>
        <v>665.00321418174576</v>
      </c>
    </row>
    <row r="244" spans="6:7" x14ac:dyDescent="0.35">
      <c r="F244">
        <f t="shared" ca="1" si="12"/>
        <v>1009</v>
      </c>
      <c r="G244">
        <f t="shared" ca="1" si="13"/>
        <v>959.78183488115155</v>
      </c>
    </row>
    <row r="245" spans="6:7" x14ac:dyDescent="0.35">
      <c r="F245">
        <f t="shared" ca="1" si="12"/>
        <v>774</v>
      </c>
      <c r="G245">
        <f t="shared" ca="1" si="13"/>
        <v>863.78069861814811</v>
      </c>
    </row>
    <row r="246" spans="6:7" x14ac:dyDescent="0.35">
      <c r="F246">
        <f t="shared" ca="1" si="12"/>
        <v>883</v>
      </c>
      <c r="G246">
        <f t="shared" ca="1" si="13"/>
        <v>1023.5104929341179</v>
      </c>
    </row>
    <row r="247" spans="6:7" x14ac:dyDescent="0.35">
      <c r="F247">
        <f t="shared" ca="1" si="12"/>
        <v>1009</v>
      </c>
      <c r="G247">
        <f t="shared" ca="1" si="13"/>
        <v>741.72608114663467</v>
      </c>
    </row>
    <row r="248" spans="6:7" x14ac:dyDescent="0.35">
      <c r="F248">
        <f t="shared" ca="1" si="12"/>
        <v>1023</v>
      </c>
      <c r="G248">
        <f t="shared" ca="1" si="13"/>
        <v>886.39024514729931</v>
      </c>
    </row>
    <row r="249" spans="6:7" x14ac:dyDescent="0.35">
      <c r="F249">
        <f t="shared" ca="1" si="12"/>
        <v>883</v>
      </c>
      <c r="G249">
        <f t="shared" ca="1" si="13"/>
        <v>803.19984122532503</v>
      </c>
    </row>
    <row r="250" spans="6:7" x14ac:dyDescent="0.35">
      <c r="F250">
        <f t="shared" ca="1" si="12"/>
        <v>983</v>
      </c>
      <c r="G250">
        <f t="shared" ca="1" si="13"/>
        <v>773.57387256325876</v>
      </c>
    </row>
    <row r="251" spans="6:7" x14ac:dyDescent="0.35">
      <c r="F251">
        <f t="shared" ca="1" si="12"/>
        <v>819</v>
      </c>
      <c r="G251">
        <f t="shared" ca="1" si="13"/>
        <v>860.00564767646551</v>
      </c>
    </row>
    <row r="252" spans="6:7" x14ac:dyDescent="0.35">
      <c r="F252">
        <f t="shared" ca="1" si="12"/>
        <v>968</v>
      </c>
      <c r="G252">
        <f t="shared" ca="1" si="13"/>
        <v>848.30623027483296</v>
      </c>
    </row>
    <row r="253" spans="6:7" x14ac:dyDescent="0.35">
      <c r="F253">
        <f t="shared" ca="1" si="12"/>
        <v>733</v>
      </c>
      <c r="G253">
        <f t="shared" ca="1" si="13"/>
        <v>864.95131273147842</v>
      </c>
    </row>
    <row r="254" spans="6:7" x14ac:dyDescent="0.35">
      <c r="F254">
        <f t="shared" ca="1" si="12"/>
        <v>923</v>
      </c>
      <c r="G254">
        <f t="shared" ca="1" si="13"/>
        <v>792.9225166375827</v>
      </c>
    </row>
    <row r="255" spans="6:7" x14ac:dyDescent="0.35">
      <c r="F255">
        <f t="shared" ca="1" si="12"/>
        <v>833</v>
      </c>
      <c r="G255">
        <f t="shared" ca="1" si="13"/>
        <v>1012.8667677491592</v>
      </c>
    </row>
    <row r="256" spans="6:7" x14ac:dyDescent="0.35">
      <c r="F256">
        <f t="shared" ca="1" si="12"/>
        <v>778</v>
      </c>
      <c r="G256">
        <f t="shared" ca="1" si="13"/>
        <v>811.98185903053968</v>
      </c>
    </row>
    <row r="257" spans="6:7" x14ac:dyDescent="0.35">
      <c r="F257">
        <f t="shared" ca="1" si="12"/>
        <v>1023</v>
      </c>
      <c r="G257">
        <f t="shared" ca="1" si="13"/>
        <v>853.15704176922532</v>
      </c>
    </row>
    <row r="258" spans="6:7" x14ac:dyDescent="0.35">
      <c r="F258">
        <f t="shared" ca="1" si="12"/>
        <v>778</v>
      </c>
      <c r="G258">
        <f t="shared" ca="1" si="13"/>
        <v>948.19473474221309</v>
      </c>
    </row>
    <row r="259" spans="6:7" x14ac:dyDescent="0.35">
      <c r="F259">
        <f t="shared" ca="1" si="12"/>
        <v>788</v>
      </c>
      <c r="G259">
        <f t="shared" ca="1" si="13"/>
        <v>841.71610183154883</v>
      </c>
    </row>
    <row r="260" spans="6:7" x14ac:dyDescent="0.35">
      <c r="F260">
        <f t="shared" ca="1" si="12"/>
        <v>983</v>
      </c>
      <c r="G260">
        <f t="shared" ca="1" si="13"/>
        <v>1001.7722723505526</v>
      </c>
    </row>
    <row r="261" spans="6:7" x14ac:dyDescent="0.35">
      <c r="F261">
        <f t="shared" ca="1" si="12"/>
        <v>733</v>
      </c>
      <c r="G261">
        <f t="shared" ca="1" si="13"/>
        <v>627.69701268486472</v>
      </c>
    </row>
    <row r="262" spans="6:7" x14ac:dyDescent="0.35">
      <c r="F262">
        <f t="shared" ca="1" si="12"/>
        <v>1009</v>
      </c>
      <c r="G262">
        <f t="shared" ca="1" si="13"/>
        <v>713.67924753066927</v>
      </c>
    </row>
    <row r="263" spans="6:7" x14ac:dyDescent="0.35">
      <c r="F263">
        <f t="shared" ca="1" si="12"/>
        <v>1009</v>
      </c>
      <c r="G263">
        <f t="shared" ca="1" si="13"/>
        <v>1134.757249779075</v>
      </c>
    </row>
    <row r="264" spans="6:7" x14ac:dyDescent="0.35">
      <c r="F264">
        <f t="shared" ca="1" si="12"/>
        <v>1009</v>
      </c>
      <c r="G264">
        <f t="shared" ca="1" si="13"/>
        <v>811.99622369978158</v>
      </c>
    </row>
    <row r="265" spans="6:7" x14ac:dyDescent="0.35">
      <c r="F265">
        <f t="shared" ca="1" si="12"/>
        <v>778</v>
      </c>
      <c r="G265">
        <f t="shared" ca="1" si="13"/>
        <v>756.94764662652892</v>
      </c>
    </row>
    <row r="266" spans="6:7" x14ac:dyDescent="0.35">
      <c r="F266">
        <f t="shared" ca="1" si="12"/>
        <v>909</v>
      </c>
      <c r="G266">
        <f t="shared" ca="1" si="13"/>
        <v>875.85322032321551</v>
      </c>
    </row>
    <row r="267" spans="6:7" x14ac:dyDescent="0.35">
      <c r="F267">
        <f t="shared" ca="1" si="12"/>
        <v>909</v>
      </c>
      <c r="G267">
        <f t="shared" ca="1" si="13"/>
        <v>786.33255498618519</v>
      </c>
    </row>
    <row r="268" spans="6:7" x14ac:dyDescent="0.35">
      <c r="F268">
        <f t="shared" ca="1" si="12"/>
        <v>883</v>
      </c>
      <c r="G268">
        <f t="shared" ca="1" si="13"/>
        <v>845.39011952016745</v>
      </c>
    </row>
    <row r="269" spans="6:7" x14ac:dyDescent="0.35">
      <c r="F269">
        <f t="shared" ref="F269:F332" ca="1" si="14">VLOOKUP(RANDBETWEEN(1,4),$A$3:$C$6,2)-VLOOKUP(RANDBETWEEN(1,4),$A$3:$C$6,3)</f>
        <v>774</v>
      </c>
      <c r="G269">
        <f t="shared" ref="G269:G332" ca="1" si="15">NORMINV(RAND(),$B$8,$B$9)-NORMINV(RAND(),$C$8,$C$9)</f>
        <v>821.40066618810908</v>
      </c>
    </row>
    <row r="270" spans="6:7" x14ac:dyDescent="0.35">
      <c r="F270">
        <f t="shared" ca="1" si="14"/>
        <v>733</v>
      </c>
      <c r="G270">
        <f t="shared" ca="1" si="15"/>
        <v>814.06390003638535</v>
      </c>
    </row>
    <row r="271" spans="6:7" x14ac:dyDescent="0.35">
      <c r="F271">
        <f t="shared" ca="1" si="14"/>
        <v>748</v>
      </c>
      <c r="G271">
        <f t="shared" ca="1" si="15"/>
        <v>772.29265910486629</v>
      </c>
    </row>
    <row r="272" spans="6:7" x14ac:dyDescent="0.35">
      <c r="F272">
        <f t="shared" ca="1" si="14"/>
        <v>868</v>
      </c>
      <c r="G272">
        <f t="shared" ca="1" si="15"/>
        <v>884.97510005441359</v>
      </c>
    </row>
    <row r="273" spans="6:7" x14ac:dyDescent="0.35">
      <c r="F273">
        <f t="shared" ca="1" si="14"/>
        <v>733</v>
      </c>
      <c r="G273">
        <f t="shared" ca="1" si="15"/>
        <v>1161.6942200189465</v>
      </c>
    </row>
    <row r="274" spans="6:7" x14ac:dyDescent="0.35">
      <c r="F274">
        <f t="shared" ca="1" si="14"/>
        <v>833</v>
      </c>
      <c r="G274">
        <f t="shared" ca="1" si="15"/>
        <v>831.75941856702184</v>
      </c>
    </row>
    <row r="275" spans="6:7" x14ac:dyDescent="0.35">
      <c r="F275">
        <f t="shared" ca="1" si="14"/>
        <v>909</v>
      </c>
      <c r="G275">
        <f t="shared" ca="1" si="15"/>
        <v>920.05524929800731</v>
      </c>
    </row>
    <row r="276" spans="6:7" x14ac:dyDescent="0.35">
      <c r="F276">
        <f t="shared" ca="1" si="14"/>
        <v>883</v>
      </c>
      <c r="G276">
        <f t="shared" ca="1" si="15"/>
        <v>845.14335901381537</v>
      </c>
    </row>
    <row r="277" spans="6:7" x14ac:dyDescent="0.35">
      <c r="F277">
        <f t="shared" ca="1" si="14"/>
        <v>733</v>
      </c>
      <c r="G277">
        <f t="shared" ca="1" si="15"/>
        <v>879.81296194072206</v>
      </c>
    </row>
    <row r="278" spans="6:7" x14ac:dyDescent="0.35">
      <c r="F278">
        <f t="shared" ca="1" si="14"/>
        <v>774</v>
      </c>
      <c r="G278">
        <f t="shared" ca="1" si="15"/>
        <v>883.03749096563934</v>
      </c>
    </row>
    <row r="279" spans="6:7" x14ac:dyDescent="0.35">
      <c r="F279">
        <f t="shared" ca="1" si="14"/>
        <v>983</v>
      </c>
      <c r="G279">
        <f t="shared" ca="1" si="15"/>
        <v>968.2917447536696</v>
      </c>
    </row>
    <row r="280" spans="6:7" x14ac:dyDescent="0.35">
      <c r="F280">
        <f t="shared" ca="1" si="14"/>
        <v>774</v>
      </c>
      <c r="G280">
        <f t="shared" ca="1" si="15"/>
        <v>918.79635732316433</v>
      </c>
    </row>
    <row r="281" spans="6:7" x14ac:dyDescent="0.35">
      <c r="F281">
        <f t="shared" ca="1" si="14"/>
        <v>748</v>
      </c>
      <c r="G281">
        <f t="shared" ca="1" si="15"/>
        <v>645.24828557891965</v>
      </c>
    </row>
    <row r="282" spans="6:7" x14ac:dyDescent="0.35">
      <c r="F282">
        <f t="shared" ca="1" si="14"/>
        <v>968</v>
      </c>
      <c r="G282">
        <f t="shared" ca="1" si="15"/>
        <v>703.04478760006918</v>
      </c>
    </row>
    <row r="283" spans="6:7" x14ac:dyDescent="0.35">
      <c r="F283">
        <f t="shared" ca="1" si="14"/>
        <v>909</v>
      </c>
      <c r="G283">
        <f t="shared" ca="1" si="15"/>
        <v>857.67670856234031</v>
      </c>
    </row>
    <row r="284" spans="6:7" x14ac:dyDescent="0.35">
      <c r="F284">
        <f t="shared" ca="1" si="14"/>
        <v>774</v>
      </c>
      <c r="G284">
        <f t="shared" ca="1" si="15"/>
        <v>878.59631482089685</v>
      </c>
    </row>
    <row r="285" spans="6:7" x14ac:dyDescent="0.35">
      <c r="F285">
        <f t="shared" ca="1" si="14"/>
        <v>909</v>
      </c>
      <c r="G285">
        <f t="shared" ca="1" si="15"/>
        <v>948.78844956223213</v>
      </c>
    </row>
    <row r="286" spans="6:7" x14ac:dyDescent="0.35">
      <c r="F286">
        <f t="shared" ca="1" si="14"/>
        <v>733</v>
      </c>
      <c r="G286">
        <f t="shared" ca="1" si="15"/>
        <v>922.66829761403335</v>
      </c>
    </row>
    <row r="287" spans="6:7" x14ac:dyDescent="0.35">
      <c r="F287">
        <f t="shared" ca="1" si="14"/>
        <v>733</v>
      </c>
      <c r="G287">
        <f t="shared" ca="1" si="15"/>
        <v>725.80816780911516</v>
      </c>
    </row>
    <row r="288" spans="6:7" x14ac:dyDescent="0.35">
      <c r="F288">
        <f t="shared" ca="1" si="14"/>
        <v>748</v>
      </c>
      <c r="G288">
        <f t="shared" ca="1" si="15"/>
        <v>1069.2675977232773</v>
      </c>
    </row>
    <row r="289" spans="6:7" x14ac:dyDescent="0.35">
      <c r="F289">
        <f t="shared" ca="1" si="14"/>
        <v>833</v>
      </c>
      <c r="G289">
        <f t="shared" ca="1" si="15"/>
        <v>982.40022357964631</v>
      </c>
    </row>
    <row r="290" spans="6:7" x14ac:dyDescent="0.35">
      <c r="F290">
        <f t="shared" ca="1" si="14"/>
        <v>909</v>
      </c>
      <c r="G290">
        <f t="shared" ca="1" si="15"/>
        <v>897.62136411411825</v>
      </c>
    </row>
    <row r="291" spans="6:7" x14ac:dyDescent="0.35">
      <c r="F291">
        <f t="shared" ca="1" si="14"/>
        <v>968</v>
      </c>
      <c r="G291">
        <f t="shared" ca="1" si="15"/>
        <v>811.01884329952827</v>
      </c>
    </row>
    <row r="292" spans="6:7" x14ac:dyDescent="0.35">
      <c r="F292">
        <f t="shared" ca="1" si="14"/>
        <v>733</v>
      </c>
      <c r="G292">
        <f t="shared" ca="1" si="15"/>
        <v>892.90944700910097</v>
      </c>
    </row>
    <row r="293" spans="6:7" x14ac:dyDescent="0.35">
      <c r="F293">
        <f t="shared" ca="1" si="14"/>
        <v>983</v>
      </c>
      <c r="G293">
        <f t="shared" ca="1" si="15"/>
        <v>851.13535346049662</v>
      </c>
    </row>
    <row r="294" spans="6:7" x14ac:dyDescent="0.35">
      <c r="F294">
        <f t="shared" ca="1" si="14"/>
        <v>983</v>
      </c>
      <c r="G294">
        <f t="shared" ca="1" si="15"/>
        <v>875.76201326708645</v>
      </c>
    </row>
    <row r="295" spans="6:7" x14ac:dyDescent="0.35">
      <c r="F295">
        <f t="shared" ca="1" si="14"/>
        <v>883</v>
      </c>
      <c r="G295">
        <f t="shared" ca="1" si="15"/>
        <v>910.44634764952298</v>
      </c>
    </row>
    <row r="296" spans="6:7" x14ac:dyDescent="0.35">
      <c r="F296">
        <f t="shared" ca="1" si="14"/>
        <v>788</v>
      </c>
      <c r="G296">
        <f t="shared" ca="1" si="15"/>
        <v>855.48575256403035</v>
      </c>
    </row>
    <row r="297" spans="6:7" x14ac:dyDescent="0.35">
      <c r="F297">
        <f t="shared" ca="1" si="14"/>
        <v>1009</v>
      </c>
      <c r="G297">
        <f t="shared" ca="1" si="15"/>
        <v>538.48431655939646</v>
      </c>
    </row>
    <row r="298" spans="6:7" x14ac:dyDescent="0.35">
      <c r="F298">
        <f t="shared" ca="1" si="14"/>
        <v>748</v>
      </c>
      <c r="G298">
        <f t="shared" ca="1" si="15"/>
        <v>857.6678013045771</v>
      </c>
    </row>
    <row r="299" spans="6:7" x14ac:dyDescent="0.35">
      <c r="F299">
        <f t="shared" ca="1" si="14"/>
        <v>868</v>
      </c>
      <c r="G299">
        <f t="shared" ca="1" si="15"/>
        <v>825.52819275740421</v>
      </c>
    </row>
    <row r="300" spans="6:7" x14ac:dyDescent="0.35">
      <c r="F300">
        <f t="shared" ca="1" si="14"/>
        <v>819</v>
      </c>
      <c r="G300">
        <f t="shared" ca="1" si="15"/>
        <v>1012.6017170814179</v>
      </c>
    </row>
    <row r="301" spans="6:7" x14ac:dyDescent="0.35">
      <c r="F301">
        <f t="shared" ca="1" si="14"/>
        <v>774</v>
      </c>
      <c r="G301">
        <f t="shared" ca="1" si="15"/>
        <v>1015.4532384932472</v>
      </c>
    </row>
    <row r="302" spans="6:7" x14ac:dyDescent="0.35">
      <c r="F302">
        <f t="shared" ca="1" si="14"/>
        <v>1009</v>
      </c>
      <c r="G302">
        <f t="shared" ca="1" si="15"/>
        <v>845.11697872522814</v>
      </c>
    </row>
    <row r="303" spans="6:7" x14ac:dyDescent="0.35">
      <c r="F303">
        <f t="shared" ca="1" si="14"/>
        <v>748</v>
      </c>
      <c r="G303">
        <f t="shared" ca="1" si="15"/>
        <v>885.32357289045228</v>
      </c>
    </row>
    <row r="304" spans="6:7" x14ac:dyDescent="0.35">
      <c r="F304">
        <f t="shared" ca="1" si="14"/>
        <v>868</v>
      </c>
      <c r="G304">
        <f t="shared" ca="1" si="15"/>
        <v>807.28202146321451</v>
      </c>
    </row>
    <row r="305" spans="6:7" x14ac:dyDescent="0.35">
      <c r="F305">
        <f t="shared" ca="1" si="14"/>
        <v>868</v>
      </c>
      <c r="G305">
        <f t="shared" ca="1" si="15"/>
        <v>780.86285199468091</v>
      </c>
    </row>
    <row r="306" spans="6:7" x14ac:dyDescent="0.35">
      <c r="F306">
        <f t="shared" ca="1" si="14"/>
        <v>793</v>
      </c>
      <c r="G306">
        <f t="shared" ca="1" si="15"/>
        <v>732.97880824451499</v>
      </c>
    </row>
    <row r="307" spans="6:7" x14ac:dyDescent="0.35">
      <c r="F307">
        <f t="shared" ca="1" si="14"/>
        <v>748</v>
      </c>
      <c r="G307">
        <f t="shared" ca="1" si="15"/>
        <v>960.39357934694135</v>
      </c>
    </row>
    <row r="308" spans="6:7" x14ac:dyDescent="0.35">
      <c r="F308">
        <f t="shared" ca="1" si="14"/>
        <v>733</v>
      </c>
      <c r="G308">
        <f t="shared" ca="1" si="15"/>
        <v>705.45231292332562</v>
      </c>
    </row>
    <row r="309" spans="6:7" x14ac:dyDescent="0.35">
      <c r="F309">
        <f t="shared" ca="1" si="14"/>
        <v>909</v>
      </c>
      <c r="G309">
        <f t="shared" ca="1" si="15"/>
        <v>734.9582187319395</v>
      </c>
    </row>
    <row r="310" spans="6:7" x14ac:dyDescent="0.35">
      <c r="F310">
        <f t="shared" ca="1" si="14"/>
        <v>793</v>
      </c>
      <c r="G310">
        <f t="shared" ca="1" si="15"/>
        <v>785.78912468816395</v>
      </c>
    </row>
    <row r="311" spans="6:7" x14ac:dyDescent="0.35">
      <c r="F311">
        <f t="shared" ca="1" si="14"/>
        <v>788</v>
      </c>
      <c r="G311">
        <f t="shared" ca="1" si="15"/>
        <v>670.39547700849539</v>
      </c>
    </row>
    <row r="312" spans="6:7" x14ac:dyDescent="0.35">
      <c r="F312">
        <f t="shared" ca="1" si="14"/>
        <v>774</v>
      </c>
      <c r="G312">
        <f t="shared" ca="1" si="15"/>
        <v>1167.9891724298786</v>
      </c>
    </row>
    <row r="313" spans="6:7" x14ac:dyDescent="0.35">
      <c r="F313">
        <f t="shared" ca="1" si="14"/>
        <v>748</v>
      </c>
      <c r="G313">
        <f t="shared" ca="1" si="15"/>
        <v>859.40927441671261</v>
      </c>
    </row>
    <row r="314" spans="6:7" x14ac:dyDescent="0.35">
      <c r="F314">
        <f t="shared" ca="1" si="14"/>
        <v>788</v>
      </c>
      <c r="G314">
        <f t="shared" ca="1" si="15"/>
        <v>1060.8655259560917</v>
      </c>
    </row>
    <row r="315" spans="6:7" x14ac:dyDescent="0.35">
      <c r="F315">
        <f t="shared" ca="1" si="14"/>
        <v>983</v>
      </c>
      <c r="G315">
        <f t="shared" ca="1" si="15"/>
        <v>892.71997297217308</v>
      </c>
    </row>
    <row r="316" spans="6:7" x14ac:dyDescent="0.35">
      <c r="F316">
        <f t="shared" ca="1" si="14"/>
        <v>868</v>
      </c>
      <c r="G316">
        <f t="shared" ca="1" si="15"/>
        <v>841.89274995640972</v>
      </c>
    </row>
    <row r="317" spans="6:7" x14ac:dyDescent="0.35">
      <c r="F317">
        <f t="shared" ca="1" si="14"/>
        <v>883</v>
      </c>
      <c r="G317">
        <f t="shared" ca="1" si="15"/>
        <v>789.34925552810671</v>
      </c>
    </row>
    <row r="318" spans="6:7" x14ac:dyDescent="0.35">
      <c r="F318">
        <f t="shared" ca="1" si="14"/>
        <v>909</v>
      </c>
      <c r="G318">
        <f t="shared" ca="1" si="15"/>
        <v>760.76752249958872</v>
      </c>
    </row>
    <row r="319" spans="6:7" x14ac:dyDescent="0.35">
      <c r="F319">
        <f t="shared" ca="1" si="14"/>
        <v>909</v>
      </c>
      <c r="G319">
        <f t="shared" ca="1" si="15"/>
        <v>943.78009116784892</v>
      </c>
    </row>
    <row r="320" spans="6:7" x14ac:dyDescent="0.35">
      <c r="F320">
        <f t="shared" ca="1" si="14"/>
        <v>883</v>
      </c>
      <c r="G320">
        <f t="shared" ca="1" si="15"/>
        <v>895.40112556194413</v>
      </c>
    </row>
    <row r="321" spans="6:7" x14ac:dyDescent="0.35">
      <c r="F321">
        <f t="shared" ca="1" si="14"/>
        <v>983</v>
      </c>
      <c r="G321">
        <f t="shared" ca="1" si="15"/>
        <v>854.12966996832961</v>
      </c>
    </row>
    <row r="322" spans="6:7" x14ac:dyDescent="0.35">
      <c r="F322">
        <f t="shared" ca="1" si="14"/>
        <v>1009</v>
      </c>
      <c r="G322">
        <f t="shared" ca="1" si="15"/>
        <v>784.82299889641149</v>
      </c>
    </row>
    <row r="323" spans="6:7" x14ac:dyDescent="0.35">
      <c r="F323">
        <f t="shared" ca="1" si="14"/>
        <v>774</v>
      </c>
      <c r="G323">
        <f t="shared" ca="1" si="15"/>
        <v>906.67960492566681</v>
      </c>
    </row>
    <row r="324" spans="6:7" x14ac:dyDescent="0.35">
      <c r="F324">
        <f t="shared" ca="1" si="14"/>
        <v>983</v>
      </c>
      <c r="G324">
        <f t="shared" ca="1" si="15"/>
        <v>799.94283581465231</v>
      </c>
    </row>
    <row r="325" spans="6:7" x14ac:dyDescent="0.35">
      <c r="F325">
        <f t="shared" ca="1" si="14"/>
        <v>819</v>
      </c>
      <c r="G325">
        <f t="shared" ca="1" si="15"/>
        <v>945.26449475531319</v>
      </c>
    </row>
    <row r="326" spans="6:7" x14ac:dyDescent="0.35">
      <c r="F326">
        <f t="shared" ca="1" si="14"/>
        <v>793</v>
      </c>
      <c r="G326">
        <f t="shared" ca="1" si="15"/>
        <v>785.31347009966316</v>
      </c>
    </row>
    <row r="327" spans="6:7" x14ac:dyDescent="0.35">
      <c r="F327">
        <f t="shared" ca="1" si="14"/>
        <v>788</v>
      </c>
      <c r="G327">
        <f t="shared" ca="1" si="15"/>
        <v>812.66722698863691</v>
      </c>
    </row>
    <row r="328" spans="6:7" x14ac:dyDescent="0.35">
      <c r="F328">
        <f t="shared" ca="1" si="14"/>
        <v>983</v>
      </c>
      <c r="G328">
        <f t="shared" ca="1" si="15"/>
        <v>854.63723021093972</v>
      </c>
    </row>
    <row r="329" spans="6:7" x14ac:dyDescent="0.35">
      <c r="F329">
        <f t="shared" ca="1" si="14"/>
        <v>1023</v>
      </c>
      <c r="G329">
        <f t="shared" ca="1" si="15"/>
        <v>752.91583855138367</v>
      </c>
    </row>
    <row r="330" spans="6:7" x14ac:dyDescent="0.35">
      <c r="F330">
        <f t="shared" ca="1" si="14"/>
        <v>883</v>
      </c>
      <c r="G330">
        <f t="shared" ca="1" si="15"/>
        <v>733.61770509054077</v>
      </c>
    </row>
    <row r="331" spans="6:7" x14ac:dyDescent="0.35">
      <c r="F331">
        <f t="shared" ca="1" si="14"/>
        <v>909</v>
      </c>
      <c r="G331">
        <f t="shared" ca="1" si="15"/>
        <v>709.62140135615186</v>
      </c>
    </row>
    <row r="332" spans="6:7" x14ac:dyDescent="0.35">
      <c r="F332">
        <f t="shared" ca="1" si="14"/>
        <v>748</v>
      </c>
      <c r="G332">
        <f t="shared" ca="1" si="15"/>
        <v>866.29717506117333</v>
      </c>
    </row>
    <row r="333" spans="6:7" x14ac:dyDescent="0.35">
      <c r="F333">
        <f t="shared" ref="F333:F396" ca="1" si="16">VLOOKUP(RANDBETWEEN(1,4),$A$3:$C$6,2)-VLOOKUP(RANDBETWEEN(1,4),$A$3:$C$6,3)</f>
        <v>819</v>
      </c>
      <c r="G333">
        <f t="shared" ref="G333:G396" ca="1" si="17">NORMINV(RAND(),$B$8,$B$9)-NORMINV(RAND(),$C$8,$C$9)</f>
        <v>876.6734754957331</v>
      </c>
    </row>
    <row r="334" spans="6:7" x14ac:dyDescent="0.35">
      <c r="F334">
        <f t="shared" ca="1" si="16"/>
        <v>833</v>
      </c>
      <c r="G334">
        <f t="shared" ca="1" si="17"/>
        <v>881.11520469472543</v>
      </c>
    </row>
    <row r="335" spans="6:7" x14ac:dyDescent="0.35">
      <c r="F335">
        <f t="shared" ca="1" si="16"/>
        <v>968</v>
      </c>
      <c r="G335">
        <f t="shared" ca="1" si="17"/>
        <v>661.21083111257417</v>
      </c>
    </row>
    <row r="336" spans="6:7" x14ac:dyDescent="0.35">
      <c r="F336">
        <f t="shared" ca="1" si="16"/>
        <v>774</v>
      </c>
      <c r="G336">
        <f t="shared" ca="1" si="17"/>
        <v>683.50891898012674</v>
      </c>
    </row>
    <row r="337" spans="6:7" x14ac:dyDescent="0.35">
      <c r="F337">
        <f t="shared" ca="1" si="16"/>
        <v>968</v>
      </c>
      <c r="G337">
        <f t="shared" ca="1" si="17"/>
        <v>852.87884102898522</v>
      </c>
    </row>
    <row r="338" spans="6:7" x14ac:dyDescent="0.35">
      <c r="F338">
        <f t="shared" ca="1" si="16"/>
        <v>793</v>
      </c>
      <c r="G338">
        <f t="shared" ca="1" si="17"/>
        <v>814.27663852776789</v>
      </c>
    </row>
    <row r="339" spans="6:7" x14ac:dyDescent="0.35">
      <c r="F339">
        <f t="shared" ca="1" si="16"/>
        <v>819</v>
      </c>
      <c r="G339">
        <f t="shared" ca="1" si="17"/>
        <v>871.38233611307089</v>
      </c>
    </row>
    <row r="340" spans="6:7" x14ac:dyDescent="0.35">
      <c r="F340">
        <f t="shared" ca="1" si="16"/>
        <v>788</v>
      </c>
      <c r="G340">
        <f t="shared" ca="1" si="17"/>
        <v>885.52174678133576</v>
      </c>
    </row>
    <row r="341" spans="6:7" x14ac:dyDescent="0.35">
      <c r="F341">
        <f t="shared" ca="1" si="16"/>
        <v>748</v>
      </c>
      <c r="G341">
        <f t="shared" ca="1" si="17"/>
        <v>827.8086615584341</v>
      </c>
    </row>
    <row r="342" spans="6:7" x14ac:dyDescent="0.35">
      <c r="F342">
        <f t="shared" ca="1" si="16"/>
        <v>748</v>
      </c>
      <c r="G342">
        <f t="shared" ca="1" si="17"/>
        <v>806.4177186692001</v>
      </c>
    </row>
    <row r="343" spans="6:7" x14ac:dyDescent="0.35">
      <c r="F343">
        <f t="shared" ca="1" si="16"/>
        <v>788</v>
      </c>
      <c r="G343">
        <f t="shared" ca="1" si="17"/>
        <v>759.51364610753387</v>
      </c>
    </row>
    <row r="344" spans="6:7" x14ac:dyDescent="0.35">
      <c r="F344">
        <f t="shared" ca="1" si="16"/>
        <v>909</v>
      </c>
      <c r="G344">
        <f t="shared" ca="1" si="17"/>
        <v>859.89173924781653</v>
      </c>
    </row>
    <row r="345" spans="6:7" x14ac:dyDescent="0.35">
      <c r="F345">
        <f t="shared" ca="1" si="16"/>
        <v>868</v>
      </c>
      <c r="G345">
        <f t="shared" ca="1" si="17"/>
        <v>712.86215770662216</v>
      </c>
    </row>
    <row r="346" spans="6:7" x14ac:dyDescent="0.35">
      <c r="F346">
        <f t="shared" ca="1" si="16"/>
        <v>1023</v>
      </c>
      <c r="G346">
        <f t="shared" ca="1" si="17"/>
        <v>899.45501506245205</v>
      </c>
    </row>
    <row r="347" spans="6:7" x14ac:dyDescent="0.35">
      <c r="F347">
        <f t="shared" ca="1" si="16"/>
        <v>1023</v>
      </c>
      <c r="G347">
        <f t="shared" ca="1" si="17"/>
        <v>892.38519340440143</v>
      </c>
    </row>
    <row r="348" spans="6:7" x14ac:dyDescent="0.35">
      <c r="F348">
        <f t="shared" ca="1" si="16"/>
        <v>1009</v>
      </c>
      <c r="G348">
        <f t="shared" ca="1" si="17"/>
        <v>1037.1745438677262</v>
      </c>
    </row>
    <row r="349" spans="6:7" x14ac:dyDescent="0.35">
      <c r="F349">
        <f t="shared" ca="1" si="16"/>
        <v>778</v>
      </c>
      <c r="G349">
        <f t="shared" ca="1" si="17"/>
        <v>1105.9054984955278</v>
      </c>
    </row>
    <row r="350" spans="6:7" x14ac:dyDescent="0.35">
      <c r="F350">
        <f t="shared" ca="1" si="16"/>
        <v>788</v>
      </c>
      <c r="G350">
        <f t="shared" ca="1" si="17"/>
        <v>963.93726436802729</v>
      </c>
    </row>
    <row r="351" spans="6:7" x14ac:dyDescent="0.35">
      <c r="F351">
        <f t="shared" ca="1" si="16"/>
        <v>968</v>
      </c>
      <c r="G351">
        <f t="shared" ca="1" si="17"/>
        <v>847.24698410326937</v>
      </c>
    </row>
    <row r="352" spans="6:7" x14ac:dyDescent="0.35">
      <c r="F352">
        <f t="shared" ca="1" si="16"/>
        <v>774</v>
      </c>
      <c r="G352">
        <f t="shared" ca="1" si="17"/>
        <v>958.02897703196732</v>
      </c>
    </row>
    <row r="353" spans="6:7" x14ac:dyDescent="0.35">
      <c r="F353">
        <f t="shared" ca="1" si="16"/>
        <v>793</v>
      </c>
      <c r="G353">
        <f t="shared" ca="1" si="17"/>
        <v>885.69830026394573</v>
      </c>
    </row>
    <row r="354" spans="6:7" x14ac:dyDescent="0.35">
      <c r="F354">
        <f t="shared" ca="1" si="16"/>
        <v>983</v>
      </c>
      <c r="G354">
        <f t="shared" ca="1" si="17"/>
        <v>813.24731659088388</v>
      </c>
    </row>
    <row r="355" spans="6:7" x14ac:dyDescent="0.35">
      <c r="F355">
        <f t="shared" ca="1" si="16"/>
        <v>868</v>
      </c>
      <c r="G355">
        <f t="shared" ca="1" si="17"/>
        <v>802.80773452507947</v>
      </c>
    </row>
    <row r="356" spans="6:7" x14ac:dyDescent="0.35">
      <c r="F356">
        <f t="shared" ca="1" si="16"/>
        <v>819</v>
      </c>
      <c r="G356">
        <f t="shared" ca="1" si="17"/>
        <v>910.54563173877557</v>
      </c>
    </row>
    <row r="357" spans="6:7" x14ac:dyDescent="0.35">
      <c r="F357">
        <f t="shared" ca="1" si="16"/>
        <v>733</v>
      </c>
      <c r="G357">
        <f t="shared" ca="1" si="17"/>
        <v>826.2645693396139</v>
      </c>
    </row>
    <row r="358" spans="6:7" x14ac:dyDescent="0.35">
      <c r="F358">
        <f t="shared" ca="1" si="16"/>
        <v>968</v>
      </c>
      <c r="G358">
        <f t="shared" ca="1" si="17"/>
        <v>855.41592718777542</v>
      </c>
    </row>
    <row r="359" spans="6:7" x14ac:dyDescent="0.35">
      <c r="F359">
        <f t="shared" ca="1" si="16"/>
        <v>968</v>
      </c>
      <c r="G359">
        <f t="shared" ca="1" si="17"/>
        <v>837.75519599479651</v>
      </c>
    </row>
    <row r="360" spans="6:7" x14ac:dyDescent="0.35">
      <c r="F360">
        <f t="shared" ca="1" si="16"/>
        <v>1023</v>
      </c>
      <c r="G360">
        <f t="shared" ca="1" si="17"/>
        <v>813.85007380176239</v>
      </c>
    </row>
    <row r="361" spans="6:7" x14ac:dyDescent="0.35">
      <c r="F361">
        <f t="shared" ca="1" si="16"/>
        <v>733</v>
      </c>
      <c r="G361">
        <f t="shared" ca="1" si="17"/>
        <v>917.17133858694274</v>
      </c>
    </row>
    <row r="362" spans="6:7" x14ac:dyDescent="0.35">
      <c r="F362">
        <f t="shared" ca="1" si="16"/>
        <v>923</v>
      </c>
      <c r="G362">
        <f t="shared" ca="1" si="17"/>
        <v>844.12522335040546</v>
      </c>
    </row>
    <row r="363" spans="6:7" x14ac:dyDescent="0.35">
      <c r="F363">
        <f t="shared" ca="1" si="16"/>
        <v>778</v>
      </c>
      <c r="G363">
        <f t="shared" ca="1" si="17"/>
        <v>774.85712124361316</v>
      </c>
    </row>
    <row r="364" spans="6:7" x14ac:dyDescent="0.35">
      <c r="F364">
        <f t="shared" ca="1" si="16"/>
        <v>774</v>
      </c>
      <c r="G364">
        <f t="shared" ca="1" si="17"/>
        <v>785.61254014669078</v>
      </c>
    </row>
    <row r="365" spans="6:7" x14ac:dyDescent="0.35">
      <c r="F365">
        <f t="shared" ca="1" si="16"/>
        <v>1009</v>
      </c>
      <c r="G365">
        <f t="shared" ca="1" si="17"/>
        <v>885.66564927450258</v>
      </c>
    </row>
    <row r="366" spans="6:7" x14ac:dyDescent="0.35">
      <c r="F366">
        <f t="shared" ca="1" si="16"/>
        <v>868</v>
      </c>
      <c r="G366">
        <f t="shared" ca="1" si="17"/>
        <v>1049.0966912276274</v>
      </c>
    </row>
    <row r="367" spans="6:7" x14ac:dyDescent="0.35">
      <c r="F367">
        <f t="shared" ca="1" si="16"/>
        <v>1009</v>
      </c>
      <c r="G367">
        <f t="shared" ca="1" si="17"/>
        <v>970.35535435756412</v>
      </c>
    </row>
    <row r="368" spans="6:7" x14ac:dyDescent="0.35">
      <c r="F368">
        <f t="shared" ca="1" si="16"/>
        <v>833</v>
      </c>
      <c r="G368">
        <f t="shared" ca="1" si="17"/>
        <v>705.69898521458356</v>
      </c>
    </row>
    <row r="369" spans="6:7" x14ac:dyDescent="0.35">
      <c r="F369">
        <f t="shared" ca="1" si="16"/>
        <v>788</v>
      </c>
      <c r="G369">
        <f t="shared" ca="1" si="17"/>
        <v>770.05350549764364</v>
      </c>
    </row>
    <row r="370" spans="6:7" x14ac:dyDescent="0.35">
      <c r="F370">
        <f t="shared" ca="1" si="16"/>
        <v>774</v>
      </c>
      <c r="G370">
        <f t="shared" ca="1" si="17"/>
        <v>820.26164323261128</v>
      </c>
    </row>
    <row r="371" spans="6:7" x14ac:dyDescent="0.35">
      <c r="F371">
        <f t="shared" ca="1" si="16"/>
        <v>819</v>
      </c>
      <c r="G371">
        <f t="shared" ca="1" si="17"/>
        <v>1044.8333390928028</v>
      </c>
    </row>
    <row r="372" spans="6:7" x14ac:dyDescent="0.35">
      <c r="F372">
        <f t="shared" ca="1" si="16"/>
        <v>868</v>
      </c>
      <c r="G372">
        <f t="shared" ca="1" si="17"/>
        <v>884.13532290369267</v>
      </c>
    </row>
    <row r="373" spans="6:7" x14ac:dyDescent="0.35">
      <c r="F373">
        <f t="shared" ca="1" si="16"/>
        <v>833</v>
      </c>
      <c r="G373">
        <f t="shared" ca="1" si="17"/>
        <v>941.57065285870476</v>
      </c>
    </row>
    <row r="374" spans="6:7" x14ac:dyDescent="0.35">
      <c r="F374">
        <f t="shared" ca="1" si="16"/>
        <v>923</v>
      </c>
      <c r="G374">
        <f t="shared" ca="1" si="17"/>
        <v>880.49653755107875</v>
      </c>
    </row>
    <row r="375" spans="6:7" x14ac:dyDescent="0.35">
      <c r="F375">
        <f t="shared" ca="1" si="16"/>
        <v>778</v>
      </c>
      <c r="G375">
        <f t="shared" ca="1" si="17"/>
        <v>876.98619821531963</v>
      </c>
    </row>
    <row r="376" spans="6:7" x14ac:dyDescent="0.35">
      <c r="F376">
        <f t="shared" ca="1" si="16"/>
        <v>819</v>
      </c>
      <c r="G376">
        <f t="shared" ca="1" si="17"/>
        <v>1069.1211154557975</v>
      </c>
    </row>
    <row r="377" spans="6:7" x14ac:dyDescent="0.35">
      <c r="F377">
        <f t="shared" ca="1" si="16"/>
        <v>909</v>
      </c>
      <c r="G377">
        <f t="shared" ca="1" si="17"/>
        <v>1086.6576504121231</v>
      </c>
    </row>
    <row r="378" spans="6:7" x14ac:dyDescent="0.35">
      <c r="F378">
        <f t="shared" ca="1" si="16"/>
        <v>793</v>
      </c>
      <c r="G378">
        <f t="shared" ca="1" si="17"/>
        <v>829.24918582794908</v>
      </c>
    </row>
    <row r="379" spans="6:7" x14ac:dyDescent="0.35">
      <c r="F379">
        <f t="shared" ca="1" si="16"/>
        <v>923</v>
      </c>
      <c r="G379">
        <f t="shared" ca="1" si="17"/>
        <v>753.30709361576385</v>
      </c>
    </row>
    <row r="380" spans="6:7" x14ac:dyDescent="0.35">
      <c r="F380">
        <f t="shared" ca="1" si="16"/>
        <v>968</v>
      </c>
      <c r="G380">
        <f t="shared" ca="1" si="17"/>
        <v>862.13949773557738</v>
      </c>
    </row>
    <row r="381" spans="6:7" x14ac:dyDescent="0.35">
      <c r="F381">
        <f t="shared" ca="1" si="16"/>
        <v>819</v>
      </c>
      <c r="G381">
        <f t="shared" ca="1" si="17"/>
        <v>681.67697810311392</v>
      </c>
    </row>
    <row r="382" spans="6:7" x14ac:dyDescent="0.35">
      <c r="F382">
        <f t="shared" ca="1" si="16"/>
        <v>748</v>
      </c>
      <c r="G382">
        <f t="shared" ca="1" si="17"/>
        <v>901.33046890606852</v>
      </c>
    </row>
    <row r="383" spans="6:7" x14ac:dyDescent="0.35">
      <c r="F383">
        <f t="shared" ca="1" si="16"/>
        <v>748</v>
      </c>
      <c r="G383">
        <f t="shared" ca="1" si="17"/>
        <v>744.66433488342204</v>
      </c>
    </row>
    <row r="384" spans="6:7" x14ac:dyDescent="0.35">
      <c r="F384">
        <f t="shared" ca="1" si="16"/>
        <v>748</v>
      </c>
      <c r="G384">
        <f t="shared" ca="1" si="17"/>
        <v>963.66000350655509</v>
      </c>
    </row>
    <row r="385" spans="6:7" x14ac:dyDescent="0.35">
      <c r="F385">
        <f t="shared" ca="1" si="16"/>
        <v>868</v>
      </c>
      <c r="G385">
        <f t="shared" ca="1" si="17"/>
        <v>727.53336836624067</v>
      </c>
    </row>
    <row r="386" spans="6:7" x14ac:dyDescent="0.35">
      <c r="F386">
        <f t="shared" ca="1" si="16"/>
        <v>833</v>
      </c>
      <c r="G386">
        <f t="shared" ca="1" si="17"/>
        <v>956.55613608723388</v>
      </c>
    </row>
    <row r="387" spans="6:7" x14ac:dyDescent="0.35">
      <c r="F387">
        <f t="shared" ca="1" si="16"/>
        <v>788</v>
      </c>
      <c r="G387">
        <f t="shared" ca="1" si="17"/>
        <v>850.95437854872944</v>
      </c>
    </row>
    <row r="388" spans="6:7" x14ac:dyDescent="0.35">
      <c r="F388">
        <f t="shared" ca="1" si="16"/>
        <v>883</v>
      </c>
      <c r="G388">
        <f t="shared" ca="1" si="17"/>
        <v>1096.0260914800788</v>
      </c>
    </row>
    <row r="389" spans="6:7" x14ac:dyDescent="0.35">
      <c r="F389">
        <f t="shared" ca="1" si="16"/>
        <v>868</v>
      </c>
      <c r="G389">
        <f t="shared" ca="1" si="17"/>
        <v>885.35653738710948</v>
      </c>
    </row>
    <row r="390" spans="6:7" x14ac:dyDescent="0.35">
      <c r="F390">
        <f t="shared" ca="1" si="16"/>
        <v>793</v>
      </c>
      <c r="G390">
        <f t="shared" ca="1" si="17"/>
        <v>1000.7438661539491</v>
      </c>
    </row>
    <row r="391" spans="6:7" x14ac:dyDescent="0.35">
      <c r="F391">
        <f t="shared" ca="1" si="16"/>
        <v>733</v>
      </c>
      <c r="G391">
        <f t="shared" ca="1" si="17"/>
        <v>951.1857948526299</v>
      </c>
    </row>
    <row r="392" spans="6:7" x14ac:dyDescent="0.35">
      <c r="F392">
        <f t="shared" ca="1" si="16"/>
        <v>774</v>
      </c>
      <c r="G392">
        <f t="shared" ca="1" si="17"/>
        <v>963.15590208781032</v>
      </c>
    </row>
    <row r="393" spans="6:7" x14ac:dyDescent="0.35">
      <c r="F393">
        <f t="shared" ca="1" si="16"/>
        <v>923</v>
      </c>
      <c r="G393">
        <f t="shared" ca="1" si="17"/>
        <v>792.37198920044921</v>
      </c>
    </row>
    <row r="394" spans="6:7" x14ac:dyDescent="0.35">
      <c r="F394">
        <f t="shared" ca="1" si="16"/>
        <v>793</v>
      </c>
      <c r="G394">
        <f t="shared" ca="1" si="17"/>
        <v>761.4056347534472</v>
      </c>
    </row>
    <row r="395" spans="6:7" x14ac:dyDescent="0.35">
      <c r="F395">
        <f t="shared" ca="1" si="16"/>
        <v>774</v>
      </c>
      <c r="G395">
        <f t="shared" ca="1" si="17"/>
        <v>913.57666313168261</v>
      </c>
    </row>
    <row r="396" spans="6:7" x14ac:dyDescent="0.35">
      <c r="F396">
        <f t="shared" ca="1" si="16"/>
        <v>1009</v>
      </c>
      <c r="G396">
        <f t="shared" ca="1" si="17"/>
        <v>1035.8222584556631</v>
      </c>
    </row>
    <row r="397" spans="6:7" x14ac:dyDescent="0.35">
      <c r="F397">
        <f t="shared" ref="F397:F460" ca="1" si="18">VLOOKUP(RANDBETWEEN(1,4),$A$3:$C$6,2)-VLOOKUP(RANDBETWEEN(1,4),$A$3:$C$6,3)</f>
        <v>1023</v>
      </c>
      <c r="G397">
        <f t="shared" ref="G397:G460" ca="1" si="19">NORMINV(RAND(),$B$8,$B$9)-NORMINV(RAND(),$C$8,$C$9)</f>
        <v>768.21540362543215</v>
      </c>
    </row>
    <row r="398" spans="6:7" x14ac:dyDescent="0.35">
      <c r="F398">
        <f t="shared" ca="1" si="18"/>
        <v>1009</v>
      </c>
      <c r="G398">
        <f t="shared" ca="1" si="19"/>
        <v>979.55028027752655</v>
      </c>
    </row>
    <row r="399" spans="6:7" x14ac:dyDescent="0.35">
      <c r="F399">
        <f t="shared" ca="1" si="18"/>
        <v>923</v>
      </c>
      <c r="G399">
        <f t="shared" ca="1" si="19"/>
        <v>935.53748821823717</v>
      </c>
    </row>
    <row r="400" spans="6:7" x14ac:dyDescent="0.35">
      <c r="F400">
        <f t="shared" ca="1" si="18"/>
        <v>909</v>
      </c>
      <c r="G400">
        <f t="shared" ca="1" si="19"/>
        <v>782.21231746343176</v>
      </c>
    </row>
    <row r="401" spans="6:7" x14ac:dyDescent="0.35">
      <c r="F401">
        <f t="shared" ca="1" si="18"/>
        <v>968</v>
      </c>
      <c r="G401">
        <f t="shared" ca="1" si="19"/>
        <v>990.94226513591593</v>
      </c>
    </row>
    <row r="402" spans="6:7" x14ac:dyDescent="0.35">
      <c r="F402">
        <f t="shared" ca="1" si="18"/>
        <v>909</v>
      </c>
      <c r="G402">
        <f t="shared" ca="1" si="19"/>
        <v>796.88045000127352</v>
      </c>
    </row>
    <row r="403" spans="6:7" x14ac:dyDescent="0.35">
      <c r="F403">
        <f t="shared" ca="1" si="18"/>
        <v>774</v>
      </c>
      <c r="G403">
        <f t="shared" ca="1" si="19"/>
        <v>789.2060211523908</v>
      </c>
    </row>
    <row r="404" spans="6:7" x14ac:dyDescent="0.35">
      <c r="F404">
        <f t="shared" ca="1" si="18"/>
        <v>774</v>
      </c>
      <c r="G404">
        <f t="shared" ca="1" si="19"/>
        <v>712.37238485888747</v>
      </c>
    </row>
    <row r="405" spans="6:7" x14ac:dyDescent="0.35">
      <c r="F405">
        <f t="shared" ca="1" si="18"/>
        <v>793</v>
      </c>
      <c r="G405">
        <f t="shared" ca="1" si="19"/>
        <v>913.75141488450231</v>
      </c>
    </row>
    <row r="406" spans="6:7" x14ac:dyDescent="0.35">
      <c r="F406">
        <f t="shared" ca="1" si="18"/>
        <v>748</v>
      </c>
      <c r="G406">
        <f t="shared" ca="1" si="19"/>
        <v>1097.3100939360131</v>
      </c>
    </row>
    <row r="407" spans="6:7" x14ac:dyDescent="0.35">
      <c r="F407">
        <f t="shared" ca="1" si="18"/>
        <v>793</v>
      </c>
      <c r="G407">
        <f t="shared" ca="1" si="19"/>
        <v>815.68724260371755</v>
      </c>
    </row>
    <row r="408" spans="6:7" x14ac:dyDescent="0.35">
      <c r="F408">
        <f t="shared" ca="1" si="18"/>
        <v>1023</v>
      </c>
      <c r="G408">
        <f t="shared" ca="1" si="19"/>
        <v>824.64382180577979</v>
      </c>
    </row>
    <row r="409" spans="6:7" x14ac:dyDescent="0.35">
      <c r="F409">
        <f t="shared" ca="1" si="18"/>
        <v>983</v>
      </c>
      <c r="G409">
        <f t="shared" ca="1" si="19"/>
        <v>821.84647250637806</v>
      </c>
    </row>
    <row r="410" spans="6:7" x14ac:dyDescent="0.35">
      <c r="F410">
        <f t="shared" ca="1" si="18"/>
        <v>833</v>
      </c>
      <c r="G410">
        <f t="shared" ca="1" si="19"/>
        <v>715.3479020171917</v>
      </c>
    </row>
    <row r="411" spans="6:7" x14ac:dyDescent="0.35">
      <c r="F411">
        <f t="shared" ca="1" si="18"/>
        <v>1023</v>
      </c>
      <c r="G411">
        <f t="shared" ca="1" si="19"/>
        <v>948.84290698851078</v>
      </c>
    </row>
    <row r="412" spans="6:7" x14ac:dyDescent="0.35">
      <c r="F412">
        <f t="shared" ca="1" si="18"/>
        <v>868</v>
      </c>
      <c r="G412">
        <f t="shared" ca="1" si="19"/>
        <v>781.28439796214695</v>
      </c>
    </row>
    <row r="413" spans="6:7" x14ac:dyDescent="0.35">
      <c r="F413">
        <f t="shared" ca="1" si="18"/>
        <v>1009</v>
      </c>
      <c r="G413">
        <f t="shared" ca="1" si="19"/>
        <v>1060.4580580593226</v>
      </c>
    </row>
    <row r="414" spans="6:7" x14ac:dyDescent="0.35">
      <c r="F414">
        <f t="shared" ca="1" si="18"/>
        <v>983</v>
      </c>
      <c r="G414">
        <f t="shared" ca="1" si="19"/>
        <v>785.69800188867521</v>
      </c>
    </row>
    <row r="415" spans="6:7" x14ac:dyDescent="0.35">
      <c r="F415">
        <f t="shared" ca="1" si="18"/>
        <v>778</v>
      </c>
      <c r="G415">
        <f t="shared" ca="1" si="19"/>
        <v>927.79364507715945</v>
      </c>
    </row>
    <row r="416" spans="6:7" x14ac:dyDescent="0.35">
      <c r="F416">
        <f t="shared" ca="1" si="18"/>
        <v>819</v>
      </c>
      <c r="G416">
        <f t="shared" ca="1" si="19"/>
        <v>859.35183355281333</v>
      </c>
    </row>
    <row r="417" spans="6:7" x14ac:dyDescent="0.35">
      <c r="F417">
        <f t="shared" ca="1" si="18"/>
        <v>819</v>
      </c>
      <c r="G417">
        <f t="shared" ca="1" si="19"/>
        <v>907.71027627461103</v>
      </c>
    </row>
    <row r="418" spans="6:7" x14ac:dyDescent="0.35">
      <c r="F418">
        <f t="shared" ca="1" si="18"/>
        <v>774</v>
      </c>
      <c r="G418">
        <f t="shared" ca="1" si="19"/>
        <v>826.98271289774243</v>
      </c>
    </row>
    <row r="419" spans="6:7" x14ac:dyDescent="0.35">
      <c r="F419">
        <f t="shared" ca="1" si="18"/>
        <v>748</v>
      </c>
      <c r="G419">
        <f t="shared" ca="1" si="19"/>
        <v>883.53798431113432</v>
      </c>
    </row>
    <row r="420" spans="6:7" x14ac:dyDescent="0.35">
      <c r="F420">
        <f t="shared" ca="1" si="18"/>
        <v>733</v>
      </c>
      <c r="G420">
        <f t="shared" ca="1" si="19"/>
        <v>708.0077113748564</v>
      </c>
    </row>
    <row r="421" spans="6:7" x14ac:dyDescent="0.35">
      <c r="F421">
        <f t="shared" ca="1" si="18"/>
        <v>923</v>
      </c>
      <c r="G421">
        <f t="shared" ca="1" si="19"/>
        <v>822.10985791608118</v>
      </c>
    </row>
    <row r="422" spans="6:7" x14ac:dyDescent="0.35">
      <c r="F422">
        <f t="shared" ca="1" si="18"/>
        <v>733</v>
      </c>
      <c r="G422">
        <f t="shared" ca="1" si="19"/>
        <v>1098.4356837392659</v>
      </c>
    </row>
    <row r="423" spans="6:7" x14ac:dyDescent="0.35">
      <c r="F423">
        <f t="shared" ca="1" si="18"/>
        <v>733</v>
      </c>
      <c r="G423">
        <f t="shared" ca="1" si="19"/>
        <v>945.02764824338067</v>
      </c>
    </row>
    <row r="424" spans="6:7" x14ac:dyDescent="0.35">
      <c r="F424">
        <f t="shared" ca="1" si="18"/>
        <v>774</v>
      </c>
      <c r="G424">
        <f t="shared" ca="1" si="19"/>
        <v>871.59484222108233</v>
      </c>
    </row>
    <row r="425" spans="6:7" x14ac:dyDescent="0.35">
      <c r="F425">
        <f t="shared" ca="1" si="18"/>
        <v>819</v>
      </c>
      <c r="G425">
        <f t="shared" ca="1" si="19"/>
        <v>961.64504324933921</v>
      </c>
    </row>
    <row r="426" spans="6:7" x14ac:dyDescent="0.35">
      <c r="F426">
        <f t="shared" ca="1" si="18"/>
        <v>793</v>
      </c>
      <c r="G426">
        <f t="shared" ca="1" si="19"/>
        <v>1070.063267090927</v>
      </c>
    </row>
    <row r="427" spans="6:7" x14ac:dyDescent="0.35">
      <c r="F427">
        <f t="shared" ca="1" si="18"/>
        <v>778</v>
      </c>
      <c r="G427">
        <f t="shared" ca="1" si="19"/>
        <v>892.66466884732711</v>
      </c>
    </row>
    <row r="428" spans="6:7" x14ac:dyDescent="0.35">
      <c r="F428">
        <f t="shared" ca="1" si="18"/>
        <v>968</v>
      </c>
      <c r="G428">
        <f t="shared" ca="1" si="19"/>
        <v>979.29261636260298</v>
      </c>
    </row>
    <row r="429" spans="6:7" x14ac:dyDescent="0.35">
      <c r="F429">
        <f t="shared" ca="1" si="18"/>
        <v>833</v>
      </c>
      <c r="G429">
        <f t="shared" ca="1" si="19"/>
        <v>896.33221293807139</v>
      </c>
    </row>
    <row r="430" spans="6:7" x14ac:dyDescent="0.35">
      <c r="F430">
        <f t="shared" ca="1" si="18"/>
        <v>1023</v>
      </c>
      <c r="G430">
        <f t="shared" ca="1" si="19"/>
        <v>880.34316154891826</v>
      </c>
    </row>
    <row r="431" spans="6:7" x14ac:dyDescent="0.35">
      <c r="F431">
        <f t="shared" ca="1" si="18"/>
        <v>774</v>
      </c>
      <c r="G431">
        <f t="shared" ca="1" si="19"/>
        <v>641.29820969807997</v>
      </c>
    </row>
    <row r="432" spans="6:7" x14ac:dyDescent="0.35">
      <c r="F432">
        <f t="shared" ca="1" si="18"/>
        <v>868</v>
      </c>
      <c r="G432">
        <f t="shared" ca="1" si="19"/>
        <v>694.58195964616903</v>
      </c>
    </row>
    <row r="433" spans="6:7" x14ac:dyDescent="0.35">
      <c r="F433">
        <f t="shared" ca="1" si="18"/>
        <v>833</v>
      </c>
      <c r="G433">
        <f t="shared" ca="1" si="19"/>
        <v>888.81685375042082</v>
      </c>
    </row>
    <row r="434" spans="6:7" x14ac:dyDescent="0.35">
      <c r="F434">
        <f t="shared" ca="1" si="18"/>
        <v>774</v>
      </c>
      <c r="G434">
        <f t="shared" ca="1" si="19"/>
        <v>664.27899609510609</v>
      </c>
    </row>
    <row r="435" spans="6:7" x14ac:dyDescent="0.35">
      <c r="F435">
        <f t="shared" ca="1" si="18"/>
        <v>983</v>
      </c>
      <c r="G435">
        <f t="shared" ca="1" si="19"/>
        <v>868.50763965979559</v>
      </c>
    </row>
    <row r="436" spans="6:7" x14ac:dyDescent="0.35">
      <c r="F436">
        <f t="shared" ca="1" si="18"/>
        <v>868</v>
      </c>
      <c r="G436">
        <f t="shared" ca="1" si="19"/>
        <v>871.29583267998237</v>
      </c>
    </row>
    <row r="437" spans="6:7" x14ac:dyDescent="0.35">
      <c r="F437">
        <f t="shared" ca="1" si="18"/>
        <v>788</v>
      </c>
      <c r="G437">
        <f t="shared" ca="1" si="19"/>
        <v>747.77596861361326</v>
      </c>
    </row>
    <row r="438" spans="6:7" x14ac:dyDescent="0.35">
      <c r="F438">
        <f t="shared" ca="1" si="18"/>
        <v>1023</v>
      </c>
      <c r="G438">
        <f t="shared" ca="1" si="19"/>
        <v>759.32380997788925</v>
      </c>
    </row>
    <row r="439" spans="6:7" x14ac:dyDescent="0.35">
      <c r="F439">
        <f t="shared" ca="1" si="18"/>
        <v>793</v>
      </c>
      <c r="G439">
        <f t="shared" ca="1" si="19"/>
        <v>723.96604326509942</v>
      </c>
    </row>
    <row r="440" spans="6:7" x14ac:dyDescent="0.35">
      <c r="F440">
        <f t="shared" ca="1" si="18"/>
        <v>748</v>
      </c>
      <c r="G440">
        <f t="shared" ca="1" si="19"/>
        <v>884.94605975586978</v>
      </c>
    </row>
    <row r="441" spans="6:7" x14ac:dyDescent="0.35">
      <c r="F441">
        <f t="shared" ca="1" si="18"/>
        <v>793</v>
      </c>
      <c r="G441">
        <f t="shared" ca="1" si="19"/>
        <v>903.94341708266256</v>
      </c>
    </row>
    <row r="442" spans="6:7" x14ac:dyDescent="0.35">
      <c r="F442">
        <f t="shared" ca="1" si="18"/>
        <v>733</v>
      </c>
      <c r="G442">
        <f t="shared" ca="1" si="19"/>
        <v>901.94700777870628</v>
      </c>
    </row>
    <row r="443" spans="6:7" x14ac:dyDescent="0.35">
      <c r="F443">
        <f t="shared" ca="1" si="18"/>
        <v>1023</v>
      </c>
      <c r="G443">
        <f t="shared" ca="1" si="19"/>
        <v>948.88446254563064</v>
      </c>
    </row>
    <row r="444" spans="6:7" x14ac:dyDescent="0.35">
      <c r="F444">
        <f t="shared" ca="1" si="18"/>
        <v>793</v>
      </c>
      <c r="G444">
        <f t="shared" ca="1" si="19"/>
        <v>1041.198229218717</v>
      </c>
    </row>
    <row r="445" spans="6:7" x14ac:dyDescent="0.35">
      <c r="F445">
        <f t="shared" ca="1" si="18"/>
        <v>774</v>
      </c>
      <c r="G445">
        <f t="shared" ca="1" si="19"/>
        <v>830.40068695050923</v>
      </c>
    </row>
    <row r="446" spans="6:7" x14ac:dyDescent="0.35">
      <c r="F446">
        <f t="shared" ca="1" si="18"/>
        <v>1023</v>
      </c>
      <c r="G446">
        <f t="shared" ca="1" si="19"/>
        <v>997.53758742050786</v>
      </c>
    </row>
    <row r="447" spans="6:7" x14ac:dyDescent="0.35">
      <c r="F447">
        <f t="shared" ca="1" si="18"/>
        <v>748</v>
      </c>
      <c r="G447">
        <f t="shared" ca="1" si="19"/>
        <v>861.1015981361104</v>
      </c>
    </row>
    <row r="448" spans="6:7" x14ac:dyDescent="0.35">
      <c r="F448">
        <f t="shared" ca="1" si="18"/>
        <v>968</v>
      </c>
      <c r="G448">
        <f t="shared" ca="1" si="19"/>
        <v>1062.685886286838</v>
      </c>
    </row>
    <row r="449" spans="6:7" x14ac:dyDescent="0.35">
      <c r="F449">
        <f t="shared" ca="1" si="18"/>
        <v>819</v>
      </c>
      <c r="G449">
        <f t="shared" ca="1" si="19"/>
        <v>767.48722179570393</v>
      </c>
    </row>
    <row r="450" spans="6:7" x14ac:dyDescent="0.35">
      <c r="F450">
        <f t="shared" ca="1" si="18"/>
        <v>788</v>
      </c>
      <c r="G450">
        <f t="shared" ca="1" si="19"/>
        <v>1056.2012364215523</v>
      </c>
    </row>
    <row r="451" spans="6:7" x14ac:dyDescent="0.35">
      <c r="F451">
        <f t="shared" ca="1" si="18"/>
        <v>1009</v>
      </c>
      <c r="G451">
        <f t="shared" ca="1" si="19"/>
        <v>798.06566922040543</v>
      </c>
    </row>
    <row r="452" spans="6:7" x14ac:dyDescent="0.35">
      <c r="F452">
        <f t="shared" ca="1" si="18"/>
        <v>1023</v>
      </c>
      <c r="G452">
        <f t="shared" ca="1" si="19"/>
        <v>861.6841549366319</v>
      </c>
    </row>
    <row r="453" spans="6:7" x14ac:dyDescent="0.35">
      <c r="F453">
        <f t="shared" ca="1" si="18"/>
        <v>793</v>
      </c>
      <c r="G453">
        <f t="shared" ca="1" si="19"/>
        <v>870.91324431404576</v>
      </c>
    </row>
    <row r="454" spans="6:7" x14ac:dyDescent="0.35">
      <c r="F454">
        <f t="shared" ca="1" si="18"/>
        <v>793</v>
      </c>
      <c r="G454">
        <f t="shared" ca="1" si="19"/>
        <v>721.7722895067227</v>
      </c>
    </row>
    <row r="455" spans="6:7" x14ac:dyDescent="0.35">
      <c r="F455">
        <f t="shared" ca="1" si="18"/>
        <v>788</v>
      </c>
      <c r="G455">
        <f t="shared" ca="1" si="19"/>
        <v>697.91469067318747</v>
      </c>
    </row>
    <row r="456" spans="6:7" x14ac:dyDescent="0.35">
      <c r="F456">
        <f t="shared" ca="1" si="18"/>
        <v>819</v>
      </c>
      <c r="G456">
        <f t="shared" ca="1" si="19"/>
        <v>881.31652791645365</v>
      </c>
    </row>
    <row r="457" spans="6:7" x14ac:dyDescent="0.35">
      <c r="F457">
        <f t="shared" ca="1" si="18"/>
        <v>883</v>
      </c>
      <c r="G457">
        <f t="shared" ca="1" si="19"/>
        <v>822.20704259358627</v>
      </c>
    </row>
    <row r="458" spans="6:7" x14ac:dyDescent="0.35">
      <c r="F458">
        <f t="shared" ca="1" si="18"/>
        <v>1023</v>
      </c>
      <c r="G458">
        <f t="shared" ca="1" si="19"/>
        <v>840.27232727406908</v>
      </c>
    </row>
    <row r="459" spans="6:7" x14ac:dyDescent="0.35">
      <c r="F459">
        <f t="shared" ca="1" si="18"/>
        <v>748</v>
      </c>
      <c r="G459">
        <f t="shared" ca="1" si="19"/>
        <v>893.61616121208601</v>
      </c>
    </row>
    <row r="460" spans="6:7" x14ac:dyDescent="0.35">
      <c r="F460">
        <f t="shared" ca="1" si="18"/>
        <v>868</v>
      </c>
      <c r="G460">
        <f t="shared" ca="1" si="19"/>
        <v>904.37486082553141</v>
      </c>
    </row>
    <row r="461" spans="6:7" x14ac:dyDescent="0.35">
      <c r="F461">
        <f t="shared" ref="F461:F524" ca="1" si="20">VLOOKUP(RANDBETWEEN(1,4),$A$3:$C$6,2)-VLOOKUP(RANDBETWEEN(1,4),$A$3:$C$6,3)</f>
        <v>883</v>
      </c>
      <c r="G461">
        <f t="shared" ref="G461:G524" ca="1" si="21">NORMINV(RAND(),$B$8,$B$9)-NORMINV(RAND(),$C$8,$C$9)</f>
        <v>742.66027322029731</v>
      </c>
    </row>
    <row r="462" spans="6:7" x14ac:dyDescent="0.35">
      <c r="F462">
        <f t="shared" ca="1" si="20"/>
        <v>774</v>
      </c>
      <c r="G462">
        <f t="shared" ca="1" si="21"/>
        <v>853.07126498218145</v>
      </c>
    </row>
    <row r="463" spans="6:7" x14ac:dyDescent="0.35">
      <c r="F463">
        <f t="shared" ca="1" si="20"/>
        <v>819</v>
      </c>
      <c r="G463">
        <f t="shared" ca="1" si="21"/>
        <v>871.79963292637717</v>
      </c>
    </row>
    <row r="464" spans="6:7" x14ac:dyDescent="0.35">
      <c r="F464">
        <f t="shared" ca="1" si="20"/>
        <v>733</v>
      </c>
      <c r="G464">
        <f t="shared" ca="1" si="21"/>
        <v>1120.7755305680039</v>
      </c>
    </row>
    <row r="465" spans="6:7" x14ac:dyDescent="0.35">
      <c r="F465">
        <f t="shared" ca="1" si="20"/>
        <v>778</v>
      </c>
      <c r="G465">
        <f t="shared" ca="1" si="21"/>
        <v>776.13764094780527</v>
      </c>
    </row>
    <row r="466" spans="6:7" x14ac:dyDescent="0.35">
      <c r="F466">
        <f t="shared" ca="1" si="20"/>
        <v>1009</v>
      </c>
      <c r="G466">
        <f t="shared" ca="1" si="21"/>
        <v>1056.0555623970129</v>
      </c>
    </row>
    <row r="467" spans="6:7" x14ac:dyDescent="0.35">
      <c r="F467">
        <f t="shared" ca="1" si="20"/>
        <v>883</v>
      </c>
      <c r="G467">
        <f t="shared" ca="1" si="21"/>
        <v>893.0104126437767</v>
      </c>
    </row>
    <row r="468" spans="6:7" x14ac:dyDescent="0.35">
      <c r="F468">
        <f t="shared" ca="1" si="20"/>
        <v>733</v>
      </c>
      <c r="G468">
        <f t="shared" ca="1" si="21"/>
        <v>823.66551136576891</v>
      </c>
    </row>
    <row r="469" spans="6:7" x14ac:dyDescent="0.35">
      <c r="F469">
        <f t="shared" ca="1" si="20"/>
        <v>883</v>
      </c>
      <c r="G469">
        <f t="shared" ca="1" si="21"/>
        <v>879.73905447561435</v>
      </c>
    </row>
    <row r="470" spans="6:7" x14ac:dyDescent="0.35">
      <c r="F470">
        <f t="shared" ca="1" si="20"/>
        <v>968</v>
      </c>
      <c r="G470">
        <f t="shared" ca="1" si="21"/>
        <v>743.25097762705298</v>
      </c>
    </row>
    <row r="471" spans="6:7" x14ac:dyDescent="0.35">
      <c r="F471">
        <f t="shared" ca="1" si="20"/>
        <v>909</v>
      </c>
      <c r="G471">
        <f t="shared" ca="1" si="21"/>
        <v>828.62551513652193</v>
      </c>
    </row>
    <row r="472" spans="6:7" x14ac:dyDescent="0.35">
      <c r="F472">
        <f t="shared" ca="1" si="20"/>
        <v>748</v>
      </c>
      <c r="G472">
        <f t="shared" ca="1" si="21"/>
        <v>752.33862350949585</v>
      </c>
    </row>
    <row r="473" spans="6:7" x14ac:dyDescent="0.35">
      <c r="F473">
        <f t="shared" ca="1" si="20"/>
        <v>748</v>
      </c>
      <c r="G473">
        <f t="shared" ca="1" si="21"/>
        <v>644.22855613071545</v>
      </c>
    </row>
    <row r="474" spans="6:7" x14ac:dyDescent="0.35">
      <c r="F474">
        <f t="shared" ca="1" si="20"/>
        <v>733</v>
      </c>
      <c r="G474">
        <f t="shared" ca="1" si="21"/>
        <v>862.08672456899501</v>
      </c>
    </row>
    <row r="475" spans="6:7" x14ac:dyDescent="0.35">
      <c r="F475">
        <f t="shared" ca="1" si="20"/>
        <v>819</v>
      </c>
      <c r="G475">
        <f t="shared" ca="1" si="21"/>
        <v>876.97220487545655</v>
      </c>
    </row>
    <row r="476" spans="6:7" x14ac:dyDescent="0.35">
      <c r="F476">
        <f t="shared" ca="1" si="20"/>
        <v>733</v>
      </c>
      <c r="G476">
        <f t="shared" ca="1" si="21"/>
        <v>835.36662731917147</v>
      </c>
    </row>
    <row r="477" spans="6:7" x14ac:dyDescent="0.35">
      <c r="F477">
        <f t="shared" ca="1" si="20"/>
        <v>923</v>
      </c>
      <c r="G477">
        <f t="shared" ca="1" si="21"/>
        <v>1066.4962735221141</v>
      </c>
    </row>
    <row r="478" spans="6:7" x14ac:dyDescent="0.35">
      <c r="F478">
        <f t="shared" ca="1" si="20"/>
        <v>819</v>
      </c>
      <c r="G478">
        <f t="shared" ca="1" si="21"/>
        <v>737.44544872910296</v>
      </c>
    </row>
    <row r="479" spans="6:7" x14ac:dyDescent="0.35">
      <c r="F479">
        <f t="shared" ca="1" si="20"/>
        <v>868</v>
      </c>
      <c r="G479">
        <f t="shared" ca="1" si="21"/>
        <v>954.29898829716035</v>
      </c>
    </row>
    <row r="480" spans="6:7" x14ac:dyDescent="0.35">
      <c r="F480">
        <f t="shared" ca="1" si="20"/>
        <v>774</v>
      </c>
      <c r="G480">
        <f t="shared" ca="1" si="21"/>
        <v>1027.8344073365122</v>
      </c>
    </row>
    <row r="481" spans="6:7" x14ac:dyDescent="0.35">
      <c r="F481">
        <f t="shared" ca="1" si="20"/>
        <v>774</v>
      </c>
      <c r="G481">
        <f t="shared" ca="1" si="21"/>
        <v>984.2045092035662</v>
      </c>
    </row>
    <row r="482" spans="6:7" x14ac:dyDescent="0.35">
      <c r="F482">
        <f t="shared" ca="1" si="20"/>
        <v>909</v>
      </c>
      <c r="G482">
        <f t="shared" ca="1" si="21"/>
        <v>853.32959168921468</v>
      </c>
    </row>
    <row r="483" spans="6:7" x14ac:dyDescent="0.35">
      <c r="F483">
        <f t="shared" ca="1" si="20"/>
        <v>778</v>
      </c>
      <c r="G483">
        <f t="shared" ca="1" si="21"/>
        <v>942.04192382112706</v>
      </c>
    </row>
    <row r="484" spans="6:7" x14ac:dyDescent="0.35">
      <c r="F484">
        <f t="shared" ca="1" si="20"/>
        <v>968</v>
      </c>
      <c r="G484">
        <f t="shared" ca="1" si="21"/>
        <v>812.5392444485567</v>
      </c>
    </row>
    <row r="485" spans="6:7" x14ac:dyDescent="0.35">
      <c r="F485">
        <f t="shared" ca="1" si="20"/>
        <v>793</v>
      </c>
      <c r="G485">
        <f t="shared" ca="1" si="21"/>
        <v>981.02786732929349</v>
      </c>
    </row>
    <row r="486" spans="6:7" x14ac:dyDescent="0.35">
      <c r="F486">
        <f t="shared" ca="1" si="20"/>
        <v>748</v>
      </c>
      <c r="G486">
        <f t="shared" ca="1" si="21"/>
        <v>1001.401304442005</v>
      </c>
    </row>
    <row r="487" spans="6:7" x14ac:dyDescent="0.35">
      <c r="F487">
        <f t="shared" ca="1" si="20"/>
        <v>819</v>
      </c>
      <c r="G487">
        <f t="shared" ca="1" si="21"/>
        <v>651.34598594093484</v>
      </c>
    </row>
    <row r="488" spans="6:7" x14ac:dyDescent="0.35">
      <c r="F488">
        <f t="shared" ca="1" si="20"/>
        <v>1023</v>
      </c>
      <c r="G488">
        <f t="shared" ca="1" si="21"/>
        <v>999.40066381004965</v>
      </c>
    </row>
    <row r="489" spans="6:7" x14ac:dyDescent="0.35">
      <c r="F489">
        <f t="shared" ca="1" si="20"/>
        <v>909</v>
      </c>
      <c r="G489">
        <f t="shared" ca="1" si="21"/>
        <v>788.59490293350404</v>
      </c>
    </row>
    <row r="490" spans="6:7" x14ac:dyDescent="0.35">
      <c r="F490">
        <f t="shared" ca="1" si="20"/>
        <v>883</v>
      </c>
      <c r="G490">
        <f t="shared" ca="1" si="21"/>
        <v>914.76218102627365</v>
      </c>
    </row>
    <row r="491" spans="6:7" x14ac:dyDescent="0.35">
      <c r="F491">
        <f t="shared" ca="1" si="20"/>
        <v>793</v>
      </c>
      <c r="G491">
        <f t="shared" ca="1" si="21"/>
        <v>791.89761322952177</v>
      </c>
    </row>
    <row r="492" spans="6:7" x14ac:dyDescent="0.35">
      <c r="F492">
        <f t="shared" ca="1" si="20"/>
        <v>748</v>
      </c>
      <c r="G492">
        <f t="shared" ca="1" si="21"/>
        <v>754.15603033237653</v>
      </c>
    </row>
    <row r="493" spans="6:7" x14ac:dyDescent="0.35">
      <c r="F493">
        <f t="shared" ca="1" si="20"/>
        <v>748</v>
      </c>
      <c r="G493">
        <f t="shared" ca="1" si="21"/>
        <v>796.35721706785057</v>
      </c>
    </row>
    <row r="494" spans="6:7" x14ac:dyDescent="0.35">
      <c r="F494">
        <f t="shared" ca="1" si="20"/>
        <v>788</v>
      </c>
      <c r="G494">
        <f t="shared" ca="1" si="21"/>
        <v>899.79733274218779</v>
      </c>
    </row>
    <row r="495" spans="6:7" x14ac:dyDescent="0.35">
      <c r="F495">
        <f t="shared" ca="1" si="20"/>
        <v>1023</v>
      </c>
      <c r="G495">
        <f t="shared" ca="1" si="21"/>
        <v>929.22235618115315</v>
      </c>
    </row>
    <row r="496" spans="6:7" x14ac:dyDescent="0.35">
      <c r="F496">
        <f t="shared" ca="1" si="20"/>
        <v>833</v>
      </c>
      <c r="G496">
        <f t="shared" ca="1" si="21"/>
        <v>738.77133111639296</v>
      </c>
    </row>
    <row r="497" spans="6:7" x14ac:dyDescent="0.35">
      <c r="F497">
        <f t="shared" ca="1" si="20"/>
        <v>883</v>
      </c>
      <c r="G497">
        <f t="shared" ca="1" si="21"/>
        <v>872.19275944760079</v>
      </c>
    </row>
    <row r="498" spans="6:7" x14ac:dyDescent="0.35">
      <c r="F498">
        <f t="shared" ca="1" si="20"/>
        <v>833</v>
      </c>
      <c r="G498">
        <f t="shared" ca="1" si="21"/>
        <v>1022.8829929082269</v>
      </c>
    </row>
    <row r="499" spans="6:7" x14ac:dyDescent="0.35">
      <c r="F499">
        <f t="shared" ca="1" si="20"/>
        <v>833</v>
      </c>
      <c r="G499">
        <f t="shared" ca="1" si="21"/>
        <v>795.94980004403521</v>
      </c>
    </row>
    <row r="500" spans="6:7" x14ac:dyDescent="0.35">
      <c r="F500">
        <f t="shared" ca="1" si="20"/>
        <v>983</v>
      </c>
      <c r="G500">
        <f t="shared" ca="1" si="21"/>
        <v>941.47069811127187</v>
      </c>
    </row>
    <row r="501" spans="6:7" x14ac:dyDescent="0.35">
      <c r="F501">
        <f t="shared" ca="1" si="20"/>
        <v>778</v>
      </c>
      <c r="G501">
        <f t="shared" ca="1" si="21"/>
        <v>1020.4822649589894</v>
      </c>
    </row>
    <row r="502" spans="6:7" x14ac:dyDescent="0.35">
      <c r="F502">
        <f t="shared" ca="1" si="20"/>
        <v>923</v>
      </c>
      <c r="G502">
        <f t="shared" ca="1" si="21"/>
        <v>861.83507907171486</v>
      </c>
    </row>
    <row r="503" spans="6:7" x14ac:dyDescent="0.35">
      <c r="F503">
        <f t="shared" ca="1" si="20"/>
        <v>968</v>
      </c>
      <c r="G503">
        <f t="shared" ca="1" si="21"/>
        <v>944.14857052916193</v>
      </c>
    </row>
    <row r="504" spans="6:7" x14ac:dyDescent="0.35">
      <c r="F504">
        <f t="shared" ca="1" si="20"/>
        <v>819</v>
      </c>
      <c r="G504">
        <f t="shared" ca="1" si="21"/>
        <v>918.12564376010403</v>
      </c>
    </row>
    <row r="505" spans="6:7" x14ac:dyDescent="0.35">
      <c r="F505">
        <f t="shared" ca="1" si="20"/>
        <v>788</v>
      </c>
      <c r="G505">
        <f t="shared" ca="1" si="21"/>
        <v>831.06255532765931</v>
      </c>
    </row>
    <row r="506" spans="6:7" x14ac:dyDescent="0.35">
      <c r="F506">
        <f t="shared" ca="1" si="20"/>
        <v>733</v>
      </c>
      <c r="G506">
        <f t="shared" ca="1" si="21"/>
        <v>957.91976239214068</v>
      </c>
    </row>
    <row r="507" spans="6:7" x14ac:dyDescent="0.35">
      <c r="F507">
        <f t="shared" ca="1" si="20"/>
        <v>788</v>
      </c>
      <c r="G507">
        <f t="shared" ca="1" si="21"/>
        <v>922.06606693500817</v>
      </c>
    </row>
    <row r="508" spans="6:7" x14ac:dyDescent="0.35">
      <c r="F508">
        <f t="shared" ca="1" si="20"/>
        <v>748</v>
      </c>
      <c r="G508">
        <f t="shared" ca="1" si="21"/>
        <v>722.05924378382451</v>
      </c>
    </row>
    <row r="509" spans="6:7" x14ac:dyDescent="0.35">
      <c r="F509">
        <f t="shared" ca="1" si="20"/>
        <v>983</v>
      </c>
      <c r="G509">
        <f t="shared" ca="1" si="21"/>
        <v>875.83534261847399</v>
      </c>
    </row>
    <row r="510" spans="6:7" x14ac:dyDescent="0.35">
      <c r="F510">
        <f t="shared" ca="1" si="20"/>
        <v>733</v>
      </c>
      <c r="G510">
        <f t="shared" ca="1" si="21"/>
        <v>689.44817487586965</v>
      </c>
    </row>
    <row r="511" spans="6:7" x14ac:dyDescent="0.35">
      <c r="F511">
        <f t="shared" ca="1" si="20"/>
        <v>733</v>
      </c>
      <c r="G511">
        <f t="shared" ca="1" si="21"/>
        <v>913.1745702117837</v>
      </c>
    </row>
    <row r="512" spans="6:7" x14ac:dyDescent="0.35">
      <c r="F512">
        <f t="shared" ca="1" si="20"/>
        <v>733</v>
      </c>
      <c r="G512">
        <f t="shared" ca="1" si="21"/>
        <v>796.48997436717082</v>
      </c>
    </row>
    <row r="513" spans="6:7" x14ac:dyDescent="0.35">
      <c r="F513">
        <f t="shared" ca="1" si="20"/>
        <v>819</v>
      </c>
      <c r="G513">
        <f t="shared" ca="1" si="21"/>
        <v>904.85889285649034</v>
      </c>
    </row>
    <row r="514" spans="6:7" x14ac:dyDescent="0.35">
      <c r="F514">
        <f t="shared" ca="1" si="20"/>
        <v>733</v>
      </c>
      <c r="G514">
        <f t="shared" ca="1" si="21"/>
        <v>885.12732488986444</v>
      </c>
    </row>
    <row r="515" spans="6:7" x14ac:dyDescent="0.35">
      <c r="F515">
        <f t="shared" ca="1" si="20"/>
        <v>1023</v>
      </c>
      <c r="G515">
        <f t="shared" ca="1" si="21"/>
        <v>906.78006475016582</v>
      </c>
    </row>
    <row r="516" spans="6:7" x14ac:dyDescent="0.35">
      <c r="F516">
        <f t="shared" ca="1" si="20"/>
        <v>788</v>
      </c>
      <c r="G516">
        <f t="shared" ca="1" si="21"/>
        <v>812.6195758593459</v>
      </c>
    </row>
    <row r="517" spans="6:7" x14ac:dyDescent="0.35">
      <c r="F517">
        <f t="shared" ca="1" si="20"/>
        <v>868</v>
      </c>
      <c r="G517">
        <f t="shared" ca="1" si="21"/>
        <v>783.46846975335814</v>
      </c>
    </row>
    <row r="518" spans="6:7" x14ac:dyDescent="0.35">
      <c r="F518">
        <f t="shared" ca="1" si="20"/>
        <v>748</v>
      </c>
      <c r="G518">
        <f t="shared" ca="1" si="21"/>
        <v>987.00283368986788</v>
      </c>
    </row>
    <row r="519" spans="6:7" x14ac:dyDescent="0.35">
      <c r="F519">
        <f t="shared" ca="1" si="20"/>
        <v>1023</v>
      </c>
      <c r="G519">
        <f t="shared" ca="1" si="21"/>
        <v>917.4774686232081</v>
      </c>
    </row>
    <row r="520" spans="6:7" x14ac:dyDescent="0.35">
      <c r="F520">
        <f t="shared" ca="1" si="20"/>
        <v>868</v>
      </c>
      <c r="G520">
        <f t="shared" ca="1" si="21"/>
        <v>923.50639861591674</v>
      </c>
    </row>
    <row r="521" spans="6:7" x14ac:dyDescent="0.35">
      <c r="F521">
        <f t="shared" ca="1" si="20"/>
        <v>909</v>
      </c>
      <c r="G521">
        <f t="shared" ca="1" si="21"/>
        <v>714.46578159619366</v>
      </c>
    </row>
    <row r="522" spans="6:7" x14ac:dyDescent="0.35">
      <c r="F522">
        <f t="shared" ca="1" si="20"/>
        <v>833</v>
      </c>
      <c r="G522">
        <f t="shared" ca="1" si="21"/>
        <v>900.29593516471982</v>
      </c>
    </row>
    <row r="523" spans="6:7" x14ac:dyDescent="0.35">
      <c r="F523">
        <f t="shared" ca="1" si="20"/>
        <v>883</v>
      </c>
      <c r="G523">
        <f t="shared" ca="1" si="21"/>
        <v>1007.920980070579</v>
      </c>
    </row>
    <row r="524" spans="6:7" x14ac:dyDescent="0.35">
      <c r="F524">
        <f t="shared" ca="1" si="20"/>
        <v>909</v>
      </c>
      <c r="G524">
        <f t="shared" ca="1" si="21"/>
        <v>766.87916003498879</v>
      </c>
    </row>
    <row r="525" spans="6:7" x14ac:dyDescent="0.35">
      <c r="F525">
        <f t="shared" ref="F525:F588" ca="1" si="22">VLOOKUP(RANDBETWEEN(1,4),$A$3:$C$6,2)-VLOOKUP(RANDBETWEEN(1,4),$A$3:$C$6,3)</f>
        <v>819</v>
      </c>
      <c r="G525">
        <f t="shared" ref="G525:G588" ca="1" si="23">NORMINV(RAND(),$B$8,$B$9)-NORMINV(RAND(),$C$8,$C$9)</f>
        <v>850.66754626239708</v>
      </c>
    </row>
    <row r="526" spans="6:7" x14ac:dyDescent="0.35">
      <c r="F526">
        <f t="shared" ca="1" si="22"/>
        <v>909</v>
      </c>
      <c r="G526">
        <f t="shared" ca="1" si="23"/>
        <v>809.11982404025093</v>
      </c>
    </row>
    <row r="527" spans="6:7" x14ac:dyDescent="0.35">
      <c r="F527">
        <f t="shared" ca="1" si="22"/>
        <v>1023</v>
      </c>
      <c r="G527">
        <f t="shared" ca="1" si="23"/>
        <v>972.53573947904044</v>
      </c>
    </row>
    <row r="528" spans="6:7" x14ac:dyDescent="0.35">
      <c r="F528">
        <f t="shared" ca="1" si="22"/>
        <v>733</v>
      </c>
      <c r="G528">
        <f t="shared" ca="1" si="23"/>
        <v>816.27003157414822</v>
      </c>
    </row>
    <row r="529" spans="6:7" x14ac:dyDescent="0.35">
      <c r="F529">
        <f t="shared" ca="1" si="22"/>
        <v>883</v>
      </c>
      <c r="G529">
        <f t="shared" ca="1" si="23"/>
        <v>850.45649173140964</v>
      </c>
    </row>
    <row r="530" spans="6:7" x14ac:dyDescent="0.35">
      <c r="F530">
        <f t="shared" ca="1" si="22"/>
        <v>733</v>
      </c>
      <c r="G530">
        <f t="shared" ca="1" si="23"/>
        <v>662.35550954012888</v>
      </c>
    </row>
    <row r="531" spans="6:7" x14ac:dyDescent="0.35">
      <c r="F531">
        <f t="shared" ca="1" si="22"/>
        <v>819</v>
      </c>
      <c r="G531">
        <f t="shared" ca="1" si="23"/>
        <v>878.69251774355212</v>
      </c>
    </row>
    <row r="532" spans="6:7" x14ac:dyDescent="0.35">
      <c r="F532">
        <f t="shared" ca="1" si="22"/>
        <v>1009</v>
      </c>
      <c r="G532">
        <f t="shared" ca="1" si="23"/>
        <v>1070.2883119782623</v>
      </c>
    </row>
    <row r="533" spans="6:7" x14ac:dyDescent="0.35">
      <c r="F533">
        <f t="shared" ca="1" si="22"/>
        <v>923</v>
      </c>
      <c r="G533">
        <f t="shared" ca="1" si="23"/>
        <v>1049.0267802869319</v>
      </c>
    </row>
    <row r="534" spans="6:7" x14ac:dyDescent="0.35">
      <c r="F534">
        <f t="shared" ca="1" si="22"/>
        <v>1023</v>
      </c>
      <c r="G534">
        <f t="shared" ca="1" si="23"/>
        <v>1077.3519112074455</v>
      </c>
    </row>
    <row r="535" spans="6:7" x14ac:dyDescent="0.35">
      <c r="F535">
        <f t="shared" ca="1" si="22"/>
        <v>819</v>
      </c>
      <c r="G535">
        <f t="shared" ca="1" si="23"/>
        <v>838.15472198355678</v>
      </c>
    </row>
    <row r="536" spans="6:7" x14ac:dyDescent="0.35">
      <c r="F536">
        <f t="shared" ca="1" si="22"/>
        <v>748</v>
      </c>
      <c r="G536">
        <f t="shared" ca="1" si="23"/>
        <v>909.35196957270637</v>
      </c>
    </row>
    <row r="537" spans="6:7" x14ac:dyDescent="0.35">
      <c r="F537">
        <f t="shared" ca="1" si="22"/>
        <v>868</v>
      </c>
      <c r="G537">
        <f t="shared" ca="1" si="23"/>
        <v>695.17970982368365</v>
      </c>
    </row>
    <row r="538" spans="6:7" x14ac:dyDescent="0.35">
      <c r="F538">
        <f t="shared" ca="1" si="22"/>
        <v>983</v>
      </c>
      <c r="G538">
        <f t="shared" ca="1" si="23"/>
        <v>1007.1250698010948</v>
      </c>
    </row>
    <row r="539" spans="6:7" x14ac:dyDescent="0.35">
      <c r="F539">
        <f t="shared" ca="1" si="22"/>
        <v>1009</v>
      </c>
      <c r="G539">
        <f t="shared" ca="1" si="23"/>
        <v>765.77951216345764</v>
      </c>
    </row>
    <row r="540" spans="6:7" x14ac:dyDescent="0.35">
      <c r="F540">
        <f t="shared" ca="1" si="22"/>
        <v>793</v>
      </c>
      <c r="G540">
        <f t="shared" ca="1" si="23"/>
        <v>903.89695688814049</v>
      </c>
    </row>
    <row r="541" spans="6:7" x14ac:dyDescent="0.35">
      <c r="F541">
        <f t="shared" ca="1" si="22"/>
        <v>909</v>
      </c>
      <c r="G541">
        <f t="shared" ca="1" si="23"/>
        <v>588.04376958609453</v>
      </c>
    </row>
    <row r="542" spans="6:7" x14ac:dyDescent="0.35">
      <c r="F542">
        <f t="shared" ca="1" si="22"/>
        <v>788</v>
      </c>
      <c r="G542">
        <f t="shared" ca="1" si="23"/>
        <v>1055.8170080180964</v>
      </c>
    </row>
    <row r="543" spans="6:7" x14ac:dyDescent="0.35">
      <c r="F543">
        <f t="shared" ca="1" si="22"/>
        <v>778</v>
      </c>
      <c r="G543">
        <f t="shared" ca="1" si="23"/>
        <v>923.98605555454003</v>
      </c>
    </row>
    <row r="544" spans="6:7" x14ac:dyDescent="0.35">
      <c r="F544">
        <f t="shared" ca="1" si="22"/>
        <v>774</v>
      </c>
      <c r="G544">
        <f t="shared" ca="1" si="23"/>
        <v>1014.5202630627949</v>
      </c>
    </row>
    <row r="545" spans="6:7" x14ac:dyDescent="0.35">
      <c r="F545">
        <f t="shared" ca="1" si="22"/>
        <v>1009</v>
      </c>
      <c r="G545">
        <f t="shared" ca="1" si="23"/>
        <v>992.53922867674396</v>
      </c>
    </row>
    <row r="546" spans="6:7" x14ac:dyDescent="0.35">
      <c r="F546">
        <f t="shared" ca="1" si="22"/>
        <v>733</v>
      </c>
      <c r="G546">
        <f t="shared" ca="1" si="23"/>
        <v>766.32304977201875</v>
      </c>
    </row>
    <row r="547" spans="6:7" x14ac:dyDescent="0.35">
      <c r="F547">
        <f t="shared" ca="1" si="22"/>
        <v>774</v>
      </c>
      <c r="G547">
        <f t="shared" ca="1" si="23"/>
        <v>611.53617594507989</v>
      </c>
    </row>
    <row r="548" spans="6:7" x14ac:dyDescent="0.35">
      <c r="F548">
        <f t="shared" ca="1" si="22"/>
        <v>909</v>
      </c>
      <c r="G548">
        <f t="shared" ca="1" si="23"/>
        <v>1063.0102543276942</v>
      </c>
    </row>
    <row r="549" spans="6:7" x14ac:dyDescent="0.35">
      <c r="F549">
        <f t="shared" ca="1" si="22"/>
        <v>793</v>
      </c>
      <c r="G549">
        <f t="shared" ca="1" si="23"/>
        <v>1095.970893970524</v>
      </c>
    </row>
    <row r="550" spans="6:7" x14ac:dyDescent="0.35">
      <c r="F550">
        <f t="shared" ca="1" si="22"/>
        <v>868</v>
      </c>
      <c r="G550">
        <f t="shared" ca="1" si="23"/>
        <v>823.68513993991905</v>
      </c>
    </row>
    <row r="551" spans="6:7" x14ac:dyDescent="0.35">
      <c r="F551">
        <f t="shared" ca="1" si="22"/>
        <v>983</v>
      </c>
      <c r="G551">
        <f t="shared" ca="1" si="23"/>
        <v>1056.6121422122214</v>
      </c>
    </row>
    <row r="552" spans="6:7" x14ac:dyDescent="0.35">
      <c r="F552">
        <f t="shared" ca="1" si="22"/>
        <v>748</v>
      </c>
      <c r="G552">
        <f t="shared" ca="1" si="23"/>
        <v>855.53681631497682</v>
      </c>
    </row>
    <row r="553" spans="6:7" x14ac:dyDescent="0.35">
      <c r="F553">
        <f t="shared" ca="1" si="22"/>
        <v>868</v>
      </c>
      <c r="G553">
        <f t="shared" ca="1" si="23"/>
        <v>780.85455921655694</v>
      </c>
    </row>
    <row r="554" spans="6:7" x14ac:dyDescent="0.35">
      <c r="F554">
        <f t="shared" ca="1" si="22"/>
        <v>788</v>
      </c>
      <c r="G554">
        <f t="shared" ca="1" si="23"/>
        <v>878.16428392492639</v>
      </c>
    </row>
    <row r="555" spans="6:7" x14ac:dyDescent="0.35">
      <c r="F555">
        <f t="shared" ca="1" si="22"/>
        <v>819</v>
      </c>
      <c r="G555">
        <f t="shared" ca="1" si="23"/>
        <v>1047.4882833498664</v>
      </c>
    </row>
    <row r="556" spans="6:7" x14ac:dyDescent="0.35">
      <c r="F556">
        <f t="shared" ca="1" si="22"/>
        <v>819</v>
      </c>
      <c r="G556">
        <f t="shared" ca="1" si="23"/>
        <v>1082.8971277589485</v>
      </c>
    </row>
    <row r="557" spans="6:7" x14ac:dyDescent="0.35">
      <c r="F557">
        <f t="shared" ca="1" si="22"/>
        <v>778</v>
      </c>
      <c r="G557">
        <f t="shared" ca="1" si="23"/>
        <v>800.17059707371413</v>
      </c>
    </row>
    <row r="558" spans="6:7" x14ac:dyDescent="0.35">
      <c r="F558">
        <f t="shared" ca="1" si="22"/>
        <v>883</v>
      </c>
      <c r="G558">
        <f t="shared" ca="1" si="23"/>
        <v>822.96889766655681</v>
      </c>
    </row>
    <row r="559" spans="6:7" x14ac:dyDescent="0.35">
      <c r="F559">
        <f t="shared" ca="1" si="22"/>
        <v>868</v>
      </c>
      <c r="G559">
        <f t="shared" ca="1" si="23"/>
        <v>1026.6695895994069</v>
      </c>
    </row>
    <row r="560" spans="6:7" x14ac:dyDescent="0.35">
      <c r="F560">
        <f t="shared" ca="1" si="22"/>
        <v>1023</v>
      </c>
      <c r="G560">
        <f t="shared" ca="1" si="23"/>
        <v>897.53812898734679</v>
      </c>
    </row>
    <row r="561" spans="6:7" x14ac:dyDescent="0.35">
      <c r="F561">
        <f t="shared" ca="1" si="22"/>
        <v>883</v>
      </c>
      <c r="G561">
        <f t="shared" ca="1" si="23"/>
        <v>1071.1993238642274</v>
      </c>
    </row>
    <row r="562" spans="6:7" x14ac:dyDescent="0.35">
      <c r="F562">
        <f t="shared" ca="1" si="22"/>
        <v>748</v>
      </c>
      <c r="G562">
        <f t="shared" ca="1" si="23"/>
        <v>958.84048570841628</v>
      </c>
    </row>
    <row r="563" spans="6:7" x14ac:dyDescent="0.35">
      <c r="F563">
        <f t="shared" ca="1" si="22"/>
        <v>793</v>
      </c>
      <c r="G563">
        <f t="shared" ca="1" si="23"/>
        <v>1029.6321406039772</v>
      </c>
    </row>
    <row r="564" spans="6:7" x14ac:dyDescent="0.35">
      <c r="F564">
        <f t="shared" ca="1" si="22"/>
        <v>983</v>
      </c>
      <c r="G564">
        <f t="shared" ca="1" si="23"/>
        <v>906.65633981911333</v>
      </c>
    </row>
    <row r="565" spans="6:7" x14ac:dyDescent="0.35">
      <c r="F565">
        <f t="shared" ca="1" si="22"/>
        <v>868</v>
      </c>
      <c r="G565">
        <f t="shared" ca="1" si="23"/>
        <v>837.94337804286226</v>
      </c>
    </row>
    <row r="566" spans="6:7" x14ac:dyDescent="0.35">
      <c r="F566">
        <f t="shared" ca="1" si="22"/>
        <v>1009</v>
      </c>
      <c r="G566">
        <f t="shared" ca="1" si="23"/>
        <v>831.77768624798387</v>
      </c>
    </row>
    <row r="567" spans="6:7" x14ac:dyDescent="0.35">
      <c r="F567">
        <f t="shared" ca="1" si="22"/>
        <v>968</v>
      </c>
      <c r="G567">
        <f t="shared" ca="1" si="23"/>
        <v>785.74017060016286</v>
      </c>
    </row>
    <row r="568" spans="6:7" x14ac:dyDescent="0.35">
      <c r="F568">
        <f t="shared" ca="1" si="22"/>
        <v>1009</v>
      </c>
      <c r="G568">
        <f t="shared" ca="1" si="23"/>
        <v>857.78164700321406</v>
      </c>
    </row>
    <row r="569" spans="6:7" x14ac:dyDescent="0.35">
      <c r="F569">
        <f t="shared" ca="1" si="22"/>
        <v>883</v>
      </c>
      <c r="G569">
        <f t="shared" ca="1" si="23"/>
        <v>820.59478171044668</v>
      </c>
    </row>
    <row r="570" spans="6:7" x14ac:dyDescent="0.35">
      <c r="F570">
        <f t="shared" ca="1" si="22"/>
        <v>778</v>
      </c>
      <c r="G570">
        <f t="shared" ca="1" si="23"/>
        <v>825.76124312675699</v>
      </c>
    </row>
    <row r="571" spans="6:7" x14ac:dyDescent="0.35">
      <c r="F571">
        <f t="shared" ca="1" si="22"/>
        <v>909</v>
      </c>
      <c r="G571">
        <f t="shared" ca="1" si="23"/>
        <v>797.38299696132185</v>
      </c>
    </row>
    <row r="572" spans="6:7" x14ac:dyDescent="0.35">
      <c r="F572">
        <f t="shared" ca="1" si="22"/>
        <v>1023</v>
      </c>
      <c r="G572">
        <f t="shared" ca="1" si="23"/>
        <v>739.17733372289297</v>
      </c>
    </row>
    <row r="573" spans="6:7" x14ac:dyDescent="0.35">
      <c r="F573">
        <f t="shared" ca="1" si="22"/>
        <v>923</v>
      </c>
      <c r="G573">
        <f t="shared" ca="1" si="23"/>
        <v>694.57433866855501</v>
      </c>
    </row>
    <row r="574" spans="6:7" x14ac:dyDescent="0.35">
      <c r="F574">
        <f t="shared" ca="1" si="22"/>
        <v>788</v>
      </c>
      <c r="G574">
        <f t="shared" ca="1" si="23"/>
        <v>739.36901830395425</v>
      </c>
    </row>
    <row r="575" spans="6:7" x14ac:dyDescent="0.35">
      <c r="F575">
        <f t="shared" ca="1" si="22"/>
        <v>983</v>
      </c>
      <c r="G575">
        <f t="shared" ca="1" si="23"/>
        <v>860.80492791611653</v>
      </c>
    </row>
    <row r="576" spans="6:7" x14ac:dyDescent="0.35">
      <c r="F576">
        <f t="shared" ca="1" si="22"/>
        <v>1023</v>
      </c>
      <c r="G576">
        <f t="shared" ca="1" si="23"/>
        <v>701.84895018026805</v>
      </c>
    </row>
    <row r="577" spans="6:7" x14ac:dyDescent="0.35">
      <c r="F577">
        <f t="shared" ca="1" si="22"/>
        <v>909</v>
      </c>
      <c r="G577">
        <f t="shared" ca="1" si="23"/>
        <v>1052.2547339388161</v>
      </c>
    </row>
    <row r="578" spans="6:7" x14ac:dyDescent="0.35">
      <c r="F578">
        <f t="shared" ca="1" si="22"/>
        <v>748</v>
      </c>
      <c r="G578">
        <f t="shared" ca="1" si="23"/>
        <v>819.10557329640801</v>
      </c>
    </row>
    <row r="579" spans="6:7" x14ac:dyDescent="0.35">
      <c r="F579">
        <f t="shared" ca="1" si="22"/>
        <v>819</v>
      </c>
      <c r="G579">
        <f t="shared" ca="1" si="23"/>
        <v>765.8114545081387</v>
      </c>
    </row>
    <row r="580" spans="6:7" x14ac:dyDescent="0.35">
      <c r="F580">
        <f t="shared" ca="1" si="22"/>
        <v>1023</v>
      </c>
      <c r="G580">
        <f t="shared" ca="1" si="23"/>
        <v>835.09455043119078</v>
      </c>
    </row>
    <row r="581" spans="6:7" x14ac:dyDescent="0.35">
      <c r="F581">
        <f t="shared" ca="1" si="22"/>
        <v>778</v>
      </c>
      <c r="G581">
        <f t="shared" ca="1" si="23"/>
        <v>840.65398256265996</v>
      </c>
    </row>
    <row r="582" spans="6:7" x14ac:dyDescent="0.35">
      <c r="F582">
        <f t="shared" ca="1" si="22"/>
        <v>909</v>
      </c>
      <c r="G582">
        <f t="shared" ca="1" si="23"/>
        <v>862.18021897223696</v>
      </c>
    </row>
    <row r="583" spans="6:7" x14ac:dyDescent="0.35">
      <c r="F583">
        <f t="shared" ca="1" si="22"/>
        <v>1023</v>
      </c>
      <c r="G583">
        <f t="shared" ca="1" si="23"/>
        <v>723.11085648870323</v>
      </c>
    </row>
    <row r="584" spans="6:7" x14ac:dyDescent="0.35">
      <c r="F584">
        <f t="shared" ca="1" si="22"/>
        <v>778</v>
      </c>
      <c r="G584">
        <f t="shared" ca="1" si="23"/>
        <v>684.66032639014975</v>
      </c>
    </row>
    <row r="585" spans="6:7" x14ac:dyDescent="0.35">
      <c r="F585">
        <f t="shared" ca="1" si="22"/>
        <v>778</v>
      </c>
      <c r="G585">
        <f t="shared" ca="1" si="23"/>
        <v>769.64267751145667</v>
      </c>
    </row>
    <row r="586" spans="6:7" x14ac:dyDescent="0.35">
      <c r="F586">
        <f t="shared" ca="1" si="22"/>
        <v>1009</v>
      </c>
      <c r="G586">
        <f t="shared" ca="1" si="23"/>
        <v>774.38789415286305</v>
      </c>
    </row>
    <row r="587" spans="6:7" x14ac:dyDescent="0.35">
      <c r="F587">
        <f t="shared" ca="1" si="22"/>
        <v>774</v>
      </c>
      <c r="G587">
        <f t="shared" ca="1" si="23"/>
        <v>893.59361095421173</v>
      </c>
    </row>
    <row r="588" spans="6:7" x14ac:dyDescent="0.35">
      <c r="F588">
        <f t="shared" ca="1" si="22"/>
        <v>923</v>
      </c>
      <c r="G588">
        <f t="shared" ca="1" si="23"/>
        <v>871.68894255159535</v>
      </c>
    </row>
    <row r="589" spans="6:7" x14ac:dyDescent="0.35">
      <c r="F589">
        <f t="shared" ref="F589:F652" ca="1" si="24">VLOOKUP(RANDBETWEEN(1,4),$A$3:$C$6,2)-VLOOKUP(RANDBETWEEN(1,4),$A$3:$C$6,3)</f>
        <v>793</v>
      </c>
      <c r="G589">
        <f t="shared" ref="G589:G652" ca="1" si="25">NORMINV(RAND(),$B$8,$B$9)-NORMINV(RAND(),$C$8,$C$9)</f>
        <v>957.26086342784822</v>
      </c>
    </row>
    <row r="590" spans="6:7" x14ac:dyDescent="0.35">
      <c r="F590">
        <f t="shared" ca="1" si="24"/>
        <v>793</v>
      </c>
      <c r="G590">
        <f t="shared" ca="1" si="25"/>
        <v>998.67273884158647</v>
      </c>
    </row>
    <row r="591" spans="6:7" x14ac:dyDescent="0.35">
      <c r="F591">
        <f t="shared" ca="1" si="24"/>
        <v>819</v>
      </c>
      <c r="G591">
        <f t="shared" ca="1" si="25"/>
        <v>877.94223768527411</v>
      </c>
    </row>
    <row r="592" spans="6:7" x14ac:dyDescent="0.35">
      <c r="F592">
        <f t="shared" ca="1" si="24"/>
        <v>819</v>
      </c>
      <c r="G592">
        <f t="shared" ca="1" si="25"/>
        <v>972.96387278083307</v>
      </c>
    </row>
    <row r="593" spans="6:7" x14ac:dyDescent="0.35">
      <c r="F593">
        <f t="shared" ca="1" si="24"/>
        <v>1009</v>
      </c>
      <c r="G593">
        <f t="shared" ca="1" si="25"/>
        <v>875.50475767078262</v>
      </c>
    </row>
    <row r="594" spans="6:7" x14ac:dyDescent="0.35">
      <c r="F594">
        <f t="shared" ca="1" si="24"/>
        <v>733</v>
      </c>
      <c r="G594">
        <f t="shared" ca="1" si="25"/>
        <v>955.4161274316458</v>
      </c>
    </row>
    <row r="595" spans="6:7" x14ac:dyDescent="0.35">
      <c r="F595">
        <f t="shared" ca="1" si="24"/>
        <v>793</v>
      </c>
      <c r="G595">
        <f t="shared" ca="1" si="25"/>
        <v>932.72351962619882</v>
      </c>
    </row>
    <row r="596" spans="6:7" x14ac:dyDescent="0.35">
      <c r="F596">
        <f t="shared" ca="1" si="24"/>
        <v>909</v>
      </c>
      <c r="G596">
        <f t="shared" ca="1" si="25"/>
        <v>1148.9887456140473</v>
      </c>
    </row>
    <row r="597" spans="6:7" x14ac:dyDescent="0.35">
      <c r="F597">
        <f t="shared" ca="1" si="24"/>
        <v>868</v>
      </c>
      <c r="G597">
        <f t="shared" ca="1" si="25"/>
        <v>964.69090622177544</v>
      </c>
    </row>
    <row r="598" spans="6:7" x14ac:dyDescent="0.35">
      <c r="F598">
        <f t="shared" ca="1" si="24"/>
        <v>1023</v>
      </c>
      <c r="G598">
        <f t="shared" ca="1" si="25"/>
        <v>744.66582170835295</v>
      </c>
    </row>
    <row r="599" spans="6:7" x14ac:dyDescent="0.35">
      <c r="F599">
        <f t="shared" ca="1" si="24"/>
        <v>983</v>
      </c>
      <c r="G599">
        <f t="shared" ca="1" si="25"/>
        <v>708.87134805930089</v>
      </c>
    </row>
    <row r="600" spans="6:7" x14ac:dyDescent="0.35">
      <c r="F600">
        <f t="shared" ca="1" si="24"/>
        <v>1009</v>
      </c>
      <c r="G600">
        <f t="shared" ca="1" si="25"/>
        <v>944.38723161021414</v>
      </c>
    </row>
    <row r="601" spans="6:7" x14ac:dyDescent="0.35">
      <c r="F601">
        <f t="shared" ca="1" si="24"/>
        <v>968</v>
      </c>
      <c r="G601">
        <f t="shared" ca="1" si="25"/>
        <v>845.79335126607373</v>
      </c>
    </row>
    <row r="602" spans="6:7" x14ac:dyDescent="0.35">
      <c r="F602">
        <f t="shared" ca="1" si="24"/>
        <v>883</v>
      </c>
      <c r="G602">
        <f t="shared" ca="1" si="25"/>
        <v>1067.6561705297152</v>
      </c>
    </row>
    <row r="603" spans="6:7" x14ac:dyDescent="0.35">
      <c r="F603">
        <f t="shared" ca="1" si="24"/>
        <v>774</v>
      </c>
      <c r="G603">
        <f t="shared" ca="1" si="25"/>
        <v>834.12191925061336</v>
      </c>
    </row>
    <row r="604" spans="6:7" x14ac:dyDescent="0.35">
      <c r="F604">
        <f t="shared" ca="1" si="24"/>
        <v>778</v>
      </c>
      <c r="G604">
        <f t="shared" ca="1" si="25"/>
        <v>737.51573819280793</v>
      </c>
    </row>
    <row r="605" spans="6:7" x14ac:dyDescent="0.35">
      <c r="F605">
        <f t="shared" ca="1" si="24"/>
        <v>774</v>
      </c>
      <c r="G605">
        <f t="shared" ca="1" si="25"/>
        <v>757.53887626441815</v>
      </c>
    </row>
    <row r="606" spans="6:7" x14ac:dyDescent="0.35">
      <c r="F606">
        <f t="shared" ca="1" si="24"/>
        <v>819</v>
      </c>
      <c r="G606">
        <f t="shared" ca="1" si="25"/>
        <v>924.24977868697738</v>
      </c>
    </row>
    <row r="607" spans="6:7" x14ac:dyDescent="0.35">
      <c r="F607">
        <f t="shared" ca="1" si="24"/>
        <v>868</v>
      </c>
      <c r="G607">
        <f t="shared" ca="1" si="25"/>
        <v>955.82484285028136</v>
      </c>
    </row>
    <row r="608" spans="6:7" x14ac:dyDescent="0.35">
      <c r="F608">
        <f t="shared" ca="1" si="24"/>
        <v>983</v>
      </c>
      <c r="G608">
        <f t="shared" ca="1" si="25"/>
        <v>1023.7310808856658</v>
      </c>
    </row>
    <row r="609" spans="6:7" x14ac:dyDescent="0.35">
      <c r="F609">
        <f t="shared" ca="1" si="24"/>
        <v>883</v>
      </c>
      <c r="G609">
        <f t="shared" ca="1" si="25"/>
        <v>869.5372394411994</v>
      </c>
    </row>
    <row r="610" spans="6:7" x14ac:dyDescent="0.35">
      <c r="F610">
        <f t="shared" ca="1" si="24"/>
        <v>883</v>
      </c>
      <c r="G610">
        <f t="shared" ca="1" si="25"/>
        <v>904.67404804273315</v>
      </c>
    </row>
    <row r="611" spans="6:7" x14ac:dyDescent="0.35">
      <c r="F611">
        <f t="shared" ca="1" si="24"/>
        <v>909</v>
      </c>
      <c r="G611">
        <f t="shared" ca="1" si="25"/>
        <v>887.52670063555354</v>
      </c>
    </row>
    <row r="612" spans="6:7" x14ac:dyDescent="0.35">
      <c r="F612">
        <f t="shared" ca="1" si="24"/>
        <v>778</v>
      </c>
      <c r="G612">
        <f t="shared" ca="1" si="25"/>
        <v>999.71950713523302</v>
      </c>
    </row>
    <row r="613" spans="6:7" x14ac:dyDescent="0.35">
      <c r="F613">
        <f t="shared" ca="1" si="24"/>
        <v>748</v>
      </c>
      <c r="G613">
        <f t="shared" ca="1" si="25"/>
        <v>812.70481627144909</v>
      </c>
    </row>
    <row r="614" spans="6:7" x14ac:dyDescent="0.35">
      <c r="F614">
        <f t="shared" ca="1" si="24"/>
        <v>774</v>
      </c>
      <c r="G614">
        <f t="shared" ca="1" si="25"/>
        <v>960.28018212199322</v>
      </c>
    </row>
    <row r="615" spans="6:7" x14ac:dyDescent="0.35">
      <c r="F615">
        <f t="shared" ca="1" si="24"/>
        <v>833</v>
      </c>
      <c r="G615">
        <f t="shared" ca="1" si="25"/>
        <v>707.99918926831026</v>
      </c>
    </row>
    <row r="616" spans="6:7" x14ac:dyDescent="0.35">
      <c r="F616">
        <f t="shared" ca="1" si="24"/>
        <v>778</v>
      </c>
      <c r="G616">
        <f t="shared" ca="1" si="25"/>
        <v>775.02310977464708</v>
      </c>
    </row>
    <row r="617" spans="6:7" x14ac:dyDescent="0.35">
      <c r="F617">
        <f t="shared" ca="1" si="24"/>
        <v>774</v>
      </c>
      <c r="G617">
        <f t="shared" ca="1" si="25"/>
        <v>849.74359423697092</v>
      </c>
    </row>
    <row r="618" spans="6:7" x14ac:dyDescent="0.35">
      <c r="F618">
        <f t="shared" ca="1" si="24"/>
        <v>1009</v>
      </c>
      <c r="G618">
        <f t="shared" ca="1" si="25"/>
        <v>846.16802690866859</v>
      </c>
    </row>
    <row r="619" spans="6:7" x14ac:dyDescent="0.35">
      <c r="F619">
        <f t="shared" ca="1" si="24"/>
        <v>819</v>
      </c>
      <c r="G619">
        <f t="shared" ca="1" si="25"/>
        <v>850.63865818836359</v>
      </c>
    </row>
    <row r="620" spans="6:7" x14ac:dyDescent="0.35">
      <c r="F620">
        <f t="shared" ca="1" si="24"/>
        <v>788</v>
      </c>
      <c r="G620">
        <f t="shared" ca="1" si="25"/>
        <v>830.0707581037683</v>
      </c>
    </row>
    <row r="621" spans="6:7" x14ac:dyDescent="0.35">
      <c r="F621">
        <f t="shared" ca="1" si="24"/>
        <v>748</v>
      </c>
      <c r="G621">
        <f t="shared" ca="1" si="25"/>
        <v>1024.5317590521347</v>
      </c>
    </row>
    <row r="622" spans="6:7" x14ac:dyDescent="0.35">
      <c r="F622">
        <f t="shared" ca="1" si="24"/>
        <v>793</v>
      </c>
      <c r="G622">
        <f t="shared" ca="1" si="25"/>
        <v>809.16967594145967</v>
      </c>
    </row>
    <row r="623" spans="6:7" x14ac:dyDescent="0.35">
      <c r="F623">
        <f t="shared" ca="1" si="24"/>
        <v>748</v>
      </c>
      <c r="G623">
        <f t="shared" ca="1" si="25"/>
        <v>740.90374792797581</v>
      </c>
    </row>
    <row r="624" spans="6:7" x14ac:dyDescent="0.35">
      <c r="F624">
        <f t="shared" ca="1" si="24"/>
        <v>819</v>
      </c>
      <c r="G624">
        <f t="shared" ca="1" si="25"/>
        <v>815.53148606057277</v>
      </c>
    </row>
    <row r="625" spans="6:7" x14ac:dyDescent="0.35">
      <c r="F625">
        <f t="shared" ca="1" si="24"/>
        <v>883</v>
      </c>
      <c r="G625">
        <f t="shared" ca="1" si="25"/>
        <v>977.26899233902873</v>
      </c>
    </row>
    <row r="626" spans="6:7" x14ac:dyDescent="0.35">
      <c r="F626">
        <f t="shared" ca="1" si="24"/>
        <v>833</v>
      </c>
      <c r="G626">
        <f t="shared" ca="1" si="25"/>
        <v>939.59875715718363</v>
      </c>
    </row>
    <row r="627" spans="6:7" x14ac:dyDescent="0.35">
      <c r="F627">
        <f t="shared" ca="1" si="24"/>
        <v>1023</v>
      </c>
      <c r="G627">
        <f t="shared" ca="1" si="25"/>
        <v>1020.6503286261091</v>
      </c>
    </row>
    <row r="628" spans="6:7" x14ac:dyDescent="0.35">
      <c r="F628">
        <f t="shared" ca="1" si="24"/>
        <v>883</v>
      </c>
      <c r="G628">
        <f t="shared" ca="1" si="25"/>
        <v>815.805503379534</v>
      </c>
    </row>
    <row r="629" spans="6:7" x14ac:dyDescent="0.35">
      <c r="F629">
        <f t="shared" ca="1" si="24"/>
        <v>833</v>
      </c>
      <c r="G629">
        <f t="shared" ca="1" si="25"/>
        <v>864.72353118147998</v>
      </c>
    </row>
    <row r="630" spans="6:7" x14ac:dyDescent="0.35">
      <c r="F630">
        <f t="shared" ca="1" si="24"/>
        <v>1009</v>
      </c>
      <c r="G630">
        <f t="shared" ca="1" si="25"/>
        <v>1026.4463769561219</v>
      </c>
    </row>
    <row r="631" spans="6:7" x14ac:dyDescent="0.35">
      <c r="F631">
        <f t="shared" ca="1" si="24"/>
        <v>733</v>
      </c>
      <c r="G631">
        <f t="shared" ca="1" si="25"/>
        <v>578.60709109114021</v>
      </c>
    </row>
    <row r="632" spans="6:7" x14ac:dyDescent="0.35">
      <c r="F632">
        <f t="shared" ca="1" si="24"/>
        <v>733</v>
      </c>
      <c r="G632">
        <f t="shared" ca="1" si="25"/>
        <v>1031.3135747028277</v>
      </c>
    </row>
    <row r="633" spans="6:7" x14ac:dyDescent="0.35">
      <c r="F633">
        <f t="shared" ca="1" si="24"/>
        <v>733</v>
      </c>
      <c r="G633">
        <f t="shared" ca="1" si="25"/>
        <v>1045.3233589839904</v>
      </c>
    </row>
    <row r="634" spans="6:7" x14ac:dyDescent="0.35">
      <c r="F634">
        <f t="shared" ca="1" si="24"/>
        <v>833</v>
      </c>
      <c r="G634">
        <f t="shared" ca="1" si="25"/>
        <v>700.89133269161096</v>
      </c>
    </row>
    <row r="635" spans="6:7" x14ac:dyDescent="0.35">
      <c r="F635">
        <f t="shared" ca="1" si="24"/>
        <v>1009</v>
      </c>
      <c r="G635">
        <f t="shared" ca="1" si="25"/>
        <v>920.45908774442842</v>
      </c>
    </row>
    <row r="636" spans="6:7" x14ac:dyDescent="0.35">
      <c r="F636">
        <f t="shared" ca="1" si="24"/>
        <v>778</v>
      </c>
      <c r="G636">
        <f t="shared" ca="1" si="25"/>
        <v>930.09369902234653</v>
      </c>
    </row>
    <row r="637" spans="6:7" x14ac:dyDescent="0.35">
      <c r="F637">
        <f t="shared" ca="1" si="24"/>
        <v>923</v>
      </c>
      <c r="G637">
        <f t="shared" ca="1" si="25"/>
        <v>818.74545632680167</v>
      </c>
    </row>
    <row r="638" spans="6:7" x14ac:dyDescent="0.35">
      <c r="F638">
        <f t="shared" ca="1" si="24"/>
        <v>1023</v>
      </c>
      <c r="G638">
        <f t="shared" ca="1" si="25"/>
        <v>1025.9787869880993</v>
      </c>
    </row>
    <row r="639" spans="6:7" x14ac:dyDescent="0.35">
      <c r="F639">
        <f t="shared" ca="1" si="24"/>
        <v>733</v>
      </c>
      <c r="G639">
        <f t="shared" ca="1" si="25"/>
        <v>879.5006116728307</v>
      </c>
    </row>
    <row r="640" spans="6:7" x14ac:dyDescent="0.35">
      <c r="F640">
        <f t="shared" ca="1" si="24"/>
        <v>983</v>
      </c>
      <c r="G640">
        <f t="shared" ca="1" si="25"/>
        <v>956.34478687182741</v>
      </c>
    </row>
    <row r="641" spans="6:7" x14ac:dyDescent="0.35">
      <c r="F641">
        <f t="shared" ca="1" si="24"/>
        <v>1009</v>
      </c>
      <c r="G641">
        <f t="shared" ca="1" si="25"/>
        <v>894.13392000653403</v>
      </c>
    </row>
    <row r="642" spans="6:7" x14ac:dyDescent="0.35">
      <c r="F642">
        <f t="shared" ca="1" si="24"/>
        <v>793</v>
      </c>
      <c r="G642">
        <f t="shared" ca="1" si="25"/>
        <v>813.70770063608416</v>
      </c>
    </row>
    <row r="643" spans="6:7" x14ac:dyDescent="0.35">
      <c r="F643">
        <f t="shared" ca="1" si="24"/>
        <v>883</v>
      </c>
      <c r="G643">
        <f t="shared" ca="1" si="25"/>
        <v>1020.2757074798178</v>
      </c>
    </row>
    <row r="644" spans="6:7" x14ac:dyDescent="0.35">
      <c r="F644">
        <f t="shared" ca="1" si="24"/>
        <v>833</v>
      </c>
      <c r="G644">
        <f t="shared" ca="1" si="25"/>
        <v>887.83591288970331</v>
      </c>
    </row>
    <row r="645" spans="6:7" x14ac:dyDescent="0.35">
      <c r="F645">
        <f t="shared" ca="1" si="24"/>
        <v>968</v>
      </c>
      <c r="G645">
        <f t="shared" ca="1" si="25"/>
        <v>693.18395217537704</v>
      </c>
    </row>
    <row r="646" spans="6:7" x14ac:dyDescent="0.35">
      <c r="F646">
        <f t="shared" ca="1" si="24"/>
        <v>788</v>
      </c>
      <c r="G646">
        <f t="shared" ca="1" si="25"/>
        <v>681.87761557317799</v>
      </c>
    </row>
    <row r="647" spans="6:7" x14ac:dyDescent="0.35">
      <c r="F647">
        <f t="shared" ca="1" si="24"/>
        <v>968</v>
      </c>
      <c r="G647">
        <f t="shared" ca="1" si="25"/>
        <v>962.83765638771592</v>
      </c>
    </row>
    <row r="648" spans="6:7" x14ac:dyDescent="0.35">
      <c r="F648">
        <f t="shared" ca="1" si="24"/>
        <v>968</v>
      </c>
      <c r="G648">
        <f t="shared" ca="1" si="25"/>
        <v>893.7065787460416</v>
      </c>
    </row>
    <row r="649" spans="6:7" x14ac:dyDescent="0.35">
      <c r="F649">
        <f t="shared" ca="1" si="24"/>
        <v>733</v>
      </c>
      <c r="G649">
        <f t="shared" ca="1" si="25"/>
        <v>745.74816457864404</v>
      </c>
    </row>
    <row r="650" spans="6:7" x14ac:dyDescent="0.35">
      <c r="F650">
        <f t="shared" ca="1" si="24"/>
        <v>833</v>
      </c>
      <c r="G650">
        <f t="shared" ca="1" si="25"/>
        <v>923.88470515527172</v>
      </c>
    </row>
    <row r="651" spans="6:7" x14ac:dyDescent="0.35">
      <c r="F651">
        <f t="shared" ca="1" si="24"/>
        <v>909</v>
      </c>
      <c r="G651">
        <f t="shared" ca="1" si="25"/>
        <v>833.42574767783015</v>
      </c>
    </row>
    <row r="652" spans="6:7" x14ac:dyDescent="0.35">
      <c r="F652">
        <f t="shared" ca="1" si="24"/>
        <v>748</v>
      </c>
      <c r="G652">
        <f t="shared" ca="1" si="25"/>
        <v>985.335656884272</v>
      </c>
    </row>
    <row r="653" spans="6:7" x14ac:dyDescent="0.35">
      <c r="F653">
        <f t="shared" ref="F653:F716" ca="1" si="26">VLOOKUP(RANDBETWEEN(1,4),$A$3:$C$6,2)-VLOOKUP(RANDBETWEEN(1,4),$A$3:$C$6,3)</f>
        <v>778</v>
      </c>
      <c r="G653">
        <f t="shared" ref="G653:G716" ca="1" si="27">NORMINV(RAND(),$B$8,$B$9)-NORMINV(RAND(),$C$8,$C$9)</f>
        <v>901.92252763260399</v>
      </c>
    </row>
    <row r="654" spans="6:7" x14ac:dyDescent="0.35">
      <c r="F654">
        <f t="shared" ca="1" si="26"/>
        <v>774</v>
      </c>
      <c r="G654">
        <f t="shared" ca="1" si="27"/>
        <v>798.21130023843557</v>
      </c>
    </row>
    <row r="655" spans="6:7" x14ac:dyDescent="0.35">
      <c r="F655">
        <f t="shared" ca="1" si="26"/>
        <v>748</v>
      </c>
      <c r="G655">
        <f t="shared" ca="1" si="27"/>
        <v>799.45319568033585</v>
      </c>
    </row>
    <row r="656" spans="6:7" x14ac:dyDescent="0.35">
      <c r="F656">
        <f t="shared" ca="1" si="26"/>
        <v>788</v>
      </c>
      <c r="G656">
        <f t="shared" ca="1" si="27"/>
        <v>712.48067040424928</v>
      </c>
    </row>
    <row r="657" spans="6:7" x14ac:dyDescent="0.35">
      <c r="F657">
        <f t="shared" ca="1" si="26"/>
        <v>883</v>
      </c>
      <c r="G657">
        <f t="shared" ca="1" si="27"/>
        <v>881.03368189934747</v>
      </c>
    </row>
    <row r="658" spans="6:7" x14ac:dyDescent="0.35">
      <c r="F658">
        <f t="shared" ca="1" si="26"/>
        <v>1009</v>
      </c>
      <c r="G658">
        <f t="shared" ca="1" si="27"/>
        <v>983.93552018182675</v>
      </c>
    </row>
    <row r="659" spans="6:7" x14ac:dyDescent="0.35">
      <c r="F659">
        <f t="shared" ca="1" si="26"/>
        <v>983</v>
      </c>
      <c r="G659">
        <f t="shared" ca="1" si="27"/>
        <v>991.98098964713972</v>
      </c>
    </row>
    <row r="660" spans="6:7" x14ac:dyDescent="0.35">
      <c r="F660">
        <f t="shared" ca="1" si="26"/>
        <v>1009</v>
      </c>
      <c r="G660">
        <f t="shared" ca="1" si="27"/>
        <v>711.33667740979627</v>
      </c>
    </row>
    <row r="661" spans="6:7" x14ac:dyDescent="0.35">
      <c r="F661">
        <f t="shared" ca="1" si="26"/>
        <v>1023</v>
      </c>
      <c r="G661">
        <f t="shared" ca="1" si="27"/>
        <v>762.33938062239099</v>
      </c>
    </row>
    <row r="662" spans="6:7" x14ac:dyDescent="0.35">
      <c r="F662">
        <f t="shared" ca="1" si="26"/>
        <v>793</v>
      </c>
      <c r="G662">
        <f t="shared" ca="1" si="27"/>
        <v>723.77564408998126</v>
      </c>
    </row>
    <row r="663" spans="6:7" x14ac:dyDescent="0.35">
      <c r="F663">
        <f t="shared" ca="1" si="26"/>
        <v>774</v>
      </c>
      <c r="G663">
        <f t="shared" ca="1" si="27"/>
        <v>1101.5467138134845</v>
      </c>
    </row>
    <row r="664" spans="6:7" x14ac:dyDescent="0.35">
      <c r="F664">
        <f t="shared" ca="1" si="26"/>
        <v>883</v>
      </c>
      <c r="G664">
        <f t="shared" ca="1" si="27"/>
        <v>967.68581100503479</v>
      </c>
    </row>
    <row r="665" spans="6:7" x14ac:dyDescent="0.35">
      <c r="F665">
        <f t="shared" ca="1" si="26"/>
        <v>909</v>
      </c>
      <c r="G665">
        <f t="shared" ca="1" si="27"/>
        <v>664.71758805341915</v>
      </c>
    </row>
    <row r="666" spans="6:7" x14ac:dyDescent="0.35">
      <c r="F666">
        <f t="shared" ca="1" si="26"/>
        <v>909</v>
      </c>
      <c r="G666">
        <f t="shared" ca="1" si="27"/>
        <v>854.54833721107605</v>
      </c>
    </row>
    <row r="667" spans="6:7" x14ac:dyDescent="0.35">
      <c r="F667">
        <f t="shared" ca="1" si="26"/>
        <v>748</v>
      </c>
      <c r="G667">
        <f t="shared" ca="1" si="27"/>
        <v>843.87139390041398</v>
      </c>
    </row>
    <row r="668" spans="6:7" x14ac:dyDescent="0.35">
      <c r="F668">
        <f t="shared" ca="1" si="26"/>
        <v>983</v>
      </c>
      <c r="G668">
        <f t="shared" ca="1" si="27"/>
        <v>743.10925862770478</v>
      </c>
    </row>
    <row r="669" spans="6:7" x14ac:dyDescent="0.35">
      <c r="F669">
        <f t="shared" ca="1" si="26"/>
        <v>774</v>
      </c>
      <c r="G669">
        <f t="shared" ca="1" si="27"/>
        <v>784.914663935975</v>
      </c>
    </row>
    <row r="670" spans="6:7" x14ac:dyDescent="0.35">
      <c r="F670">
        <f t="shared" ca="1" si="26"/>
        <v>1009</v>
      </c>
      <c r="G670">
        <f t="shared" ca="1" si="27"/>
        <v>934.59767759033275</v>
      </c>
    </row>
    <row r="671" spans="6:7" x14ac:dyDescent="0.35">
      <c r="F671">
        <f t="shared" ca="1" si="26"/>
        <v>833</v>
      </c>
      <c r="G671">
        <f t="shared" ca="1" si="27"/>
        <v>876.12710304883058</v>
      </c>
    </row>
    <row r="672" spans="6:7" x14ac:dyDescent="0.35">
      <c r="F672">
        <f t="shared" ca="1" si="26"/>
        <v>909</v>
      </c>
      <c r="G672">
        <f t="shared" ca="1" si="27"/>
        <v>801.53722870140905</v>
      </c>
    </row>
    <row r="673" spans="6:7" x14ac:dyDescent="0.35">
      <c r="F673">
        <f t="shared" ca="1" si="26"/>
        <v>833</v>
      </c>
      <c r="G673">
        <f t="shared" ca="1" si="27"/>
        <v>1026.160379668388</v>
      </c>
    </row>
    <row r="674" spans="6:7" x14ac:dyDescent="0.35">
      <c r="F674">
        <f t="shared" ca="1" si="26"/>
        <v>778</v>
      </c>
      <c r="G674">
        <f t="shared" ca="1" si="27"/>
        <v>1046.7622147589223</v>
      </c>
    </row>
    <row r="675" spans="6:7" x14ac:dyDescent="0.35">
      <c r="F675">
        <f t="shared" ca="1" si="26"/>
        <v>868</v>
      </c>
      <c r="G675">
        <f t="shared" ca="1" si="27"/>
        <v>923.81855483702088</v>
      </c>
    </row>
    <row r="676" spans="6:7" x14ac:dyDescent="0.35">
      <c r="F676">
        <f t="shared" ca="1" si="26"/>
        <v>923</v>
      </c>
      <c r="G676">
        <f t="shared" ca="1" si="27"/>
        <v>918.54874479864009</v>
      </c>
    </row>
    <row r="677" spans="6:7" x14ac:dyDescent="0.35">
      <c r="F677">
        <f t="shared" ca="1" si="26"/>
        <v>793</v>
      </c>
      <c r="G677">
        <f t="shared" ca="1" si="27"/>
        <v>895.0750295062428</v>
      </c>
    </row>
    <row r="678" spans="6:7" x14ac:dyDescent="0.35">
      <c r="F678">
        <f t="shared" ca="1" si="26"/>
        <v>778</v>
      </c>
      <c r="G678">
        <f t="shared" ca="1" si="27"/>
        <v>833.24872105142617</v>
      </c>
    </row>
    <row r="679" spans="6:7" x14ac:dyDescent="0.35">
      <c r="F679">
        <f t="shared" ca="1" si="26"/>
        <v>968</v>
      </c>
      <c r="G679">
        <f t="shared" ca="1" si="27"/>
        <v>825.19099347736142</v>
      </c>
    </row>
    <row r="680" spans="6:7" x14ac:dyDescent="0.35">
      <c r="F680">
        <f t="shared" ca="1" si="26"/>
        <v>1009</v>
      </c>
      <c r="G680">
        <f t="shared" ca="1" si="27"/>
        <v>1018.2136961838211</v>
      </c>
    </row>
    <row r="681" spans="6:7" x14ac:dyDescent="0.35">
      <c r="F681">
        <f t="shared" ca="1" si="26"/>
        <v>1023</v>
      </c>
      <c r="G681">
        <f t="shared" ca="1" si="27"/>
        <v>843.66786912286682</v>
      </c>
    </row>
    <row r="682" spans="6:7" x14ac:dyDescent="0.35">
      <c r="F682">
        <f t="shared" ca="1" si="26"/>
        <v>793</v>
      </c>
      <c r="G682">
        <f t="shared" ca="1" si="27"/>
        <v>852.50415296799247</v>
      </c>
    </row>
    <row r="683" spans="6:7" x14ac:dyDescent="0.35">
      <c r="F683">
        <f t="shared" ca="1" si="26"/>
        <v>819</v>
      </c>
      <c r="G683">
        <f t="shared" ca="1" si="27"/>
        <v>593.24857252659046</v>
      </c>
    </row>
    <row r="684" spans="6:7" x14ac:dyDescent="0.35">
      <c r="F684">
        <f t="shared" ca="1" si="26"/>
        <v>909</v>
      </c>
      <c r="G684">
        <f t="shared" ca="1" si="27"/>
        <v>901.94951401124922</v>
      </c>
    </row>
    <row r="685" spans="6:7" x14ac:dyDescent="0.35">
      <c r="F685">
        <f t="shared" ca="1" si="26"/>
        <v>733</v>
      </c>
      <c r="G685">
        <f t="shared" ca="1" si="27"/>
        <v>772.88433882719585</v>
      </c>
    </row>
    <row r="686" spans="6:7" x14ac:dyDescent="0.35">
      <c r="F686">
        <f t="shared" ca="1" si="26"/>
        <v>983</v>
      </c>
      <c r="G686">
        <f t="shared" ca="1" si="27"/>
        <v>731.17058829601126</v>
      </c>
    </row>
    <row r="687" spans="6:7" x14ac:dyDescent="0.35">
      <c r="F687">
        <f t="shared" ca="1" si="26"/>
        <v>909</v>
      </c>
      <c r="G687">
        <f t="shared" ca="1" si="27"/>
        <v>826.0008343548111</v>
      </c>
    </row>
    <row r="688" spans="6:7" x14ac:dyDescent="0.35">
      <c r="F688">
        <f t="shared" ca="1" si="26"/>
        <v>883</v>
      </c>
      <c r="G688">
        <f t="shared" ca="1" si="27"/>
        <v>877.04585698449193</v>
      </c>
    </row>
    <row r="689" spans="6:7" x14ac:dyDescent="0.35">
      <c r="F689">
        <f t="shared" ca="1" si="26"/>
        <v>868</v>
      </c>
      <c r="G689">
        <f t="shared" ca="1" si="27"/>
        <v>899.14725137258279</v>
      </c>
    </row>
    <row r="690" spans="6:7" x14ac:dyDescent="0.35">
      <c r="F690">
        <f t="shared" ca="1" si="26"/>
        <v>909</v>
      </c>
      <c r="G690">
        <f t="shared" ca="1" si="27"/>
        <v>891.37558014999138</v>
      </c>
    </row>
    <row r="691" spans="6:7" x14ac:dyDescent="0.35">
      <c r="F691">
        <f t="shared" ca="1" si="26"/>
        <v>909</v>
      </c>
      <c r="G691">
        <f t="shared" ca="1" si="27"/>
        <v>790.61822750830527</v>
      </c>
    </row>
    <row r="692" spans="6:7" x14ac:dyDescent="0.35">
      <c r="F692">
        <f t="shared" ca="1" si="26"/>
        <v>909</v>
      </c>
      <c r="G692">
        <f t="shared" ca="1" si="27"/>
        <v>916.16246985852649</v>
      </c>
    </row>
    <row r="693" spans="6:7" x14ac:dyDescent="0.35">
      <c r="F693">
        <f t="shared" ca="1" si="26"/>
        <v>778</v>
      </c>
      <c r="G693">
        <f t="shared" ca="1" si="27"/>
        <v>942.39790485990329</v>
      </c>
    </row>
    <row r="694" spans="6:7" x14ac:dyDescent="0.35">
      <c r="F694">
        <f t="shared" ca="1" si="26"/>
        <v>883</v>
      </c>
      <c r="G694">
        <f t="shared" ca="1" si="27"/>
        <v>862.51446044189083</v>
      </c>
    </row>
    <row r="695" spans="6:7" x14ac:dyDescent="0.35">
      <c r="F695">
        <f t="shared" ca="1" si="26"/>
        <v>923</v>
      </c>
      <c r="G695">
        <f t="shared" ca="1" si="27"/>
        <v>816.19047180853113</v>
      </c>
    </row>
    <row r="696" spans="6:7" x14ac:dyDescent="0.35">
      <c r="F696">
        <f t="shared" ca="1" si="26"/>
        <v>923</v>
      </c>
      <c r="G696">
        <f t="shared" ca="1" si="27"/>
        <v>690.57940285878044</v>
      </c>
    </row>
    <row r="697" spans="6:7" x14ac:dyDescent="0.35">
      <c r="F697">
        <f t="shared" ca="1" si="26"/>
        <v>909</v>
      </c>
      <c r="G697">
        <f t="shared" ca="1" si="27"/>
        <v>821.16841387062686</v>
      </c>
    </row>
    <row r="698" spans="6:7" x14ac:dyDescent="0.35">
      <c r="F698">
        <f t="shared" ca="1" si="26"/>
        <v>833</v>
      </c>
      <c r="G698">
        <f t="shared" ca="1" si="27"/>
        <v>837.058331739952</v>
      </c>
    </row>
    <row r="699" spans="6:7" x14ac:dyDescent="0.35">
      <c r="F699">
        <f t="shared" ca="1" si="26"/>
        <v>733</v>
      </c>
      <c r="G699">
        <f t="shared" ca="1" si="27"/>
        <v>696.75550324036999</v>
      </c>
    </row>
    <row r="700" spans="6:7" x14ac:dyDescent="0.35">
      <c r="F700">
        <f t="shared" ca="1" si="26"/>
        <v>748</v>
      </c>
      <c r="G700">
        <f t="shared" ca="1" si="27"/>
        <v>808.66424157027029</v>
      </c>
    </row>
    <row r="701" spans="6:7" x14ac:dyDescent="0.35">
      <c r="F701">
        <f t="shared" ca="1" si="26"/>
        <v>748</v>
      </c>
      <c r="G701">
        <f t="shared" ca="1" si="27"/>
        <v>684.2517988342056</v>
      </c>
    </row>
    <row r="702" spans="6:7" x14ac:dyDescent="0.35">
      <c r="F702">
        <f t="shared" ca="1" si="26"/>
        <v>1023</v>
      </c>
      <c r="G702">
        <f t="shared" ca="1" si="27"/>
        <v>1029.5431521414048</v>
      </c>
    </row>
    <row r="703" spans="6:7" x14ac:dyDescent="0.35">
      <c r="F703">
        <f t="shared" ca="1" si="26"/>
        <v>778</v>
      </c>
      <c r="G703">
        <f t="shared" ca="1" si="27"/>
        <v>886.7876665981305</v>
      </c>
    </row>
    <row r="704" spans="6:7" x14ac:dyDescent="0.35">
      <c r="F704">
        <f t="shared" ca="1" si="26"/>
        <v>793</v>
      </c>
      <c r="G704">
        <f t="shared" ca="1" si="27"/>
        <v>845.52041416761597</v>
      </c>
    </row>
    <row r="705" spans="6:7" x14ac:dyDescent="0.35">
      <c r="F705">
        <f t="shared" ca="1" si="26"/>
        <v>778</v>
      </c>
      <c r="G705">
        <f t="shared" ca="1" si="27"/>
        <v>851.3064712701198</v>
      </c>
    </row>
    <row r="706" spans="6:7" x14ac:dyDescent="0.35">
      <c r="F706">
        <f t="shared" ca="1" si="26"/>
        <v>793</v>
      </c>
      <c r="G706">
        <f t="shared" ca="1" si="27"/>
        <v>620.63670696391216</v>
      </c>
    </row>
    <row r="707" spans="6:7" x14ac:dyDescent="0.35">
      <c r="F707">
        <f t="shared" ca="1" si="26"/>
        <v>968</v>
      </c>
      <c r="G707">
        <f t="shared" ca="1" si="27"/>
        <v>808.3955388853426</v>
      </c>
    </row>
    <row r="708" spans="6:7" x14ac:dyDescent="0.35">
      <c r="F708">
        <f t="shared" ca="1" si="26"/>
        <v>1009</v>
      </c>
      <c r="G708">
        <f t="shared" ca="1" si="27"/>
        <v>765.89532932493614</v>
      </c>
    </row>
    <row r="709" spans="6:7" x14ac:dyDescent="0.35">
      <c r="F709">
        <f t="shared" ca="1" si="26"/>
        <v>833</v>
      </c>
      <c r="G709">
        <f t="shared" ca="1" si="27"/>
        <v>833.7896724572181</v>
      </c>
    </row>
    <row r="710" spans="6:7" x14ac:dyDescent="0.35">
      <c r="F710">
        <f t="shared" ca="1" si="26"/>
        <v>909</v>
      </c>
      <c r="G710">
        <f t="shared" ca="1" si="27"/>
        <v>763.77174006740518</v>
      </c>
    </row>
    <row r="711" spans="6:7" x14ac:dyDescent="0.35">
      <c r="F711">
        <f t="shared" ca="1" si="26"/>
        <v>833</v>
      </c>
      <c r="G711">
        <f t="shared" ca="1" si="27"/>
        <v>947.13040625616827</v>
      </c>
    </row>
    <row r="712" spans="6:7" x14ac:dyDescent="0.35">
      <c r="F712">
        <f t="shared" ca="1" si="26"/>
        <v>733</v>
      </c>
      <c r="G712">
        <f t="shared" ca="1" si="27"/>
        <v>689.97321394593348</v>
      </c>
    </row>
    <row r="713" spans="6:7" x14ac:dyDescent="0.35">
      <c r="F713">
        <f t="shared" ca="1" si="26"/>
        <v>733</v>
      </c>
      <c r="G713">
        <f t="shared" ca="1" si="27"/>
        <v>873.41701183434213</v>
      </c>
    </row>
    <row r="714" spans="6:7" x14ac:dyDescent="0.35">
      <c r="F714">
        <f t="shared" ca="1" si="26"/>
        <v>778</v>
      </c>
      <c r="G714">
        <f t="shared" ca="1" si="27"/>
        <v>926.39105681587068</v>
      </c>
    </row>
    <row r="715" spans="6:7" x14ac:dyDescent="0.35">
      <c r="F715">
        <f t="shared" ca="1" si="26"/>
        <v>868</v>
      </c>
      <c r="G715">
        <f t="shared" ca="1" si="27"/>
        <v>876.11112909569374</v>
      </c>
    </row>
    <row r="716" spans="6:7" x14ac:dyDescent="0.35">
      <c r="F716">
        <f t="shared" ca="1" si="26"/>
        <v>733</v>
      </c>
      <c r="G716">
        <f t="shared" ca="1" si="27"/>
        <v>1049.445762870427</v>
      </c>
    </row>
    <row r="717" spans="6:7" x14ac:dyDescent="0.35">
      <c r="F717">
        <f t="shared" ref="F717:F780" ca="1" si="28">VLOOKUP(RANDBETWEEN(1,4),$A$3:$C$6,2)-VLOOKUP(RANDBETWEEN(1,4),$A$3:$C$6,3)</f>
        <v>788</v>
      </c>
      <c r="G717">
        <f t="shared" ref="G717:G780" ca="1" si="29">NORMINV(RAND(),$B$8,$B$9)-NORMINV(RAND(),$C$8,$C$9)</f>
        <v>1014.1947563562891</v>
      </c>
    </row>
    <row r="718" spans="6:7" x14ac:dyDescent="0.35">
      <c r="F718">
        <f t="shared" ca="1" si="28"/>
        <v>774</v>
      </c>
      <c r="G718">
        <f t="shared" ca="1" si="29"/>
        <v>1100.9031345191065</v>
      </c>
    </row>
    <row r="719" spans="6:7" x14ac:dyDescent="0.35">
      <c r="F719">
        <f t="shared" ca="1" si="28"/>
        <v>868</v>
      </c>
      <c r="G719">
        <f t="shared" ca="1" si="29"/>
        <v>907.80905544818927</v>
      </c>
    </row>
    <row r="720" spans="6:7" x14ac:dyDescent="0.35">
      <c r="F720">
        <f t="shared" ca="1" si="28"/>
        <v>774</v>
      </c>
      <c r="G720">
        <f t="shared" ca="1" si="29"/>
        <v>706.07510741983788</v>
      </c>
    </row>
    <row r="721" spans="6:7" x14ac:dyDescent="0.35">
      <c r="F721">
        <f t="shared" ca="1" si="28"/>
        <v>1023</v>
      </c>
      <c r="G721">
        <f t="shared" ca="1" si="29"/>
        <v>955.25873760195918</v>
      </c>
    </row>
    <row r="722" spans="6:7" x14ac:dyDescent="0.35">
      <c r="F722">
        <f t="shared" ca="1" si="28"/>
        <v>1023</v>
      </c>
      <c r="G722">
        <f t="shared" ca="1" si="29"/>
        <v>884.92730996997636</v>
      </c>
    </row>
    <row r="723" spans="6:7" x14ac:dyDescent="0.35">
      <c r="F723">
        <f t="shared" ca="1" si="28"/>
        <v>774</v>
      </c>
      <c r="G723">
        <f t="shared" ca="1" si="29"/>
        <v>787.94905438684577</v>
      </c>
    </row>
    <row r="724" spans="6:7" x14ac:dyDescent="0.35">
      <c r="F724">
        <f t="shared" ca="1" si="28"/>
        <v>793</v>
      </c>
      <c r="G724">
        <f t="shared" ca="1" si="29"/>
        <v>839.30143762703676</v>
      </c>
    </row>
    <row r="725" spans="6:7" x14ac:dyDescent="0.35">
      <c r="F725">
        <f t="shared" ca="1" si="28"/>
        <v>983</v>
      </c>
      <c r="G725">
        <f t="shared" ca="1" si="29"/>
        <v>1008.9048914418839</v>
      </c>
    </row>
    <row r="726" spans="6:7" x14ac:dyDescent="0.35">
      <c r="F726">
        <f t="shared" ca="1" si="28"/>
        <v>1009</v>
      </c>
      <c r="G726">
        <f t="shared" ca="1" si="29"/>
        <v>922.67649159240057</v>
      </c>
    </row>
    <row r="727" spans="6:7" x14ac:dyDescent="0.35">
      <c r="F727">
        <f t="shared" ca="1" si="28"/>
        <v>909</v>
      </c>
      <c r="G727">
        <f t="shared" ca="1" si="29"/>
        <v>977.59423575380788</v>
      </c>
    </row>
    <row r="728" spans="6:7" x14ac:dyDescent="0.35">
      <c r="F728">
        <f t="shared" ca="1" si="28"/>
        <v>778</v>
      </c>
      <c r="G728">
        <f t="shared" ca="1" si="29"/>
        <v>803.1667575139461</v>
      </c>
    </row>
    <row r="729" spans="6:7" x14ac:dyDescent="0.35">
      <c r="F729">
        <f t="shared" ca="1" si="28"/>
        <v>923</v>
      </c>
      <c r="G729">
        <f t="shared" ca="1" si="29"/>
        <v>640.74981212190107</v>
      </c>
    </row>
    <row r="730" spans="6:7" x14ac:dyDescent="0.35">
      <c r="F730">
        <f t="shared" ca="1" si="28"/>
        <v>983</v>
      </c>
      <c r="G730">
        <f t="shared" ca="1" si="29"/>
        <v>935.88792071072908</v>
      </c>
    </row>
    <row r="731" spans="6:7" x14ac:dyDescent="0.35">
      <c r="F731">
        <f t="shared" ca="1" si="28"/>
        <v>778</v>
      </c>
      <c r="G731">
        <f t="shared" ca="1" si="29"/>
        <v>924.03650473496737</v>
      </c>
    </row>
    <row r="732" spans="6:7" x14ac:dyDescent="0.35">
      <c r="F732">
        <f t="shared" ca="1" si="28"/>
        <v>983</v>
      </c>
      <c r="G732">
        <f t="shared" ca="1" si="29"/>
        <v>969.24246262139081</v>
      </c>
    </row>
    <row r="733" spans="6:7" x14ac:dyDescent="0.35">
      <c r="F733">
        <f t="shared" ca="1" si="28"/>
        <v>819</v>
      </c>
      <c r="G733">
        <f t="shared" ca="1" si="29"/>
        <v>743.63161307923951</v>
      </c>
    </row>
    <row r="734" spans="6:7" x14ac:dyDescent="0.35">
      <c r="F734">
        <f t="shared" ca="1" si="28"/>
        <v>909</v>
      </c>
      <c r="G734">
        <f t="shared" ca="1" si="29"/>
        <v>619.24851320760945</v>
      </c>
    </row>
    <row r="735" spans="6:7" x14ac:dyDescent="0.35">
      <c r="F735">
        <f t="shared" ca="1" si="28"/>
        <v>923</v>
      </c>
      <c r="G735">
        <f t="shared" ca="1" si="29"/>
        <v>831.39332216410253</v>
      </c>
    </row>
    <row r="736" spans="6:7" x14ac:dyDescent="0.35">
      <c r="F736">
        <f t="shared" ca="1" si="28"/>
        <v>788</v>
      </c>
      <c r="G736">
        <f t="shared" ca="1" si="29"/>
        <v>977.79208169375124</v>
      </c>
    </row>
    <row r="737" spans="6:7" x14ac:dyDescent="0.35">
      <c r="F737">
        <f t="shared" ca="1" si="28"/>
        <v>774</v>
      </c>
      <c r="G737">
        <f t="shared" ca="1" si="29"/>
        <v>906.93186276034908</v>
      </c>
    </row>
    <row r="738" spans="6:7" x14ac:dyDescent="0.35">
      <c r="F738">
        <f t="shared" ca="1" si="28"/>
        <v>909</v>
      </c>
      <c r="G738">
        <f t="shared" ca="1" si="29"/>
        <v>787.91840039005774</v>
      </c>
    </row>
    <row r="739" spans="6:7" x14ac:dyDescent="0.35">
      <c r="F739">
        <f t="shared" ca="1" si="28"/>
        <v>923</v>
      </c>
      <c r="G739">
        <f t="shared" ca="1" si="29"/>
        <v>939.24878708830374</v>
      </c>
    </row>
    <row r="740" spans="6:7" x14ac:dyDescent="0.35">
      <c r="F740">
        <f t="shared" ca="1" si="28"/>
        <v>868</v>
      </c>
      <c r="G740">
        <f t="shared" ca="1" si="29"/>
        <v>1059.1819741900463</v>
      </c>
    </row>
    <row r="741" spans="6:7" x14ac:dyDescent="0.35">
      <c r="F741">
        <f t="shared" ca="1" si="28"/>
        <v>819</v>
      </c>
      <c r="G741">
        <f t="shared" ca="1" si="29"/>
        <v>996.97856602554339</v>
      </c>
    </row>
    <row r="742" spans="6:7" x14ac:dyDescent="0.35">
      <c r="F742">
        <f t="shared" ca="1" si="28"/>
        <v>778</v>
      </c>
      <c r="G742">
        <f t="shared" ca="1" si="29"/>
        <v>961.59745984930839</v>
      </c>
    </row>
    <row r="743" spans="6:7" x14ac:dyDescent="0.35">
      <c r="F743">
        <f t="shared" ca="1" si="28"/>
        <v>1009</v>
      </c>
      <c r="G743">
        <f t="shared" ca="1" si="29"/>
        <v>997.46058261547944</v>
      </c>
    </row>
    <row r="744" spans="6:7" x14ac:dyDescent="0.35">
      <c r="F744">
        <f t="shared" ca="1" si="28"/>
        <v>923</v>
      </c>
      <c r="G744">
        <f t="shared" ca="1" si="29"/>
        <v>881.47709559968314</v>
      </c>
    </row>
    <row r="745" spans="6:7" x14ac:dyDescent="0.35">
      <c r="F745">
        <f t="shared" ca="1" si="28"/>
        <v>774</v>
      </c>
      <c r="G745">
        <f t="shared" ca="1" si="29"/>
        <v>806.75587612380582</v>
      </c>
    </row>
    <row r="746" spans="6:7" x14ac:dyDescent="0.35">
      <c r="F746">
        <f t="shared" ca="1" si="28"/>
        <v>788</v>
      </c>
      <c r="G746">
        <f t="shared" ca="1" si="29"/>
        <v>1092.48234032143</v>
      </c>
    </row>
    <row r="747" spans="6:7" x14ac:dyDescent="0.35">
      <c r="F747">
        <f t="shared" ca="1" si="28"/>
        <v>833</v>
      </c>
      <c r="G747">
        <f t="shared" ca="1" si="29"/>
        <v>784.8636739042945</v>
      </c>
    </row>
    <row r="748" spans="6:7" x14ac:dyDescent="0.35">
      <c r="F748">
        <f t="shared" ca="1" si="28"/>
        <v>1009</v>
      </c>
      <c r="G748">
        <f t="shared" ca="1" si="29"/>
        <v>878.48506576044531</v>
      </c>
    </row>
    <row r="749" spans="6:7" x14ac:dyDescent="0.35">
      <c r="F749">
        <f t="shared" ca="1" si="28"/>
        <v>883</v>
      </c>
      <c r="G749">
        <f t="shared" ca="1" si="29"/>
        <v>950.28910096492973</v>
      </c>
    </row>
    <row r="750" spans="6:7" x14ac:dyDescent="0.35">
      <c r="F750">
        <f t="shared" ca="1" si="28"/>
        <v>793</v>
      </c>
      <c r="G750">
        <f t="shared" ca="1" si="29"/>
        <v>873.57737859697045</v>
      </c>
    </row>
    <row r="751" spans="6:7" x14ac:dyDescent="0.35">
      <c r="F751">
        <f t="shared" ca="1" si="28"/>
        <v>868</v>
      </c>
      <c r="G751">
        <f t="shared" ca="1" si="29"/>
        <v>833.71090915147056</v>
      </c>
    </row>
    <row r="752" spans="6:7" x14ac:dyDescent="0.35">
      <c r="F752">
        <f t="shared" ca="1" si="28"/>
        <v>788</v>
      </c>
      <c r="G752">
        <f t="shared" ca="1" si="29"/>
        <v>690.48115497537515</v>
      </c>
    </row>
    <row r="753" spans="6:7" x14ac:dyDescent="0.35">
      <c r="F753">
        <f t="shared" ca="1" si="28"/>
        <v>923</v>
      </c>
      <c r="G753">
        <f t="shared" ca="1" si="29"/>
        <v>789.93497159509957</v>
      </c>
    </row>
    <row r="754" spans="6:7" x14ac:dyDescent="0.35">
      <c r="F754">
        <f t="shared" ca="1" si="28"/>
        <v>774</v>
      </c>
      <c r="G754">
        <f t="shared" ca="1" si="29"/>
        <v>923.66497749746532</v>
      </c>
    </row>
    <row r="755" spans="6:7" x14ac:dyDescent="0.35">
      <c r="F755">
        <f t="shared" ca="1" si="28"/>
        <v>968</v>
      </c>
      <c r="G755">
        <f t="shared" ca="1" si="29"/>
        <v>741.35605265746972</v>
      </c>
    </row>
    <row r="756" spans="6:7" x14ac:dyDescent="0.35">
      <c r="F756">
        <f t="shared" ca="1" si="28"/>
        <v>788</v>
      </c>
      <c r="G756">
        <f t="shared" ca="1" si="29"/>
        <v>1074.7230153198097</v>
      </c>
    </row>
    <row r="757" spans="6:7" x14ac:dyDescent="0.35">
      <c r="F757">
        <f t="shared" ca="1" si="28"/>
        <v>883</v>
      </c>
      <c r="G757">
        <f t="shared" ca="1" si="29"/>
        <v>854.41248559478731</v>
      </c>
    </row>
    <row r="758" spans="6:7" x14ac:dyDescent="0.35">
      <c r="F758">
        <f t="shared" ca="1" si="28"/>
        <v>868</v>
      </c>
      <c r="G758">
        <f t="shared" ca="1" si="29"/>
        <v>768.02359670239957</v>
      </c>
    </row>
    <row r="759" spans="6:7" x14ac:dyDescent="0.35">
      <c r="F759">
        <f t="shared" ca="1" si="28"/>
        <v>883</v>
      </c>
      <c r="G759">
        <f t="shared" ca="1" si="29"/>
        <v>801.21167699417936</v>
      </c>
    </row>
    <row r="760" spans="6:7" x14ac:dyDescent="0.35">
      <c r="F760">
        <f t="shared" ca="1" si="28"/>
        <v>774</v>
      </c>
      <c r="G760">
        <f t="shared" ca="1" si="29"/>
        <v>937.86138071575931</v>
      </c>
    </row>
    <row r="761" spans="6:7" x14ac:dyDescent="0.35">
      <c r="F761">
        <f t="shared" ca="1" si="28"/>
        <v>983</v>
      </c>
      <c r="G761">
        <f t="shared" ca="1" si="29"/>
        <v>755.6437948075536</v>
      </c>
    </row>
    <row r="762" spans="6:7" x14ac:dyDescent="0.35">
      <c r="F762">
        <f t="shared" ca="1" si="28"/>
        <v>868</v>
      </c>
      <c r="G762">
        <f t="shared" ca="1" si="29"/>
        <v>817.88207909826633</v>
      </c>
    </row>
    <row r="763" spans="6:7" x14ac:dyDescent="0.35">
      <c r="F763">
        <f t="shared" ca="1" si="28"/>
        <v>793</v>
      </c>
      <c r="G763">
        <f t="shared" ca="1" si="29"/>
        <v>764.92539135185405</v>
      </c>
    </row>
    <row r="764" spans="6:7" x14ac:dyDescent="0.35">
      <c r="F764">
        <f t="shared" ca="1" si="28"/>
        <v>968</v>
      </c>
      <c r="G764">
        <f t="shared" ca="1" si="29"/>
        <v>738.76845975074548</v>
      </c>
    </row>
    <row r="765" spans="6:7" x14ac:dyDescent="0.35">
      <c r="F765">
        <f t="shared" ca="1" si="28"/>
        <v>819</v>
      </c>
      <c r="G765">
        <f t="shared" ca="1" si="29"/>
        <v>775.69223676482727</v>
      </c>
    </row>
    <row r="766" spans="6:7" x14ac:dyDescent="0.35">
      <c r="F766">
        <f t="shared" ca="1" si="28"/>
        <v>1023</v>
      </c>
      <c r="G766">
        <f t="shared" ca="1" si="29"/>
        <v>726.39244556170945</v>
      </c>
    </row>
    <row r="767" spans="6:7" x14ac:dyDescent="0.35">
      <c r="F767">
        <f t="shared" ca="1" si="28"/>
        <v>883</v>
      </c>
      <c r="G767">
        <f t="shared" ca="1" si="29"/>
        <v>866.56007552534493</v>
      </c>
    </row>
    <row r="768" spans="6:7" x14ac:dyDescent="0.35">
      <c r="F768">
        <f t="shared" ca="1" si="28"/>
        <v>733</v>
      </c>
      <c r="G768">
        <f t="shared" ca="1" si="29"/>
        <v>849.75095737583047</v>
      </c>
    </row>
    <row r="769" spans="6:7" x14ac:dyDescent="0.35">
      <c r="F769">
        <f t="shared" ca="1" si="28"/>
        <v>868</v>
      </c>
      <c r="G769">
        <f t="shared" ca="1" si="29"/>
        <v>959.54424838067382</v>
      </c>
    </row>
    <row r="770" spans="6:7" x14ac:dyDescent="0.35">
      <c r="F770">
        <f t="shared" ca="1" si="28"/>
        <v>748</v>
      </c>
      <c r="G770">
        <f t="shared" ca="1" si="29"/>
        <v>796.58595606381164</v>
      </c>
    </row>
    <row r="771" spans="6:7" x14ac:dyDescent="0.35">
      <c r="F771">
        <f t="shared" ca="1" si="28"/>
        <v>774</v>
      </c>
      <c r="G771">
        <f t="shared" ca="1" si="29"/>
        <v>856.12769080352018</v>
      </c>
    </row>
    <row r="772" spans="6:7" x14ac:dyDescent="0.35">
      <c r="F772">
        <f t="shared" ca="1" si="28"/>
        <v>983</v>
      </c>
      <c r="G772">
        <f t="shared" ca="1" si="29"/>
        <v>794.20248851983649</v>
      </c>
    </row>
    <row r="773" spans="6:7" x14ac:dyDescent="0.35">
      <c r="F773">
        <f t="shared" ca="1" si="28"/>
        <v>1009</v>
      </c>
      <c r="G773">
        <f t="shared" ca="1" si="29"/>
        <v>902.62305158762399</v>
      </c>
    </row>
    <row r="774" spans="6:7" x14ac:dyDescent="0.35">
      <c r="F774">
        <f t="shared" ca="1" si="28"/>
        <v>883</v>
      </c>
      <c r="G774">
        <f t="shared" ca="1" si="29"/>
        <v>764.59191856391544</v>
      </c>
    </row>
    <row r="775" spans="6:7" x14ac:dyDescent="0.35">
      <c r="F775">
        <f t="shared" ca="1" si="28"/>
        <v>788</v>
      </c>
      <c r="G775">
        <f t="shared" ca="1" si="29"/>
        <v>724.79515390930715</v>
      </c>
    </row>
    <row r="776" spans="6:7" x14ac:dyDescent="0.35">
      <c r="F776">
        <f t="shared" ca="1" si="28"/>
        <v>909</v>
      </c>
      <c r="G776">
        <f t="shared" ca="1" si="29"/>
        <v>689.18590926876664</v>
      </c>
    </row>
    <row r="777" spans="6:7" x14ac:dyDescent="0.35">
      <c r="F777">
        <f t="shared" ca="1" si="28"/>
        <v>983</v>
      </c>
      <c r="G777">
        <f t="shared" ca="1" si="29"/>
        <v>924.69001021331178</v>
      </c>
    </row>
    <row r="778" spans="6:7" x14ac:dyDescent="0.35">
      <c r="F778">
        <f t="shared" ca="1" si="28"/>
        <v>793</v>
      </c>
      <c r="G778">
        <f t="shared" ca="1" si="29"/>
        <v>676.28839602666289</v>
      </c>
    </row>
    <row r="779" spans="6:7" x14ac:dyDescent="0.35">
      <c r="F779">
        <f t="shared" ca="1" si="28"/>
        <v>909</v>
      </c>
      <c r="G779">
        <f t="shared" ca="1" si="29"/>
        <v>941.98734003814889</v>
      </c>
    </row>
    <row r="780" spans="6:7" x14ac:dyDescent="0.35">
      <c r="F780">
        <f t="shared" ca="1" si="28"/>
        <v>1023</v>
      </c>
      <c r="G780">
        <f t="shared" ca="1" si="29"/>
        <v>834.60705952577302</v>
      </c>
    </row>
    <row r="781" spans="6:7" x14ac:dyDescent="0.35">
      <c r="F781">
        <f t="shared" ref="F781:F844" ca="1" si="30">VLOOKUP(RANDBETWEEN(1,4),$A$3:$C$6,2)-VLOOKUP(RANDBETWEEN(1,4),$A$3:$C$6,3)</f>
        <v>733</v>
      </c>
      <c r="G781">
        <f t="shared" ref="G781:G844" ca="1" si="31">NORMINV(RAND(),$B$8,$B$9)-NORMINV(RAND(),$C$8,$C$9)</f>
        <v>855.74514064907657</v>
      </c>
    </row>
    <row r="782" spans="6:7" x14ac:dyDescent="0.35">
      <c r="F782">
        <f t="shared" ca="1" si="30"/>
        <v>868</v>
      </c>
      <c r="G782">
        <f t="shared" ca="1" si="31"/>
        <v>820.23173803210091</v>
      </c>
    </row>
    <row r="783" spans="6:7" x14ac:dyDescent="0.35">
      <c r="F783">
        <f t="shared" ca="1" si="30"/>
        <v>733</v>
      </c>
      <c r="G783">
        <f t="shared" ca="1" si="31"/>
        <v>807.57468050964167</v>
      </c>
    </row>
    <row r="784" spans="6:7" x14ac:dyDescent="0.35">
      <c r="F784">
        <f t="shared" ca="1" si="30"/>
        <v>983</v>
      </c>
      <c r="G784">
        <f t="shared" ca="1" si="31"/>
        <v>849.57870293819133</v>
      </c>
    </row>
    <row r="785" spans="6:7" x14ac:dyDescent="0.35">
      <c r="F785">
        <f t="shared" ca="1" si="30"/>
        <v>883</v>
      </c>
      <c r="G785">
        <f t="shared" ca="1" si="31"/>
        <v>781.65440229983676</v>
      </c>
    </row>
    <row r="786" spans="6:7" x14ac:dyDescent="0.35">
      <c r="F786">
        <f t="shared" ca="1" si="30"/>
        <v>983</v>
      </c>
      <c r="G786">
        <f t="shared" ca="1" si="31"/>
        <v>789.03963478734113</v>
      </c>
    </row>
    <row r="787" spans="6:7" x14ac:dyDescent="0.35">
      <c r="F787">
        <f t="shared" ca="1" si="30"/>
        <v>819</v>
      </c>
      <c r="G787">
        <f t="shared" ca="1" si="31"/>
        <v>711.71037834543483</v>
      </c>
    </row>
    <row r="788" spans="6:7" x14ac:dyDescent="0.35">
      <c r="F788">
        <f t="shared" ca="1" si="30"/>
        <v>923</v>
      </c>
      <c r="G788">
        <f t="shared" ca="1" si="31"/>
        <v>889.471393041993</v>
      </c>
    </row>
    <row r="789" spans="6:7" x14ac:dyDescent="0.35">
      <c r="F789">
        <f t="shared" ca="1" si="30"/>
        <v>774</v>
      </c>
      <c r="G789">
        <f t="shared" ca="1" si="31"/>
        <v>1043.4903942364865</v>
      </c>
    </row>
    <row r="790" spans="6:7" x14ac:dyDescent="0.35">
      <c r="F790">
        <f t="shared" ca="1" si="30"/>
        <v>968</v>
      </c>
      <c r="G790">
        <f t="shared" ca="1" si="31"/>
        <v>691.30884036052134</v>
      </c>
    </row>
    <row r="791" spans="6:7" x14ac:dyDescent="0.35">
      <c r="F791">
        <f t="shared" ca="1" si="30"/>
        <v>868</v>
      </c>
      <c r="G791">
        <f t="shared" ca="1" si="31"/>
        <v>792.77689639480172</v>
      </c>
    </row>
    <row r="792" spans="6:7" x14ac:dyDescent="0.35">
      <c r="F792">
        <f t="shared" ca="1" si="30"/>
        <v>883</v>
      </c>
      <c r="G792">
        <f t="shared" ca="1" si="31"/>
        <v>748.60645824187918</v>
      </c>
    </row>
    <row r="793" spans="6:7" x14ac:dyDescent="0.35">
      <c r="F793">
        <f t="shared" ca="1" si="30"/>
        <v>909</v>
      </c>
      <c r="G793">
        <f t="shared" ca="1" si="31"/>
        <v>800.01020514583956</v>
      </c>
    </row>
    <row r="794" spans="6:7" x14ac:dyDescent="0.35">
      <c r="F794">
        <f t="shared" ca="1" si="30"/>
        <v>1023</v>
      </c>
      <c r="G794">
        <f t="shared" ca="1" si="31"/>
        <v>698.15713154823925</v>
      </c>
    </row>
    <row r="795" spans="6:7" x14ac:dyDescent="0.35">
      <c r="F795">
        <f t="shared" ca="1" si="30"/>
        <v>909</v>
      </c>
      <c r="G795">
        <f t="shared" ca="1" si="31"/>
        <v>766.563237516051</v>
      </c>
    </row>
    <row r="796" spans="6:7" x14ac:dyDescent="0.35">
      <c r="F796">
        <f t="shared" ca="1" si="30"/>
        <v>923</v>
      </c>
      <c r="G796">
        <f t="shared" ca="1" si="31"/>
        <v>932.87625626144347</v>
      </c>
    </row>
    <row r="797" spans="6:7" x14ac:dyDescent="0.35">
      <c r="F797">
        <f t="shared" ca="1" si="30"/>
        <v>1009</v>
      </c>
      <c r="G797">
        <f t="shared" ca="1" si="31"/>
        <v>941.99524830475161</v>
      </c>
    </row>
    <row r="798" spans="6:7" x14ac:dyDescent="0.35">
      <c r="F798">
        <f t="shared" ca="1" si="30"/>
        <v>868</v>
      </c>
      <c r="G798">
        <f t="shared" ca="1" si="31"/>
        <v>1032.591818919047</v>
      </c>
    </row>
    <row r="799" spans="6:7" x14ac:dyDescent="0.35">
      <c r="F799">
        <f t="shared" ca="1" si="30"/>
        <v>733</v>
      </c>
      <c r="G799">
        <f t="shared" ca="1" si="31"/>
        <v>848.12679983407338</v>
      </c>
    </row>
    <row r="800" spans="6:7" x14ac:dyDescent="0.35">
      <c r="F800">
        <f t="shared" ca="1" si="30"/>
        <v>968</v>
      </c>
      <c r="G800">
        <f t="shared" ca="1" si="31"/>
        <v>779.32864839520767</v>
      </c>
    </row>
    <row r="801" spans="6:7" x14ac:dyDescent="0.35">
      <c r="F801">
        <f t="shared" ca="1" si="30"/>
        <v>774</v>
      </c>
      <c r="G801">
        <f t="shared" ca="1" si="31"/>
        <v>751.97019066939788</v>
      </c>
    </row>
    <row r="802" spans="6:7" x14ac:dyDescent="0.35">
      <c r="F802">
        <f t="shared" ca="1" si="30"/>
        <v>923</v>
      </c>
      <c r="G802">
        <f t="shared" ca="1" si="31"/>
        <v>955.99111942690001</v>
      </c>
    </row>
    <row r="803" spans="6:7" x14ac:dyDescent="0.35">
      <c r="F803">
        <f t="shared" ca="1" si="30"/>
        <v>923</v>
      </c>
      <c r="G803">
        <f t="shared" ca="1" si="31"/>
        <v>1008.4689031056896</v>
      </c>
    </row>
    <row r="804" spans="6:7" x14ac:dyDescent="0.35">
      <c r="F804">
        <f t="shared" ca="1" si="30"/>
        <v>923</v>
      </c>
      <c r="G804">
        <f t="shared" ca="1" si="31"/>
        <v>618.69155789009642</v>
      </c>
    </row>
    <row r="805" spans="6:7" x14ac:dyDescent="0.35">
      <c r="F805">
        <f t="shared" ca="1" si="30"/>
        <v>1009</v>
      </c>
      <c r="G805">
        <f t="shared" ca="1" si="31"/>
        <v>1036.9225695477226</v>
      </c>
    </row>
    <row r="806" spans="6:7" x14ac:dyDescent="0.35">
      <c r="F806">
        <f t="shared" ca="1" si="30"/>
        <v>733</v>
      </c>
      <c r="G806">
        <f t="shared" ca="1" si="31"/>
        <v>920.74826220037539</v>
      </c>
    </row>
    <row r="807" spans="6:7" x14ac:dyDescent="0.35">
      <c r="F807">
        <f t="shared" ca="1" si="30"/>
        <v>833</v>
      </c>
      <c r="G807">
        <f t="shared" ca="1" si="31"/>
        <v>829.7102509737648</v>
      </c>
    </row>
    <row r="808" spans="6:7" x14ac:dyDescent="0.35">
      <c r="F808">
        <f t="shared" ca="1" si="30"/>
        <v>788</v>
      </c>
      <c r="G808">
        <f t="shared" ca="1" si="31"/>
        <v>893.60757300384171</v>
      </c>
    </row>
    <row r="809" spans="6:7" x14ac:dyDescent="0.35">
      <c r="F809">
        <f t="shared" ca="1" si="30"/>
        <v>909</v>
      </c>
      <c r="G809">
        <f t="shared" ca="1" si="31"/>
        <v>1020.0819838891001</v>
      </c>
    </row>
    <row r="810" spans="6:7" x14ac:dyDescent="0.35">
      <c r="F810">
        <f t="shared" ca="1" si="30"/>
        <v>1009</v>
      </c>
      <c r="G810">
        <f t="shared" ca="1" si="31"/>
        <v>906.04425537232123</v>
      </c>
    </row>
    <row r="811" spans="6:7" x14ac:dyDescent="0.35">
      <c r="F811">
        <f t="shared" ca="1" si="30"/>
        <v>733</v>
      </c>
      <c r="G811">
        <f t="shared" ca="1" si="31"/>
        <v>799.92891963466036</v>
      </c>
    </row>
    <row r="812" spans="6:7" x14ac:dyDescent="0.35">
      <c r="F812">
        <f t="shared" ca="1" si="30"/>
        <v>923</v>
      </c>
      <c r="G812">
        <f t="shared" ca="1" si="31"/>
        <v>869.65634474006981</v>
      </c>
    </row>
    <row r="813" spans="6:7" x14ac:dyDescent="0.35">
      <c r="F813">
        <f t="shared" ca="1" si="30"/>
        <v>733</v>
      </c>
      <c r="G813">
        <f t="shared" ca="1" si="31"/>
        <v>929.52929809353975</v>
      </c>
    </row>
    <row r="814" spans="6:7" x14ac:dyDescent="0.35">
      <c r="F814">
        <f t="shared" ca="1" si="30"/>
        <v>868</v>
      </c>
      <c r="G814">
        <f t="shared" ca="1" si="31"/>
        <v>1013.2538585838147</v>
      </c>
    </row>
    <row r="815" spans="6:7" x14ac:dyDescent="0.35">
      <c r="F815">
        <f t="shared" ca="1" si="30"/>
        <v>1023</v>
      </c>
      <c r="G815">
        <f t="shared" ca="1" si="31"/>
        <v>857.72615671505991</v>
      </c>
    </row>
    <row r="816" spans="6:7" x14ac:dyDescent="0.35">
      <c r="F816">
        <f t="shared" ca="1" si="30"/>
        <v>1009</v>
      </c>
      <c r="G816">
        <f t="shared" ca="1" si="31"/>
        <v>874.34878174564835</v>
      </c>
    </row>
    <row r="817" spans="6:7" x14ac:dyDescent="0.35">
      <c r="F817">
        <f t="shared" ca="1" si="30"/>
        <v>778</v>
      </c>
      <c r="G817">
        <f t="shared" ca="1" si="31"/>
        <v>793.76344683893603</v>
      </c>
    </row>
    <row r="818" spans="6:7" x14ac:dyDescent="0.35">
      <c r="F818">
        <f t="shared" ca="1" si="30"/>
        <v>909</v>
      </c>
      <c r="G818">
        <f t="shared" ca="1" si="31"/>
        <v>860.93690485700472</v>
      </c>
    </row>
    <row r="819" spans="6:7" x14ac:dyDescent="0.35">
      <c r="F819">
        <f t="shared" ca="1" si="30"/>
        <v>733</v>
      </c>
      <c r="G819">
        <f t="shared" ca="1" si="31"/>
        <v>777.17562360631644</v>
      </c>
    </row>
    <row r="820" spans="6:7" x14ac:dyDescent="0.35">
      <c r="F820">
        <f t="shared" ca="1" si="30"/>
        <v>909</v>
      </c>
      <c r="G820">
        <f t="shared" ca="1" si="31"/>
        <v>957.68147005726712</v>
      </c>
    </row>
    <row r="821" spans="6:7" x14ac:dyDescent="0.35">
      <c r="F821">
        <f t="shared" ca="1" si="30"/>
        <v>733</v>
      </c>
      <c r="G821">
        <f t="shared" ca="1" si="31"/>
        <v>918.75230099373323</v>
      </c>
    </row>
    <row r="822" spans="6:7" x14ac:dyDescent="0.35">
      <c r="F822">
        <f t="shared" ca="1" si="30"/>
        <v>868</v>
      </c>
      <c r="G822">
        <f t="shared" ca="1" si="31"/>
        <v>899.71457934685486</v>
      </c>
    </row>
    <row r="823" spans="6:7" x14ac:dyDescent="0.35">
      <c r="F823">
        <f t="shared" ca="1" si="30"/>
        <v>1023</v>
      </c>
      <c r="G823">
        <f t="shared" ca="1" si="31"/>
        <v>973.69966341598752</v>
      </c>
    </row>
    <row r="824" spans="6:7" x14ac:dyDescent="0.35">
      <c r="F824">
        <f t="shared" ca="1" si="30"/>
        <v>868</v>
      </c>
      <c r="G824">
        <f t="shared" ca="1" si="31"/>
        <v>971.26937760474834</v>
      </c>
    </row>
    <row r="825" spans="6:7" x14ac:dyDescent="0.35">
      <c r="F825">
        <f t="shared" ca="1" si="30"/>
        <v>774</v>
      </c>
      <c r="G825">
        <f t="shared" ca="1" si="31"/>
        <v>669.04652155816234</v>
      </c>
    </row>
    <row r="826" spans="6:7" x14ac:dyDescent="0.35">
      <c r="F826">
        <f t="shared" ca="1" si="30"/>
        <v>774</v>
      </c>
      <c r="G826">
        <f t="shared" ca="1" si="31"/>
        <v>721.98831691496798</v>
      </c>
    </row>
    <row r="827" spans="6:7" x14ac:dyDescent="0.35">
      <c r="F827">
        <f t="shared" ca="1" si="30"/>
        <v>1009</v>
      </c>
      <c r="G827">
        <f t="shared" ca="1" si="31"/>
        <v>912.68475214553587</v>
      </c>
    </row>
    <row r="828" spans="6:7" x14ac:dyDescent="0.35">
      <c r="F828">
        <f t="shared" ca="1" si="30"/>
        <v>883</v>
      </c>
      <c r="G828">
        <f t="shared" ca="1" si="31"/>
        <v>927.65916513987963</v>
      </c>
    </row>
    <row r="829" spans="6:7" x14ac:dyDescent="0.35">
      <c r="F829">
        <f t="shared" ca="1" si="30"/>
        <v>1023</v>
      </c>
      <c r="G829">
        <f t="shared" ca="1" si="31"/>
        <v>769.04005935270584</v>
      </c>
    </row>
    <row r="830" spans="6:7" x14ac:dyDescent="0.35">
      <c r="F830">
        <f t="shared" ca="1" si="30"/>
        <v>1009</v>
      </c>
      <c r="G830">
        <f t="shared" ca="1" si="31"/>
        <v>701.30693498120604</v>
      </c>
    </row>
    <row r="831" spans="6:7" x14ac:dyDescent="0.35">
      <c r="F831">
        <f t="shared" ca="1" si="30"/>
        <v>868</v>
      </c>
      <c r="G831">
        <f t="shared" ca="1" si="31"/>
        <v>835.8939596022044</v>
      </c>
    </row>
    <row r="832" spans="6:7" x14ac:dyDescent="0.35">
      <c r="F832">
        <f t="shared" ca="1" si="30"/>
        <v>1009</v>
      </c>
      <c r="G832">
        <f t="shared" ca="1" si="31"/>
        <v>726.44439638121526</v>
      </c>
    </row>
    <row r="833" spans="6:7" x14ac:dyDescent="0.35">
      <c r="F833">
        <f t="shared" ca="1" si="30"/>
        <v>968</v>
      </c>
      <c r="G833">
        <f t="shared" ca="1" si="31"/>
        <v>870.74740500232997</v>
      </c>
    </row>
    <row r="834" spans="6:7" x14ac:dyDescent="0.35">
      <c r="F834">
        <f t="shared" ca="1" si="30"/>
        <v>883</v>
      </c>
      <c r="G834">
        <f t="shared" ca="1" si="31"/>
        <v>818.083656429038</v>
      </c>
    </row>
    <row r="835" spans="6:7" x14ac:dyDescent="0.35">
      <c r="F835">
        <f t="shared" ca="1" si="30"/>
        <v>774</v>
      </c>
      <c r="G835">
        <f t="shared" ca="1" si="31"/>
        <v>910.66549242107078</v>
      </c>
    </row>
    <row r="836" spans="6:7" x14ac:dyDescent="0.35">
      <c r="F836">
        <f t="shared" ca="1" si="30"/>
        <v>833</v>
      </c>
      <c r="G836">
        <f t="shared" ca="1" si="31"/>
        <v>895.51822378872225</v>
      </c>
    </row>
    <row r="837" spans="6:7" x14ac:dyDescent="0.35">
      <c r="F837">
        <f t="shared" ca="1" si="30"/>
        <v>883</v>
      </c>
      <c r="G837">
        <f t="shared" ca="1" si="31"/>
        <v>843.38226152822836</v>
      </c>
    </row>
    <row r="838" spans="6:7" x14ac:dyDescent="0.35">
      <c r="F838">
        <f t="shared" ca="1" si="30"/>
        <v>833</v>
      </c>
      <c r="G838">
        <f t="shared" ca="1" si="31"/>
        <v>815.89794777371162</v>
      </c>
    </row>
    <row r="839" spans="6:7" x14ac:dyDescent="0.35">
      <c r="F839">
        <f t="shared" ca="1" si="30"/>
        <v>883</v>
      </c>
      <c r="G839">
        <f t="shared" ca="1" si="31"/>
        <v>935.67981051965319</v>
      </c>
    </row>
    <row r="840" spans="6:7" x14ac:dyDescent="0.35">
      <c r="F840">
        <f t="shared" ca="1" si="30"/>
        <v>833</v>
      </c>
      <c r="G840">
        <f t="shared" ca="1" si="31"/>
        <v>768.23165037101353</v>
      </c>
    </row>
    <row r="841" spans="6:7" x14ac:dyDescent="0.35">
      <c r="F841">
        <f t="shared" ca="1" si="30"/>
        <v>923</v>
      </c>
      <c r="G841">
        <f t="shared" ca="1" si="31"/>
        <v>846.10578130922602</v>
      </c>
    </row>
    <row r="842" spans="6:7" x14ac:dyDescent="0.35">
      <c r="F842">
        <f t="shared" ca="1" si="30"/>
        <v>833</v>
      </c>
      <c r="G842">
        <f t="shared" ca="1" si="31"/>
        <v>719.31618803368974</v>
      </c>
    </row>
    <row r="843" spans="6:7" x14ac:dyDescent="0.35">
      <c r="F843">
        <f t="shared" ca="1" si="30"/>
        <v>778</v>
      </c>
      <c r="G843">
        <f t="shared" ca="1" si="31"/>
        <v>945.6567919406607</v>
      </c>
    </row>
    <row r="844" spans="6:7" x14ac:dyDescent="0.35">
      <c r="F844">
        <f t="shared" ca="1" si="30"/>
        <v>883</v>
      </c>
      <c r="G844">
        <f t="shared" ca="1" si="31"/>
        <v>889.51123274485622</v>
      </c>
    </row>
    <row r="845" spans="6:7" x14ac:dyDescent="0.35">
      <c r="F845">
        <f t="shared" ref="F845:F908" ca="1" si="32">VLOOKUP(RANDBETWEEN(1,4),$A$3:$C$6,2)-VLOOKUP(RANDBETWEEN(1,4),$A$3:$C$6,3)</f>
        <v>774</v>
      </c>
      <c r="G845">
        <f t="shared" ref="G845:G908" ca="1" si="33">NORMINV(RAND(),$B$8,$B$9)-NORMINV(RAND(),$C$8,$C$9)</f>
        <v>869.40825917750476</v>
      </c>
    </row>
    <row r="846" spans="6:7" x14ac:dyDescent="0.35">
      <c r="F846">
        <f t="shared" ca="1" si="32"/>
        <v>1009</v>
      </c>
      <c r="G846">
        <f t="shared" ca="1" si="33"/>
        <v>922.25621180514781</v>
      </c>
    </row>
    <row r="847" spans="6:7" x14ac:dyDescent="0.35">
      <c r="F847">
        <f t="shared" ca="1" si="32"/>
        <v>774</v>
      </c>
      <c r="G847">
        <f t="shared" ca="1" si="33"/>
        <v>810.94631241392108</v>
      </c>
    </row>
    <row r="848" spans="6:7" x14ac:dyDescent="0.35">
      <c r="F848">
        <f t="shared" ca="1" si="32"/>
        <v>868</v>
      </c>
      <c r="G848">
        <f t="shared" ca="1" si="33"/>
        <v>1137.548018850528</v>
      </c>
    </row>
    <row r="849" spans="6:7" x14ac:dyDescent="0.35">
      <c r="F849">
        <f t="shared" ca="1" si="32"/>
        <v>868</v>
      </c>
      <c r="G849">
        <f t="shared" ca="1" si="33"/>
        <v>998.34923722297526</v>
      </c>
    </row>
    <row r="850" spans="6:7" x14ac:dyDescent="0.35">
      <c r="F850">
        <f t="shared" ca="1" si="32"/>
        <v>983</v>
      </c>
      <c r="G850">
        <f t="shared" ca="1" si="33"/>
        <v>923.05085764452019</v>
      </c>
    </row>
    <row r="851" spans="6:7" x14ac:dyDescent="0.35">
      <c r="F851">
        <f t="shared" ca="1" si="32"/>
        <v>793</v>
      </c>
      <c r="G851">
        <f t="shared" ca="1" si="33"/>
        <v>796.34182014227019</v>
      </c>
    </row>
    <row r="852" spans="6:7" x14ac:dyDescent="0.35">
      <c r="F852">
        <f t="shared" ca="1" si="32"/>
        <v>793</v>
      </c>
      <c r="G852">
        <f t="shared" ca="1" si="33"/>
        <v>788.66694154951392</v>
      </c>
    </row>
    <row r="853" spans="6:7" x14ac:dyDescent="0.35">
      <c r="F853">
        <f t="shared" ca="1" si="32"/>
        <v>1009</v>
      </c>
      <c r="G853">
        <f t="shared" ca="1" si="33"/>
        <v>729.01609616814198</v>
      </c>
    </row>
    <row r="854" spans="6:7" x14ac:dyDescent="0.35">
      <c r="F854">
        <f t="shared" ca="1" si="32"/>
        <v>748</v>
      </c>
      <c r="G854">
        <f t="shared" ca="1" si="33"/>
        <v>758.68416701196043</v>
      </c>
    </row>
    <row r="855" spans="6:7" x14ac:dyDescent="0.35">
      <c r="F855">
        <f t="shared" ca="1" si="32"/>
        <v>983</v>
      </c>
      <c r="G855">
        <f t="shared" ca="1" si="33"/>
        <v>638.05956082064677</v>
      </c>
    </row>
    <row r="856" spans="6:7" x14ac:dyDescent="0.35">
      <c r="F856">
        <f t="shared" ca="1" si="32"/>
        <v>819</v>
      </c>
      <c r="G856">
        <f t="shared" ca="1" si="33"/>
        <v>800.28534260148558</v>
      </c>
    </row>
    <row r="857" spans="6:7" x14ac:dyDescent="0.35">
      <c r="F857">
        <f t="shared" ca="1" si="32"/>
        <v>909</v>
      </c>
      <c r="G857">
        <f t="shared" ca="1" si="33"/>
        <v>958.49558501328522</v>
      </c>
    </row>
    <row r="858" spans="6:7" x14ac:dyDescent="0.35">
      <c r="F858">
        <f t="shared" ca="1" si="32"/>
        <v>774</v>
      </c>
      <c r="G858">
        <f t="shared" ca="1" si="33"/>
        <v>970.61665291483041</v>
      </c>
    </row>
    <row r="859" spans="6:7" x14ac:dyDescent="0.35">
      <c r="F859">
        <f t="shared" ca="1" si="32"/>
        <v>868</v>
      </c>
      <c r="G859">
        <f t="shared" ca="1" si="33"/>
        <v>772.57537549375354</v>
      </c>
    </row>
    <row r="860" spans="6:7" x14ac:dyDescent="0.35">
      <c r="F860">
        <f t="shared" ca="1" si="32"/>
        <v>983</v>
      </c>
      <c r="G860">
        <f t="shared" ca="1" si="33"/>
        <v>632.11192431845393</v>
      </c>
    </row>
    <row r="861" spans="6:7" x14ac:dyDescent="0.35">
      <c r="F861">
        <f t="shared" ca="1" si="32"/>
        <v>733</v>
      </c>
      <c r="G861">
        <f t="shared" ca="1" si="33"/>
        <v>798.17586222520322</v>
      </c>
    </row>
    <row r="862" spans="6:7" x14ac:dyDescent="0.35">
      <c r="F862">
        <f t="shared" ca="1" si="32"/>
        <v>868</v>
      </c>
      <c r="G862">
        <f t="shared" ca="1" si="33"/>
        <v>918.36730376459457</v>
      </c>
    </row>
    <row r="863" spans="6:7" x14ac:dyDescent="0.35">
      <c r="F863">
        <f t="shared" ca="1" si="32"/>
        <v>983</v>
      </c>
      <c r="G863">
        <f t="shared" ca="1" si="33"/>
        <v>749.50514472430291</v>
      </c>
    </row>
    <row r="864" spans="6:7" x14ac:dyDescent="0.35">
      <c r="F864">
        <f t="shared" ca="1" si="32"/>
        <v>819</v>
      </c>
      <c r="G864">
        <f t="shared" ca="1" si="33"/>
        <v>876.11014841656265</v>
      </c>
    </row>
    <row r="865" spans="6:7" x14ac:dyDescent="0.35">
      <c r="F865">
        <f t="shared" ca="1" si="32"/>
        <v>733</v>
      </c>
      <c r="G865">
        <f t="shared" ca="1" si="33"/>
        <v>822.93567132970406</v>
      </c>
    </row>
    <row r="866" spans="6:7" x14ac:dyDescent="0.35">
      <c r="F866">
        <f t="shared" ca="1" si="32"/>
        <v>868</v>
      </c>
      <c r="G866">
        <f t="shared" ca="1" si="33"/>
        <v>881.15639706913794</v>
      </c>
    </row>
    <row r="867" spans="6:7" x14ac:dyDescent="0.35">
      <c r="F867">
        <f t="shared" ca="1" si="32"/>
        <v>968</v>
      </c>
      <c r="G867">
        <f t="shared" ca="1" si="33"/>
        <v>992.22007524784726</v>
      </c>
    </row>
    <row r="868" spans="6:7" x14ac:dyDescent="0.35">
      <c r="F868">
        <f t="shared" ca="1" si="32"/>
        <v>909</v>
      </c>
      <c r="G868">
        <f t="shared" ca="1" si="33"/>
        <v>985.03024965569216</v>
      </c>
    </row>
    <row r="869" spans="6:7" x14ac:dyDescent="0.35">
      <c r="F869">
        <f t="shared" ca="1" si="32"/>
        <v>733</v>
      </c>
      <c r="G869">
        <f t="shared" ca="1" si="33"/>
        <v>852.45076951837223</v>
      </c>
    </row>
    <row r="870" spans="6:7" x14ac:dyDescent="0.35">
      <c r="F870">
        <f t="shared" ca="1" si="32"/>
        <v>923</v>
      </c>
      <c r="G870">
        <f t="shared" ca="1" si="33"/>
        <v>881.1509930780278</v>
      </c>
    </row>
    <row r="871" spans="6:7" x14ac:dyDescent="0.35">
      <c r="F871">
        <f t="shared" ca="1" si="32"/>
        <v>748</v>
      </c>
      <c r="G871">
        <f t="shared" ca="1" si="33"/>
        <v>755.40963687973931</v>
      </c>
    </row>
    <row r="872" spans="6:7" x14ac:dyDescent="0.35">
      <c r="F872">
        <f t="shared" ca="1" si="32"/>
        <v>868</v>
      </c>
      <c r="G872">
        <f t="shared" ca="1" si="33"/>
        <v>938.6725241299705</v>
      </c>
    </row>
    <row r="873" spans="6:7" x14ac:dyDescent="0.35">
      <c r="F873">
        <f t="shared" ca="1" si="32"/>
        <v>983</v>
      </c>
      <c r="G873">
        <f t="shared" ca="1" si="33"/>
        <v>844.15063574565238</v>
      </c>
    </row>
    <row r="874" spans="6:7" x14ac:dyDescent="0.35">
      <c r="F874">
        <f t="shared" ca="1" si="32"/>
        <v>819</v>
      </c>
      <c r="G874">
        <f t="shared" ca="1" si="33"/>
        <v>867.79316643748029</v>
      </c>
    </row>
    <row r="875" spans="6:7" x14ac:dyDescent="0.35">
      <c r="F875">
        <f t="shared" ca="1" si="32"/>
        <v>748</v>
      </c>
      <c r="G875">
        <f t="shared" ca="1" si="33"/>
        <v>887.9508308012139</v>
      </c>
    </row>
    <row r="876" spans="6:7" x14ac:dyDescent="0.35">
      <c r="F876">
        <f t="shared" ca="1" si="32"/>
        <v>793</v>
      </c>
      <c r="G876">
        <f t="shared" ca="1" si="33"/>
        <v>1015.197682022401</v>
      </c>
    </row>
    <row r="877" spans="6:7" x14ac:dyDescent="0.35">
      <c r="F877">
        <f t="shared" ca="1" si="32"/>
        <v>983</v>
      </c>
      <c r="G877">
        <f t="shared" ca="1" si="33"/>
        <v>978.59162765879273</v>
      </c>
    </row>
    <row r="878" spans="6:7" x14ac:dyDescent="0.35">
      <c r="F878">
        <f t="shared" ca="1" si="32"/>
        <v>968</v>
      </c>
      <c r="G878">
        <f t="shared" ca="1" si="33"/>
        <v>961.99096149722436</v>
      </c>
    </row>
    <row r="879" spans="6:7" x14ac:dyDescent="0.35">
      <c r="F879">
        <f t="shared" ca="1" si="32"/>
        <v>923</v>
      </c>
      <c r="G879">
        <f t="shared" ca="1" si="33"/>
        <v>891.77574916339449</v>
      </c>
    </row>
    <row r="880" spans="6:7" x14ac:dyDescent="0.35">
      <c r="F880">
        <f t="shared" ca="1" si="32"/>
        <v>778</v>
      </c>
      <c r="G880">
        <f t="shared" ca="1" si="33"/>
        <v>849.10204636908861</v>
      </c>
    </row>
    <row r="881" spans="6:7" x14ac:dyDescent="0.35">
      <c r="F881">
        <f t="shared" ca="1" si="32"/>
        <v>733</v>
      </c>
      <c r="G881">
        <f t="shared" ca="1" si="33"/>
        <v>837.10411467668632</v>
      </c>
    </row>
    <row r="882" spans="6:7" x14ac:dyDescent="0.35">
      <c r="F882">
        <f t="shared" ca="1" si="32"/>
        <v>909</v>
      </c>
      <c r="G882">
        <f t="shared" ca="1" si="33"/>
        <v>892.87866814682877</v>
      </c>
    </row>
    <row r="883" spans="6:7" x14ac:dyDescent="0.35">
      <c r="F883">
        <f t="shared" ca="1" si="32"/>
        <v>968</v>
      </c>
      <c r="G883">
        <f t="shared" ca="1" si="33"/>
        <v>921.35206250283272</v>
      </c>
    </row>
    <row r="884" spans="6:7" x14ac:dyDescent="0.35">
      <c r="F884">
        <f t="shared" ca="1" si="32"/>
        <v>819</v>
      </c>
      <c r="G884">
        <f t="shared" ca="1" si="33"/>
        <v>1023.2337983887767</v>
      </c>
    </row>
    <row r="885" spans="6:7" x14ac:dyDescent="0.35">
      <c r="F885">
        <f t="shared" ca="1" si="32"/>
        <v>733</v>
      </c>
      <c r="G885">
        <f t="shared" ca="1" si="33"/>
        <v>831.75120476072266</v>
      </c>
    </row>
    <row r="886" spans="6:7" x14ac:dyDescent="0.35">
      <c r="F886">
        <f t="shared" ca="1" si="32"/>
        <v>883</v>
      </c>
      <c r="G886">
        <f t="shared" ca="1" si="33"/>
        <v>744.54083747985237</v>
      </c>
    </row>
    <row r="887" spans="6:7" x14ac:dyDescent="0.35">
      <c r="F887">
        <f t="shared" ca="1" si="32"/>
        <v>968</v>
      </c>
      <c r="G887">
        <f t="shared" ca="1" si="33"/>
        <v>863.80644096808282</v>
      </c>
    </row>
    <row r="888" spans="6:7" x14ac:dyDescent="0.35">
      <c r="F888">
        <f t="shared" ca="1" si="32"/>
        <v>774</v>
      </c>
      <c r="G888">
        <f t="shared" ca="1" si="33"/>
        <v>1064.5285499100437</v>
      </c>
    </row>
    <row r="889" spans="6:7" x14ac:dyDescent="0.35">
      <c r="F889">
        <f t="shared" ca="1" si="32"/>
        <v>788</v>
      </c>
      <c r="G889">
        <f t="shared" ca="1" si="33"/>
        <v>685.66747162626723</v>
      </c>
    </row>
    <row r="890" spans="6:7" x14ac:dyDescent="0.35">
      <c r="F890">
        <f t="shared" ca="1" si="32"/>
        <v>1009</v>
      </c>
      <c r="G890">
        <f t="shared" ca="1" si="33"/>
        <v>638.10213886584415</v>
      </c>
    </row>
    <row r="891" spans="6:7" x14ac:dyDescent="0.35">
      <c r="F891">
        <f t="shared" ca="1" si="32"/>
        <v>909</v>
      </c>
      <c r="G891">
        <f t="shared" ca="1" si="33"/>
        <v>705.76698051553581</v>
      </c>
    </row>
    <row r="892" spans="6:7" x14ac:dyDescent="0.35">
      <c r="F892">
        <f t="shared" ca="1" si="32"/>
        <v>733</v>
      </c>
      <c r="G892">
        <f t="shared" ca="1" si="33"/>
        <v>1023.3207368556219</v>
      </c>
    </row>
    <row r="893" spans="6:7" x14ac:dyDescent="0.35">
      <c r="F893">
        <f t="shared" ca="1" si="32"/>
        <v>733</v>
      </c>
      <c r="G893">
        <f t="shared" ca="1" si="33"/>
        <v>908.25259660292033</v>
      </c>
    </row>
    <row r="894" spans="6:7" x14ac:dyDescent="0.35">
      <c r="F894">
        <f t="shared" ca="1" si="32"/>
        <v>883</v>
      </c>
      <c r="G894">
        <f t="shared" ca="1" si="33"/>
        <v>833.8615603135911</v>
      </c>
    </row>
    <row r="895" spans="6:7" x14ac:dyDescent="0.35">
      <c r="F895">
        <f t="shared" ca="1" si="32"/>
        <v>748</v>
      </c>
      <c r="G895">
        <f t="shared" ca="1" si="33"/>
        <v>711.34563570191881</v>
      </c>
    </row>
    <row r="896" spans="6:7" x14ac:dyDescent="0.35">
      <c r="F896">
        <f t="shared" ca="1" si="32"/>
        <v>819</v>
      </c>
      <c r="G896">
        <f t="shared" ca="1" si="33"/>
        <v>802.63129692380176</v>
      </c>
    </row>
    <row r="897" spans="6:7" x14ac:dyDescent="0.35">
      <c r="F897">
        <f t="shared" ca="1" si="32"/>
        <v>788</v>
      </c>
      <c r="G897">
        <f t="shared" ca="1" si="33"/>
        <v>722.97797074670677</v>
      </c>
    </row>
    <row r="898" spans="6:7" x14ac:dyDescent="0.35">
      <c r="F898">
        <f t="shared" ca="1" si="32"/>
        <v>923</v>
      </c>
      <c r="G898">
        <f t="shared" ca="1" si="33"/>
        <v>914.59910917113382</v>
      </c>
    </row>
    <row r="899" spans="6:7" x14ac:dyDescent="0.35">
      <c r="F899">
        <f t="shared" ca="1" si="32"/>
        <v>819</v>
      </c>
      <c r="G899">
        <f t="shared" ca="1" si="33"/>
        <v>974.13061690198901</v>
      </c>
    </row>
    <row r="900" spans="6:7" x14ac:dyDescent="0.35">
      <c r="F900">
        <f t="shared" ca="1" si="32"/>
        <v>748</v>
      </c>
      <c r="G900">
        <f t="shared" ca="1" si="33"/>
        <v>918.80451812006413</v>
      </c>
    </row>
    <row r="901" spans="6:7" x14ac:dyDescent="0.35">
      <c r="F901">
        <f t="shared" ca="1" si="32"/>
        <v>774</v>
      </c>
      <c r="G901">
        <f t="shared" ca="1" si="33"/>
        <v>996.29437021549143</v>
      </c>
    </row>
    <row r="902" spans="6:7" x14ac:dyDescent="0.35">
      <c r="F902">
        <f t="shared" ca="1" si="32"/>
        <v>883</v>
      </c>
      <c r="G902">
        <f t="shared" ca="1" si="33"/>
        <v>898.43791540755115</v>
      </c>
    </row>
    <row r="903" spans="6:7" x14ac:dyDescent="0.35">
      <c r="F903">
        <f t="shared" ca="1" si="32"/>
        <v>733</v>
      </c>
      <c r="G903">
        <f t="shared" ca="1" si="33"/>
        <v>677.33903403007923</v>
      </c>
    </row>
    <row r="904" spans="6:7" x14ac:dyDescent="0.35">
      <c r="F904">
        <f t="shared" ca="1" si="32"/>
        <v>748</v>
      </c>
      <c r="G904">
        <f t="shared" ca="1" si="33"/>
        <v>954.64722904501946</v>
      </c>
    </row>
    <row r="905" spans="6:7" x14ac:dyDescent="0.35">
      <c r="F905">
        <f t="shared" ca="1" si="32"/>
        <v>983</v>
      </c>
      <c r="G905">
        <f t="shared" ca="1" si="33"/>
        <v>840.08117325852254</v>
      </c>
    </row>
    <row r="906" spans="6:7" x14ac:dyDescent="0.35">
      <c r="F906">
        <f t="shared" ca="1" si="32"/>
        <v>819</v>
      </c>
      <c r="G906">
        <f t="shared" ca="1" si="33"/>
        <v>841.40592757706952</v>
      </c>
    </row>
    <row r="907" spans="6:7" x14ac:dyDescent="0.35">
      <c r="F907">
        <f t="shared" ca="1" si="32"/>
        <v>909</v>
      </c>
      <c r="G907">
        <f t="shared" ca="1" si="33"/>
        <v>814.09836131084148</v>
      </c>
    </row>
    <row r="908" spans="6:7" x14ac:dyDescent="0.35">
      <c r="F908">
        <f t="shared" ca="1" si="32"/>
        <v>778</v>
      </c>
      <c r="G908">
        <f t="shared" ca="1" si="33"/>
        <v>886.43584820603644</v>
      </c>
    </row>
    <row r="909" spans="6:7" x14ac:dyDescent="0.35">
      <c r="F909">
        <f t="shared" ref="F909:F972" ca="1" si="34">VLOOKUP(RANDBETWEEN(1,4),$A$3:$C$6,2)-VLOOKUP(RANDBETWEEN(1,4),$A$3:$C$6,3)</f>
        <v>1023</v>
      </c>
      <c r="G909">
        <f t="shared" ref="G909:G972" ca="1" si="35">NORMINV(RAND(),$B$8,$B$9)-NORMINV(RAND(),$C$8,$C$9)</f>
        <v>884.49957449704425</v>
      </c>
    </row>
    <row r="910" spans="6:7" x14ac:dyDescent="0.35">
      <c r="F910">
        <f t="shared" ca="1" si="34"/>
        <v>748</v>
      </c>
      <c r="G910">
        <f t="shared" ca="1" si="35"/>
        <v>1023.8288661207566</v>
      </c>
    </row>
    <row r="911" spans="6:7" x14ac:dyDescent="0.35">
      <c r="F911">
        <f t="shared" ca="1" si="34"/>
        <v>733</v>
      </c>
      <c r="G911">
        <f t="shared" ca="1" si="35"/>
        <v>954.51640314738643</v>
      </c>
    </row>
    <row r="912" spans="6:7" x14ac:dyDescent="0.35">
      <c r="F912">
        <f t="shared" ca="1" si="34"/>
        <v>983</v>
      </c>
      <c r="G912">
        <f t="shared" ca="1" si="35"/>
        <v>784.02172292690102</v>
      </c>
    </row>
    <row r="913" spans="6:7" x14ac:dyDescent="0.35">
      <c r="F913">
        <f t="shared" ca="1" si="34"/>
        <v>1009</v>
      </c>
      <c r="G913">
        <f t="shared" ca="1" si="35"/>
        <v>1055.6815225306093</v>
      </c>
    </row>
    <row r="914" spans="6:7" x14ac:dyDescent="0.35">
      <c r="F914">
        <f t="shared" ca="1" si="34"/>
        <v>868</v>
      </c>
      <c r="G914">
        <f t="shared" ca="1" si="35"/>
        <v>839.59077661219771</v>
      </c>
    </row>
    <row r="915" spans="6:7" x14ac:dyDescent="0.35">
      <c r="F915">
        <f t="shared" ca="1" si="34"/>
        <v>868</v>
      </c>
      <c r="G915">
        <f t="shared" ca="1" si="35"/>
        <v>781.555306642706</v>
      </c>
    </row>
    <row r="916" spans="6:7" x14ac:dyDescent="0.35">
      <c r="F916">
        <f t="shared" ca="1" si="34"/>
        <v>923</v>
      </c>
      <c r="G916">
        <f t="shared" ca="1" si="35"/>
        <v>755.53775934773557</v>
      </c>
    </row>
    <row r="917" spans="6:7" x14ac:dyDescent="0.35">
      <c r="F917">
        <f t="shared" ca="1" si="34"/>
        <v>778</v>
      </c>
      <c r="G917">
        <f t="shared" ca="1" si="35"/>
        <v>952.79967160186322</v>
      </c>
    </row>
    <row r="918" spans="6:7" x14ac:dyDescent="0.35">
      <c r="F918">
        <f t="shared" ca="1" si="34"/>
        <v>909</v>
      </c>
      <c r="G918">
        <f t="shared" ca="1" si="35"/>
        <v>919.08512093300783</v>
      </c>
    </row>
    <row r="919" spans="6:7" x14ac:dyDescent="0.35">
      <c r="F919">
        <f t="shared" ca="1" si="34"/>
        <v>788</v>
      </c>
      <c r="G919">
        <f t="shared" ca="1" si="35"/>
        <v>820.51231241177095</v>
      </c>
    </row>
    <row r="920" spans="6:7" x14ac:dyDescent="0.35">
      <c r="F920">
        <f t="shared" ca="1" si="34"/>
        <v>733</v>
      </c>
      <c r="G920">
        <f t="shared" ca="1" si="35"/>
        <v>737.90008929913188</v>
      </c>
    </row>
    <row r="921" spans="6:7" x14ac:dyDescent="0.35">
      <c r="F921">
        <f t="shared" ca="1" si="34"/>
        <v>909</v>
      </c>
      <c r="G921">
        <f t="shared" ca="1" si="35"/>
        <v>944.6633062276145</v>
      </c>
    </row>
    <row r="922" spans="6:7" x14ac:dyDescent="0.35">
      <c r="F922">
        <f t="shared" ca="1" si="34"/>
        <v>733</v>
      </c>
      <c r="G922">
        <f t="shared" ca="1" si="35"/>
        <v>946.57151730597025</v>
      </c>
    </row>
    <row r="923" spans="6:7" x14ac:dyDescent="0.35">
      <c r="F923">
        <f t="shared" ca="1" si="34"/>
        <v>774</v>
      </c>
      <c r="G923">
        <f t="shared" ca="1" si="35"/>
        <v>881.51294523413458</v>
      </c>
    </row>
    <row r="924" spans="6:7" x14ac:dyDescent="0.35">
      <c r="F924">
        <f t="shared" ca="1" si="34"/>
        <v>788</v>
      </c>
      <c r="G924">
        <f t="shared" ca="1" si="35"/>
        <v>730.39410392945535</v>
      </c>
    </row>
    <row r="925" spans="6:7" x14ac:dyDescent="0.35">
      <c r="F925">
        <f t="shared" ca="1" si="34"/>
        <v>833</v>
      </c>
      <c r="G925">
        <f t="shared" ca="1" si="35"/>
        <v>1068.7271621690709</v>
      </c>
    </row>
    <row r="926" spans="6:7" x14ac:dyDescent="0.35">
      <c r="F926">
        <f t="shared" ca="1" si="34"/>
        <v>748</v>
      </c>
      <c r="G926">
        <f t="shared" ca="1" si="35"/>
        <v>916.10335991735701</v>
      </c>
    </row>
    <row r="927" spans="6:7" x14ac:dyDescent="0.35">
      <c r="F927">
        <f t="shared" ca="1" si="34"/>
        <v>968</v>
      </c>
      <c r="G927">
        <f t="shared" ca="1" si="35"/>
        <v>935.23183838579075</v>
      </c>
    </row>
    <row r="928" spans="6:7" x14ac:dyDescent="0.35">
      <c r="F928">
        <f t="shared" ca="1" si="34"/>
        <v>1009</v>
      </c>
      <c r="G928">
        <f t="shared" ca="1" si="35"/>
        <v>808.89285876108215</v>
      </c>
    </row>
    <row r="929" spans="6:7" x14ac:dyDescent="0.35">
      <c r="F929">
        <f t="shared" ca="1" si="34"/>
        <v>748</v>
      </c>
      <c r="G929">
        <f t="shared" ca="1" si="35"/>
        <v>898.46925216689192</v>
      </c>
    </row>
    <row r="930" spans="6:7" x14ac:dyDescent="0.35">
      <c r="F930">
        <f t="shared" ca="1" si="34"/>
        <v>1023</v>
      </c>
      <c r="G930">
        <f t="shared" ca="1" si="35"/>
        <v>930.90618066908041</v>
      </c>
    </row>
    <row r="931" spans="6:7" x14ac:dyDescent="0.35">
      <c r="F931">
        <f t="shared" ca="1" si="34"/>
        <v>909</v>
      </c>
      <c r="G931">
        <f t="shared" ca="1" si="35"/>
        <v>969.88901894936362</v>
      </c>
    </row>
    <row r="932" spans="6:7" x14ac:dyDescent="0.35">
      <c r="F932">
        <f t="shared" ca="1" si="34"/>
        <v>1009</v>
      </c>
      <c r="G932">
        <f t="shared" ca="1" si="35"/>
        <v>977.74858995970408</v>
      </c>
    </row>
    <row r="933" spans="6:7" x14ac:dyDescent="0.35">
      <c r="F933">
        <f t="shared" ca="1" si="34"/>
        <v>819</v>
      </c>
      <c r="G933">
        <f t="shared" ca="1" si="35"/>
        <v>907.32644981719977</v>
      </c>
    </row>
    <row r="934" spans="6:7" x14ac:dyDescent="0.35">
      <c r="F934">
        <f t="shared" ca="1" si="34"/>
        <v>819</v>
      </c>
      <c r="G934">
        <f t="shared" ca="1" si="35"/>
        <v>1040.7397459669187</v>
      </c>
    </row>
    <row r="935" spans="6:7" x14ac:dyDescent="0.35">
      <c r="F935">
        <f t="shared" ca="1" si="34"/>
        <v>819</v>
      </c>
      <c r="G935">
        <f t="shared" ca="1" si="35"/>
        <v>999.26321125865388</v>
      </c>
    </row>
    <row r="936" spans="6:7" x14ac:dyDescent="0.35">
      <c r="F936">
        <f t="shared" ca="1" si="34"/>
        <v>983</v>
      </c>
      <c r="G936">
        <f t="shared" ca="1" si="35"/>
        <v>707.45805245010854</v>
      </c>
    </row>
    <row r="937" spans="6:7" x14ac:dyDescent="0.35">
      <c r="F937">
        <f t="shared" ca="1" si="34"/>
        <v>1009</v>
      </c>
      <c r="G937">
        <f t="shared" ca="1" si="35"/>
        <v>821.28525782781139</v>
      </c>
    </row>
    <row r="938" spans="6:7" x14ac:dyDescent="0.35">
      <c r="F938">
        <f t="shared" ca="1" si="34"/>
        <v>923</v>
      </c>
      <c r="G938">
        <f t="shared" ca="1" si="35"/>
        <v>850.70095719245774</v>
      </c>
    </row>
    <row r="939" spans="6:7" x14ac:dyDescent="0.35">
      <c r="F939">
        <f t="shared" ca="1" si="34"/>
        <v>883</v>
      </c>
      <c r="G939">
        <f t="shared" ca="1" si="35"/>
        <v>957.85947242534212</v>
      </c>
    </row>
    <row r="940" spans="6:7" x14ac:dyDescent="0.35">
      <c r="F940">
        <f t="shared" ca="1" si="34"/>
        <v>923</v>
      </c>
      <c r="G940">
        <f t="shared" ca="1" si="35"/>
        <v>1048.0636584330625</v>
      </c>
    </row>
    <row r="941" spans="6:7" x14ac:dyDescent="0.35">
      <c r="F941">
        <f t="shared" ca="1" si="34"/>
        <v>1009</v>
      </c>
      <c r="G941">
        <f t="shared" ca="1" si="35"/>
        <v>871.85131024673547</v>
      </c>
    </row>
    <row r="942" spans="6:7" x14ac:dyDescent="0.35">
      <c r="F942">
        <f t="shared" ca="1" si="34"/>
        <v>833</v>
      </c>
      <c r="G942">
        <f t="shared" ca="1" si="35"/>
        <v>717.09810909024986</v>
      </c>
    </row>
    <row r="943" spans="6:7" x14ac:dyDescent="0.35">
      <c r="F943">
        <f t="shared" ca="1" si="34"/>
        <v>883</v>
      </c>
      <c r="G943">
        <f t="shared" ca="1" si="35"/>
        <v>822.44971854336018</v>
      </c>
    </row>
    <row r="944" spans="6:7" x14ac:dyDescent="0.35">
      <c r="F944">
        <f t="shared" ca="1" si="34"/>
        <v>778</v>
      </c>
      <c r="G944">
        <f t="shared" ca="1" si="35"/>
        <v>792.40763356674358</v>
      </c>
    </row>
    <row r="945" spans="6:7" x14ac:dyDescent="0.35">
      <c r="F945">
        <f t="shared" ca="1" si="34"/>
        <v>788</v>
      </c>
      <c r="G945">
        <f t="shared" ca="1" si="35"/>
        <v>815.54877642415886</v>
      </c>
    </row>
    <row r="946" spans="6:7" x14ac:dyDescent="0.35">
      <c r="F946">
        <f t="shared" ca="1" si="34"/>
        <v>968</v>
      </c>
      <c r="G946">
        <f t="shared" ca="1" si="35"/>
        <v>962.43327259262685</v>
      </c>
    </row>
    <row r="947" spans="6:7" x14ac:dyDescent="0.35">
      <c r="F947">
        <f t="shared" ca="1" si="34"/>
        <v>748</v>
      </c>
      <c r="G947">
        <f t="shared" ca="1" si="35"/>
        <v>774.36109671191355</v>
      </c>
    </row>
    <row r="948" spans="6:7" x14ac:dyDescent="0.35">
      <c r="F948">
        <f t="shared" ca="1" si="34"/>
        <v>748</v>
      </c>
      <c r="G948">
        <f t="shared" ca="1" si="35"/>
        <v>885.84387136927865</v>
      </c>
    </row>
    <row r="949" spans="6:7" x14ac:dyDescent="0.35">
      <c r="F949">
        <f t="shared" ca="1" si="34"/>
        <v>1023</v>
      </c>
      <c r="G949">
        <f t="shared" ca="1" si="35"/>
        <v>863.14380020769988</v>
      </c>
    </row>
    <row r="950" spans="6:7" x14ac:dyDescent="0.35">
      <c r="F950">
        <f t="shared" ca="1" si="34"/>
        <v>1023</v>
      </c>
      <c r="G950">
        <f t="shared" ca="1" si="35"/>
        <v>1146.7755647493539</v>
      </c>
    </row>
    <row r="951" spans="6:7" x14ac:dyDescent="0.35">
      <c r="F951">
        <f t="shared" ca="1" si="34"/>
        <v>1023</v>
      </c>
      <c r="G951">
        <f t="shared" ca="1" si="35"/>
        <v>724.01811100789973</v>
      </c>
    </row>
    <row r="952" spans="6:7" x14ac:dyDescent="0.35">
      <c r="F952">
        <f t="shared" ca="1" si="34"/>
        <v>833</v>
      </c>
      <c r="G952">
        <f t="shared" ca="1" si="35"/>
        <v>846.03610794496433</v>
      </c>
    </row>
    <row r="953" spans="6:7" x14ac:dyDescent="0.35">
      <c r="F953">
        <f t="shared" ca="1" si="34"/>
        <v>778</v>
      </c>
      <c r="G953">
        <f t="shared" ca="1" si="35"/>
        <v>649.33453076184378</v>
      </c>
    </row>
    <row r="954" spans="6:7" x14ac:dyDescent="0.35">
      <c r="F954">
        <f t="shared" ca="1" si="34"/>
        <v>733</v>
      </c>
      <c r="G954">
        <f t="shared" ca="1" si="35"/>
        <v>793.24196317728115</v>
      </c>
    </row>
    <row r="955" spans="6:7" x14ac:dyDescent="0.35">
      <c r="F955">
        <f t="shared" ca="1" si="34"/>
        <v>833</v>
      </c>
      <c r="G955">
        <f t="shared" ca="1" si="35"/>
        <v>938.34929109705843</v>
      </c>
    </row>
    <row r="956" spans="6:7" x14ac:dyDescent="0.35">
      <c r="F956">
        <f t="shared" ca="1" si="34"/>
        <v>748</v>
      </c>
      <c r="G956">
        <f t="shared" ca="1" si="35"/>
        <v>1039.9507654263923</v>
      </c>
    </row>
    <row r="957" spans="6:7" x14ac:dyDescent="0.35">
      <c r="F957">
        <f t="shared" ca="1" si="34"/>
        <v>733</v>
      </c>
      <c r="G957">
        <f t="shared" ca="1" si="35"/>
        <v>850.93507631724071</v>
      </c>
    </row>
    <row r="958" spans="6:7" x14ac:dyDescent="0.35">
      <c r="F958">
        <f t="shared" ca="1" si="34"/>
        <v>1023</v>
      </c>
      <c r="G958">
        <f t="shared" ca="1" si="35"/>
        <v>847.60493224219226</v>
      </c>
    </row>
    <row r="959" spans="6:7" x14ac:dyDescent="0.35">
      <c r="F959">
        <f t="shared" ca="1" si="34"/>
        <v>793</v>
      </c>
      <c r="G959">
        <f t="shared" ca="1" si="35"/>
        <v>901.47885196897539</v>
      </c>
    </row>
    <row r="960" spans="6:7" x14ac:dyDescent="0.35">
      <c r="F960">
        <f t="shared" ca="1" si="34"/>
        <v>748</v>
      </c>
      <c r="G960">
        <f t="shared" ca="1" si="35"/>
        <v>871.27180182300901</v>
      </c>
    </row>
    <row r="961" spans="6:7" x14ac:dyDescent="0.35">
      <c r="F961">
        <f t="shared" ca="1" si="34"/>
        <v>833</v>
      </c>
      <c r="G961">
        <f t="shared" ca="1" si="35"/>
        <v>712.88078836958732</v>
      </c>
    </row>
    <row r="962" spans="6:7" x14ac:dyDescent="0.35">
      <c r="F962">
        <f t="shared" ca="1" si="34"/>
        <v>909</v>
      </c>
      <c r="G962">
        <f t="shared" ca="1" si="35"/>
        <v>780.80243903757025</v>
      </c>
    </row>
    <row r="963" spans="6:7" x14ac:dyDescent="0.35">
      <c r="F963">
        <f t="shared" ca="1" si="34"/>
        <v>968</v>
      </c>
      <c r="G963">
        <f t="shared" ca="1" si="35"/>
        <v>832.56168727222234</v>
      </c>
    </row>
    <row r="964" spans="6:7" x14ac:dyDescent="0.35">
      <c r="F964">
        <f t="shared" ca="1" si="34"/>
        <v>819</v>
      </c>
      <c r="G964">
        <f t="shared" ca="1" si="35"/>
        <v>894.08917263914691</v>
      </c>
    </row>
    <row r="965" spans="6:7" x14ac:dyDescent="0.35">
      <c r="F965">
        <f t="shared" ca="1" si="34"/>
        <v>883</v>
      </c>
      <c r="G965">
        <f t="shared" ca="1" si="35"/>
        <v>984.58653311603973</v>
      </c>
    </row>
    <row r="966" spans="6:7" x14ac:dyDescent="0.35">
      <c r="F966">
        <f t="shared" ca="1" si="34"/>
        <v>819</v>
      </c>
      <c r="G966">
        <f t="shared" ca="1" si="35"/>
        <v>1076.037466800424</v>
      </c>
    </row>
    <row r="967" spans="6:7" x14ac:dyDescent="0.35">
      <c r="F967">
        <f t="shared" ca="1" si="34"/>
        <v>1009</v>
      </c>
      <c r="G967">
        <f t="shared" ca="1" si="35"/>
        <v>854.15540035989193</v>
      </c>
    </row>
    <row r="968" spans="6:7" x14ac:dyDescent="0.35">
      <c r="F968">
        <f t="shared" ca="1" si="34"/>
        <v>1023</v>
      </c>
      <c r="G968">
        <f t="shared" ca="1" si="35"/>
        <v>876.11110114951384</v>
      </c>
    </row>
    <row r="969" spans="6:7" x14ac:dyDescent="0.35">
      <c r="F969">
        <f t="shared" ca="1" si="34"/>
        <v>788</v>
      </c>
      <c r="G969">
        <f t="shared" ca="1" si="35"/>
        <v>881.78241870630086</v>
      </c>
    </row>
    <row r="970" spans="6:7" x14ac:dyDescent="0.35">
      <c r="F970">
        <f t="shared" ca="1" si="34"/>
        <v>774</v>
      </c>
      <c r="G970">
        <f t="shared" ca="1" si="35"/>
        <v>701.43444661431624</v>
      </c>
    </row>
    <row r="971" spans="6:7" x14ac:dyDescent="0.35">
      <c r="F971">
        <f t="shared" ca="1" si="34"/>
        <v>774</v>
      </c>
      <c r="G971">
        <f t="shared" ca="1" si="35"/>
        <v>895.25502348393638</v>
      </c>
    </row>
    <row r="972" spans="6:7" x14ac:dyDescent="0.35">
      <c r="F972">
        <f t="shared" ca="1" si="34"/>
        <v>819</v>
      </c>
      <c r="G972">
        <f t="shared" ca="1" si="35"/>
        <v>842.48025819750137</v>
      </c>
    </row>
    <row r="973" spans="6:7" x14ac:dyDescent="0.35">
      <c r="F973">
        <f t="shared" ref="F973:F1036" ca="1" si="36">VLOOKUP(RANDBETWEEN(1,4),$A$3:$C$6,2)-VLOOKUP(RANDBETWEEN(1,4),$A$3:$C$6,3)</f>
        <v>833</v>
      </c>
      <c r="G973">
        <f t="shared" ref="G973:G1036" ca="1" si="37">NORMINV(RAND(),$B$8,$B$9)-NORMINV(RAND(),$C$8,$C$9)</f>
        <v>841.59294325004885</v>
      </c>
    </row>
    <row r="974" spans="6:7" x14ac:dyDescent="0.35">
      <c r="F974">
        <f t="shared" ca="1" si="36"/>
        <v>793</v>
      </c>
      <c r="G974">
        <f t="shared" ca="1" si="37"/>
        <v>948.91634950014941</v>
      </c>
    </row>
    <row r="975" spans="6:7" x14ac:dyDescent="0.35">
      <c r="F975">
        <f t="shared" ca="1" si="36"/>
        <v>923</v>
      </c>
      <c r="G975">
        <f t="shared" ca="1" si="37"/>
        <v>891.6421697596046</v>
      </c>
    </row>
    <row r="976" spans="6:7" x14ac:dyDescent="0.35">
      <c r="F976">
        <f t="shared" ca="1" si="36"/>
        <v>774</v>
      </c>
      <c r="G976">
        <f t="shared" ca="1" si="37"/>
        <v>927.72510354032147</v>
      </c>
    </row>
    <row r="977" spans="6:7" x14ac:dyDescent="0.35">
      <c r="F977">
        <f t="shared" ca="1" si="36"/>
        <v>909</v>
      </c>
      <c r="G977">
        <f t="shared" ca="1" si="37"/>
        <v>909.274604501049</v>
      </c>
    </row>
    <row r="978" spans="6:7" x14ac:dyDescent="0.35">
      <c r="F978">
        <f t="shared" ca="1" si="36"/>
        <v>819</v>
      </c>
      <c r="G978">
        <f t="shared" ca="1" si="37"/>
        <v>858.04573018171482</v>
      </c>
    </row>
    <row r="979" spans="6:7" x14ac:dyDescent="0.35">
      <c r="F979">
        <f t="shared" ca="1" si="36"/>
        <v>923</v>
      </c>
      <c r="G979">
        <f t="shared" ca="1" si="37"/>
        <v>707.79527968127707</v>
      </c>
    </row>
    <row r="980" spans="6:7" x14ac:dyDescent="0.35">
      <c r="F980">
        <f t="shared" ca="1" si="36"/>
        <v>923</v>
      </c>
      <c r="G980">
        <f t="shared" ca="1" si="37"/>
        <v>849.30556500416492</v>
      </c>
    </row>
    <row r="981" spans="6:7" x14ac:dyDescent="0.35">
      <c r="F981">
        <f t="shared" ca="1" si="36"/>
        <v>968</v>
      </c>
      <c r="G981">
        <f t="shared" ca="1" si="37"/>
        <v>737.44761484110302</v>
      </c>
    </row>
    <row r="982" spans="6:7" x14ac:dyDescent="0.35">
      <c r="F982">
        <f t="shared" ca="1" si="36"/>
        <v>833</v>
      </c>
      <c r="G982">
        <f t="shared" ca="1" si="37"/>
        <v>745.14883793336674</v>
      </c>
    </row>
    <row r="983" spans="6:7" x14ac:dyDescent="0.35">
      <c r="F983">
        <f t="shared" ca="1" si="36"/>
        <v>983</v>
      </c>
      <c r="G983">
        <f t="shared" ca="1" si="37"/>
        <v>685.45559583828617</v>
      </c>
    </row>
    <row r="984" spans="6:7" x14ac:dyDescent="0.35">
      <c r="F984">
        <f t="shared" ca="1" si="36"/>
        <v>748</v>
      </c>
      <c r="G984">
        <f t="shared" ca="1" si="37"/>
        <v>946.22092927269443</v>
      </c>
    </row>
    <row r="985" spans="6:7" x14ac:dyDescent="0.35">
      <c r="F985">
        <f t="shared" ca="1" si="36"/>
        <v>923</v>
      </c>
      <c r="G985">
        <f t="shared" ca="1" si="37"/>
        <v>888.10693316272682</v>
      </c>
    </row>
    <row r="986" spans="6:7" x14ac:dyDescent="0.35">
      <c r="F986">
        <f t="shared" ca="1" si="36"/>
        <v>793</v>
      </c>
      <c r="G986">
        <f t="shared" ca="1" si="37"/>
        <v>836.54802859981567</v>
      </c>
    </row>
    <row r="987" spans="6:7" x14ac:dyDescent="0.35">
      <c r="F987">
        <f t="shared" ca="1" si="36"/>
        <v>788</v>
      </c>
      <c r="G987">
        <f t="shared" ca="1" si="37"/>
        <v>990.548651797312</v>
      </c>
    </row>
    <row r="988" spans="6:7" x14ac:dyDescent="0.35">
      <c r="F988">
        <f t="shared" ca="1" si="36"/>
        <v>1023</v>
      </c>
      <c r="G988">
        <f t="shared" ca="1" si="37"/>
        <v>668.3311547444747</v>
      </c>
    </row>
    <row r="989" spans="6:7" x14ac:dyDescent="0.35">
      <c r="F989">
        <f t="shared" ca="1" si="36"/>
        <v>778</v>
      </c>
      <c r="G989">
        <f t="shared" ca="1" si="37"/>
        <v>767.87040757501779</v>
      </c>
    </row>
    <row r="990" spans="6:7" x14ac:dyDescent="0.35">
      <c r="F990">
        <f t="shared" ca="1" si="36"/>
        <v>968</v>
      </c>
      <c r="G990">
        <f t="shared" ca="1" si="37"/>
        <v>801.31073165152384</v>
      </c>
    </row>
    <row r="991" spans="6:7" x14ac:dyDescent="0.35">
      <c r="F991">
        <f t="shared" ca="1" si="36"/>
        <v>983</v>
      </c>
      <c r="G991">
        <f t="shared" ca="1" si="37"/>
        <v>968.06142518104275</v>
      </c>
    </row>
    <row r="992" spans="6:7" x14ac:dyDescent="0.35">
      <c r="F992">
        <f t="shared" ca="1" si="36"/>
        <v>1023</v>
      </c>
      <c r="G992">
        <f t="shared" ca="1" si="37"/>
        <v>813.01659376993621</v>
      </c>
    </row>
    <row r="993" spans="6:7" x14ac:dyDescent="0.35">
      <c r="F993">
        <f t="shared" ca="1" si="36"/>
        <v>733</v>
      </c>
      <c r="G993">
        <f t="shared" ca="1" si="37"/>
        <v>863.32479437228483</v>
      </c>
    </row>
    <row r="994" spans="6:7" x14ac:dyDescent="0.35">
      <c r="F994">
        <f t="shared" ca="1" si="36"/>
        <v>923</v>
      </c>
      <c r="G994">
        <f t="shared" ca="1" si="37"/>
        <v>706.91597987634418</v>
      </c>
    </row>
    <row r="995" spans="6:7" x14ac:dyDescent="0.35">
      <c r="F995">
        <f t="shared" ca="1" si="36"/>
        <v>774</v>
      </c>
      <c r="G995">
        <f t="shared" ca="1" si="37"/>
        <v>839.26112098241526</v>
      </c>
    </row>
    <row r="996" spans="6:7" x14ac:dyDescent="0.35">
      <c r="F996">
        <f t="shared" ca="1" si="36"/>
        <v>909</v>
      </c>
      <c r="G996">
        <f t="shared" ca="1" si="37"/>
        <v>797.7189211336007</v>
      </c>
    </row>
    <row r="997" spans="6:7" x14ac:dyDescent="0.35">
      <c r="F997">
        <f t="shared" ca="1" si="36"/>
        <v>909</v>
      </c>
      <c r="G997">
        <f t="shared" ca="1" si="37"/>
        <v>958.99518376550668</v>
      </c>
    </row>
    <row r="998" spans="6:7" x14ac:dyDescent="0.35">
      <c r="F998">
        <f t="shared" ca="1" si="36"/>
        <v>923</v>
      </c>
      <c r="G998">
        <f t="shared" ca="1" si="37"/>
        <v>899.60622209221799</v>
      </c>
    </row>
    <row r="999" spans="6:7" x14ac:dyDescent="0.35">
      <c r="F999">
        <f t="shared" ca="1" si="36"/>
        <v>819</v>
      </c>
      <c r="G999">
        <f t="shared" ca="1" si="37"/>
        <v>810.49301804353036</v>
      </c>
    </row>
    <row r="1000" spans="6:7" x14ac:dyDescent="0.35">
      <c r="F1000">
        <f t="shared" ca="1" si="36"/>
        <v>968</v>
      </c>
      <c r="G1000">
        <f t="shared" ca="1" si="37"/>
        <v>900.82350660445866</v>
      </c>
    </row>
    <row r="1001" spans="6:7" x14ac:dyDescent="0.35">
      <c r="F1001">
        <f t="shared" ca="1" si="36"/>
        <v>909</v>
      </c>
      <c r="G1001">
        <f t="shared" ca="1" si="37"/>
        <v>755.45993196302072</v>
      </c>
    </row>
    <row r="1002" spans="6:7" x14ac:dyDescent="0.35">
      <c r="F1002">
        <f t="shared" ca="1" si="36"/>
        <v>733</v>
      </c>
      <c r="G1002">
        <f t="shared" ca="1" si="37"/>
        <v>1065.2124990323866</v>
      </c>
    </row>
    <row r="1003" spans="6:7" x14ac:dyDescent="0.35">
      <c r="F1003">
        <f t="shared" ca="1" si="36"/>
        <v>733</v>
      </c>
      <c r="G1003">
        <f t="shared" ca="1" si="37"/>
        <v>825.17272299890385</v>
      </c>
    </row>
    <row r="1004" spans="6:7" x14ac:dyDescent="0.35">
      <c r="F1004">
        <f t="shared" ca="1" si="36"/>
        <v>788</v>
      </c>
      <c r="G1004">
        <f t="shared" ca="1" si="37"/>
        <v>873.06024074254697</v>
      </c>
    </row>
    <row r="1005" spans="6:7" x14ac:dyDescent="0.35">
      <c r="F1005">
        <f t="shared" ca="1" si="36"/>
        <v>793</v>
      </c>
      <c r="G1005">
        <f t="shared" ca="1" si="37"/>
        <v>956.14680155619999</v>
      </c>
    </row>
    <row r="1006" spans="6:7" x14ac:dyDescent="0.35">
      <c r="F1006">
        <f t="shared" ca="1" si="36"/>
        <v>733</v>
      </c>
      <c r="G1006">
        <f t="shared" ca="1" si="37"/>
        <v>933.18332586134534</v>
      </c>
    </row>
    <row r="1007" spans="6:7" x14ac:dyDescent="0.35">
      <c r="F1007">
        <f t="shared" ca="1" si="36"/>
        <v>983</v>
      </c>
      <c r="G1007">
        <f t="shared" ca="1" si="37"/>
        <v>830.41589404190177</v>
      </c>
    </row>
    <row r="1008" spans="6:7" x14ac:dyDescent="0.35">
      <c r="F1008">
        <f t="shared" ca="1" si="36"/>
        <v>983</v>
      </c>
      <c r="G1008">
        <f t="shared" ca="1" si="37"/>
        <v>965.71581832175229</v>
      </c>
    </row>
    <row r="1009" spans="6:7" x14ac:dyDescent="0.35">
      <c r="F1009">
        <f t="shared" ca="1" si="36"/>
        <v>1023</v>
      </c>
      <c r="G1009">
        <f t="shared" ca="1" si="37"/>
        <v>1034.5532939396037</v>
      </c>
    </row>
    <row r="1010" spans="6:7" x14ac:dyDescent="0.35">
      <c r="F1010">
        <f t="shared" ca="1" si="36"/>
        <v>968</v>
      </c>
      <c r="G1010">
        <f t="shared" ca="1" si="37"/>
        <v>798.7789113009386</v>
      </c>
    </row>
    <row r="1011" spans="6:7" x14ac:dyDescent="0.35">
      <c r="F1011">
        <f t="shared" ca="1" si="36"/>
        <v>748</v>
      </c>
      <c r="G1011">
        <f t="shared" ca="1" si="37"/>
        <v>898.36084337941531</v>
      </c>
    </row>
    <row r="1012" spans="6:7" x14ac:dyDescent="0.35">
      <c r="F1012">
        <f t="shared" ca="1" si="36"/>
        <v>774</v>
      </c>
      <c r="G1012">
        <f t="shared" ca="1" si="37"/>
        <v>964.95969573620653</v>
      </c>
    </row>
    <row r="1013" spans="6:7" x14ac:dyDescent="0.35">
      <c r="F1013">
        <f t="shared" ca="1" si="36"/>
        <v>1009</v>
      </c>
      <c r="G1013">
        <f t="shared" ca="1" si="37"/>
        <v>991.28126320843683</v>
      </c>
    </row>
    <row r="1014" spans="6:7" x14ac:dyDescent="0.35">
      <c r="F1014">
        <f t="shared" ca="1" si="36"/>
        <v>868</v>
      </c>
      <c r="G1014">
        <f t="shared" ca="1" si="37"/>
        <v>860.75662841983694</v>
      </c>
    </row>
    <row r="1015" spans="6:7" x14ac:dyDescent="0.35">
      <c r="F1015">
        <f t="shared" ca="1" si="36"/>
        <v>733</v>
      </c>
      <c r="G1015">
        <f t="shared" ca="1" si="37"/>
        <v>808.36251932162543</v>
      </c>
    </row>
    <row r="1016" spans="6:7" x14ac:dyDescent="0.35">
      <c r="F1016">
        <f t="shared" ca="1" si="36"/>
        <v>868</v>
      </c>
      <c r="G1016">
        <f t="shared" ca="1" si="37"/>
        <v>764.06636718929997</v>
      </c>
    </row>
    <row r="1017" spans="6:7" x14ac:dyDescent="0.35">
      <c r="F1017">
        <f t="shared" ca="1" si="36"/>
        <v>1023</v>
      </c>
      <c r="G1017">
        <f t="shared" ca="1" si="37"/>
        <v>798.45922692042609</v>
      </c>
    </row>
    <row r="1018" spans="6:7" x14ac:dyDescent="0.35">
      <c r="F1018">
        <f t="shared" ca="1" si="36"/>
        <v>1023</v>
      </c>
      <c r="G1018">
        <f t="shared" ca="1" si="37"/>
        <v>975.6853625050245</v>
      </c>
    </row>
    <row r="1019" spans="6:7" x14ac:dyDescent="0.35">
      <c r="F1019">
        <f t="shared" ca="1" si="36"/>
        <v>748</v>
      </c>
      <c r="G1019">
        <f t="shared" ca="1" si="37"/>
        <v>959.65175398232032</v>
      </c>
    </row>
    <row r="1020" spans="6:7" x14ac:dyDescent="0.35">
      <c r="F1020">
        <f t="shared" ca="1" si="36"/>
        <v>1009</v>
      </c>
      <c r="G1020">
        <f t="shared" ca="1" si="37"/>
        <v>768.08189481651709</v>
      </c>
    </row>
    <row r="1021" spans="6:7" x14ac:dyDescent="0.35">
      <c r="F1021">
        <f t="shared" ca="1" si="36"/>
        <v>788</v>
      </c>
      <c r="G1021">
        <f t="shared" ca="1" si="37"/>
        <v>984.79759873368323</v>
      </c>
    </row>
    <row r="1022" spans="6:7" x14ac:dyDescent="0.35">
      <c r="F1022">
        <f t="shared" ca="1" si="36"/>
        <v>733</v>
      </c>
      <c r="G1022">
        <f t="shared" ca="1" si="37"/>
        <v>726.65068621496278</v>
      </c>
    </row>
    <row r="1023" spans="6:7" x14ac:dyDescent="0.35">
      <c r="F1023">
        <f t="shared" ca="1" si="36"/>
        <v>793</v>
      </c>
      <c r="G1023">
        <f t="shared" ca="1" si="37"/>
        <v>924.18298917502398</v>
      </c>
    </row>
    <row r="1024" spans="6:7" x14ac:dyDescent="0.35">
      <c r="F1024">
        <f t="shared" ca="1" si="36"/>
        <v>778</v>
      </c>
      <c r="G1024">
        <f t="shared" ca="1" si="37"/>
        <v>830.11116074179381</v>
      </c>
    </row>
    <row r="1025" spans="6:7" x14ac:dyDescent="0.35">
      <c r="F1025">
        <f t="shared" ca="1" si="36"/>
        <v>793</v>
      </c>
      <c r="G1025">
        <f t="shared" ca="1" si="37"/>
        <v>746.50753804272472</v>
      </c>
    </row>
    <row r="1026" spans="6:7" x14ac:dyDescent="0.35">
      <c r="F1026">
        <f t="shared" ca="1" si="36"/>
        <v>778</v>
      </c>
      <c r="G1026">
        <f t="shared" ca="1" si="37"/>
        <v>888.40327595533131</v>
      </c>
    </row>
    <row r="1027" spans="6:7" x14ac:dyDescent="0.35">
      <c r="F1027">
        <f t="shared" ca="1" si="36"/>
        <v>774</v>
      </c>
      <c r="G1027">
        <f t="shared" ca="1" si="37"/>
        <v>989.34905678428231</v>
      </c>
    </row>
    <row r="1028" spans="6:7" x14ac:dyDescent="0.35">
      <c r="F1028">
        <f t="shared" ca="1" si="36"/>
        <v>778</v>
      </c>
      <c r="G1028">
        <f t="shared" ca="1" si="37"/>
        <v>889.7342179614194</v>
      </c>
    </row>
    <row r="1029" spans="6:7" x14ac:dyDescent="0.35">
      <c r="F1029">
        <f t="shared" ca="1" si="36"/>
        <v>923</v>
      </c>
      <c r="G1029">
        <f t="shared" ca="1" si="37"/>
        <v>899.6689816023179</v>
      </c>
    </row>
    <row r="1030" spans="6:7" x14ac:dyDescent="0.35">
      <c r="F1030">
        <f t="shared" ca="1" si="36"/>
        <v>1009</v>
      </c>
      <c r="G1030">
        <f t="shared" ca="1" si="37"/>
        <v>811.02942143035386</v>
      </c>
    </row>
    <row r="1031" spans="6:7" x14ac:dyDescent="0.35">
      <c r="F1031">
        <f t="shared" ca="1" si="36"/>
        <v>793</v>
      </c>
      <c r="G1031">
        <f t="shared" ca="1" si="37"/>
        <v>946.74717499925146</v>
      </c>
    </row>
    <row r="1032" spans="6:7" x14ac:dyDescent="0.35">
      <c r="F1032">
        <f t="shared" ca="1" si="36"/>
        <v>968</v>
      </c>
      <c r="G1032">
        <f t="shared" ca="1" si="37"/>
        <v>946.10325133603465</v>
      </c>
    </row>
    <row r="1033" spans="6:7" x14ac:dyDescent="0.35">
      <c r="F1033">
        <f t="shared" ca="1" si="36"/>
        <v>983</v>
      </c>
      <c r="G1033">
        <f t="shared" ca="1" si="37"/>
        <v>815.82510915918817</v>
      </c>
    </row>
    <row r="1034" spans="6:7" x14ac:dyDescent="0.35">
      <c r="F1034">
        <f t="shared" ca="1" si="36"/>
        <v>868</v>
      </c>
      <c r="G1034">
        <f t="shared" ca="1" si="37"/>
        <v>953.28662950490832</v>
      </c>
    </row>
    <row r="1035" spans="6:7" x14ac:dyDescent="0.35">
      <c r="F1035">
        <f t="shared" ca="1" si="36"/>
        <v>968</v>
      </c>
      <c r="G1035">
        <f t="shared" ca="1" si="37"/>
        <v>693.58848827154532</v>
      </c>
    </row>
    <row r="1036" spans="6:7" x14ac:dyDescent="0.35">
      <c r="F1036">
        <f t="shared" ca="1" si="36"/>
        <v>819</v>
      </c>
      <c r="G1036">
        <f t="shared" ca="1" si="37"/>
        <v>854.35769391599479</v>
      </c>
    </row>
    <row r="1037" spans="6:7" x14ac:dyDescent="0.35">
      <c r="F1037">
        <f t="shared" ref="F1037:F1100" ca="1" si="38">VLOOKUP(RANDBETWEEN(1,4),$A$3:$C$6,2)-VLOOKUP(RANDBETWEEN(1,4),$A$3:$C$6,3)</f>
        <v>1023</v>
      </c>
      <c r="G1037">
        <f t="shared" ref="G1037:G1100" ca="1" si="39">NORMINV(RAND(),$B$8,$B$9)-NORMINV(RAND(),$C$8,$C$9)</f>
        <v>745.00074013012375</v>
      </c>
    </row>
    <row r="1038" spans="6:7" x14ac:dyDescent="0.35">
      <c r="F1038">
        <f t="shared" ca="1" si="38"/>
        <v>748</v>
      </c>
      <c r="G1038">
        <f t="shared" ca="1" si="39"/>
        <v>966.53121538553273</v>
      </c>
    </row>
    <row r="1039" spans="6:7" x14ac:dyDescent="0.35">
      <c r="F1039">
        <f t="shared" ca="1" si="38"/>
        <v>909</v>
      </c>
      <c r="G1039">
        <f t="shared" ca="1" si="39"/>
        <v>801.78840544582636</v>
      </c>
    </row>
    <row r="1040" spans="6:7" x14ac:dyDescent="0.35">
      <c r="F1040">
        <f t="shared" ca="1" si="38"/>
        <v>983</v>
      </c>
      <c r="G1040">
        <f t="shared" ca="1" si="39"/>
        <v>925.30892420921225</v>
      </c>
    </row>
    <row r="1041" spans="6:7" x14ac:dyDescent="0.35">
      <c r="F1041">
        <f t="shared" ca="1" si="38"/>
        <v>1009</v>
      </c>
      <c r="G1041">
        <f t="shared" ca="1" si="39"/>
        <v>929.57657223259343</v>
      </c>
    </row>
    <row r="1042" spans="6:7" x14ac:dyDescent="0.35">
      <c r="F1042">
        <f t="shared" ca="1" si="38"/>
        <v>778</v>
      </c>
      <c r="G1042">
        <f t="shared" ca="1" si="39"/>
        <v>792.56935186220039</v>
      </c>
    </row>
    <row r="1043" spans="6:7" x14ac:dyDescent="0.35">
      <c r="F1043">
        <f t="shared" ca="1" si="38"/>
        <v>778</v>
      </c>
      <c r="G1043">
        <f t="shared" ca="1" si="39"/>
        <v>676.67762211640525</v>
      </c>
    </row>
    <row r="1044" spans="6:7" x14ac:dyDescent="0.35">
      <c r="F1044">
        <f t="shared" ca="1" si="38"/>
        <v>733</v>
      </c>
      <c r="G1044">
        <f t="shared" ca="1" si="39"/>
        <v>766.13995369903409</v>
      </c>
    </row>
    <row r="1045" spans="6:7" x14ac:dyDescent="0.35">
      <c r="F1045">
        <f t="shared" ca="1" si="38"/>
        <v>883</v>
      </c>
      <c r="G1045">
        <f t="shared" ca="1" si="39"/>
        <v>905.48221986790213</v>
      </c>
    </row>
    <row r="1046" spans="6:7" x14ac:dyDescent="0.35">
      <c r="F1046">
        <f t="shared" ca="1" si="38"/>
        <v>788</v>
      </c>
      <c r="G1046">
        <f t="shared" ca="1" si="39"/>
        <v>1006.11528985986</v>
      </c>
    </row>
    <row r="1047" spans="6:7" x14ac:dyDescent="0.35">
      <c r="F1047">
        <f t="shared" ca="1" si="38"/>
        <v>883</v>
      </c>
      <c r="G1047">
        <f t="shared" ca="1" si="39"/>
        <v>753.6420493884782</v>
      </c>
    </row>
    <row r="1048" spans="6:7" x14ac:dyDescent="0.35">
      <c r="F1048">
        <f t="shared" ca="1" si="38"/>
        <v>883</v>
      </c>
      <c r="G1048">
        <f t="shared" ca="1" si="39"/>
        <v>1058.3473919920198</v>
      </c>
    </row>
    <row r="1049" spans="6:7" x14ac:dyDescent="0.35">
      <c r="F1049">
        <f t="shared" ca="1" si="38"/>
        <v>774</v>
      </c>
      <c r="G1049">
        <f t="shared" ca="1" si="39"/>
        <v>860.64666830830549</v>
      </c>
    </row>
    <row r="1050" spans="6:7" x14ac:dyDescent="0.35">
      <c r="F1050">
        <f t="shared" ca="1" si="38"/>
        <v>1009</v>
      </c>
      <c r="G1050">
        <f t="shared" ca="1" si="39"/>
        <v>888.28905021536082</v>
      </c>
    </row>
    <row r="1051" spans="6:7" x14ac:dyDescent="0.35">
      <c r="F1051">
        <f t="shared" ca="1" si="38"/>
        <v>883</v>
      </c>
      <c r="G1051">
        <f t="shared" ca="1" si="39"/>
        <v>810.79364020234027</v>
      </c>
    </row>
    <row r="1052" spans="6:7" x14ac:dyDescent="0.35">
      <c r="F1052">
        <f t="shared" ca="1" si="38"/>
        <v>778</v>
      </c>
      <c r="G1052">
        <f t="shared" ca="1" si="39"/>
        <v>875.93594445016186</v>
      </c>
    </row>
    <row r="1053" spans="6:7" x14ac:dyDescent="0.35">
      <c r="F1053">
        <f t="shared" ca="1" si="38"/>
        <v>983</v>
      </c>
      <c r="G1053">
        <f t="shared" ca="1" si="39"/>
        <v>1000.6894413617853</v>
      </c>
    </row>
    <row r="1054" spans="6:7" x14ac:dyDescent="0.35">
      <c r="F1054">
        <f t="shared" ca="1" si="38"/>
        <v>923</v>
      </c>
      <c r="G1054">
        <f t="shared" ca="1" si="39"/>
        <v>1039.8796176372191</v>
      </c>
    </row>
    <row r="1055" spans="6:7" x14ac:dyDescent="0.35">
      <c r="F1055">
        <f t="shared" ca="1" si="38"/>
        <v>1023</v>
      </c>
      <c r="G1055">
        <f t="shared" ca="1" si="39"/>
        <v>840.2471480640852</v>
      </c>
    </row>
    <row r="1056" spans="6:7" x14ac:dyDescent="0.35">
      <c r="F1056">
        <f t="shared" ca="1" si="38"/>
        <v>778</v>
      </c>
      <c r="G1056">
        <f t="shared" ca="1" si="39"/>
        <v>786.772797230685</v>
      </c>
    </row>
    <row r="1057" spans="6:7" x14ac:dyDescent="0.35">
      <c r="F1057">
        <f t="shared" ca="1" si="38"/>
        <v>1009</v>
      </c>
      <c r="G1057">
        <f t="shared" ca="1" si="39"/>
        <v>805.06494943183611</v>
      </c>
    </row>
    <row r="1058" spans="6:7" x14ac:dyDescent="0.35">
      <c r="F1058">
        <f t="shared" ca="1" si="38"/>
        <v>883</v>
      </c>
      <c r="G1058">
        <f t="shared" ca="1" si="39"/>
        <v>819.8473840922934</v>
      </c>
    </row>
    <row r="1059" spans="6:7" x14ac:dyDescent="0.35">
      <c r="F1059">
        <f t="shared" ca="1" si="38"/>
        <v>778</v>
      </c>
      <c r="G1059">
        <f t="shared" ca="1" si="39"/>
        <v>909.9103020430581</v>
      </c>
    </row>
    <row r="1060" spans="6:7" x14ac:dyDescent="0.35">
      <c r="F1060">
        <f t="shared" ca="1" si="38"/>
        <v>883</v>
      </c>
      <c r="G1060">
        <f t="shared" ca="1" si="39"/>
        <v>741.10643300709364</v>
      </c>
    </row>
    <row r="1061" spans="6:7" x14ac:dyDescent="0.35">
      <c r="F1061">
        <f t="shared" ca="1" si="38"/>
        <v>733</v>
      </c>
      <c r="G1061">
        <f t="shared" ca="1" si="39"/>
        <v>836.22473035211203</v>
      </c>
    </row>
    <row r="1062" spans="6:7" x14ac:dyDescent="0.35">
      <c r="F1062">
        <f t="shared" ca="1" si="38"/>
        <v>748</v>
      </c>
      <c r="G1062">
        <f t="shared" ca="1" si="39"/>
        <v>647.31595452478007</v>
      </c>
    </row>
    <row r="1063" spans="6:7" x14ac:dyDescent="0.35">
      <c r="F1063">
        <f t="shared" ca="1" si="38"/>
        <v>883</v>
      </c>
      <c r="G1063">
        <f t="shared" ca="1" si="39"/>
        <v>932.27190805951886</v>
      </c>
    </row>
    <row r="1064" spans="6:7" x14ac:dyDescent="0.35">
      <c r="F1064">
        <f t="shared" ca="1" si="38"/>
        <v>748</v>
      </c>
      <c r="G1064">
        <f t="shared" ca="1" si="39"/>
        <v>770.5689032177421</v>
      </c>
    </row>
    <row r="1065" spans="6:7" x14ac:dyDescent="0.35">
      <c r="F1065">
        <f t="shared" ca="1" si="38"/>
        <v>1009</v>
      </c>
      <c r="G1065">
        <f t="shared" ca="1" si="39"/>
        <v>911.13125815393357</v>
      </c>
    </row>
    <row r="1066" spans="6:7" x14ac:dyDescent="0.35">
      <c r="F1066">
        <f t="shared" ca="1" si="38"/>
        <v>909</v>
      </c>
      <c r="G1066">
        <f t="shared" ca="1" si="39"/>
        <v>973.23389077999343</v>
      </c>
    </row>
    <row r="1067" spans="6:7" x14ac:dyDescent="0.35">
      <c r="F1067">
        <f t="shared" ca="1" si="38"/>
        <v>1009</v>
      </c>
      <c r="G1067">
        <f t="shared" ca="1" si="39"/>
        <v>741.31613518639631</v>
      </c>
    </row>
    <row r="1068" spans="6:7" x14ac:dyDescent="0.35">
      <c r="F1068">
        <f t="shared" ca="1" si="38"/>
        <v>774</v>
      </c>
      <c r="G1068">
        <f t="shared" ca="1" si="39"/>
        <v>888.50020629603637</v>
      </c>
    </row>
    <row r="1069" spans="6:7" x14ac:dyDescent="0.35">
      <c r="F1069">
        <f t="shared" ca="1" si="38"/>
        <v>733</v>
      </c>
      <c r="G1069">
        <f t="shared" ca="1" si="39"/>
        <v>745.11966547587519</v>
      </c>
    </row>
    <row r="1070" spans="6:7" x14ac:dyDescent="0.35">
      <c r="F1070">
        <f t="shared" ca="1" si="38"/>
        <v>1009</v>
      </c>
      <c r="G1070">
        <f t="shared" ca="1" si="39"/>
        <v>787.95624342683925</v>
      </c>
    </row>
    <row r="1071" spans="6:7" x14ac:dyDescent="0.35">
      <c r="F1071">
        <f t="shared" ca="1" si="38"/>
        <v>793</v>
      </c>
      <c r="G1071">
        <f t="shared" ca="1" si="39"/>
        <v>695.10846444297647</v>
      </c>
    </row>
    <row r="1072" spans="6:7" x14ac:dyDescent="0.35">
      <c r="F1072">
        <f t="shared" ca="1" si="38"/>
        <v>774</v>
      </c>
      <c r="G1072">
        <f t="shared" ca="1" si="39"/>
        <v>913.83098522937382</v>
      </c>
    </row>
    <row r="1073" spans="6:7" x14ac:dyDescent="0.35">
      <c r="F1073">
        <f t="shared" ca="1" si="38"/>
        <v>909</v>
      </c>
      <c r="G1073">
        <f t="shared" ca="1" si="39"/>
        <v>812.40921713652801</v>
      </c>
    </row>
    <row r="1074" spans="6:7" x14ac:dyDescent="0.35">
      <c r="F1074">
        <f t="shared" ca="1" si="38"/>
        <v>968</v>
      </c>
      <c r="G1074">
        <f t="shared" ca="1" si="39"/>
        <v>747.10642017161922</v>
      </c>
    </row>
    <row r="1075" spans="6:7" x14ac:dyDescent="0.35">
      <c r="F1075">
        <f t="shared" ca="1" si="38"/>
        <v>923</v>
      </c>
      <c r="G1075">
        <f t="shared" ca="1" si="39"/>
        <v>866.70402439920451</v>
      </c>
    </row>
    <row r="1076" spans="6:7" x14ac:dyDescent="0.35">
      <c r="F1076">
        <f t="shared" ca="1" si="38"/>
        <v>923</v>
      </c>
      <c r="G1076">
        <f t="shared" ca="1" si="39"/>
        <v>907.94376853031815</v>
      </c>
    </row>
    <row r="1077" spans="6:7" x14ac:dyDescent="0.35">
      <c r="F1077">
        <f t="shared" ca="1" si="38"/>
        <v>819</v>
      </c>
      <c r="G1077">
        <f t="shared" ca="1" si="39"/>
        <v>785.5885108439918</v>
      </c>
    </row>
    <row r="1078" spans="6:7" x14ac:dyDescent="0.35">
      <c r="F1078">
        <f t="shared" ca="1" si="38"/>
        <v>778</v>
      </c>
      <c r="G1078">
        <f t="shared" ca="1" si="39"/>
        <v>851.167773726826</v>
      </c>
    </row>
    <row r="1079" spans="6:7" x14ac:dyDescent="0.35">
      <c r="F1079">
        <f t="shared" ca="1" si="38"/>
        <v>968</v>
      </c>
      <c r="G1079">
        <f t="shared" ca="1" si="39"/>
        <v>924.19065512621705</v>
      </c>
    </row>
    <row r="1080" spans="6:7" x14ac:dyDescent="0.35">
      <c r="F1080">
        <f t="shared" ca="1" si="38"/>
        <v>778</v>
      </c>
      <c r="G1080">
        <f t="shared" ca="1" si="39"/>
        <v>825.34167126948125</v>
      </c>
    </row>
    <row r="1081" spans="6:7" x14ac:dyDescent="0.35">
      <c r="F1081">
        <f t="shared" ca="1" si="38"/>
        <v>1023</v>
      </c>
      <c r="G1081">
        <f t="shared" ca="1" si="39"/>
        <v>743.31773582031406</v>
      </c>
    </row>
    <row r="1082" spans="6:7" x14ac:dyDescent="0.35">
      <c r="F1082">
        <f t="shared" ca="1" si="38"/>
        <v>1009</v>
      </c>
      <c r="G1082">
        <f t="shared" ca="1" si="39"/>
        <v>680.08256194212765</v>
      </c>
    </row>
    <row r="1083" spans="6:7" x14ac:dyDescent="0.35">
      <c r="F1083">
        <f t="shared" ca="1" si="38"/>
        <v>1009</v>
      </c>
      <c r="G1083">
        <f t="shared" ca="1" si="39"/>
        <v>812.77007912677323</v>
      </c>
    </row>
    <row r="1084" spans="6:7" x14ac:dyDescent="0.35">
      <c r="F1084">
        <f t="shared" ca="1" si="38"/>
        <v>1009</v>
      </c>
      <c r="G1084">
        <f t="shared" ca="1" si="39"/>
        <v>767.73992198250141</v>
      </c>
    </row>
    <row r="1085" spans="6:7" x14ac:dyDescent="0.35">
      <c r="F1085">
        <f t="shared" ca="1" si="38"/>
        <v>923</v>
      </c>
      <c r="G1085">
        <f t="shared" ca="1" si="39"/>
        <v>961.05933514427068</v>
      </c>
    </row>
    <row r="1086" spans="6:7" x14ac:dyDescent="0.35">
      <c r="F1086">
        <f t="shared" ca="1" si="38"/>
        <v>774</v>
      </c>
      <c r="G1086">
        <f t="shared" ca="1" si="39"/>
        <v>964.35130245843379</v>
      </c>
    </row>
    <row r="1087" spans="6:7" x14ac:dyDescent="0.35">
      <c r="F1087">
        <f t="shared" ca="1" si="38"/>
        <v>748</v>
      </c>
      <c r="G1087">
        <f t="shared" ca="1" si="39"/>
        <v>881.40715485421822</v>
      </c>
    </row>
    <row r="1088" spans="6:7" x14ac:dyDescent="0.35">
      <c r="F1088">
        <f t="shared" ca="1" si="38"/>
        <v>1009</v>
      </c>
      <c r="G1088">
        <f t="shared" ca="1" si="39"/>
        <v>871.7936568454129</v>
      </c>
    </row>
    <row r="1089" spans="6:7" x14ac:dyDescent="0.35">
      <c r="F1089">
        <f t="shared" ca="1" si="38"/>
        <v>774</v>
      </c>
      <c r="G1089">
        <f t="shared" ca="1" si="39"/>
        <v>934.37733794018743</v>
      </c>
    </row>
    <row r="1090" spans="6:7" x14ac:dyDescent="0.35">
      <c r="F1090">
        <f t="shared" ca="1" si="38"/>
        <v>909</v>
      </c>
      <c r="G1090">
        <f t="shared" ca="1" si="39"/>
        <v>760.49358532995973</v>
      </c>
    </row>
    <row r="1091" spans="6:7" x14ac:dyDescent="0.35">
      <c r="F1091">
        <f t="shared" ca="1" si="38"/>
        <v>788</v>
      </c>
      <c r="G1091">
        <f t="shared" ca="1" si="39"/>
        <v>992.58491363147868</v>
      </c>
    </row>
    <row r="1092" spans="6:7" x14ac:dyDescent="0.35">
      <c r="F1092">
        <f t="shared" ca="1" si="38"/>
        <v>968</v>
      </c>
      <c r="G1092">
        <f t="shared" ca="1" si="39"/>
        <v>861.95097962182172</v>
      </c>
    </row>
    <row r="1093" spans="6:7" x14ac:dyDescent="0.35">
      <c r="F1093">
        <f t="shared" ca="1" si="38"/>
        <v>883</v>
      </c>
      <c r="G1093">
        <f t="shared" ca="1" si="39"/>
        <v>931.12859000816547</v>
      </c>
    </row>
    <row r="1094" spans="6:7" x14ac:dyDescent="0.35">
      <c r="F1094">
        <f t="shared" ca="1" si="38"/>
        <v>793</v>
      </c>
      <c r="G1094">
        <f t="shared" ca="1" si="39"/>
        <v>1088.2383079130509</v>
      </c>
    </row>
    <row r="1095" spans="6:7" x14ac:dyDescent="0.35">
      <c r="F1095">
        <f t="shared" ca="1" si="38"/>
        <v>868</v>
      </c>
      <c r="G1095">
        <f t="shared" ca="1" si="39"/>
        <v>636.86573813938617</v>
      </c>
    </row>
    <row r="1096" spans="6:7" x14ac:dyDescent="0.35">
      <c r="F1096">
        <f t="shared" ca="1" si="38"/>
        <v>788</v>
      </c>
      <c r="G1096">
        <f t="shared" ca="1" si="39"/>
        <v>789.83255414996233</v>
      </c>
    </row>
    <row r="1097" spans="6:7" x14ac:dyDescent="0.35">
      <c r="F1097">
        <f t="shared" ca="1" si="38"/>
        <v>983</v>
      </c>
      <c r="G1097">
        <f t="shared" ca="1" si="39"/>
        <v>829.98685484863313</v>
      </c>
    </row>
    <row r="1098" spans="6:7" x14ac:dyDescent="0.35">
      <c r="F1098">
        <f t="shared" ca="1" si="38"/>
        <v>923</v>
      </c>
      <c r="G1098">
        <f t="shared" ca="1" si="39"/>
        <v>764.90948358268213</v>
      </c>
    </row>
    <row r="1099" spans="6:7" x14ac:dyDescent="0.35">
      <c r="F1099">
        <f t="shared" ca="1" si="38"/>
        <v>1009</v>
      </c>
      <c r="G1099">
        <f t="shared" ca="1" si="39"/>
        <v>917.1544633997903</v>
      </c>
    </row>
    <row r="1100" spans="6:7" x14ac:dyDescent="0.35">
      <c r="F1100">
        <f t="shared" ca="1" si="38"/>
        <v>733</v>
      </c>
      <c r="G1100">
        <f t="shared" ca="1" si="39"/>
        <v>935.94479343076307</v>
      </c>
    </row>
    <row r="1101" spans="6:7" x14ac:dyDescent="0.35">
      <c r="F1101">
        <f t="shared" ref="F1101:F1164" ca="1" si="40">VLOOKUP(RANDBETWEEN(1,4),$A$3:$C$6,2)-VLOOKUP(RANDBETWEEN(1,4),$A$3:$C$6,3)</f>
        <v>833</v>
      </c>
      <c r="G1101">
        <f t="shared" ref="G1101:G1164" ca="1" si="41">NORMINV(RAND(),$B$8,$B$9)-NORMINV(RAND(),$C$8,$C$9)</f>
        <v>805.32977507610235</v>
      </c>
    </row>
    <row r="1102" spans="6:7" x14ac:dyDescent="0.35">
      <c r="F1102">
        <f t="shared" ca="1" si="40"/>
        <v>1023</v>
      </c>
      <c r="G1102">
        <f t="shared" ca="1" si="41"/>
        <v>1052.7885064112945</v>
      </c>
    </row>
    <row r="1103" spans="6:7" x14ac:dyDescent="0.35">
      <c r="F1103">
        <f t="shared" ca="1" si="40"/>
        <v>788</v>
      </c>
      <c r="G1103">
        <f t="shared" ca="1" si="41"/>
        <v>921.91936713067423</v>
      </c>
    </row>
    <row r="1104" spans="6:7" x14ac:dyDescent="0.35">
      <c r="F1104">
        <f t="shared" ca="1" si="40"/>
        <v>793</v>
      </c>
      <c r="G1104">
        <f t="shared" ca="1" si="41"/>
        <v>1027.0308063776185</v>
      </c>
    </row>
    <row r="1105" spans="6:7" x14ac:dyDescent="0.35">
      <c r="F1105">
        <f t="shared" ca="1" si="40"/>
        <v>923</v>
      </c>
      <c r="G1105">
        <f t="shared" ca="1" si="41"/>
        <v>829.40675778946775</v>
      </c>
    </row>
    <row r="1106" spans="6:7" x14ac:dyDescent="0.35">
      <c r="F1106">
        <f t="shared" ca="1" si="40"/>
        <v>868</v>
      </c>
      <c r="G1106">
        <f t="shared" ca="1" si="41"/>
        <v>847.32690868286522</v>
      </c>
    </row>
    <row r="1107" spans="6:7" x14ac:dyDescent="0.35">
      <c r="F1107">
        <f t="shared" ca="1" si="40"/>
        <v>733</v>
      </c>
      <c r="G1107">
        <f t="shared" ca="1" si="41"/>
        <v>884.18910974431344</v>
      </c>
    </row>
    <row r="1108" spans="6:7" x14ac:dyDescent="0.35">
      <c r="F1108">
        <f t="shared" ca="1" si="40"/>
        <v>778</v>
      </c>
      <c r="G1108">
        <f t="shared" ca="1" si="41"/>
        <v>776.17134509180778</v>
      </c>
    </row>
    <row r="1109" spans="6:7" x14ac:dyDescent="0.35">
      <c r="F1109">
        <f t="shared" ca="1" si="40"/>
        <v>1023</v>
      </c>
      <c r="G1109">
        <f t="shared" ca="1" si="41"/>
        <v>898.43110015854529</v>
      </c>
    </row>
    <row r="1110" spans="6:7" x14ac:dyDescent="0.35">
      <c r="F1110">
        <f t="shared" ca="1" si="40"/>
        <v>833</v>
      </c>
      <c r="G1110">
        <f t="shared" ca="1" si="41"/>
        <v>1030.0968617288363</v>
      </c>
    </row>
    <row r="1111" spans="6:7" x14ac:dyDescent="0.35">
      <c r="F1111">
        <f t="shared" ca="1" si="40"/>
        <v>883</v>
      </c>
      <c r="G1111">
        <f t="shared" ca="1" si="41"/>
        <v>795.13637717241443</v>
      </c>
    </row>
    <row r="1112" spans="6:7" x14ac:dyDescent="0.35">
      <c r="F1112">
        <f t="shared" ca="1" si="40"/>
        <v>774</v>
      </c>
      <c r="G1112">
        <f t="shared" ca="1" si="41"/>
        <v>973.2375224439686</v>
      </c>
    </row>
    <row r="1113" spans="6:7" x14ac:dyDescent="0.35">
      <c r="F1113">
        <f t="shared" ca="1" si="40"/>
        <v>778</v>
      </c>
      <c r="G1113">
        <f t="shared" ca="1" si="41"/>
        <v>871.3185237857349</v>
      </c>
    </row>
    <row r="1114" spans="6:7" x14ac:dyDescent="0.35">
      <c r="F1114">
        <f t="shared" ca="1" si="40"/>
        <v>793</v>
      </c>
      <c r="G1114">
        <f t="shared" ca="1" si="41"/>
        <v>841.00346622619679</v>
      </c>
    </row>
    <row r="1115" spans="6:7" x14ac:dyDescent="0.35">
      <c r="F1115">
        <f t="shared" ca="1" si="40"/>
        <v>983</v>
      </c>
      <c r="G1115">
        <f t="shared" ca="1" si="41"/>
        <v>756.12715848198013</v>
      </c>
    </row>
    <row r="1116" spans="6:7" x14ac:dyDescent="0.35">
      <c r="F1116">
        <f t="shared" ca="1" si="40"/>
        <v>788</v>
      </c>
      <c r="G1116">
        <f t="shared" ca="1" si="41"/>
        <v>900.96312759178636</v>
      </c>
    </row>
    <row r="1117" spans="6:7" x14ac:dyDescent="0.35">
      <c r="F1117">
        <f t="shared" ca="1" si="40"/>
        <v>983</v>
      </c>
      <c r="G1117">
        <f t="shared" ca="1" si="41"/>
        <v>848.80573123339195</v>
      </c>
    </row>
    <row r="1118" spans="6:7" x14ac:dyDescent="0.35">
      <c r="F1118">
        <f t="shared" ca="1" si="40"/>
        <v>819</v>
      </c>
      <c r="G1118">
        <f t="shared" ca="1" si="41"/>
        <v>874.71605614066425</v>
      </c>
    </row>
    <row r="1119" spans="6:7" x14ac:dyDescent="0.35">
      <c r="F1119">
        <f t="shared" ca="1" si="40"/>
        <v>733</v>
      </c>
      <c r="G1119">
        <f t="shared" ca="1" si="41"/>
        <v>957.71065632971545</v>
      </c>
    </row>
    <row r="1120" spans="6:7" x14ac:dyDescent="0.35">
      <c r="F1120">
        <f t="shared" ca="1" si="40"/>
        <v>788</v>
      </c>
      <c r="G1120">
        <f t="shared" ca="1" si="41"/>
        <v>876.58642135501702</v>
      </c>
    </row>
    <row r="1121" spans="6:7" x14ac:dyDescent="0.35">
      <c r="F1121">
        <f t="shared" ca="1" si="40"/>
        <v>883</v>
      </c>
      <c r="G1121">
        <f t="shared" ca="1" si="41"/>
        <v>849.14076112236967</v>
      </c>
    </row>
    <row r="1122" spans="6:7" x14ac:dyDescent="0.35">
      <c r="F1122">
        <f t="shared" ca="1" si="40"/>
        <v>868</v>
      </c>
      <c r="G1122">
        <f t="shared" ca="1" si="41"/>
        <v>856.11358388973053</v>
      </c>
    </row>
    <row r="1123" spans="6:7" x14ac:dyDescent="0.35">
      <c r="F1123">
        <f t="shared" ca="1" si="40"/>
        <v>909</v>
      </c>
      <c r="G1123">
        <f t="shared" ca="1" si="41"/>
        <v>911.75855077017434</v>
      </c>
    </row>
    <row r="1124" spans="6:7" x14ac:dyDescent="0.35">
      <c r="F1124">
        <f t="shared" ca="1" si="40"/>
        <v>909</v>
      </c>
      <c r="G1124">
        <f t="shared" ca="1" si="41"/>
        <v>875.79870666075908</v>
      </c>
    </row>
    <row r="1125" spans="6:7" x14ac:dyDescent="0.35">
      <c r="F1125">
        <f t="shared" ca="1" si="40"/>
        <v>1009</v>
      </c>
      <c r="G1125">
        <f t="shared" ca="1" si="41"/>
        <v>1008.6399297998921</v>
      </c>
    </row>
    <row r="1126" spans="6:7" x14ac:dyDescent="0.35">
      <c r="F1126">
        <f t="shared" ca="1" si="40"/>
        <v>1009</v>
      </c>
      <c r="G1126">
        <f t="shared" ca="1" si="41"/>
        <v>831.7616106037832</v>
      </c>
    </row>
    <row r="1127" spans="6:7" x14ac:dyDescent="0.35">
      <c r="F1127">
        <f t="shared" ca="1" si="40"/>
        <v>909</v>
      </c>
      <c r="G1127">
        <f t="shared" ca="1" si="41"/>
        <v>917.19834179128702</v>
      </c>
    </row>
    <row r="1128" spans="6:7" x14ac:dyDescent="0.35">
      <c r="F1128">
        <f t="shared" ca="1" si="40"/>
        <v>733</v>
      </c>
      <c r="G1128">
        <f t="shared" ca="1" si="41"/>
        <v>757.2340536950021</v>
      </c>
    </row>
    <row r="1129" spans="6:7" x14ac:dyDescent="0.35">
      <c r="F1129">
        <f t="shared" ca="1" si="40"/>
        <v>883</v>
      </c>
      <c r="G1129">
        <f t="shared" ca="1" si="41"/>
        <v>971.05003871419444</v>
      </c>
    </row>
    <row r="1130" spans="6:7" x14ac:dyDescent="0.35">
      <c r="F1130">
        <f t="shared" ca="1" si="40"/>
        <v>819</v>
      </c>
      <c r="G1130">
        <f t="shared" ca="1" si="41"/>
        <v>869.27317545798678</v>
      </c>
    </row>
    <row r="1131" spans="6:7" x14ac:dyDescent="0.35">
      <c r="F1131">
        <f t="shared" ca="1" si="40"/>
        <v>733</v>
      </c>
      <c r="G1131">
        <f t="shared" ca="1" si="41"/>
        <v>920.07210056433905</v>
      </c>
    </row>
    <row r="1132" spans="6:7" x14ac:dyDescent="0.35">
      <c r="F1132">
        <f t="shared" ca="1" si="40"/>
        <v>1009</v>
      </c>
      <c r="G1132">
        <f t="shared" ca="1" si="41"/>
        <v>978.47381007660965</v>
      </c>
    </row>
    <row r="1133" spans="6:7" x14ac:dyDescent="0.35">
      <c r="F1133">
        <f t="shared" ca="1" si="40"/>
        <v>833</v>
      </c>
      <c r="G1133">
        <f t="shared" ca="1" si="41"/>
        <v>892.41092122776968</v>
      </c>
    </row>
    <row r="1134" spans="6:7" x14ac:dyDescent="0.35">
      <c r="F1134">
        <f t="shared" ca="1" si="40"/>
        <v>774</v>
      </c>
      <c r="G1134">
        <f t="shared" ca="1" si="41"/>
        <v>779.65936707368746</v>
      </c>
    </row>
    <row r="1135" spans="6:7" x14ac:dyDescent="0.35">
      <c r="F1135">
        <f t="shared" ca="1" si="40"/>
        <v>868</v>
      </c>
      <c r="G1135">
        <f t="shared" ca="1" si="41"/>
        <v>825.3930177092974</v>
      </c>
    </row>
    <row r="1136" spans="6:7" x14ac:dyDescent="0.35">
      <c r="F1136">
        <f t="shared" ca="1" si="40"/>
        <v>968</v>
      </c>
      <c r="G1136">
        <f t="shared" ca="1" si="41"/>
        <v>835.38903783671276</v>
      </c>
    </row>
    <row r="1137" spans="6:7" x14ac:dyDescent="0.35">
      <c r="F1137">
        <f t="shared" ca="1" si="40"/>
        <v>883</v>
      </c>
      <c r="G1137">
        <f t="shared" ca="1" si="41"/>
        <v>734.6651147714864</v>
      </c>
    </row>
    <row r="1138" spans="6:7" x14ac:dyDescent="0.35">
      <c r="F1138">
        <f t="shared" ca="1" si="40"/>
        <v>733</v>
      </c>
      <c r="G1138">
        <f t="shared" ca="1" si="41"/>
        <v>778.24880376407225</v>
      </c>
    </row>
    <row r="1139" spans="6:7" x14ac:dyDescent="0.35">
      <c r="F1139">
        <f t="shared" ca="1" si="40"/>
        <v>983</v>
      </c>
      <c r="G1139">
        <f t="shared" ca="1" si="41"/>
        <v>778.96685980907773</v>
      </c>
    </row>
    <row r="1140" spans="6:7" x14ac:dyDescent="0.35">
      <c r="F1140">
        <f t="shared" ca="1" si="40"/>
        <v>923</v>
      </c>
      <c r="G1140">
        <f t="shared" ca="1" si="41"/>
        <v>819.87830077102342</v>
      </c>
    </row>
    <row r="1141" spans="6:7" x14ac:dyDescent="0.35">
      <c r="F1141">
        <f t="shared" ca="1" si="40"/>
        <v>833</v>
      </c>
      <c r="G1141">
        <f t="shared" ca="1" si="41"/>
        <v>876.94525773184887</v>
      </c>
    </row>
    <row r="1142" spans="6:7" x14ac:dyDescent="0.35">
      <c r="F1142">
        <f t="shared" ca="1" si="40"/>
        <v>968</v>
      </c>
      <c r="G1142">
        <f t="shared" ca="1" si="41"/>
        <v>858.82033107426582</v>
      </c>
    </row>
    <row r="1143" spans="6:7" x14ac:dyDescent="0.35">
      <c r="F1143">
        <f t="shared" ca="1" si="40"/>
        <v>923</v>
      </c>
      <c r="G1143">
        <f t="shared" ca="1" si="41"/>
        <v>848.9529767900699</v>
      </c>
    </row>
    <row r="1144" spans="6:7" x14ac:dyDescent="0.35">
      <c r="F1144">
        <f t="shared" ca="1" si="40"/>
        <v>983</v>
      </c>
      <c r="G1144">
        <f t="shared" ca="1" si="41"/>
        <v>749.61817715422421</v>
      </c>
    </row>
    <row r="1145" spans="6:7" x14ac:dyDescent="0.35">
      <c r="F1145">
        <f t="shared" ca="1" si="40"/>
        <v>774</v>
      </c>
      <c r="G1145">
        <f t="shared" ca="1" si="41"/>
        <v>797.19272813755106</v>
      </c>
    </row>
    <row r="1146" spans="6:7" x14ac:dyDescent="0.35">
      <c r="F1146">
        <f t="shared" ca="1" si="40"/>
        <v>1023</v>
      </c>
      <c r="G1146">
        <f t="shared" ca="1" si="41"/>
        <v>972.23005995018457</v>
      </c>
    </row>
    <row r="1147" spans="6:7" x14ac:dyDescent="0.35">
      <c r="F1147">
        <f t="shared" ca="1" si="40"/>
        <v>733</v>
      </c>
      <c r="G1147">
        <f t="shared" ca="1" si="41"/>
        <v>933.73645656945496</v>
      </c>
    </row>
    <row r="1148" spans="6:7" x14ac:dyDescent="0.35">
      <c r="F1148">
        <f t="shared" ca="1" si="40"/>
        <v>733</v>
      </c>
      <c r="G1148">
        <f t="shared" ca="1" si="41"/>
        <v>892.04869826561799</v>
      </c>
    </row>
    <row r="1149" spans="6:7" x14ac:dyDescent="0.35">
      <c r="F1149">
        <f t="shared" ca="1" si="40"/>
        <v>1009</v>
      </c>
      <c r="G1149">
        <f t="shared" ca="1" si="41"/>
        <v>695.11636299759948</v>
      </c>
    </row>
    <row r="1150" spans="6:7" x14ac:dyDescent="0.35">
      <c r="F1150">
        <f t="shared" ca="1" si="40"/>
        <v>983</v>
      </c>
      <c r="G1150">
        <f t="shared" ca="1" si="41"/>
        <v>855.87518632785464</v>
      </c>
    </row>
    <row r="1151" spans="6:7" x14ac:dyDescent="0.35">
      <c r="F1151">
        <f t="shared" ca="1" si="40"/>
        <v>788</v>
      </c>
      <c r="G1151">
        <f t="shared" ca="1" si="41"/>
        <v>848.14817783677154</v>
      </c>
    </row>
    <row r="1152" spans="6:7" x14ac:dyDescent="0.35">
      <c r="F1152">
        <f t="shared" ca="1" si="40"/>
        <v>819</v>
      </c>
      <c r="G1152">
        <f t="shared" ca="1" si="41"/>
        <v>984.91236025621401</v>
      </c>
    </row>
    <row r="1153" spans="6:7" x14ac:dyDescent="0.35">
      <c r="F1153">
        <f t="shared" ca="1" si="40"/>
        <v>983</v>
      </c>
      <c r="G1153">
        <f t="shared" ca="1" si="41"/>
        <v>968.54207567146909</v>
      </c>
    </row>
    <row r="1154" spans="6:7" x14ac:dyDescent="0.35">
      <c r="F1154">
        <f t="shared" ca="1" si="40"/>
        <v>923</v>
      </c>
      <c r="G1154">
        <f t="shared" ca="1" si="41"/>
        <v>905.50476944893853</v>
      </c>
    </row>
    <row r="1155" spans="6:7" x14ac:dyDescent="0.35">
      <c r="F1155">
        <f t="shared" ca="1" si="40"/>
        <v>1023</v>
      </c>
      <c r="G1155">
        <f t="shared" ca="1" si="41"/>
        <v>894.69227786566739</v>
      </c>
    </row>
    <row r="1156" spans="6:7" x14ac:dyDescent="0.35">
      <c r="F1156">
        <f t="shared" ca="1" si="40"/>
        <v>868</v>
      </c>
      <c r="G1156">
        <f t="shared" ca="1" si="41"/>
        <v>1028.6888106658234</v>
      </c>
    </row>
    <row r="1157" spans="6:7" x14ac:dyDescent="0.35">
      <c r="F1157">
        <f t="shared" ca="1" si="40"/>
        <v>983</v>
      </c>
      <c r="G1157">
        <f t="shared" ca="1" si="41"/>
        <v>650.48659636845741</v>
      </c>
    </row>
    <row r="1158" spans="6:7" x14ac:dyDescent="0.35">
      <c r="F1158">
        <f t="shared" ca="1" si="40"/>
        <v>833</v>
      </c>
      <c r="G1158">
        <f t="shared" ca="1" si="41"/>
        <v>844.85921589273619</v>
      </c>
    </row>
    <row r="1159" spans="6:7" x14ac:dyDescent="0.35">
      <c r="F1159">
        <f t="shared" ca="1" si="40"/>
        <v>968</v>
      </c>
      <c r="G1159">
        <f t="shared" ca="1" si="41"/>
        <v>835.91924549648616</v>
      </c>
    </row>
    <row r="1160" spans="6:7" x14ac:dyDescent="0.35">
      <c r="F1160">
        <f t="shared" ca="1" si="40"/>
        <v>883</v>
      </c>
      <c r="G1160">
        <f t="shared" ca="1" si="41"/>
        <v>845.86366546419185</v>
      </c>
    </row>
    <row r="1161" spans="6:7" x14ac:dyDescent="0.35">
      <c r="F1161">
        <f t="shared" ca="1" si="40"/>
        <v>983</v>
      </c>
      <c r="G1161">
        <f t="shared" ca="1" si="41"/>
        <v>856.15349564435292</v>
      </c>
    </row>
    <row r="1162" spans="6:7" x14ac:dyDescent="0.35">
      <c r="F1162">
        <f t="shared" ca="1" si="40"/>
        <v>909</v>
      </c>
      <c r="G1162">
        <f t="shared" ca="1" si="41"/>
        <v>846.91864761654278</v>
      </c>
    </row>
    <row r="1163" spans="6:7" x14ac:dyDescent="0.35">
      <c r="F1163">
        <f t="shared" ca="1" si="40"/>
        <v>733</v>
      </c>
      <c r="G1163">
        <f t="shared" ca="1" si="41"/>
        <v>678.33294021339293</v>
      </c>
    </row>
    <row r="1164" spans="6:7" x14ac:dyDescent="0.35">
      <c r="F1164">
        <f t="shared" ca="1" si="40"/>
        <v>819</v>
      </c>
      <c r="G1164">
        <f t="shared" ca="1" si="41"/>
        <v>899.54250209346014</v>
      </c>
    </row>
    <row r="1165" spans="6:7" x14ac:dyDescent="0.35">
      <c r="F1165">
        <f t="shared" ref="F1165:F1220" ca="1" si="42">VLOOKUP(RANDBETWEEN(1,4),$A$3:$C$6,2)-VLOOKUP(RANDBETWEEN(1,4),$A$3:$C$6,3)</f>
        <v>748</v>
      </c>
      <c r="G1165">
        <f t="shared" ref="G1165:G1220" ca="1" si="43">NORMINV(RAND(),$B$8,$B$9)-NORMINV(RAND(),$C$8,$C$9)</f>
        <v>905.93134160372347</v>
      </c>
    </row>
    <row r="1166" spans="6:7" x14ac:dyDescent="0.35">
      <c r="F1166">
        <f t="shared" ca="1" si="42"/>
        <v>1023</v>
      </c>
      <c r="G1166">
        <f t="shared" ca="1" si="43"/>
        <v>988.95512460226519</v>
      </c>
    </row>
    <row r="1167" spans="6:7" x14ac:dyDescent="0.35">
      <c r="F1167">
        <f t="shared" ca="1" si="42"/>
        <v>819</v>
      </c>
      <c r="G1167">
        <f t="shared" ca="1" si="43"/>
        <v>882.83757029635899</v>
      </c>
    </row>
    <row r="1168" spans="6:7" x14ac:dyDescent="0.35">
      <c r="F1168">
        <f t="shared" ca="1" si="42"/>
        <v>909</v>
      </c>
      <c r="G1168">
        <f t="shared" ca="1" si="43"/>
        <v>938.35869838757321</v>
      </c>
    </row>
    <row r="1169" spans="6:7" x14ac:dyDescent="0.35">
      <c r="F1169">
        <f t="shared" ca="1" si="42"/>
        <v>1009</v>
      </c>
      <c r="G1169">
        <f t="shared" ca="1" si="43"/>
        <v>793.86353871537062</v>
      </c>
    </row>
    <row r="1170" spans="6:7" x14ac:dyDescent="0.35">
      <c r="F1170">
        <f t="shared" ca="1" si="42"/>
        <v>733</v>
      </c>
      <c r="G1170">
        <f t="shared" ca="1" si="43"/>
        <v>750.15894270696913</v>
      </c>
    </row>
    <row r="1171" spans="6:7" x14ac:dyDescent="0.35">
      <c r="F1171">
        <f t="shared" ca="1" si="42"/>
        <v>778</v>
      </c>
      <c r="G1171">
        <f t="shared" ca="1" si="43"/>
        <v>829.60332433669475</v>
      </c>
    </row>
    <row r="1172" spans="6:7" x14ac:dyDescent="0.35">
      <c r="F1172">
        <f t="shared" ca="1" si="42"/>
        <v>909</v>
      </c>
      <c r="G1172">
        <f t="shared" ca="1" si="43"/>
        <v>832.87183647807888</v>
      </c>
    </row>
    <row r="1173" spans="6:7" x14ac:dyDescent="0.35">
      <c r="F1173">
        <f t="shared" ca="1" si="42"/>
        <v>883</v>
      </c>
      <c r="G1173">
        <f t="shared" ca="1" si="43"/>
        <v>930.84203622803034</v>
      </c>
    </row>
    <row r="1174" spans="6:7" x14ac:dyDescent="0.35">
      <c r="F1174">
        <f t="shared" ca="1" si="42"/>
        <v>793</v>
      </c>
      <c r="G1174">
        <f t="shared" ca="1" si="43"/>
        <v>859.56416141586783</v>
      </c>
    </row>
    <row r="1175" spans="6:7" x14ac:dyDescent="0.35">
      <c r="F1175">
        <f t="shared" ca="1" si="42"/>
        <v>833</v>
      </c>
      <c r="G1175">
        <f t="shared" ca="1" si="43"/>
        <v>1019.2072053491249</v>
      </c>
    </row>
    <row r="1176" spans="6:7" x14ac:dyDescent="0.35">
      <c r="F1176">
        <f t="shared" ca="1" si="42"/>
        <v>819</v>
      </c>
      <c r="G1176">
        <f t="shared" ca="1" si="43"/>
        <v>711.28871561677329</v>
      </c>
    </row>
    <row r="1177" spans="6:7" x14ac:dyDescent="0.35">
      <c r="F1177">
        <f t="shared" ca="1" si="42"/>
        <v>868</v>
      </c>
      <c r="G1177">
        <f t="shared" ca="1" si="43"/>
        <v>882.52535748980972</v>
      </c>
    </row>
    <row r="1178" spans="6:7" x14ac:dyDescent="0.35">
      <c r="F1178">
        <f t="shared" ca="1" si="42"/>
        <v>733</v>
      </c>
      <c r="G1178">
        <f t="shared" ca="1" si="43"/>
        <v>916.83169884649237</v>
      </c>
    </row>
    <row r="1179" spans="6:7" x14ac:dyDescent="0.35">
      <c r="F1179">
        <f t="shared" ca="1" si="42"/>
        <v>983</v>
      </c>
      <c r="G1179">
        <f t="shared" ca="1" si="43"/>
        <v>747.01392182866584</v>
      </c>
    </row>
    <row r="1180" spans="6:7" x14ac:dyDescent="0.35">
      <c r="F1180">
        <f t="shared" ca="1" si="42"/>
        <v>983</v>
      </c>
      <c r="G1180">
        <f t="shared" ca="1" si="43"/>
        <v>812.99896612043403</v>
      </c>
    </row>
    <row r="1181" spans="6:7" x14ac:dyDescent="0.35">
      <c r="F1181">
        <f t="shared" ca="1" si="42"/>
        <v>968</v>
      </c>
      <c r="G1181">
        <f t="shared" ca="1" si="43"/>
        <v>954.90209661971039</v>
      </c>
    </row>
    <row r="1182" spans="6:7" x14ac:dyDescent="0.35">
      <c r="F1182">
        <f t="shared" ca="1" si="42"/>
        <v>1009</v>
      </c>
      <c r="G1182">
        <f t="shared" ca="1" si="43"/>
        <v>827.43021383013433</v>
      </c>
    </row>
    <row r="1183" spans="6:7" x14ac:dyDescent="0.35">
      <c r="F1183">
        <f t="shared" ca="1" si="42"/>
        <v>788</v>
      </c>
      <c r="G1183">
        <f t="shared" ca="1" si="43"/>
        <v>855.33280462967423</v>
      </c>
    </row>
    <row r="1184" spans="6:7" x14ac:dyDescent="0.35">
      <c r="F1184">
        <f t="shared" ca="1" si="42"/>
        <v>774</v>
      </c>
      <c r="G1184">
        <f t="shared" ca="1" si="43"/>
        <v>903.98900378519966</v>
      </c>
    </row>
    <row r="1185" spans="6:7" x14ac:dyDescent="0.35">
      <c r="F1185">
        <f t="shared" ca="1" si="42"/>
        <v>748</v>
      </c>
      <c r="G1185">
        <f t="shared" ca="1" si="43"/>
        <v>848.37288573800129</v>
      </c>
    </row>
    <row r="1186" spans="6:7" x14ac:dyDescent="0.35">
      <c r="F1186">
        <f t="shared" ca="1" si="42"/>
        <v>748</v>
      </c>
      <c r="G1186">
        <f t="shared" ca="1" si="43"/>
        <v>724.13899528618867</v>
      </c>
    </row>
    <row r="1187" spans="6:7" x14ac:dyDescent="0.35">
      <c r="F1187">
        <f t="shared" ca="1" si="42"/>
        <v>819</v>
      </c>
      <c r="G1187">
        <f t="shared" ca="1" si="43"/>
        <v>779.05649795820136</v>
      </c>
    </row>
    <row r="1188" spans="6:7" x14ac:dyDescent="0.35">
      <c r="F1188">
        <f t="shared" ca="1" si="42"/>
        <v>733</v>
      </c>
      <c r="G1188">
        <f t="shared" ca="1" si="43"/>
        <v>721.26505222179503</v>
      </c>
    </row>
    <row r="1189" spans="6:7" x14ac:dyDescent="0.35">
      <c r="F1189">
        <f t="shared" ca="1" si="42"/>
        <v>983</v>
      </c>
      <c r="G1189">
        <f t="shared" ca="1" si="43"/>
        <v>980.10633657134565</v>
      </c>
    </row>
    <row r="1190" spans="6:7" x14ac:dyDescent="0.35">
      <c r="F1190">
        <f t="shared" ca="1" si="42"/>
        <v>774</v>
      </c>
      <c r="G1190">
        <f t="shared" ca="1" si="43"/>
        <v>738.09632019816513</v>
      </c>
    </row>
    <row r="1191" spans="6:7" x14ac:dyDescent="0.35">
      <c r="F1191">
        <f t="shared" ca="1" si="42"/>
        <v>793</v>
      </c>
      <c r="G1191">
        <f t="shared" ca="1" si="43"/>
        <v>838.71429282035308</v>
      </c>
    </row>
    <row r="1192" spans="6:7" x14ac:dyDescent="0.35">
      <c r="F1192">
        <f t="shared" ca="1" si="42"/>
        <v>748</v>
      </c>
      <c r="G1192">
        <f t="shared" ca="1" si="43"/>
        <v>898.21772679817445</v>
      </c>
    </row>
    <row r="1193" spans="6:7" x14ac:dyDescent="0.35">
      <c r="F1193">
        <f t="shared" ca="1" si="42"/>
        <v>909</v>
      </c>
      <c r="G1193">
        <f t="shared" ca="1" si="43"/>
        <v>703.54022167564995</v>
      </c>
    </row>
    <row r="1194" spans="6:7" x14ac:dyDescent="0.35">
      <c r="F1194">
        <f t="shared" ca="1" si="42"/>
        <v>868</v>
      </c>
      <c r="G1194">
        <f t="shared" ca="1" si="43"/>
        <v>746.02846299313694</v>
      </c>
    </row>
    <row r="1195" spans="6:7" x14ac:dyDescent="0.35">
      <c r="F1195">
        <f t="shared" ca="1" si="42"/>
        <v>1009</v>
      </c>
      <c r="G1195">
        <f t="shared" ca="1" si="43"/>
        <v>658.34030241696109</v>
      </c>
    </row>
    <row r="1196" spans="6:7" x14ac:dyDescent="0.35">
      <c r="F1196">
        <f t="shared" ca="1" si="42"/>
        <v>883</v>
      </c>
      <c r="G1196">
        <f t="shared" ca="1" si="43"/>
        <v>818.3390360823314</v>
      </c>
    </row>
    <row r="1197" spans="6:7" x14ac:dyDescent="0.35">
      <c r="F1197">
        <f t="shared" ca="1" si="42"/>
        <v>819</v>
      </c>
      <c r="G1197">
        <f t="shared" ca="1" si="43"/>
        <v>832.50959977137063</v>
      </c>
    </row>
    <row r="1198" spans="6:7" x14ac:dyDescent="0.35">
      <c r="F1198">
        <f t="shared" ca="1" si="42"/>
        <v>774</v>
      </c>
      <c r="G1198">
        <f t="shared" ca="1" si="43"/>
        <v>713.82641783256599</v>
      </c>
    </row>
    <row r="1199" spans="6:7" x14ac:dyDescent="0.35">
      <c r="F1199">
        <f t="shared" ca="1" si="42"/>
        <v>923</v>
      </c>
      <c r="G1199">
        <f t="shared" ca="1" si="43"/>
        <v>936.06727823921665</v>
      </c>
    </row>
    <row r="1200" spans="6:7" x14ac:dyDescent="0.35">
      <c r="F1200">
        <f t="shared" ca="1" si="42"/>
        <v>733</v>
      </c>
      <c r="G1200">
        <f t="shared" ca="1" si="43"/>
        <v>756.08035057334178</v>
      </c>
    </row>
    <row r="1201" spans="6:7" x14ac:dyDescent="0.35">
      <c r="F1201">
        <f t="shared" ca="1" si="42"/>
        <v>1023</v>
      </c>
      <c r="G1201">
        <f t="shared" ca="1" si="43"/>
        <v>878.20720356445736</v>
      </c>
    </row>
    <row r="1202" spans="6:7" x14ac:dyDescent="0.35">
      <c r="F1202">
        <f t="shared" ca="1" si="42"/>
        <v>883</v>
      </c>
      <c r="G1202">
        <f t="shared" ca="1" si="43"/>
        <v>760.43287007943445</v>
      </c>
    </row>
    <row r="1203" spans="6:7" x14ac:dyDescent="0.35">
      <c r="F1203">
        <f t="shared" ca="1" si="42"/>
        <v>883</v>
      </c>
      <c r="G1203">
        <f t="shared" ca="1" si="43"/>
        <v>758.2479984512529</v>
      </c>
    </row>
    <row r="1204" spans="6:7" x14ac:dyDescent="0.35">
      <c r="F1204">
        <f t="shared" ca="1" si="42"/>
        <v>1009</v>
      </c>
      <c r="G1204">
        <f t="shared" ca="1" si="43"/>
        <v>709.04128171877244</v>
      </c>
    </row>
    <row r="1205" spans="6:7" x14ac:dyDescent="0.35">
      <c r="F1205">
        <f t="shared" ca="1" si="42"/>
        <v>778</v>
      </c>
      <c r="G1205">
        <f t="shared" ca="1" si="43"/>
        <v>804.31102767224752</v>
      </c>
    </row>
    <row r="1206" spans="6:7" x14ac:dyDescent="0.35">
      <c r="F1206">
        <f t="shared" ca="1" si="42"/>
        <v>868</v>
      </c>
      <c r="G1206">
        <f t="shared" ca="1" si="43"/>
        <v>1007.0623902821691</v>
      </c>
    </row>
    <row r="1207" spans="6:7" x14ac:dyDescent="0.35">
      <c r="F1207">
        <f t="shared" ca="1" si="42"/>
        <v>819</v>
      </c>
      <c r="G1207">
        <f t="shared" ca="1" si="43"/>
        <v>973.09674984444268</v>
      </c>
    </row>
    <row r="1208" spans="6:7" x14ac:dyDescent="0.35">
      <c r="F1208">
        <f t="shared" ca="1" si="42"/>
        <v>868</v>
      </c>
      <c r="G1208">
        <f t="shared" ca="1" si="43"/>
        <v>977.92526708724131</v>
      </c>
    </row>
    <row r="1209" spans="6:7" x14ac:dyDescent="0.35">
      <c r="F1209">
        <f t="shared" ca="1" si="42"/>
        <v>983</v>
      </c>
      <c r="G1209">
        <f t="shared" ca="1" si="43"/>
        <v>925.2918910210708</v>
      </c>
    </row>
    <row r="1210" spans="6:7" x14ac:dyDescent="0.35">
      <c r="F1210">
        <f t="shared" ca="1" si="42"/>
        <v>733</v>
      </c>
      <c r="G1210">
        <f t="shared" ca="1" si="43"/>
        <v>946.83054474066171</v>
      </c>
    </row>
    <row r="1211" spans="6:7" x14ac:dyDescent="0.35">
      <c r="F1211">
        <f t="shared" ca="1" si="42"/>
        <v>788</v>
      </c>
      <c r="G1211">
        <f t="shared" ca="1" si="43"/>
        <v>887.67946199471783</v>
      </c>
    </row>
    <row r="1212" spans="6:7" x14ac:dyDescent="0.35">
      <c r="F1212">
        <f t="shared" ca="1" si="42"/>
        <v>1009</v>
      </c>
      <c r="G1212">
        <f t="shared" ca="1" si="43"/>
        <v>761.35800356325433</v>
      </c>
    </row>
    <row r="1213" spans="6:7" x14ac:dyDescent="0.35">
      <c r="F1213">
        <f t="shared" ca="1" si="42"/>
        <v>868</v>
      </c>
      <c r="G1213">
        <f t="shared" ca="1" si="43"/>
        <v>814.73014318114588</v>
      </c>
    </row>
    <row r="1214" spans="6:7" x14ac:dyDescent="0.35">
      <c r="F1214">
        <f t="shared" ca="1" si="42"/>
        <v>923</v>
      </c>
      <c r="G1214">
        <f t="shared" ca="1" si="43"/>
        <v>879.47595316497745</v>
      </c>
    </row>
    <row r="1215" spans="6:7" x14ac:dyDescent="0.35">
      <c r="F1215">
        <f t="shared" ca="1" si="42"/>
        <v>778</v>
      </c>
      <c r="G1215">
        <f t="shared" ca="1" si="43"/>
        <v>657.95179741265304</v>
      </c>
    </row>
    <row r="1216" spans="6:7" x14ac:dyDescent="0.35">
      <c r="F1216">
        <f t="shared" ca="1" si="42"/>
        <v>733</v>
      </c>
      <c r="G1216">
        <f t="shared" ca="1" si="43"/>
        <v>905.47857867329083</v>
      </c>
    </row>
    <row r="1217" spans="6:7" x14ac:dyDescent="0.35">
      <c r="F1217">
        <f t="shared" ca="1" si="42"/>
        <v>778</v>
      </c>
      <c r="G1217">
        <f t="shared" ca="1" si="43"/>
        <v>819.62743982863776</v>
      </c>
    </row>
    <row r="1218" spans="6:7" x14ac:dyDescent="0.35">
      <c r="F1218">
        <f t="shared" ca="1" si="42"/>
        <v>983</v>
      </c>
      <c r="G1218">
        <f t="shared" ca="1" si="43"/>
        <v>922.74252865325047</v>
      </c>
    </row>
    <row r="1219" spans="6:7" x14ac:dyDescent="0.35">
      <c r="F1219">
        <f t="shared" ca="1" si="42"/>
        <v>923</v>
      </c>
      <c r="G1219">
        <f t="shared" ca="1" si="43"/>
        <v>835.28678832759226</v>
      </c>
    </row>
    <row r="1220" spans="6:7" x14ac:dyDescent="0.35">
      <c r="F1220">
        <f t="shared" ca="1" si="42"/>
        <v>778</v>
      </c>
      <c r="G1220">
        <f t="shared" ca="1" si="43"/>
        <v>860.07939077238063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FCA1-3CF1-4F3A-9634-1C8706CE7BB0}">
  <dimension ref="A1:D8"/>
  <sheetViews>
    <sheetView workbookViewId="0">
      <selection activeCell="D3" sqref="D3"/>
    </sheetView>
  </sheetViews>
  <sheetFormatPr defaultRowHeight="14.5" x14ac:dyDescent="0.35"/>
  <cols>
    <col min="1" max="1" width="13" customWidth="1"/>
    <col min="2" max="3" width="11.36328125" customWidth="1"/>
  </cols>
  <sheetData>
    <row r="1" spans="1:4" ht="29" x14ac:dyDescent="0.35">
      <c r="A1" s="6" t="s">
        <v>19</v>
      </c>
      <c r="B1" s="6" t="s">
        <v>21</v>
      </c>
      <c r="C1" s="6" t="s">
        <v>22</v>
      </c>
      <c r="D1" s="5" t="s">
        <v>20</v>
      </c>
    </row>
    <row r="2" spans="1:4" x14ac:dyDescent="0.35">
      <c r="A2">
        <v>1</v>
      </c>
      <c r="B2">
        <f>2*A2/SQRT(12)</f>
        <v>0.57735026918962584</v>
      </c>
      <c r="D2">
        <f>(NORMSDIST(3)-NORMSDIST(-3))/3</f>
        <v>0.33243340131224658</v>
      </c>
    </row>
    <row r="3" spans="1:4" x14ac:dyDescent="0.35">
      <c r="D3">
        <f>NORMSDIST(1)</f>
        <v>0.84134474606854304</v>
      </c>
    </row>
    <row r="4" spans="1:4" x14ac:dyDescent="0.35">
      <c r="D4">
        <f>_xlfn.NORM.DIST(0,0,1,FALSE)</f>
        <v>0.3989422804014327</v>
      </c>
    </row>
    <row r="6" spans="1:4" x14ac:dyDescent="0.35">
      <c r="C6">
        <f>NORMSDIST(D2)</f>
        <v>0.6302189896691327</v>
      </c>
    </row>
    <row r="7" spans="1:4" x14ac:dyDescent="0.35">
      <c r="C7" t="s">
        <v>22</v>
      </c>
    </row>
    <row r="8" spans="1:4" x14ac:dyDescent="0.35">
      <c r="C8">
        <v>1</v>
      </c>
      <c r="D8">
        <f>NORMSDIST(C8)-NORMSDIST(-C8)</f>
        <v>0.68268949213708607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AD56-63C1-4DBB-A27D-70CF3F49F71A}">
  <dimension ref="A2:D42"/>
  <sheetViews>
    <sheetView workbookViewId="0">
      <selection activeCell="C14" sqref="C14"/>
    </sheetView>
  </sheetViews>
  <sheetFormatPr defaultRowHeight="14.5" x14ac:dyDescent="0.35"/>
  <sheetData>
    <row r="2" spans="2:4" x14ac:dyDescent="0.35">
      <c r="B2" t="s">
        <v>0</v>
      </c>
      <c r="C2" t="s">
        <v>26</v>
      </c>
      <c r="D2" t="s">
        <v>27</v>
      </c>
    </row>
    <row r="3" spans="2:4" x14ac:dyDescent="0.35">
      <c r="B3">
        <f ca="1">RAND()*2-1</f>
        <v>-0.67380666377529153</v>
      </c>
      <c r="C3">
        <f ca="1">NORMINV(RAND(),1,1)</f>
        <v>1.9967814597472593</v>
      </c>
      <c r="D3">
        <f ca="1">2*B3+C3</f>
        <v>0.64916813219667624</v>
      </c>
    </row>
    <row r="4" spans="2:4" x14ac:dyDescent="0.35">
      <c r="B4">
        <f t="shared" ref="B4:B33" ca="1" si="0">RAND()*2-1</f>
        <v>0.2377072916096874</v>
      </c>
      <c r="C4">
        <f t="shared" ref="C4:C33" ca="1" si="1">NORMINV(RAND(),1,1)</f>
        <v>0.40726324739166597</v>
      </c>
      <c r="D4">
        <f ca="1">2*B4+C4</f>
        <v>0.88267783061104077</v>
      </c>
    </row>
    <row r="5" spans="2:4" x14ac:dyDescent="0.35">
      <c r="B5">
        <f t="shared" ca="1" si="0"/>
        <v>-0.66008477610929095</v>
      </c>
      <c r="C5">
        <f t="shared" ca="1" si="1"/>
        <v>-0.5623265974465228</v>
      </c>
      <c r="D5">
        <f t="shared" ref="D5:D23" ca="1" si="2">2*B5+C5</f>
        <v>-1.8824961496651047</v>
      </c>
    </row>
    <row r="6" spans="2:4" x14ac:dyDescent="0.35">
      <c r="B6">
        <f t="shared" ca="1" si="0"/>
        <v>-4.5879695004287457E-2</v>
      </c>
      <c r="C6">
        <f t="shared" ca="1" si="1"/>
        <v>2.0007465616558511</v>
      </c>
      <c r="D6">
        <f t="shared" ca="1" si="2"/>
        <v>1.9089871716472762</v>
      </c>
    </row>
    <row r="7" spans="2:4" x14ac:dyDescent="0.35">
      <c r="B7">
        <f t="shared" ca="1" si="0"/>
        <v>0.99666529297230144</v>
      </c>
      <c r="C7">
        <f t="shared" ca="1" si="1"/>
        <v>0.9700907286294238</v>
      </c>
      <c r="D7">
        <f t="shared" ca="1" si="2"/>
        <v>2.9634213145740267</v>
      </c>
    </row>
    <row r="8" spans="2:4" x14ac:dyDescent="0.35">
      <c r="B8">
        <f ca="1">RAND()*2-1</f>
        <v>-0.1200852159389898</v>
      </c>
      <c r="C8">
        <f t="shared" ca="1" si="1"/>
        <v>0.43427692779813576</v>
      </c>
      <c r="D8">
        <f t="shared" ca="1" si="2"/>
        <v>0.19410649592015616</v>
      </c>
    </row>
    <row r="9" spans="2:4" x14ac:dyDescent="0.35">
      <c r="B9">
        <f t="shared" ca="1" si="0"/>
        <v>-0.18682500654686862</v>
      </c>
      <c r="C9">
        <f t="shared" ca="1" si="1"/>
        <v>1.7676057972593906</v>
      </c>
      <c r="D9">
        <f t="shared" ca="1" si="2"/>
        <v>1.3939557841656534</v>
      </c>
    </row>
    <row r="10" spans="2:4" x14ac:dyDescent="0.35">
      <c r="B10">
        <f t="shared" ca="1" si="0"/>
        <v>-0.15346824625545885</v>
      </c>
      <c r="C10">
        <f t="shared" ca="1" si="1"/>
        <v>-0.41148712043166302</v>
      </c>
      <c r="D10">
        <f t="shared" ca="1" si="2"/>
        <v>-0.71842361294258072</v>
      </c>
    </row>
    <row r="11" spans="2:4" x14ac:dyDescent="0.35">
      <c r="B11">
        <f t="shared" ca="1" si="0"/>
        <v>-0.94674964135257089</v>
      </c>
      <c r="C11">
        <f t="shared" ca="1" si="1"/>
        <v>0.99193845453247331</v>
      </c>
      <c r="D11">
        <f t="shared" ca="1" si="2"/>
        <v>-0.90156082817266847</v>
      </c>
    </row>
    <row r="12" spans="2:4" x14ac:dyDescent="0.35">
      <c r="B12">
        <f ca="1">RAND()*2-1</f>
        <v>0.2529450080197706</v>
      </c>
      <c r="C12">
        <f t="shared" ca="1" si="1"/>
        <v>0.80297476984438365</v>
      </c>
      <c r="D12">
        <f t="shared" ca="1" si="2"/>
        <v>1.3088647858839249</v>
      </c>
    </row>
    <row r="13" spans="2:4" x14ac:dyDescent="0.35">
      <c r="B13">
        <f t="shared" ca="1" si="0"/>
        <v>-0.65001939181775903</v>
      </c>
      <c r="C13">
        <f ca="1">NORMINV(RAND(),1,1)</f>
        <v>1.7646400153763517</v>
      </c>
      <c r="D13">
        <f t="shared" ca="1" si="2"/>
        <v>0.46460123174083368</v>
      </c>
    </row>
    <row r="14" spans="2:4" x14ac:dyDescent="0.35">
      <c r="B14">
        <f t="shared" ca="1" si="0"/>
        <v>-0.35684158979320091</v>
      </c>
      <c r="C14">
        <f t="shared" ca="1" si="1"/>
        <v>0.48410787925016774</v>
      </c>
      <c r="D14">
        <f t="shared" ca="1" si="2"/>
        <v>-0.22957530033623408</v>
      </c>
    </row>
    <row r="15" spans="2:4" x14ac:dyDescent="0.35">
      <c r="B15">
        <f t="shared" ca="1" si="0"/>
        <v>-0.63899154382353407</v>
      </c>
      <c r="C15">
        <f t="shared" ca="1" si="1"/>
        <v>0.63439396109328139</v>
      </c>
      <c r="D15">
        <f t="shared" ca="1" si="2"/>
        <v>-0.64358912655378675</v>
      </c>
    </row>
    <row r="16" spans="2:4" x14ac:dyDescent="0.35">
      <c r="B16">
        <f t="shared" ca="1" si="0"/>
        <v>-0.70643953756975808</v>
      </c>
      <c r="C16">
        <f t="shared" ca="1" si="1"/>
        <v>0.78143064611141622</v>
      </c>
      <c r="D16">
        <f t="shared" ca="1" si="2"/>
        <v>-0.63144842902809994</v>
      </c>
    </row>
    <row r="17" spans="2:4" x14ac:dyDescent="0.35">
      <c r="B17">
        <f t="shared" ca="1" si="0"/>
        <v>0.45486285378315738</v>
      </c>
      <c r="C17">
        <f t="shared" ca="1" si="1"/>
        <v>2.2882431678271073</v>
      </c>
      <c r="D17">
        <f t="shared" ca="1" si="2"/>
        <v>3.1979688753934221</v>
      </c>
    </row>
    <row r="18" spans="2:4" x14ac:dyDescent="0.35">
      <c r="B18">
        <f t="shared" ca="1" si="0"/>
        <v>0.92360459436903786</v>
      </c>
      <c r="C18">
        <f t="shared" ca="1" si="1"/>
        <v>1.9243136572365622</v>
      </c>
      <c r="D18">
        <f t="shared" ca="1" si="2"/>
        <v>3.7715228459746379</v>
      </c>
    </row>
    <row r="19" spans="2:4" x14ac:dyDescent="0.35">
      <c r="B19">
        <f t="shared" ca="1" si="0"/>
        <v>-0.48582534500801811</v>
      </c>
      <c r="C19">
        <f t="shared" ca="1" si="1"/>
        <v>1.7830395613756975</v>
      </c>
      <c r="D19">
        <f t="shared" ca="1" si="2"/>
        <v>0.81138887135966131</v>
      </c>
    </row>
    <row r="20" spans="2:4" x14ac:dyDescent="0.35">
      <c r="B20">
        <f t="shared" ca="1" si="0"/>
        <v>7.6914639204459512E-3</v>
      </c>
      <c r="C20">
        <f t="shared" ca="1" si="1"/>
        <v>0.71161194256976279</v>
      </c>
      <c r="D20">
        <f t="shared" ca="1" si="2"/>
        <v>0.72699487041065469</v>
      </c>
    </row>
    <row r="21" spans="2:4" x14ac:dyDescent="0.35">
      <c r="B21">
        <f t="shared" ca="1" si="0"/>
        <v>0.14891045207251175</v>
      </c>
      <c r="C21">
        <f t="shared" ca="1" si="1"/>
        <v>0.67878141721596763</v>
      </c>
      <c r="D21">
        <f t="shared" ca="1" si="2"/>
        <v>0.97660232136099112</v>
      </c>
    </row>
    <row r="22" spans="2:4" x14ac:dyDescent="0.35">
      <c r="B22">
        <f t="shared" ca="1" si="0"/>
        <v>0.71269885474328998</v>
      </c>
      <c r="C22">
        <f t="shared" ca="1" si="1"/>
        <v>1.1650914729412079</v>
      </c>
      <c r="D22">
        <f t="shared" ca="1" si="2"/>
        <v>2.5904891824277878</v>
      </c>
    </row>
    <row r="23" spans="2:4" x14ac:dyDescent="0.35">
      <c r="B23">
        <f t="shared" ca="1" si="0"/>
        <v>0.48356447539201053</v>
      </c>
      <c r="C23">
        <f t="shared" ca="1" si="1"/>
        <v>-0.77426179208024548</v>
      </c>
      <c r="D23">
        <f t="shared" ca="1" si="2"/>
        <v>0.19286715870377558</v>
      </c>
    </row>
    <row r="24" spans="2:4" x14ac:dyDescent="0.35">
      <c r="B24">
        <f t="shared" ca="1" si="0"/>
        <v>-0.70114334316882188</v>
      </c>
      <c r="C24">
        <f t="shared" ca="1" si="1"/>
        <v>0.76385346315634506</v>
      </c>
      <c r="D24">
        <f t="shared" ref="D24:D33" ca="1" si="3">2*B24+C24</f>
        <v>-0.63843322318129869</v>
      </c>
    </row>
    <row r="25" spans="2:4" x14ac:dyDescent="0.35">
      <c r="B25">
        <f t="shared" ca="1" si="0"/>
        <v>-9.8563212421296509E-2</v>
      </c>
      <c r="C25">
        <f t="shared" ca="1" si="1"/>
        <v>1.2630171872932252</v>
      </c>
      <c r="D25">
        <f t="shared" ca="1" si="3"/>
        <v>1.0658907624506322</v>
      </c>
    </row>
    <row r="26" spans="2:4" x14ac:dyDescent="0.35">
      <c r="B26">
        <f t="shared" ca="1" si="0"/>
        <v>-8.1970629320194499E-2</v>
      </c>
      <c r="C26">
        <f t="shared" ca="1" si="1"/>
        <v>1.6521110561235024</v>
      </c>
      <c r="D26">
        <f t="shared" ca="1" si="3"/>
        <v>1.4881697974831134</v>
      </c>
    </row>
    <row r="27" spans="2:4" x14ac:dyDescent="0.35">
      <c r="B27">
        <f t="shared" ca="1" si="0"/>
        <v>-5.4127158937472775E-2</v>
      </c>
      <c r="C27">
        <f t="shared" ca="1" si="1"/>
        <v>3.4126168236518248</v>
      </c>
      <c r="D27">
        <f t="shared" ca="1" si="3"/>
        <v>3.3043625057768793</v>
      </c>
    </row>
    <row r="28" spans="2:4" x14ac:dyDescent="0.35">
      <c r="B28">
        <f t="shared" ca="1" si="0"/>
        <v>0.25158888671819857</v>
      </c>
      <c r="C28">
        <f t="shared" ca="1" si="1"/>
        <v>2.3667484144271138</v>
      </c>
      <c r="D28">
        <f t="shared" ca="1" si="3"/>
        <v>2.8699261878635109</v>
      </c>
    </row>
    <row r="29" spans="2:4" x14ac:dyDescent="0.35">
      <c r="B29">
        <f t="shared" ca="1" si="0"/>
        <v>0.16286766861345447</v>
      </c>
      <c r="C29">
        <f t="shared" ca="1" si="1"/>
        <v>2.7493312499004592</v>
      </c>
      <c r="D29">
        <f t="shared" ca="1" si="3"/>
        <v>3.0750665871273681</v>
      </c>
    </row>
    <row r="30" spans="2:4" x14ac:dyDescent="0.35">
      <c r="B30">
        <f t="shared" ca="1" si="0"/>
        <v>-0.86088573803115009</v>
      </c>
      <c r="C30">
        <f t="shared" ca="1" si="1"/>
        <v>3.8811536740788619</v>
      </c>
      <c r="D30">
        <f t="shared" ca="1" si="3"/>
        <v>2.1593821980165617</v>
      </c>
    </row>
    <row r="31" spans="2:4" x14ac:dyDescent="0.35">
      <c r="B31">
        <f t="shared" ca="1" si="0"/>
        <v>-2.1981527883018215E-2</v>
      </c>
      <c r="C31">
        <f t="shared" ca="1" si="1"/>
        <v>0.18133320693034016</v>
      </c>
      <c r="D31">
        <f t="shared" ca="1" si="3"/>
        <v>0.13737015116430373</v>
      </c>
    </row>
    <row r="32" spans="2:4" x14ac:dyDescent="0.35">
      <c r="B32">
        <f ca="1">RAND()*2-1</f>
        <v>-0.28986257953598993</v>
      </c>
      <c r="C32">
        <f t="shared" ca="1" si="1"/>
        <v>0.43209197856890935</v>
      </c>
      <c r="D32">
        <f t="shared" ca="1" si="3"/>
        <v>-0.1476331805030705</v>
      </c>
    </row>
    <row r="33" spans="1:4" x14ac:dyDescent="0.35">
      <c r="B33">
        <f t="shared" ca="1" si="0"/>
        <v>0.29489462186878823</v>
      </c>
      <c r="C33">
        <f t="shared" ca="1" si="1"/>
        <v>-0.78999980464340425</v>
      </c>
      <c r="D33">
        <f t="shared" ca="1" si="3"/>
        <v>-0.20021056090582778</v>
      </c>
    </row>
    <row r="35" spans="1:4" x14ac:dyDescent="0.35">
      <c r="A35" t="s">
        <v>5</v>
      </c>
      <c r="B35">
        <f ca="1">AVERAGE(B3:B33)</f>
        <v>-9.0501592845494153E-2</v>
      </c>
      <c r="C35">
        <f ca="1">AVERAGE(C3:C33)</f>
        <v>1.1532746260446729</v>
      </c>
    </row>
    <row r="36" spans="1:4" x14ac:dyDescent="0.35">
      <c r="A36" t="s">
        <v>28</v>
      </c>
      <c r="B36">
        <f ca="1">STDEV(B3:B33)^2</f>
        <v>0.25838505129528355</v>
      </c>
      <c r="C36">
        <f ca="1">STDEV(C3:C33)^2</f>
        <v>1.2772738921728588</v>
      </c>
    </row>
    <row r="38" spans="1:4" x14ac:dyDescent="0.35">
      <c r="A38" t="s">
        <v>29</v>
      </c>
      <c r="C38" s="5" t="s">
        <v>5</v>
      </c>
      <c r="D38">
        <f ca="1">2*B35+C35</f>
        <v>0.97227144035368462</v>
      </c>
    </row>
    <row r="39" spans="1:4" x14ac:dyDescent="0.35">
      <c r="C39" s="5" t="s">
        <v>28</v>
      </c>
      <c r="D39">
        <f ca="1">4*B36+C36</f>
        <v>2.310814097353993</v>
      </c>
    </row>
    <row r="41" spans="1:4" x14ac:dyDescent="0.35">
      <c r="A41" t="s">
        <v>30</v>
      </c>
      <c r="C41" s="5" t="s">
        <v>5</v>
      </c>
      <c r="D41">
        <f ca="1">AVERAGE(D3:D33)</f>
        <v>0.9722714403536844</v>
      </c>
    </row>
    <row r="42" spans="1:4" x14ac:dyDescent="0.35">
      <c r="C42" s="5" t="s">
        <v>28</v>
      </c>
      <c r="D42">
        <f ca="1">STDEV(D3:D33)^2</f>
        <v>2.1474446707116224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A322-552A-40CE-ACDC-46BA2F5416D7}">
  <dimension ref="A1:D22"/>
  <sheetViews>
    <sheetView workbookViewId="0">
      <selection activeCell="D10" sqref="D10"/>
    </sheetView>
  </sheetViews>
  <sheetFormatPr defaultRowHeight="14.5" x14ac:dyDescent="0.35"/>
  <sheetData>
    <row r="1" spans="1:4" x14ac:dyDescent="0.35">
      <c r="A1" s="5" t="s">
        <v>40</v>
      </c>
    </row>
    <row r="2" spans="1:4" x14ac:dyDescent="0.35">
      <c r="A2" t="s">
        <v>31</v>
      </c>
      <c r="B2">
        <v>0.18</v>
      </c>
      <c r="C2" t="s">
        <v>32</v>
      </c>
      <c r="D2">
        <f>0.05*B2</f>
        <v>8.9999999999999993E-3</v>
      </c>
    </row>
    <row r="3" spans="1:4" x14ac:dyDescent="0.35">
      <c r="A3" t="s">
        <v>33</v>
      </c>
      <c r="B3">
        <v>40.5</v>
      </c>
      <c r="C3" t="s">
        <v>35</v>
      </c>
      <c r="D3">
        <v>0.3</v>
      </c>
    </row>
    <row r="4" spans="1:4" x14ac:dyDescent="0.35">
      <c r="A4" t="s">
        <v>34</v>
      </c>
      <c r="B4">
        <v>45.1</v>
      </c>
      <c r="C4" t="s">
        <v>35</v>
      </c>
      <c r="D4">
        <v>0.3</v>
      </c>
    </row>
    <row r="5" spans="1:4" x14ac:dyDescent="0.35">
      <c r="A5" t="s">
        <v>36</v>
      </c>
      <c r="B5">
        <v>2.7</v>
      </c>
      <c r="C5" t="s">
        <v>37</v>
      </c>
      <c r="D5">
        <v>0</v>
      </c>
    </row>
    <row r="7" spans="1:4" x14ac:dyDescent="0.35">
      <c r="A7" s="5" t="s">
        <v>41</v>
      </c>
    </row>
    <row r="8" spans="1:4" x14ac:dyDescent="0.35">
      <c r="A8" t="s">
        <v>38</v>
      </c>
      <c r="B8">
        <f>B4-B3</f>
        <v>4.6000000000000014</v>
      </c>
      <c r="C8" t="s">
        <v>39</v>
      </c>
      <c r="D8">
        <f>SQRT(D3^2+D4^2)</f>
        <v>0.42426406871192851</v>
      </c>
    </row>
    <row r="9" spans="1:4" x14ac:dyDescent="0.35">
      <c r="A9" t="s">
        <v>42</v>
      </c>
      <c r="D9">
        <f>(B5*B8*D2)^2</f>
        <v>1.2494768400000007E-2</v>
      </c>
    </row>
    <row r="10" spans="1:4" x14ac:dyDescent="0.35">
      <c r="A10" s="7" t="s">
        <v>43</v>
      </c>
      <c r="D10">
        <f>0</f>
        <v>0</v>
      </c>
    </row>
    <row r="11" spans="1:4" x14ac:dyDescent="0.35">
      <c r="A11" s="7" t="s">
        <v>44</v>
      </c>
      <c r="D11">
        <f>(B5*B2*D8)^2</f>
        <v>4.2515279999999996E-2</v>
      </c>
    </row>
    <row r="13" spans="1:4" x14ac:dyDescent="0.35">
      <c r="A13" s="5" t="s">
        <v>45</v>
      </c>
      <c r="B13">
        <f>B2*B5*B8</f>
        <v>2.2356000000000007</v>
      </c>
      <c r="C13" t="s">
        <v>46</v>
      </c>
      <c r="D13">
        <f>SQRT(D9+D10+D11)</f>
        <v>0.23454221027354544</v>
      </c>
    </row>
    <row r="15" spans="1:4" x14ac:dyDescent="0.35">
      <c r="A15" s="5" t="s">
        <v>47</v>
      </c>
    </row>
    <row r="16" spans="1:4" x14ac:dyDescent="0.35">
      <c r="D16">
        <f>B5*B8*D2+B2*B5*D8</f>
        <v>0.31797233739399727</v>
      </c>
    </row>
    <row r="17" spans="4:4" x14ac:dyDescent="0.35">
      <c r="D17">
        <f>0</f>
        <v>0</v>
      </c>
    </row>
    <row r="18" spans="4:4" x14ac:dyDescent="0.35">
      <c r="D18">
        <f>SQRT(2*B5*D8*D2)</f>
        <v>0.14359398921751471</v>
      </c>
    </row>
    <row r="19" spans="4:4" x14ac:dyDescent="0.35">
      <c r="D19">
        <f>SQRT(D9)</f>
        <v>0.11178000000000003</v>
      </c>
    </row>
    <row r="20" spans="4:4" x14ac:dyDescent="0.35">
      <c r="D20">
        <f>SQRT(D11)</f>
        <v>0.20619233739399725</v>
      </c>
    </row>
    <row r="21" spans="4:4" x14ac:dyDescent="0.35">
      <c r="D21">
        <f>SQRT(D8)</f>
        <v>0.6513555624326306</v>
      </c>
    </row>
    <row r="22" spans="4:4" x14ac:dyDescent="0.35">
      <c r="D22">
        <f>D13^2</f>
        <v>5.5010048400000004E-2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C00F-1E24-43BB-AC88-BD8F6E829E9F}">
  <dimension ref="A1:T111"/>
  <sheetViews>
    <sheetView workbookViewId="0">
      <selection activeCell="D22" sqref="D22"/>
    </sheetView>
  </sheetViews>
  <sheetFormatPr defaultRowHeight="14.5" x14ac:dyDescent="0.35"/>
  <cols>
    <col min="8" max="8" width="11.08984375" customWidth="1"/>
    <col min="9" max="9" width="9.36328125" customWidth="1"/>
    <col min="10" max="13" width="11.08984375" customWidth="1"/>
    <col min="17" max="17" width="11.08984375" customWidth="1"/>
    <col min="18" max="18" width="11.7265625" customWidth="1"/>
    <col min="19" max="19" width="12.08984375" customWidth="1"/>
  </cols>
  <sheetData>
    <row r="1" spans="1:20" ht="29.5" thickBot="1" x14ac:dyDescent="0.4">
      <c r="B1" s="5">
        <v>1</v>
      </c>
      <c r="C1" s="5">
        <v>2</v>
      </c>
      <c r="D1" s="5">
        <v>3</v>
      </c>
      <c r="E1" s="5" t="s">
        <v>51</v>
      </c>
      <c r="F1" s="5" t="s">
        <v>55</v>
      </c>
      <c r="G1" s="5" t="s">
        <v>54</v>
      </c>
      <c r="H1" s="6"/>
      <c r="N1" s="18"/>
      <c r="O1" s="12" t="s">
        <v>50</v>
      </c>
      <c r="P1" s="12" t="s">
        <v>51</v>
      </c>
      <c r="Q1" s="12" t="s">
        <v>18</v>
      </c>
      <c r="R1" s="13" t="s">
        <v>52</v>
      </c>
      <c r="S1" s="12" t="s">
        <v>53</v>
      </c>
      <c r="T1" s="5"/>
    </row>
    <row r="2" spans="1:20" ht="15" thickTop="1" x14ac:dyDescent="0.35">
      <c r="A2" s="5" t="s">
        <v>48</v>
      </c>
      <c r="B2">
        <v>325</v>
      </c>
      <c r="C2">
        <v>326.10000000000002</v>
      </c>
      <c r="D2">
        <v>324.7</v>
      </c>
      <c r="E2" t="s">
        <v>35</v>
      </c>
      <c r="F2">
        <f>STDEV(B2:D2)</f>
        <v>0.73711147958321666</v>
      </c>
      <c r="G2">
        <f>AVERAGE(B2:D2)</f>
        <v>325.26666666666665</v>
      </c>
      <c r="N2" s="19" t="s">
        <v>31</v>
      </c>
      <c r="O2">
        <f>G4</f>
        <v>2.3000000000000003E-2</v>
      </c>
      <c r="P2" t="str">
        <f>E4</f>
        <v>kg/s</v>
      </c>
      <c r="Q2" s="9">
        <f>F4/SQRT(3)</f>
        <v>5.7735026918962634E-4</v>
      </c>
      <c r="R2" s="8">
        <f>O3*(O5-O4)</f>
        <v>15.290666666666654</v>
      </c>
      <c r="S2" s="11">
        <f ca="1">STDEV(F20:F111)/SQRT(3)</f>
        <v>8.4317183974062689E-3</v>
      </c>
    </row>
    <row r="3" spans="1:20" x14ac:dyDescent="0.35">
      <c r="A3" s="5" t="s">
        <v>49</v>
      </c>
      <c r="B3">
        <v>321.10000000000002</v>
      </c>
      <c r="C3">
        <v>321.89999999999998</v>
      </c>
      <c r="D3">
        <v>320.60000000000002</v>
      </c>
      <c r="E3" t="s">
        <v>35</v>
      </c>
      <c r="F3">
        <f t="shared" ref="F3:F5" si="0">STDEV(B3:D3)</f>
        <v>0.65574385243017586</v>
      </c>
      <c r="G3">
        <f t="shared" ref="G3:G5" si="1">AVERAGE(B3:D3)</f>
        <v>321.2</v>
      </c>
      <c r="N3" s="19" t="s">
        <v>36</v>
      </c>
      <c r="O3">
        <f>G5</f>
        <v>3.7600000000000002</v>
      </c>
      <c r="P3" t="str">
        <f>E5</f>
        <v>kJ/kgK</v>
      </c>
      <c r="Q3" s="8">
        <f>F5/SQRT(3)</f>
        <v>3.2145502536643146E-2</v>
      </c>
      <c r="R3" s="8">
        <f>O2*(O5-O4)</f>
        <v>9.353333333333326E-2</v>
      </c>
      <c r="S3" s="11">
        <f ca="1">STDEV(G20:G111)/SQRT(3)</f>
        <v>2.7177421442443226E-3</v>
      </c>
    </row>
    <row r="4" spans="1:20" x14ac:dyDescent="0.35">
      <c r="A4" s="5" t="s">
        <v>31</v>
      </c>
      <c r="B4">
        <v>2.3E-2</v>
      </c>
      <c r="C4">
        <v>2.1999999999999999E-2</v>
      </c>
      <c r="D4">
        <v>2.4E-2</v>
      </c>
      <c r="E4" t="s">
        <v>32</v>
      </c>
      <c r="F4">
        <f t="shared" si="0"/>
        <v>1.0000000000000009E-3</v>
      </c>
      <c r="G4">
        <f t="shared" si="1"/>
        <v>2.3000000000000003E-2</v>
      </c>
      <c r="N4" s="19" t="s">
        <v>49</v>
      </c>
      <c r="O4" s="8">
        <f>G3</f>
        <v>321.2</v>
      </c>
      <c r="P4" t="str">
        <f>E3</f>
        <v>C</v>
      </c>
      <c r="Q4" s="8">
        <f>F3/SQRT(3)</f>
        <v>0.3785938897200043</v>
      </c>
      <c r="R4" s="10">
        <f>-O2*O3</f>
        <v>-8.6480000000000015E-2</v>
      </c>
      <c r="S4" s="11">
        <f ca="1">STDEV(E20:E111)/SQRT(3)</f>
        <v>3.3883047889630945E-2</v>
      </c>
    </row>
    <row r="5" spans="1:20" ht="15" thickBot="1" x14ac:dyDescent="0.4">
      <c r="A5" s="5" t="s">
        <v>36</v>
      </c>
      <c r="B5">
        <v>3.77</v>
      </c>
      <c r="C5">
        <v>3.7</v>
      </c>
      <c r="D5">
        <v>3.81</v>
      </c>
      <c r="E5" t="s">
        <v>37</v>
      </c>
      <c r="F5">
        <f t="shared" si="0"/>
        <v>5.5677643628300154E-2</v>
      </c>
      <c r="G5">
        <f t="shared" si="1"/>
        <v>3.7600000000000002</v>
      </c>
      <c r="N5" s="18" t="s">
        <v>48</v>
      </c>
      <c r="O5" s="14">
        <f>G2</f>
        <v>325.26666666666665</v>
      </c>
      <c r="P5" s="15" t="str">
        <f>E2</f>
        <v>C</v>
      </c>
      <c r="Q5" s="14">
        <f>F2/SQRT(3)</f>
        <v>0.42557151116013348</v>
      </c>
      <c r="R5" s="16">
        <f>O2*O3</f>
        <v>8.6480000000000015E-2</v>
      </c>
      <c r="S5" s="17">
        <f ca="1">STDEV(D20:D111)/SQRT(3)</f>
        <v>3.8550234315754696E-2</v>
      </c>
    </row>
    <row r="6" spans="1:20" ht="15" thickTop="1" x14ac:dyDescent="0.35">
      <c r="N6" s="19" t="s">
        <v>45</v>
      </c>
      <c r="O6" s="10">
        <f ca="1">G9</f>
        <v>0.35359227300434953</v>
      </c>
      <c r="P6" t="str">
        <f>E7</f>
        <v>kW</v>
      </c>
      <c r="Q6" s="10">
        <f ca="1">F9/SQRT(3)</f>
        <v>4.6192680585515775E-2</v>
      </c>
      <c r="S6" s="11"/>
    </row>
    <row r="7" spans="1:20" x14ac:dyDescent="0.35">
      <c r="A7" t="s">
        <v>45</v>
      </c>
      <c r="B7">
        <f>B4*B5*(B2-B3)</f>
        <v>0.338168999999998</v>
      </c>
      <c r="C7">
        <f t="shared" ref="C7:D7" si="2">C4*C5*(C2-C3)</f>
        <v>0.34188000000000368</v>
      </c>
      <c r="D7">
        <f t="shared" si="2"/>
        <v>0.37490399999999691</v>
      </c>
      <c r="E7" t="s">
        <v>46</v>
      </c>
      <c r="F7">
        <f>STDEV(B7:D7)</f>
        <v>2.0222991544277494E-2</v>
      </c>
      <c r="G7">
        <f>AVERAGE(B7:D7)</f>
        <v>0.35165099999999949</v>
      </c>
      <c r="H7" s="5" t="s">
        <v>56</v>
      </c>
      <c r="N7" s="5"/>
    </row>
    <row r="8" spans="1:20" x14ac:dyDescent="0.35">
      <c r="F8">
        <f ca="1">STDEV(B20:B111)</f>
        <v>7.27691121677536E-2</v>
      </c>
      <c r="G8">
        <f ca="1">AVERAGE(B20:B111)</f>
        <v>0.35702885869565171</v>
      </c>
      <c r="H8" s="5" t="s">
        <v>57</v>
      </c>
      <c r="N8" s="5"/>
    </row>
    <row r="9" spans="1:20" x14ac:dyDescent="0.35">
      <c r="A9" t="s">
        <v>45</v>
      </c>
      <c r="F9">
        <f ca="1">STDEV(C20:C111)</f>
        <v>8.0008069711913793E-2</v>
      </c>
      <c r="G9">
        <f ca="1">AVERAGE(C20:C111)</f>
        <v>0.35359227300434953</v>
      </c>
      <c r="H9" s="5" t="s">
        <v>58</v>
      </c>
    </row>
    <row r="10" spans="1:20" x14ac:dyDescent="0.35">
      <c r="H10" s="5" t="s">
        <v>59</v>
      </c>
    </row>
    <row r="11" spans="1:20" x14ac:dyDescent="0.35">
      <c r="H11" s="5" t="s">
        <v>60</v>
      </c>
    </row>
    <row r="12" spans="1:20" x14ac:dyDescent="0.35">
      <c r="H12" s="5" t="s">
        <v>61</v>
      </c>
    </row>
    <row r="13" spans="1:20" x14ac:dyDescent="0.35">
      <c r="H13" s="5" t="s">
        <v>62</v>
      </c>
    </row>
    <row r="19" spans="2:7" x14ac:dyDescent="0.35">
      <c r="B19" s="5" t="s">
        <v>57</v>
      </c>
      <c r="C19" s="5" t="s">
        <v>58</v>
      </c>
      <c r="D19" s="5" t="s">
        <v>59</v>
      </c>
      <c r="E19" s="5" t="s">
        <v>60</v>
      </c>
      <c r="F19" s="5" t="s">
        <v>61</v>
      </c>
      <c r="G19" s="5" t="s">
        <v>62</v>
      </c>
    </row>
    <row r="20" spans="2:7" x14ac:dyDescent="0.35">
      <c r="B20">
        <f ca="1">(HLOOKUP(RANDBETWEEN(1,3),$B$1:$D$5,2,TRUE)-HLOOKUP(RANDBETWEEN(1,3),$B$1:$D$5,3,TRUE))*HLOOKUP(RANDBETWEEN(1,3),$B$1:$D$5,4,TRUE)*HLOOKUP(RANDBETWEEN(1,3),$B$1:$D$5,5,TRUE)</f>
        <v>0.46100999999999998</v>
      </c>
      <c r="C20">
        <f ca="1">(_xlfn.NORM.INV(RAND(),$G$2,$F$2)-_xlfn.NORM.INV(RAND(),$G$3,$F$3))*_xlfn.NORM.INV(RAND(),$G$4,$F$4)*_xlfn.NORM.INV(RAND(),$G$5,$F$5)</f>
        <v>0.20366432621287842</v>
      </c>
      <c r="D20">
        <f ca="1">$G$4*$G$5*(_xlfn.NORM.INV(RAND(),$G$2,$F$2)-$G$3)</f>
        <v>0.28265241033629668</v>
      </c>
      <c r="E20">
        <f ca="1">$G$5*$G$4*($G$2-_xlfn.NORM.INV(RAND(),$G$3,$F$3))</f>
        <v>0.27155232609727581</v>
      </c>
      <c r="F20">
        <f ca="1">$G$5*_xlfn.NORM.INV(RAND(),$G$4,$F$4)*($G$2-$G$3)</f>
        <v>0.3545177169310888</v>
      </c>
      <c r="G20">
        <f ca="1">_xlfn.NORM.INV(RAND(),$G$5,$F$5)*$G$4*($G$2-$G$3)</f>
        <v>0.35281095914144689</v>
      </c>
    </row>
    <row r="21" spans="2:7" x14ac:dyDescent="0.35">
      <c r="B21">
        <f t="shared" ref="B21:B84" ca="1" si="3">(HLOOKUP(RANDBETWEEN(1,3),$B$1:$D$5,2,TRUE)-HLOOKUP(RANDBETWEEN(1,3),$B$1:$D$5,3,TRUE))*HLOOKUP(RANDBETWEEN(1,3),$B$1:$D$5,4,TRUE)*HLOOKUP(RANDBETWEEN(1,3),$B$1:$D$5,5,TRUE)</f>
        <v>0.40233599999999792</v>
      </c>
      <c r="C21">
        <f t="shared" ref="C21:C84" ca="1" si="4">(_xlfn.NORM.INV(RAND(),$G$2,$F$2)-_xlfn.NORM.INV(RAND(),$G$3,$F$3))*_xlfn.NORM.INV(RAND(),$G$4,$F$4)*_xlfn.NORM.INV(RAND(),$G$5,$F$5)</f>
        <v>0.34455251387674274</v>
      </c>
      <c r="D21">
        <f ca="1">$G$4*$G$5*(_xlfn.NORM.INV(RAND(),$G$2,$F$2)-$G$3)</f>
        <v>0.31284058380968438</v>
      </c>
      <c r="E21">
        <f t="shared" ref="E21:E84" ca="1" si="5">$G$5*$G$4*($G$2-_xlfn.NORM.INV(RAND(),$G$3,$F$3))</f>
        <v>0.3344805242974877</v>
      </c>
      <c r="F21">
        <f t="shared" ref="F21:F84" ca="1" si="6">$G$5*_xlfn.NORM.INV(RAND(),$G$4,$F$4)*($G$2-$G$3)</f>
        <v>0.33109642872898204</v>
      </c>
      <c r="G21">
        <f t="shared" ref="G21:G84" ca="1" si="7">_xlfn.NORM.INV(RAND(),$G$5,$F$5)*$G$4*($G$2-$G$3)</f>
        <v>0.35048326451995482</v>
      </c>
    </row>
    <row r="22" spans="2:7" x14ac:dyDescent="0.35">
      <c r="B22">
        <f t="shared" ca="1" si="3"/>
        <v>0.30175199999999713</v>
      </c>
      <c r="C22">
        <f t="shared" ca="1" si="4"/>
        <v>0.35936790634130578</v>
      </c>
      <c r="D22">
        <f t="shared" ref="D22:D84" ca="1" si="8">$G$4*$G$5*(_xlfn.NORM.INV(RAND(),$G$2,$F$2)-$G$3)</f>
        <v>0.42420618419018574</v>
      </c>
      <c r="E22">
        <f t="shared" ca="1" si="5"/>
        <v>0.422981415118171</v>
      </c>
      <c r="F22">
        <f t="shared" ca="1" si="6"/>
        <v>0.35353207080351789</v>
      </c>
      <c r="G22">
        <f t="shared" ca="1" si="7"/>
        <v>0.35698235989166371</v>
      </c>
    </row>
    <row r="23" spans="2:7" x14ac:dyDescent="0.35">
      <c r="B23">
        <f t="shared" ca="1" si="3"/>
        <v>0.36880799999999808</v>
      </c>
      <c r="C23">
        <f t="shared" ca="1" si="4"/>
        <v>0.23961877749294405</v>
      </c>
      <c r="D23">
        <f t="shared" ca="1" si="8"/>
        <v>0.43567970269736667</v>
      </c>
      <c r="E23">
        <f t="shared" ca="1" si="5"/>
        <v>0.28717927899141166</v>
      </c>
      <c r="F23">
        <f t="shared" ca="1" si="6"/>
        <v>0.32615201936849347</v>
      </c>
      <c r="G23">
        <f t="shared" ca="1" si="7"/>
        <v>0.3550873586394655</v>
      </c>
    </row>
    <row r="24" spans="2:7" x14ac:dyDescent="0.35">
      <c r="B24">
        <f t="shared" ca="1" si="3"/>
        <v>0.40699999999999997</v>
      </c>
      <c r="C24">
        <f t="shared" ca="1" si="4"/>
        <v>0.37151693602210573</v>
      </c>
      <c r="D24">
        <f t="shared" ca="1" si="8"/>
        <v>0.28895556664432864</v>
      </c>
      <c r="E24">
        <f t="shared" ca="1" si="5"/>
        <v>0.34460388986018753</v>
      </c>
      <c r="F24">
        <f t="shared" ca="1" si="6"/>
        <v>0.35782781325387508</v>
      </c>
      <c r="G24">
        <f t="shared" ca="1" si="7"/>
        <v>0.34856041517832081</v>
      </c>
    </row>
    <row r="25" spans="2:7" x14ac:dyDescent="0.35">
      <c r="B25">
        <f t="shared" ca="1" si="3"/>
        <v>0.32346599999999814</v>
      </c>
      <c r="C25">
        <f t="shared" ca="1" si="4"/>
        <v>0.41433122314499976</v>
      </c>
      <c r="D25">
        <f t="shared" ca="1" si="8"/>
        <v>0.23566357102758217</v>
      </c>
      <c r="E25">
        <f t="shared" ca="1" si="5"/>
        <v>0.33438990143050629</v>
      </c>
      <c r="F25">
        <f t="shared" ca="1" si="6"/>
        <v>0.36388672946709011</v>
      </c>
      <c r="G25">
        <f t="shared" ca="1" si="7"/>
        <v>0.35200446007597863</v>
      </c>
    </row>
    <row r="26" spans="2:7" x14ac:dyDescent="0.35">
      <c r="B26">
        <f t="shared" ca="1" si="3"/>
        <v>0.36804600000000398</v>
      </c>
      <c r="C26">
        <f t="shared" ca="1" si="4"/>
        <v>0.24356379614627793</v>
      </c>
      <c r="D26">
        <f t="shared" ca="1" si="8"/>
        <v>0.26458042515820024</v>
      </c>
      <c r="E26">
        <f t="shared" ca="1" si="5"/>
        <v>0.3779547710336123</v>
      </c>
      <c r="F26">
        <f t="shared" ca="1" si="6"/>
        <v>0.34218096731565317</v>
      </c>
      <c r="G26">
        <f t="shared" ca="1" si="7"/>
        <v>0.34882381833317833</v>
      </c>
    </row>
    <row r="27" spans="2:7" x14ac:dyDescent="0.35">
      <c r="B27">
        <f t="shared" ca="1" si="3"/>
        <v>0.34834800000000377</v>
      </c>
      <c r="C27">
        <f t="shared" ca="1" si="4"/>
        <v>0.33096886744065263</v>
      </c>
      <c r="D27">
        <f t="shared" ca="1" si="8"/>
        <v>0.43573777940865427</v>
      </c>
      <c r="E27">
        <f t="shared" ca="1" si="5"/>
        <v>0.27233177902669686</v>
      </c>
      <c r="F27">
        <f t="shared" ca="1" si="6"/>
        <v>0.33648029603445362</v>
      </c>
      <c r="G27">
        <f t="shared" ca="1" si="7"/>
        <v>0.35105438746601408</v>
      </c>
    </row>
    <row r="28" spans="2:7" x14ac:dyDescent="0.35">
      <c r="B28">
        <f t="shared" ca="1" si="3"/>
        <v>0.37096799999999691</v>
      </c>
      <c r="C28">
        <f t="shared" ca="1" si="4"/>
        <v>0.36696741844912067</v>
      </c>
      <c r="D28">
        <f t="shared" ca="1" si="8"/>
        <v>0.34401393847237582</v>
      </c>
      <c r="E28">
        <f t="shared" ca="1" si="5"/>
        <v>0.37274276836069337</v>
      </c>
      <c r="F28">
        <f t="shared" ca="1" si="6"/>
        <v>0.34593647309131742</v>
      </c>
      <c r="G28">
        <f t="shared" ca="1" si="7"/>
        <v>0.34889687889257942</v>
      </c>
    </row>
    <row r="29" spans="2:7" x14ac:dyDescent="0.35">
      <c r="B29">
        <f t="shared" ca="1" si="3"/>
        <v>0.2571140000000019</v>
      </c>
      <c r="C29">
        <f t="shared" ca="1" si="4"/>
        <v>0.33035910105385197</v>
      </c>
      <c r="D29">
        <f t="shared" ca="1" si="8"/>
        <v>0.17762119775530125</v>
      </c>
      <c r="E29">
        <f t="shared" ca="1" si="5"/>
        <v>0.43184516081540864</v>
      </c>
      <c r="F29">
        <f t="shared" ca="1" si="6"/>
        <v>0.34971119868162914</v>
      </c>
      <c r="G29">
        <f t="shared" ca="1" si="7"/>
        <v>0.34589235543579211</v>
      </c>
    </row>
    <row r="30" spans="2:7" x14ac:dyDescent="0.35">
      <c r="B30">
        <f t="shared" ca="1" si="3"/>
        <v>0.25603200000000104</v>
      </c>
      <c r="C30">
        <f t="shared" ca="1" si="4"/>
        <v>0.47257792910380536</v>
      </c>
      <c r="D30">
        <f t="shared" ca="1" si="8"/>
        <v>0.35520567015342669</v>
      </c>
      <c r="E30">
        <f t="shared" ca="1" si="5"/>
        <v>0.25867506068744101</v>
      </c>
      <c r="F30">
        <f t="shared" ca="1" si="6"/>
        <v>0.3424268690309098</v>
      </c>
      <c r="G30">
        <f t="shared" ca="1" si="7"/>
        <v>0.35149779327725539</v>
      </c>
    </row>
    <row r="31" spans="2:7" x14ac:dyDescent="0.35">
      <c r="B31">
        <f t="shared" ca="1" si="3"/>
        <v>0.45616999999999996</v>
      </c>
      <c r="C31">
        <f t="shared" ca="1" si="4"/>
        <v>0.46631048015402415</v>
      </c>
      <c r="D31">
        <f t="shared" ca="1" si="8"/>
        <v>0.40960312988888681</v>
      </c>
      <c r="E31">
        <f t="shared" ca="1" si="5"/>
        <v>0.33420625661223863</v>
      </c>
      <c r="F31">
        <f t="shared" ca="1" si="6"/>
        <v>0.37087050682244782</v>
      </c>
      <c r="G31">
        <f t="shared" ca="1" si="7"/>
        <v>0.3506158818165096</v>
      </c>
    </row>
    <row r="32" spans="2:7" x14ac:dyDescent="0.35">
      <c r="B32">
        <f t="shared" ca="1" si="3"/>
        <v>0.35287199999999797</v>
      </c>
      <c r="C32">
        <f t="shared" ca="1" si="4"/>
        <v>0.35721258675275636</v>
      </c>
      <c r="D32">
        <f t="shared" ca="1" si="8"/>
        <v>0.33537700924034453</v>
      </c>
      <c r="E32">
        <f t="shared" ca="1" si="5"/>
        <v>0.36098173460162358</v>
      </c>
      <c r="F32">
        <f t="shared" ca="1" si="6"/>
        <v>0.33924946612957435</v>
      </c>
      <c r="G32">
        <f t="shared" ca="1" si="7"/>
        <v>0.35808443676097079</v>
      </c>
    </row>
    <row r="33" spans="2:7" x14ac:dyDescent="0.35">
      <c r="B33">
        <f t="shared" ca="1" si="3"/>
        <v>0.26880100000000196</v>
      </c>
      <c r="C33">
        <f t="shared" ca="1" si="4"/>
        <v>0.48515476156991144</v>
      </c>
      <c r="D33">
        <f t="shared" ca="1" si="8"/>
        <v>0.33860630039089767</v>
      </c>
      <c r="E33">
        <f t="shared" ca="1" si="5"/>
        <v>0.23925775830234336</v>
      </c>
      <c r="F33">
        <f t="shared" ca="1" si="6"/>
        <v>0.36165171740175295</v>
      </c>
      <c r="G33">
        <f t="shared" ca="1" si="7"/>
        <v>0.35151341091844418</v>
      </c>
    </row>
    <row r="34" spans="2:7" x14ac:dyDescent="0.35">
      <c r="B34">
        <f t="shared" ca="1" si="3"/>
        <v>0.3520440000000038</v>
      </c>
      <c r="C34">
        <f t="shared" ca="1" si="4"/>
        <v>0.4827095927019186</v>
      </c>
      <c r="D34">
        <f t="shared" ca="1" si="8"/>
        <v>0.35567505806947219</v>
      </c>
      <c r="E34">
        <f t="shared" ca="1" si="5"/>
        <v>0.30655821209043477</v>
      </c>
      <c r="F34">
        <f t="shared" ca="1" si="6"/>
        <v>0.34958946079714992</v>
      </c>
      <c r="G34">
        <f t="shared" ca="1" si="7"/>
        <v>0.35543327249984297</v>
      </c>
    </row>
    <row r="35" spans="2:7" x14ac:dyDescent="0.35">
      <c r="B35">
        <f t="shared" ca="1" si="3"/>
        <v>0.31546799999999697</v>
      </c>
      <c r="C35">
        <f t="shared" ca="1" si="4"/>
        <v>0.43495543262571157</v>
      </c>
      <c r="D35">
        <f t="shared" ca="1" si="8"/>
        <v>0.37695575409413629</v>
      </c>
      <c r="E35">
        <f t="shared" ca="1" si="5"/>
        <v>0.35820267248458681</v>
      </c>
      <c r="F35">
        <f t="shared" ca="1" si="6"/>
        <v>0.34290991383021141</v>
      </c>
      <c r="G35">
        <f t="shared" ca="1" si="7"/>
        <v>0.35382423961023651</v>
      </c>
    </row>
    <row r="36" spans="2:7" x14ac:dyDescent="0.35">
      <c r="B36">
        <f t="shared" ca="1" si="3"/>
        <v>0.47690500000000002</v>
      </c>
      <c r="C36">
        <f t="shared" ca="1" si="4"/>
        <v>0.32363895978014268</v>
      </c>
      <c r="D36">
        <f t="shared" ca="1" si="8"/>
        <v>0.36942041519710794</v>
      </c>
      <c r="E36">
        <f t="shared" ca="1" si="5"/>
        <v>0.44670810628031704</v>
      </c>
      <c r="F36">
        <f t="shared" ca="1" si="6"/>
        <v>0.38017398159974403</v>
      </c>
      <c r="G36">
        <f t="shared" ca="1" si="7"/>
        <v>0.35518530677382987</v>
      </c>
    </row>
    <row r="37" spans="2:7" x14ac:dyDescent="0.35">
      <c r="B37">
        <f ca="1">(HLOOKUP(RANDBETWEEN(1,3),$B$1:$D$5,2,TRUE)-HLOOKUP(RANDBETWEEN(1,3),$B$1:$D$5,3,TRUE))*HLOOKUP(RANDBETWEEN(1,3),$B$1:$D$5,4,TRUE)*HLOOKUP(RANDBETWEEN(1,3),$B$1:$D$5,5,TRUE)</f>
        <v>0.34175699999999798</v>
      </c>
      <c r="C37">
        <f t="shared" ca="1" si="4"/>
        <v>0.4830363252180529</v>
      </c>
      <c r="D37">
        <f t="shared" ca="1" si="8"/>
        <v>0.29295129799703196</v>
      </c>
      <c r="E37">
        <f t="shared" ca="1" si="5"/>
        <v>0.28060310423834162</v>
      </c>
      <c r="F37">
        <f t="shared" ca="1" si="6"/>
        <v>0.34676079623949674</v>
      </c>
      <c r="G37">
        <f t="shared" ca="1" si="7"/>
        <v>0.34775185380770207</v>
      </c>
    </row>
    <row r="38" spans="2:7" x14ac:dyDescent="0.35">
      <c r="B38">
        <f t="shared" ca="1" si="3"/>
        <v>0.36418200000000395</v>
      </c>
      <c r="C38">
        <f t="shared" ca="1" si="4"/>
        <v>0.40174551960915472</v>
      </c>
      <c r="D38">
        <f t="shared" ca="1" si="8"/>
        <v>0.39106270698383866</v>
      </c>
      <c r="E38">
        <f t="shared" ca="1" si="5"/>
        <v>0.31911396306516976</v>
      </c>
      <c r="F38">
        <f t="shared" ca="1" si="6"/>
        <v>0.34281067042046581</v>
      </c>
      <c r="G38">
        <f t="shared" ca="1" si="7"/>
        <v>0.35343460246344632</v>
      </c>
    </row>
    <row r="39" spans="2:7" x14ac:dyDescent="0.35">
      <c r="B39">
        <f t="shared" ca="1" si="3"/>
        <v>0.3520440000000038</v>
      </c>
      <c r="C39">
        <f t="shared" ca="1" si="4"/>
        <v>0.31673492873988307</v>
      </c>
      <c r="D39">
        <f t="shared" ca="1" si="8"/>
        <v>0.39194401110309202</v>
      </c>
      <c r="E39">
        <f t="shared" ca="1" si="5"/>
        <v>0.33273807322020671</v>
      </c>
      <c r="F39">
        <f t="shared" ca="1" si="6"/>
        <v>0.37929294624014126</v>
      </c>
      <c r="G39">
        <f t="shared" ca="1" si="7"/>
        <v>0.35051571016232241</v>
      </c>
    </row>
    <row r="40" spans="2:7" x14ac:dyDescent="0.35">
      <c r="B40">
        <f t="shared" ca="1" si="3"/>
        <v>0.32918399999999692</v>
      </c>
      <c r="C40">
        <f t="shared" ca="1" si="4"/>
        <v>0.31421235543078202</v>
      </c>
      <c r="D40">
        <f t="shared" ca="1" si="8"/>
        <v>0.30254941600366303</v>
      </c>
      <c r="E40">
        <f t="shared" ca="1" si="5"/>
        <v>0.37548017986018273</v>
      </c>
      <c r="F40">
        <f t="shared" ca="1" si="6"/>
        <v>0.35230971474042938</v>
      </c>
      <c r="G40">
        <f t="shared" ca="1" si="7"/>
        <v>0.34985221611690748</v>
      </c>
    </row>
    <row r="41" spans="2:7" x14ac:dyDescent="0.35">
      <c r="B41">
        <f t="shared" ca="1" si="3"/>
        <v>0.32918399999999692</v>
      </c>
      <c r="C41">
        <f t="shared" ca="1" si="4"/>
        <v>0.31698438874636709</v>
      </c>
      <c r="D41">
        <f t="shared" ca="1" si="8"/>
        <v>0.25582310342427239</v>
      </c>
      <c r="E41">
        <f t="shared" ca="1" si="5"/>
        <v>0.36119151582860393</v>
      </c>
      <c r="F41">
        <f t="shared" ca="1" si="6"/>
        <v>0.35136158011876278</v>
      </c>
      <c r="G41">
        <f t="shared" ca="1" si="7"/>
        <v>0.35278180158707478</v>
      </c>
    </row>
    <row r="42" spans="2:7" x14ac:dyDescent="0.35">
      <c r="B42">
        <f t="shared" ca="1" si="3"/>
        <v>0.38557199999999797</v>
      </c>
      <c r="C42">
        <f t="shared" ca="1" si="4"/>
        <v>0.19408626010856281</v>
      </c>
      <c r="D42">
        <f t="shared" ca="1" si="8"/>
        <v>0.3203383805344201</v>
      </c>
      <c r="E42">
        <f t="shared" ca="1" si="5"/>
        <v>0.3154349445825585</v>
      </c>
      <c r="F42">
        <f t="shared" ca="1" si="6"/>
        <v>0.38100336717851802</v>
      </c>
      <c r="G42">
        <f t="shared" ca="1" si="7"/>
        <v>0.35028624059065866</v>
      </c>
    </row>
    <row r="43" spans="2:7" x14ac:dyDescent="0.35">
      <c r="B43">
        <f t="shared" ca="1" si="3"/>
        <v>0.30635999999999708</v>
      </c>
      <c r="C43">
        <f t="shared" ca="1" si="4"/>
        <v>0.38192505254408804</v>
      </c>
      <c r="D43">
        <f t="shared" ca="1" si="8"/>
        <v>0.21398280610205203</v>
      </c>
      <c r="E43">
        <f t="shared" ca="1" si="5"/>
        <v>0.30228596665632329</v>
      </c>
      <c r="F43">
        <f t="shared" ca="1" si="6"/>
        <v>0.33540730243578759</v>
      </c>
      <c r="G43">
        <f t="shared" ca="1" si="7"/>
        <v>0.36040621539895373</v>
      </c>
    </row>
    <row r="44" spans="2:7" x14ac:dyDescent="0.35">
      <c r="B44">
        <f t="shared" ca="1" si="3"/>
        <v>0.32572799999999691</v>
      </c>
      <c r="C44">
        <f t="shared" ca="1" si="4"/>
        <v>0.5189408315652122</v>
      </c>
      <c r="D44">
        <f t="shared" ca="1" si="8"/>
        <v>0.40740612500371137</v>
      </c>
      <c r="E44">
        <f t="shared" ca="1" si="5"/>
        <v>0.34445645432075483</v>
      </c>
      <c r="F44">
        <f t="shared" ca="1" si="6"/>
        <v>0.38761371976436343</v>
      </c>
      <c r="G44">
        <f t="shared" ca="1" si="7"/>
        <v>0.35785421062665207</v>
      </c>
    </row>
    <row r="45" spans="2:7" x14ac:dyDescent="0.35">
      <c r="B45">
        <f t="shared" ca="1" si="3"/>
        <v>0.32689799999999808</v>
      </c>
      <c r="C45">
        <f t="shared" ca="1" si="4"/>
        <v>0.35674474502569281</v>
      </c>
      <c r="D45">
        <f t="shared" ca="1" si="8"/>
        <v>0.30381214708753596</v>
      </c>
      <c r="E45">
        <f t="shared" ca="1" si="5"/>
        <v>0.4255042655467734</v>
      </c>
      <c r="F45">
        <f t="shared" ca="1" si="6"/>
        <v>0.35403487602854289</v>
      </c>
      <c r="G45">
        <f t="shared" ca="1" si="7"/>
        <v>0.34998417046685731</v>
      </c>
    </row>
    <row r="46" spans="2:7" x14ac:dyDescent="0.35">
      <c r="B46">
        <f t="shared" ca="1" si="3"/>
        <v>0.33373999999999721</v>
      </c>
      <c r="C46">
        <f t="shared" ca="1" si="4"/>
        <v>0.36813028871436343</v>
      </c>
      <c r="D46">
        <f t="shared" ca="1" si="8"/>
        <v>0.51069797260507799</v>
      </c>
      <c r="E46">
        <f t="shared" ca="1" si="5"/>
        <v>0.37398152801433299</v>
      </c>
      <c r="F46">
        <f t="shared" ca="1" si="6"/>
        <v>0.34877843371275224</v>
      </c>
      <c r="G46">
        <f t="shared" ca="1" si="7"/>
        <v>0.35264101285423965</v>
      </c>
    </row>
    <row r="47" spans="2:7" x14ac:dyDescent="0.35">
      <c r="B47">
        <f t="shared" ca="1" si="3"/>
        <v>0.46100999999999998</v>
      </c>
      <c r="C47">
        <f t="shared" ca="1" si="4"/>
        <v>0.4210995507245841</v>
      </c>
      <c r="D47">
        <f t="shared" ca="1" si="8"/>
        <v>0.3578641223279278</v>
      </c>
      <c r="E47">
        <f t="shared" ca="1" si="5"/>
        <v>0.28022802130506336</v>
      </c>
      <c r="F47">
        <f t="shared" ca="1" si="6"/>
        <v>0.36748770830271088</v>
      </c>
      <c r="G47">
        <f t="shared" ca="1" si="7"/>
        <v>0.35418238573029914</v>
      </c>
    </row>
    <row r="48" spans="2:7" x14ac:dyDescent="0.35">
      <c r="B48">
        <f t="shared" ca="1" si="3"/>
        <v>0.35551099999999708</v>
      </c>
      <c r="C48">
        <f t="shared" ca="1" si="4"/>
        <v>0.4398165501843409</v>
      </c>
      <c r="D48">
        <f t="shared" ca="1" si="8"/>
        <v>0.3266000258826795</v>
      </c>
      <c r="E48">
        <f t="shared" ca="1" si="5"/>
        <v>0.35304573705207504</v>
      </c>
      <c r="F48">
        <f t="shared" ca="1" si="6"/>
        <v>0.37415152257013284</v>
      </c>
      <c r="G48">
        <f t="shared" ca="1" si="7"/>
        <v>0.36047883663500108</v>
      </c>
    </row>
    <row r="49" spans="2:7" x14ac:dyDescent="0.35">
      <c r="B49">
        <f t="shared" ca="1" si="3"/>
        <v>0.29303999999999719</v>
      </c>
      <c r="C49">
        <f t="shared" ca="1" si="4"/>
        <v>0.44565670890115838</v>
      </c>
      <c r="D49">
        <f t="shared" ca="1" si="8"/>
        <v>0.36480678311897879</v>
      </c>
      <c r="E49">
        <f t="shared" ca="1" si="5"/>
        <v>0.34418665637479634</v>
      </c>
      <c r="F49">
        <f t="shared" ca="1" si="6"/>
        <v>0.37297993747953329</v>
      </c>
      <c r="G49">
        <f t="shared" ca="1" si="7"/>
        <v>0.35511864902494045</v>
      </c>
    </row>
    <row r="50" spans="2:7" x14ac:dyDescent="0.35">
      <c r="B50">
        <f t="shared" ca="1" si="3"/>
        <v>0.34175699999999798</v>
      </c>
      <c r="C50">
        <f t="shared" ca="1" si="4"/>
        <v>0.52954460639143763</v>
      </c>
      <c r="D50">
        <f t="shared" ca="1" si="8"/>
        <v>0.36625233711123806</v>
      </c>
      <c r="E50">
        <f t="shared" ca="1" si="5"/>
        <v>0.33584290961042063</v>
      </c>
      <c r="F50">
        <f t="shared" ca="1" si="6"/>
        <v>0.36468437162545214</v>
      </c>
      <c r="G50">
        <f t="shared" ca="1" si="7"/>
        <v>0.36044715783215608</v>
      </c>
    </row>
    <row r="51" spans="2:7" x14ac:dyDescent="0.35">
      <c r="B51">
        <f t="shared" ca="1" si="3"/>
        <v>0.22792000000000093</v>
      </c>
      <c r="C51">
        <f t="shared" ca="1" si="4"/>
        <v>0.305676045611116</v>
      </c>
      <c r="D51">
        <f t="shared" ca="1" si="8"/>
        <v>0.25221773831794048</v>
      </c>
      <c r="E51">
        <f t="shared" ca="1" si="5"/>
        <v>0.3666872061595805</v>
      </c>
      <c r="F51">
        <f t="shared" ca="1" si="6"/>
        <v>0.36859314675652871</v>
      </c>
      <c r="G51">
        <f t="shared" ca="1" si="7"/>
        <v>0.35776347756295968</v>
      </c>
    </row>
    <row r="52" spans="2:7" x14ac:dyDescent="0.35">
      <c r="B52">
        <f t="shared" ca="1" si="3"/>
        <v>0.35661599999999793</v>
      </c>
      <c r="C52">
        <f t="shared" ca="1" si="4"/>
        <v>0.26522741325669957</v>
      </c>
      <c r="D52">
        <f t="shared" ca="1" si="8"/>
        <v>0.36930516056933527</v>
      </c>
      <c r="E52">
        <f t="shared" ca="1" si="5"/>
        <v>0.42508464573873</v>
      </c>
      <c r="F52">
        <f t="shared" ca="1" si="6"/>
        <v>0.34642158811920448</v>
      </c>
      <c r="G52">
        <f t="shared" ca="1" si="7"/>
        <v>0.34920867552212143</v>
      </c>
    </row>
    <row r="53" spans="2:7" x14ac:dyDescent="0.35">
      <c r="B53">
        <f t="shared" ca="1" si="3"/>
        <v>0.30175199999999713</v>
      </c>
      <c r="C53">
        <f t="shared" ca="1" si="4"/>
        <v>0.31649199192349103</v>
      </c>
      <c r="D53">
        <f t="shared" ca="1" si="8"/>
        <v>0.31406048631135774</v>
      </c>
      <c r="E53">
        <f t="shared" ca="1" si="5"/>
        <v>0.43147998881923616</v>
      </c>
      <c r="F53">
        <f t="shared" ca="1" si="6"/>
        <v>0.34884367630506297</v>
      </c>
      <c r="G53">
        <f t="shared" ca="1" si="7"/>
        <v>0.35006964631034526</v>
      </c>
    </row>
    <row r="54" spans="2:7" x14ac:dyDescent="0.35">
      <c r="B54">
        <f t="shared" ca="1" si="3"/>
        <v>0.2834640000000021</v>
      </c>
      <c r="C54">
        <f t="shared" ca="1" si="4"/>
        <v>0.34161986887770385</v>
      </c>
      <c r="D54">
        <f t="shared" ca="1" si="8"/>
        <v>0.39589160799336914</v>
      </c>
      <c r="E54">
        <f t="shared" ca="1" si="5"/>
        <v>0.37298218276544465</v>
      </c>
      <c r="F54">
        <f t="shared" ca="1" si="6"/>
        <v>0.35348865226116011</v>
      </c>
      <c r="G54">
        <f t="shared" ca="1" si="7"/>
        <v>0.35251016453922956</v>
      </c>
    </row>
    <row r="55" spans="2:7" x14ac:dyDescent="0.35">
      <c r="B55">
        <f t="shared" ca="1" si="3"/>
        <v>0.3520440000000038</v>
      </c>
      <c r="C55">
        <f t="shared" ca="1" si="4"/>
        <v>0.2985185799729439</v>
      </c>
      <c r="D55">
        <f t="shared" ca="1" si="8"/>
        <v>0.3577419345811147</v>
      </c>
      <c r="E55">
        <f t="shared" ca="1" si="5"/>
        <v>0.2628450788997399</v>
      </c>
      <c r="F55">
        <f t="shared" ca="1" si="6"/>
        <v>0.35168849600599489</v>
      </c>
      <c r="G55">
        <f t="shared" ca="1" si="7"/>
        <v>0.35515582568003579</v>
      </c>
    </row>
    <row r="56" spans="2:7" x14ac:dyDescent="0.35">
      <c r="B56">
        <f t="shared" ca="1" si="3"/>
        <v>0.26381000000000193</v>
      </c>
      <c r="C56">
        <f t="shared" ca="1" si="4"/>
        <v>0.42524279527701236</v>
      </c>
      <c r="D56">
        <f t="shared" ca="1" si="8"/>
        <v>0.41589438833239117</v>
      </c>
      <c r="E56">
        <f t="shared" ca="1" si="5"/>
        <v>0.2731394718035009</v>
      </c>
      <c r="F56">
        <f t="shared" ca="1" si="6"/>
        <v>0.37031639697207802</v>
      </c>
      <c r="G56">
        <f t="shared" ca="1" si="7"/>
        <v>0.34984855121522185</v>
      </c>
    </row>
    <row r="57" spans="2:7" x14ac:dyDescent="0.35">
      <c r="B57">
        <f t="shared" ca="1" si="3"/>
        <v>0.38152399999999803</v>
      </c>
      <c r="C57">
        <f t="shared" ca="1" si="4"/>
        <v>0.40260327503801935</v>
      </c>
      <c r="D57">
        <f t="shared" ca="1" si="8"/>
        <v>0.34642154349158499</v>
      </c>
      <c r="E57">
        <f t="shared" ca="1" si="5"/>
        <v>0.31278911185148811</v>
      </c>
      <c r="F57">
        <f t="shared" ca="1" si="6"/>
        <v>0.32216308400990962</v>
      </c>
      <c r="G57">
        <f t="shared" ca="1" si="7"/>
        <v>0.35012002765574751</v>
      </c>
    </row>
    <row r="58" spans="2:7" x14ac:dyDescent="0.35">
      <c r="B58">
        <f t="shared" ca="1" si="3"/>
        <v>0.2571140000000019</v>
      </c>
      <c r="C58">
        <f t="shared" ca="1" si="4"/>
        <v>0.39355446658394516</v>
      </c>
      <c r="D58">
        <f t="shared" ca="1" si="8"/>
        <v>0.37358815155316538</v>
      </c>
      <c r="E58">
        <f t="shared" ca="1" si="5"/>
        <v>0.39321002925245535</v>
      </c>
      <c r="F58">
        <f t="shared" ca="1" si="6"/>
        <v>0.32343210201304368</v>
      </c>
      <c r="G58">
        <f t="shared" ca="1" si="7"/>
        <v>0.34851550348938248</v>
      </c>
    </row>
    <row r="59" spans="2:7" x14ac:dyDescent="0.35">
      <c r="B59">
        <f t="shared" ca="1" si="3"/>
        <v>0.50292000000000003</v>
      </c>
      <c r="C59">
        <f t="shared" ca="1" si="4"/>
        <v>0.29430058898986333</v>
      </c>
      <c r="D59">
        <f t="shared" ca="1" si="8"/>
        <v>0.45860968278646808</v>
      </c>
      <c r="E59">
        <f t="shared" ca="1" si="5"/>
        <v>0.36016439023637725</v>
      </c>
      <c r="F59">
        <f t="shared" ca="1" si="6"/>
        <v>0.33994908601732854</v>
      </c>
      <c r="G59">
        <f t="shared" ca="1" si="7"/>
        <v>0.35817652150237583</v>
      </c>
    </row>
    <row r="60" spans="2:7" x14ac:dyDescent="0.35">
      <c r="B60">
        <f t="shared" ca="1" si="3"/>
        <v>0.3649359999999981</v>
      </c>
      <c r="C60">
        <f t="shared" ca="1" si="4"/>
        <v>0.22753240708520872</v>
      </c>
      <c r="D60">
        <f t="shared" ca="1" si="8"/>
        <v>0.28977551240304339</v>
      </c>
      <c r="E60">
        <f t="shared" ca="1" si="5"/>
        <v>0.3655325897823013</v>
      </c>
      <c r="F60">
        <f t="shared" ca="1" si="6"/>
        <v>0.35986945971163303</v>
      </c>
      <c r="G60">
        <f t="shared" ca="1" si="7"/>
        <v>0.35268394522239765</v>
      </c>
    </row>
    <row r="61" spans="2:7" x14ac:dyDescent="0.35">
      <c r="B61">
        <f t="shared" ca="1" si="3"/>
        <v>0.32918399999999692</v>
      </c>
      <c r="C61">
        <f t="shared" ca="1" si="4"/>
        <v>0.31998389392344784</v>
      </c>
      <c r="D61">
        <f t="shared" ca="1" si="8"/>
        <v>0.41645080926181982</v>
      </c>
      <c r="E61">
        <f t="shared" ca="1" si="5"/>
        <v>0.33075640449606597</v>
      </c>
      <c r="F61">
        <f t="shared" ca="1" si="6"/>
        <v>0.35959808967679613</v>
      </c>
      <c r="G61">
        <f t="shared" ca="1" si="7"/>
        <v>0.34876135761058952</v>
      </c>
    </row>
    <row r="62" spans="2:7" x14ac:dyDescent="0.35">
      <c r="B62">
        <f t="shared" ca="1" si="3"/>
        <v>0.35815999999999815</v>
      </c>
      <c r="C62">
        <f t="shared" ca="1" si="4"/>
        <v>0.32477651000712066</v>
      </c>
      <c r="D62">
        <f t="shared" ca="1" si="8"/>
        <v>0.40271467584344062</v>
      </c>
      <c r="E62">
        <f t="shared" ca="1" si="5"/>
        <v>0.45502033397357788</v>
      </c>
      <c r="F62">
        <f t="shared" ca="1" si="6"/>
        <v>0.37261067968121614</v>
      </c>
      <c r="G62">
        <f t="shared" ca="1" si="7"/>
        <v>0.35538887255559504</v>
      </c>
    </row>
    <row r="63" spans="2:7" x14ac:dyDescent="0.35">
      <c r="B63">
        <f t="shared" ca="1" si="3"/>
        <v>0.46805000000000002</v>
      </c>
      <c r="C63">
        <f t="shared" ca="1" si="4"/>
        <v>0.2405920655450568</v>
      </c>
      <c r="D63">
        <f t="shared" ca="1" si="8"/>
        <v>0.37459872151332618</v>
      </c>
      <c r="E63">
        <f t="shared" ca="1" si="5"/>
        <v>0.4168169314462406</v>
      </c>
      <c r="F63">
        <f t="shared" ca="1" si="6"/>
        <v>0.36135428791478191</v>
      </c>
      <c r="G63">
        <f t="shared" ca="1" si="7"/>
        <v>0.34582531584933118</v>
      </c>
    </row>
    <row r="64" spans="2:7" x14ac:dyDescent="0.35">
      <c r="B64">
        <f t="shared" ca="1" si="3"/>
        <v>0.31745999999999819</v>
      </c>
      <c r="C64">
        <f t="shared" ca="1" si="4"/>
        <v>0.23746749314140864</v>
      </c>
      <c r="D64">
        <f t="shared" ca="1" si="8"/>
        <v>0.45401656449805072</v>
      </c>
      <c r="E64">
        <f t="shared" ca="1" si="5"/>
        <v>0.42952240963413968</v>
      </c>
      <c r="F64">
        <f t="shared" ca="1" si="6"/>
        <v>0.36413979203839852</v>
      </c>
      <c r="G64">
        <f t="shared" ca="1" si="7"/>
        <v>0.36067042094241114</v>
      </c>
    </row>
    <row r="65" spans="2:7" x14ac:dyDescent="0.35">
      <c r="B65">
        <f t="shared" ca="1" si="3"/>
        <v>0.338168999999998</v>
      </c>
      <c r="C65">
        <f t="shared" ca="1" si="4"/>
        <v>0.36373434334122812</v>
      </c>
      <c r="D65">
        <f t="shared" ca="1" si="8"/>
        <v>0.42065201391285506</v>
      </c>
      <c r="E65">
        <f t="shared" ca="1" si="5"/>
        <v>0.40597031251127347</v>
      </c>
      <c r="F65">
        <f t="shared" ca="1" si="6"/>
        <v>0.35842204084827339</v>
      </c>
      <c r="G65">
        <f t="shared" ca="1" si="7"/>
        <v>0.35701853841461073</v>
      </c>
    </row>
    <row r="66" spans="2:7" x14ac:dyDescent="0.35">
      <c r="B66">
        <f t="shared" ca="1" si="3"/>
        <v>0.40699999999999997</v>
      </c>
      <c r="C66">
        <f t="shared" ca="1" si="4"/>
        <v>0.35715866381868921</v>
      </c>
      <c r="D66">
        <f t="shared" ca="1" si="8"/>
        <v>0.3529816344220934</v>
      </c>
      <c r="E66">
        <f t="shared" ca="1" si="5"/>
        <v>0.43825605853806759</v>
      </c>
      <c r="F66">
        <f t="shared" ca="1" si="6"/>
        <v>0.32800002390444849</v>
      </c>
      <c r="G66">
        <f t="shared" ca="1" si="7"/>
        <v>0.35599285410636439</v>
      </c>
    </row>
    <row r="67" spans="2:7" x14ac:dyDescent="0.35">
      <c r="B67">
        <f t="shared" ca="1" si="3"/>
        <v>0.46100999999999998</v>
      </c>
      <c r="C67">
        <f t="shared" ca="1" si="4"/>
        <v>0.39026108370018714</v>
      </c>
      <c r="D67">
        <f t="shared" ca="1" si="8"/>
        <v>0.4834882816783122</v>
      </c>
      <c r="E67">
        <f t="shared" ca="1" si="5"/>
        <v>0.38515174516564465</v>
      </c>
      <c r="F67">
        <f t="shared" ca="1" si="6"/>
        <v>0.34670850158944277</v>
      </c>
      <c r="G67">
        <f t="shared" ca="1" si="7"/>
        <v>0.35492478729370341</v>
      </c>
    </row>
    <row r="68" spans="2:7" x14ac:dyDescent="0.35">
      <c r="B68">
        <f t="shared" ca="1" si="3"/>
        <v>0.23469600000000093</v>
      </c>
      <c r="C68">
        <f t="shared" ca="1" si="4"/>
        <v>0.30110305153529388</v>
      </c>
      <c r="D68">
        <f t="shared" ca="1" si="8"/>
        <v>0.33906264238588074</v>
      </c>
      <c r="E68">
        <f t="shared" ca="1" si="5"/>
        <v>0.38083410563839837</v>
      </c>
      <c r="F68">
        <f t="shared" ca="1" si="6"/>
        <v>0.35826791238322553</v>
      </c>
      <c r="G68">
        <f t="shared" ca="1" si="7"/>
        <v>0.35365577104652773</v>
      </c>
    </row>
    <row r="69" spans="2:7" x14ac:dyDescent="0.35">
      <c r="B69">
        <f t="shared" ca="1" si="3"/>
        <v>0.31546799999999697</v>
      </c>
      <c r="C69">
        <f t="shared" ca="1" si="4"/>
        <v>0.45185201766074712</v>
      </c>
      <c r="D69">
        <f t="shared" ca="1" si="8"/>
        <v>0.47402168622016433</v>
      </c>
      <c r="E69">
        <f t="shared" ca="1" si="5"/>
        <v>0.32013437991317539</v>
      </c>
      <c r="F69">
        <f t="shared" ca="1" si="6"/>
        <v>0.36359400241845918</v>
      </c>
      <c r="G69">
        <f t="shared" ca="1" si="7"/>
        <v>0.35553769765687715</v>
      </c>
    </row>
    <row r="70" spans="2:7" x14ac:dyDescent="0.35">
      <c r="B70">
        <f t="shared" ca="1" si="3"/>
        <v>0.3649359999999981</v>
      </c>
      <c r="C70">
        <f t="shared" ca="1" si="4"/>
        <v>0.34677562156928171</v>
      </c>
      <c r="D70">
        <f t="shared" ca="1" si="8"/>
        <v>0.39090988513735181</v>
      </c>
      <c r="E70">
        <f t="shared" ca="1" si="5"/>
        <v>0.2965753337116695</v>
      </c>
      <c r="F70">
        <f t="shared" ca="1" si="6"/>
        <v>0.35041665507252229</v>
      </c>
      <c r="G70">
        <f t="shared" ca="1" si="7"/>
        <v>0.35745724350802882</v>
      </c>
    </row>
    <row r="71" spans="2:7" x14ac:dyDescent="0.35">
      <c r="B71">
        <f t="shared" ca="1" si="3"/>
        <v>0.42549999999999999</v>
      </c>
      <c r="C71">
        <f t="shared" ca="1" si="4"/>
        <v>0.38197841612181194</v>
      </c>
      <c r="D71">
        <f t="shared" ca="1" si="8"/>
        <v>0.42012021949535211</v>
      </c>
      <c r="E71">
        <f t="shared" ca="1" si="5"/>
        <v>0.28202516882439777</v>
      </c>
      <c r="F71">
        <f t="shared" ca="1" si="6"/>
        <v>0.35198993960514857</v>
      </c>
      <c r="G71">
        <f t="shared" ca="1" si="7"/>
        <v>0.35388417192986626</v>
      </c>
    </row>
    <row r="72" spans="2:7" x14ac:dyDescent="0.35">
      <c r="B72">
        <f t="shared" ca="1" si="3"/>
        <v>0.338168999999998</v>
      </c>
      <c r="C72">
        <f t="shared" ca="1" si="4"/>
        <v>0.32383474388504491</v>
      </c>
      <c r="D72">
        <f t="shared" ca="1" si="8"/>
        <v>0.34890451465393874</v>
      </c>
      <c r="E72">
        <f t="shared" ca="1" si="5"/>
        <v>0.41696304069309365</v>
      </c>
      <c r="F72">
        <f t="shared" ca="1" si="6"/>
        <v>0.35480692567016037</v>
      </c>
      <c r="G72">
        <f t="shared" ca="1" si="7"/>
        <v>0.34897304893002606</v>
      </c>
    </row>
    <row r="73" spans="2:7" x14ac:dyDescent="0.35">
      <c r="B73">
        <f t="shared" ca="1" si="3"/>
        <v>0.245364000000001</v>
      </c>
      <c r="C73">
        <f t="shared" ca="1" si="4"/>
        <v>0.40560982129917061</v>
      </c>
      <c r="D73">
        <f t="shared" ca="1" si="8"/>
        <v>0.31689899411175992</v>
      </c>
      <c r="E73">
        <f t="shared" ca="1" si="5"/>
        <v>0.31560316022092505</v>
      </c>
      <c r="F73">
        <f t="shared" ca="1" si="6"/>
        <v>0.33457269709606385</v>
      </c>
      <c r="G73">
        <f t="shared" ca="1" si="7"/>
        <v>0.34751228710575977</v>
      </c>
    </row>
    <row r="74" spans="2:7" x14ac:dyDescent="0.35">
      <c r="B74">
        <f t="shared" ca="1" si="3"/>
        <v>0.48196500000000003</v>
      </c>
      <c r="C74">
        <f t="shared" ca="1" si="4"/>
        <v>0.44097693605685262</v>
      </c>
      <c r="D74">
        <f t="shared" ca="1" si="8"/>
        <v>0.30544831282564261</v>
      </c>
      <c r="E74">
        <f t="shared" ca="1" si="5"/>
        <v>0.35979857131849152</v>
      </c>
      <c r="F74">
        <f t="shared" ca="1" si="6"/>
        <v>0.32791158498938627</v>
      </c>
      <c r="G74">
        <f t="shared" ca="1" si="7"/>
        <v>0.3476866297649891</v>
      </c>
    </row>
    <row r="75" spans="2:7" x14ac:dyDescent="0.35">
      <c r="B75">
        <f t="shared" ca="1" si="3"/>
        <v>0.48196500000000003</v>
      </c>
      <c r="C75">
        <f t="shared" ca="1" si="4"/>
        <v>0.385562522339569</v>
      </c>
      <c r="D75">
        <f t="shared" ca="1" si="8"/>
        <v>0.36417952404984444</v>
      </c>
      <c r="E75">
        <f t="shared" ca="1" si="5"/>
        <v>0.3444268990868658</v>
      </c>
      <c r="F75">
        <f t="shared" ca="1" si="6"/>
        <v>0.33040825108576927</v>
      </c>
      <c r="G75">
        <f t="shared" ca="1" si="7"/>
        <v>0.35684558211958434</v>
      </c>
    </row>
    <row r="76" spans="2:7" x14ac:dyDescent="0.35">
      <c r="B76">
        <f t="shared" ca="1" si="3"/>
        <v>0.46805000000000002</v>
      </c>
      <c r="C76">
        <f t="shared" ca="1" si="4"/>
        <v>0.24900967044319006</v>
      </c>
      <c r="D76">
        <f t="shared" ca="1" si="8"/>
        <v>0.37649347684532997</v>
      </c>
      <c r="E76">
        <f t="shared" ca="1" si="5"/>
        <v>0.25996520193638484</v>
      </c>
      <c r="F76">
        <f t="shared" ca="1" si="6"/>
        <v>0.32419721345098212</v>
      </c>
      <c r="G76">
        <f t="shared" ca="1" si="7"/>
        <v>0.35945336105625253</v>
      </c>
    </row>
    <row r="77" spans="2:7" x14ac:dyDescent="0.35">
      <c r="B77">
        <f t="shared" ca="1" si="3"/>
        <v>0.31546799999999697</v>
      </c>
      <c r="C77">
        <f t="shared" ca="1" si="4"/>
        <v>0.3058455583491736</v>
      </c>
      <c r="D77">
        <f t="shared" ca="1" si="8"/>
        <v>0.3973175068436835</v>
      </c>
      <c r="E77">
        <f t="shared" ca="1" si="5"/>
        <v>0.3349737503976058</v>
      </c>
      <c r="F77">
        <f t="shared" ca="1" si="6"/>
        <v>0.32773259110290076</v>
      </c>
      <c r="G77">
        <f t="shared" ca="1" si="7"/>
        <v>0.34935222536186633</v>
      </c>
    </row>
    <row r="78" spans="2:7" x14ac:dyDescent="0.35">
      <c r="B78">
        <f t="shared" ca="1" si="3"/>
        <v>0.23223200000000094</v>
      </c>
      <c r="C78">
        <f t="shared" ca="1" si="4"/>
        <v>0.4364404281148781</v>
      </c>
      <c r="D78">
        <f t="shared" ca="1" si="8"/>
        <v>0.4351209752805143</v>
      </c>
      <c r="E78">
        <f t="shared" ca="1" si="5"/>
        <v>0.31621384203462866</v>
      </c>
      <c r="F78">
        <f t="shared" ca="1" si="6"/>
        <v>0.37630091019150647</v>
      </c>
      <c r="G78">
        <f t="shared" ca="1" si="7"/>
        <v>0.35010565412314498</v>
      </c>
    </row>
    <row r="79" spans="2:7" x14ac:dyDescent="0.35">
      <c r="B79">
        <f t="shared" ca="1" si="3"/>
        <v>0.47690500000000002</v>
      </c>
      <c r="C79">
        <f t="shared" ca="1" si="4"/>
        <v>0.45377974129494858</v>
      </c>
      <c r="D79">
        <f t="shared" ca="1" si="8"/>
        <v>0.37361832229828279</v>
      </c>
      <c r="E79">
        <f t="shared" ca="1" si="5"/>
        <v>0.2602884441236093</v>
      </c>
      <c r="F79">
        <f t="shared" ca="1" si="6"/>
        <v>0.34955053302368605</v>
      </c>
      <c r="G79">
        <f t="shared" ca="1" si="7"/>
        <v>0.35109788365677386</v>
      </c>
    </row>
    <row r="80" spans="2:7" x14ac:dyDescent="0.35">
      <c r="B80">
        <f t="shared" ca="1" si="3"/>
        <v>0.31745999999999819</v>
      </c>
      <c r="C80">
        <f t="shared" ca="1" si="4"/>
        <v>0.47107192521870905</v>
      </c>
      <c r="D80">
        <f t="shared" ca="1" si="8"/>
        <v>0.34009493133384538</v>
      </c>
      <c r="E80">
        <f t="shared" ca="1" si="5"/>
        <v>0.31295099411239552</v>
      </c>
      <c r="F80">
        <f t="shared" ca="1" si="6"/>
        <v>0.34872634537312097</v>
      </c>
      <c r="G80">
        <f t="shared" ca="1" si="7"/>
        <v>0.34484989361947699</v>
      </c>
    </row>
    <row r="81" spans="2:7" x14ac:dyDescent="0.35">
      <c r="B81">
        <f t="shared" ca="1" si="3"/>
        <v>0.2571140000000019</v>
      </c>
      <c r="C81">
        <f t="shared" ca="1" si="4"/>
        <v>0.28513948535854144</v>
      </c>
      <c r="D81">
        <f t="shared" ca="1" si="8"/>
        <v>0.36509477306535787</v>
      </c>
      <c r="E81">
        <f t="shared" ca="1" si="5"/>
        <v>0.33199601313212224</v>
      </c>
      <c r="F81">
        <f t="shared" ca="1" si="6"/>
        <v>0.34026087380028253</v>
      </c>
      <c r="G81">
        <f t="shared" ca="1" si="7"/>
        <v>0.34204751422765817</v>
      </c>
    </row>
    <row r="82" spans="2:7" x14ac:dyDescent="0.35">
      <c r="B82">
        <f t="shared" ca="1" si="3"/>
        <v>0.47690500000000002</v>
      </c>
      <c r="C82">
        <f t="shared" ca="1" si="4"/>
        <v>0.49359451435609114</v>
      </c>
      <c r="D82">
        <f t="shared" ca="1" si="8"/>
        <v>0.38533307025042135</v>
      </c>
      <c r="E82">
        <f t="shared" ca="1" si="5"/>
        <v>0.28168158426735468</v>
      </c>
      <c r="F82">
        <f t="shared" ca="1" si="6"/>
        <v>0.35452523726387286</v>
      </c>
      <c r="G82">
        <f t="shared" ca="1" si="7"/>
        <v>0.36315539411336822</v>
      </c>
    </row>
    <row r="83" spans="2:7" x14ac:dyDescent="0.35">
      <c r="B83">
        <f t="shared" ca="1" si="3"/>
        <v>0.49764000000000003</v>
      </c>
      <c r="C83">
        <f t="shared" ca="1" si="4"/>
        <v>0.30336742963135188</v>
      </c>
      <c r="D83">
        <f t="shared" ca="1" si="8"/>
        <v>0.25695181982317811</v>
      </c>
      <c r="E83">
        <f t="shared" ca="1" si="5"/>
        <v>0.30120043457805507</v>
      </c>
      <c r="F83">
        <f t="shared" ca="1" si="6"/>
        <v>0.33183934547380173</v>
      </c>
      <c r="G83">
        <f t="shared" ca="1" si="7"/>
        <v>0.35473773113213924</v>
      </c>
    </row>
    <row r="84" spans="2:7" x14ac:dyDescent="0.35">
      <c r="B84">
        <f t="shared" ca="1" si="3"/>
        <v>0.27528000000000202</v>
      </c>
      <c r="C84">
        <f t="shared" ca="1" si="4"/>
        <v>0.36629657791974429</v>
      </c>
      <c r="D84">
        <f t="shared" ca="1" si="8"/>
        <v>0.30254610144611643</v>
      </c>
      <c r="E84">
        <f t="shared" ca="1" si="5"/>
        <v>0.32832904547832548</v>
      </c>
      <c r="F84">
        <f t="shared" ca="1" si="6"/>
        <v>0.3483803604966228</v>
      </c>
      <c r="G84">
        <f t="shared" ca="1" si="7"/>
        <v>0.34201308188943613</v>
      </c>
    </row>
    <row r="85" spans="2:7" x14ac:dyDescent="0.35">
      <c r="B85">
        <f t="shared" ref="B85:B111" ca="1" si="9">(HLOOKUP(RANDBETWEEN(1,3),$B$1:$D$5,2,TRUE)-HLOOKUP(RANDBETWEEN(1,3),$B$1:$D$5,3,TRUE))*HLOOKUP(RANDBETWEEN(1,3),$B$1:$D$5,4,TRUE)*HLOOKUP(RANDBETWEEN(1,3),$B$1:$D$5,5,TRUE)</f>
        <v>0.37096799999999691</v>
      </c>
      <c r="C85">
        <f t="shared" ref="C85:C111" ca="1" si="10">(_xlfn.NORM.INV(RAND(),$G$2,$F$2)-_xlfn.NORM.INV(RAND(),$G$3,$F$3))*_xlfn.NORM.INV(RAND(),$G$4,$F$4)*_xlfn.NORM.INV(RAND(),$G$5,$F$5)</f>
        <v>0.32183350257107157</v>
      </c>
      <c r="D85">
        <f t="shared" ref="D85:D111" ca="1" si="11">$G$4*$G$5*(_xlfn.NORM.INV(RAND(),$G$2,$F$2)-$G$3)</f>
        <v>0.37577813526302367</v>
      </c>
      <c r="E85">
        <f t="shared" ref="E85:E111" ca="1" si="12">$G$5*$G$4*($G$2-_xlfn.NORM.INV(RAND(),$G$3,$F$3))</f>
        <v>0.40007405324701106</v>
      </c>
      <c r="F85">
        <f t="shared" ref="F85:F111" ca="1" si="13">$G$5*_xlfn.NORM.INV(RAND(),$G$4,$F$4)*($G$2-$G$3)</f>
        <v>0.34509176058022578</v>
      </c>
      <c r="G85">
        <f t="shared" ref="G85:G111" ca="1" si="14">_xlfn.NORM.INV(RAND(),$G$5,$F$5)*$G$4*($G$2-$G$3)</f>
        <v>0.34870417322663605</v>
      </c>
    </row>
    <row r="86" spans="2:7" x14ac:dyDescent="0.35">
      <c r="B86">
        <f t="shared" ca="1" si="9"/>
        <v>0.26880100000000196</v>
      </c>
      <c r="C86">
        <f t="shared" ca="1" si="10"/>
        <v>0.41809206075003225</v>
      </c>
      <c r="D86">
        <f t="shared" ca="1" si="11"/>
        <v>0.37241046563719998</v>
      </c>
      <c r="E86">
        <f t="shared" ca="1" si="12"/>
        <v>0.19498159000668361</v>
      </c>
      <c r="F86">
        <f t="shared" ca="1" si="13"/>
        <v>0.34169505437682796</v>
      </c>
      <c r="G86">
        <f t="shared" ca="1" si="14"/>
        <v>0.34575558053332001</v>
      </c>
    </row>
    <row r="87" spans="2:7" x14ac:dyDescent="0.35">
      <c r="B87">
        <f t="shared" ca="1" si="9"/>
        <v>0.46100999999999998</v>
      </c>
      <c r="C87">
        <f t="shared" ca="1" si="10"/>
        <v>0.31554261016805457</v>
      </c>
      <c r="D87">
        <f t="shared" ca="1" si="11"/>
        <v>0.37710405063132346</v>
      </c>
      <c r="E87">
        <f t="shared" ca="1" si="12"/>
        <v>0.43295048792140711</v>
      </c>
      <c r="F87">
        <f t="shared" ca="1" si="13"/>
        <v>0.35964621970021293</v>
      </c>
      <c r="G87">
        <f t="shared" ca="1" si="14"/>
        <v>0.34373487515530649</v>
      </c>
    </row>
    <row r="88" spans="2:7" x14ac:dyDescent="0.35">
      <c r="B88">
        <f t="shared" ca="1" si="9"/>
        <v>0.26381000000000193</v>
      </c>
      <c r="C88">
        <f t="shared" ca="1" si="10"/>
        <v>0.19322531417987754</v>
      </c>
      <c r="D88">
        <f t="shared" ca="1" si="11"/>
        <v>0.42005097952810316</v>
      </c>
      <c r="E88">
        <f t="shared" ca="1" si="12"/>
        <v>0.30714046468907485</v>
      </c>
      <c r="F88">
        <f t="shared" ca="1" si="13"/>
        <v>0.36019610940897817</v>
      </c>
      <c r="G88">
        <f t="shared" ca="1" si="14"/>
        <v>0.3621649381141343</v>
      </c>
    </row>
    <row r="89" spans="2:7" x14ac:dyDescent="0.35">
      <c r="B89">
        <f t="shared" ca="1" si="9"/>
        <v>0.4572</v>
      </c>
      <c r="C89">
        <f t="shared" ca="1" si="10"/>
        <v>0.21878650440505376</v>
      </c>
      <c r="D89">
        <f t="shared" ca="1" si="11"/>
        <v>0.42286163430541918</v>
      </c>
      <c r="E89">
        <f t="shared" ca="1" si="12"/>
        <v>0.39499058644710894</v>
      </c>
      <c r="F89">
        <f t="shared" ca="1" si="13"/>
        <v>0.35458955498603595</v>
      </c>
      <c r="G89">
        <f t="shared" ca="1" si="14"/>
        <v>0.3587211839267565</v>
      </c>
    </row>
    <row r="90" spans="2:7" x14ac:dyDescent="0.35">
      <c r="B90">
        <f t="shared" ca="1" si="9"/>
        <v>0.33373999999999721</v>
      </c>
      <c r="C90">
        <f t="shared" ca="1" si="10"/>
        <v>0.32471049717323136</v>
      </c>
      <c r="D90">
        <f t="shared" ca="1" si="11"/>
        <v>0.44234102832304001</v>
      </c>
      <c r="E90">
        <f t="shared" ca="1" si="12"/>
        <v>0.31245613677153977</v>
      </c>
      <c r="F90">
        <f t="shared" ca="1" si="13"/>
        <v>0.35341728884622114</v>
      </c>
      <c r="G90">
        <f t="shared" ca="1" si="14"/>
        <v>0.35894788286083579</v>
      </c>
    </row>
    <row r="91" spans="2:7" x14ac:dyDescent="0.35">
      <c r="B91">
        <f t="shared" ca="1" si="9"/>
        <v>0.32689799999999808</v>
      </c>
      <c r="C91">
        <f t="shared" ca="1" si="10"/>
        <v>0.36174135028680782</v>
      </c>
      <c r="D91">
        <f t="shared" ca="1" si="11"/>
        <v>0.510006659013301</v>
      </c>
      <c r="E91">
        <f t="shared" ca="1" si="12"/>
        <v>0.42132713800925387</v>
      </c>
      <c r="F91">
        <f t="shared" ca="1" si="13"/>
        <v>0.35917689265210367</v>
      </c>
      <c r="G91">
        <f t="shared" ca="1" si="14"/>
        <v>0.35429491045233102</v>
      </c>
    </row>
    <row r="92" spans="2:7" x14ac:dyDescent="0.35">
      <c r="B92">
        <f t="shared" ca="1" si="9"/>
        <v>0.40699999999999997</v>
      </c>
      <c r="C92">
        <f t="shared" ca="1" si="10"/>
        <v>0.30559464446542112</v>
      </c>
      <c r="D92">
        <f t="shared" ca="1" si="11"/>
        <v>0.27810737353844928</v>
      </c>
      <c r="E92">
        <f t="shared" ca="1" si="12"/>
        <v>0.30636153947216971</v>
      </c>
      <c r="F92">
        <f t="shared" ca="1" si="13"/>
        <v>0.35083117351057874</v>
      </c>
      <c r="G92">
        <f t="shared" ca="1" si="14"/>
        <v>0.35565881195383947</v>
      </c>
    </row>
    <row r="93" spans="2:7" x14ac:dyDescent="0.35">
      <c r="B93">
        <f t="shared" ca="1" si="9"/>
        <v>0.39071999999999801</v>
      </c>
      <c r="C93">
        <f t="shared" ca="1" si="10"/>
        <v>0.46527334496155098</v>
      </c>
      <c r="D93">
        <f t="shared" ca="1" si="11"/>
        <v>0.32378284689611586</v>
      </c>
      <c r="E93">
        <f t="shared" ca="1" si="12"/>
        <v>0.38659380773895746</v>
      </c>
      <c r="F93">
        <f t="shared" ca="1" si="13"/>
        <v>0.34158539923172876</v>
      </c>
      <c r="G93">
        <f t="shared" ca="1" si="14"/>
        <v>0.35281296961091813</v>
      </c>
    </row>
    <row r="94" spans="2:7" x14ac:dyDescent="0.35">
      <c r="B94">
        <f t="shared" ca="1" si="9"/>
        <v>0.31967999999999702</v>
      </c>
      <c r="C94">
        <f t="shared" ca="1" si="10"/>
        <v>0.33488288182734038</v>
      </c>
      <c r="D94">
        <f t="shared" ca="1" si="11"/>
        <v>0.28289442777837115</v>
      </c>
      <c r="E94">
        <f t="shared" ca="1" si="12"/>
        <v>0.31718165120517799</v>
      </c>
      <c r="F94">
        <f t="shared" ca="1" si="13"/>
        <v>0.33679781271523745</v>
      </c>
      <c r="G94">
        <f t="shared" ca="1" si="14"/>
        <v>0.36478713061754836</v>
      </c>
    </row>
    <row r="95" spans="2:7" x14ac:dyDescent="0.35">
      <c r="B95">
        <f t="shared" ca="1" si="9"/>
        <v>0.28048800000000207</v>
      </c>
      <c r="C95">
        <f t="shared" ca="1" si="10"/>
        <v>0.35774048828320626</v>
      </c>
      <c r="D95">
        <f t="shared" ca="1" si="11"/>
        <v>0.32289736811880654</v>
      </c>
      <c r="E95">
        <f t="shared" ca="1" si="12"/>
        <v>0.36254461297579293</v>
      </c>
      <c r="F95">
        <f t="shared" ca="1" si="13"/>
        <v>0.34098907309238896</v>
      </c>
      <c r="G95">
        <f t="shared" ca="1" si="14"/>
        <v>0.34968481069548796</v>
      </c>
    </row>
    <row r="96" spans="2:7" x14ac:dyDescent="0.35">
      <c r="B96">
        <f t="shared" ca="1" si="9"/>
        <v>0.32572799999999691</v>
      </c>
      <c r="C96">
        <f t="shared" ca="1" si="10"/>
        <v>0.29822747917552556</v>
      </c>
      <c r="D96">
        <f t="shared" ca="1" si="11"/>
        <v>0.42317225029623451</v>
      </c>
      <c r="E96">
        <f t="shared" ca="1" si="12"/>
        <v>0.29585084926575211</v>
      </c>
      <c r="F96">
        <f t="shared" ca="1" si="13"/>
        <v>0.36750828209105163</v>
      </c>
      <c r="G96">
        <f t="shared" ca="1" si="14"/>
        <v>0.35243528606790159</v>
      </c>
    </row>
    <row r="97" spans="2:7" x14ac:dyDescent="0.35">
      <c r="B97">
        <f t="shared" ca="1" si="9"/>
        <v>0.24864000000000103</v>
      </c>
      <c r="C97">
        <f t="shared" ca="1" si="10"/>
        <v>0.3606693532435799</v>
      </c>
      <c r="D97">
        <f t="shared" ca="1" si="11"/>
        <v>0.3979943671327022</v>
      </c>
      <c r="E97">
        <f t="shared" ca="1" si="12"/>
        <v>0.44701524205029836</v>
      </c>
      <c r="F97">
        <f t="shared" ca="1" si="13"/>
        <v>0.32306682898024158</v>
      </c>
      <c r="G97">
        <f t="shared" ca="1" si="14"/>
        <v>0.34776222928325595</v>
      </c>
    </row>
    <row r="98" spans="2:7" x14ac:dyDescent="0.35">
      <c r="B98">
        <f t="shared" ca="1" si="9"/>
        <v>0.44400000000000001</v>
      </c>
      <c r="C98">
        <f t="shared" ca="1" si="10"/>
        <v>0.48328815353941246</v>
      </c>
      <c r="D98">
        <f t="shared" ca="1" si="11"/>
        <v>0.30158232723521411</v>
      </c>
      <c r="E98">
        <f t="shared" ca="1" si="12"/>
        <v>0.35306696636524182</v>
      </c>
      <c r="F98">
        <f t="shared" ca="1" si="13"/>
        <v>0.36007253634776293</v>
      </c>
      <c r="G98">
        <f t="shared" ca="1" si="14"/>
        <v>0.36205370684856558</v>
      </c>
    </row>
    <row r="99" spans="2:7" x14ac:dyDescent="0.35">
      <c r="B99">
        <f t="shared" ca="1" si="9"/>
        <v>0.41909999999999997</v>
      </c>
      <c r="C99">
        <f t="shared" ca="1" si="10"/>
        <v>0.29564944697314505</v>
      </c>
      <c r="D99">
        <f t="shared" ca="1" si="11"/>
        <v>0.2077710877027662</v>
      </c>
      <c r="E99">
        <f t="shared" ca="1" si="12"/>
        <v>0.35869695862015044</v>
      </c>
      <c r="F99">
        <f t="shared" ca="1" si="13"/>
        <v>0.34217117924109763</v>
      </c>
      <c r="G99">
        <f t="shared" ca="1" si="14"/>
        <v>0.35349382541331642</v>
      </c>
    </row>
    <row r="100" spans="2:7" x14ac:dyDescent="0.35">
      <c r="B100">
        <f t="shared" ca="1" si="9"/>
        <v>0.29858399999999713</v>
      </c>
      <c r="C100">
        <f t="shared" ca="1" si="10"/>
        <v>0.26496413426527149</v>
      </c>
      <c r="D100">
        <f t="shared" ca="1" si="11"/>
        <v>0.41969690417017969</v>
      </c>
      <c r="E100">
        <f t="shared" ca="1" si="12"/>
        <v>0.37323239607564229</v>
      </c>
      <c r="F100">
        <f t="shared" ca="1" si="13"/>
        <v>0.34361598758817863</v>
      </c>
      <c r="G100">
        <f t="shared" ca="1" si="14"/>
        <v>0.35269734661055829</v>
      </c>
    </row>
    <row r="101" spans="2:7" x14ac:dyDescent="0.35">
      <c r="B101">
        <f t="shared" ca="1" si="9"/>
        <v>0.36418200000000395</v>
      </c>
      <c r="C101">
        <f t="shared" ca="1" si="10"/>
        <v>0.3435135715460137</v>
      </c>
      <c r="D101">
        <f t="shared" ca="1" si="11"/>
        <v>0.40844398222751843</v>
      </c>
      <c r="E101">
        <f t="shared" ca="1" si="12"/>
        <v>0.34218388869548805</v>
      </c>
      <c r="F101">
        <f t="shared" ca="1" si="13"/>
        <v>0.34630518650168357</v>
      </c>
      <c r="G101">
        <f t="shared" ca="1" si="14"/>
        <v>0.35451618077235963</v>
      </c>
    </row>
    <row r="102" spans="2:7" x14ac:dyDescent="0.35">
      <c r="B102">
        <f t="shared" ca="1" si="9"/>
        <v>0.41469999999999996</v>
      </c>
      <c r="C102">
        <f t="shared" ca="1" si="10"/>
        <v>0.44518960164900279</v>
      </c>
      <c r="D102">
        <f t="shared" ca="1" si="11"/>
        <v>0.24348948270814136</v>
      </c>
      <c r="E102">
        <f t="shared" ca="1" si="12"/>
        <v>0.44071309800832081</v>
      </c>
      <c r="F102">
        <f t="shared" ca="1" si="13"/>
        <v>0.37460196514768773</v>
      </c>
      <c r="G102">
        <f t="shared" ca="1" si="14"/>
        <v>0.35495907203758881</v>
      </c>
    </row>
    <row r="103" spans="2:7" x14ac:dyDescent="0.35">
      <c r="B103">
        <f t="shared" ca="1" si="9"/>
        <v>0.35287199999999797</v>
      </c>
      <c r="C103">
        <f t="shared" ca="1" si="10"/>
        <v>0.40915591282456598</v>
      </c>
      <c r="D103">
        <f t="shared" ca="1" si="11"/>
        <v>0.34634277815272846</v>
      </c>
      <c r="E103">
        <f t="shared" ca="1" si="12"/>
        <v>0.35108477427462625</v>
      </c>
      <c r="F103">
        <f t="shared" ca="1" si="13"/>
        <v>0.34749413446326416</v>
      </c>
      <c r="G103">
        <f t="shared" ca="1" si="14"/>
        <v>0.35423274662664828</v>
      </c>
    </row>
    <row r="104" spans="2:7" x14ac:dyDescent="0.35">
      <c r="B104">
        <f t="shared" ca="1" si="9"/>
        <v>0.37443999999999805</v>
      </c>
      <c r="C104">
        <f t="shared" ca="1" si="10"/>
        <v>0.2402054596478552</v>
      </c>
      <c r="D104">
        <f t="shared" ca="1" si="11"/>
        <v>0.32464161509393302</v>
      </c>
      <c r="E104">
        <f t="shared" ca="1" si="12"/>
        <v>0.27628027493439422</v>
      </c>
      <c r="F104">
        <f t="shared" ca="1" si="13"/>
        <v>0.36127139659930485</v>
      </c>
      <c r="G104">
        <f t="shared" ca="1" si="14"/>
        <v>0.35511011356799976</v>
      </c>
    </row>
    <row r="105" spans="2:7" x14ac:dyDescent="0.35">
      <c r="B105">
        <f t="shared" ca="1" si="9"/>
        <v>0.37296000000000407</v>
      </c>
      <c r="C105">
        <f t="shared" ca="1" si="10"/>
        <v>0.33382270057539704</v>
      </c>
      <c r="D105">
        <f t="shared" ca="1" si="11"/>
        <v>0.32989205701140967</v>
      </c>
      <c r="E105">
        <f t="shared" ca="1" si="12"/>
        <v>0.47978272935918165</v>
      </c>
      <c r="F105">
        <f t="shared" ca="1" si="13"/>
        <v>0.35600304407968419</v>
      </c>
      <c r="G105">
        <f t="shared" ca="1" si="14"/>
        <v>0.34589353317402993</v>
      </c>
    </row>
    <row r="106" spans="2:7" x14ac:dyDescent="0.35">
      <c r="B106">
        <f t="shared" ca="1" si="9"/>
        <v>0.45616999999999996</v>
      </c>
      <c r="C106">
        <f t="shared" ca="1" si="10"/>
        <v>0.36088514033568603</v>
      </c>
      <c r="D106">
        <f t="shared" ca="1" si="11"/>
        <v>0.27981852652211736</v>
      </c>
      <c r="E106">
        <f t="shared" ca="1" si="12"/>
        <v>0.49303296782212219</v>
      </c>
      <c r="F106">
        <f t="shared" ca="1" si="13"/>
        <v>0.34964200050163025</v>
      </c>
      <c r="G106">
        <f t="shared" ca="1" si="14"/>
        <v>0.34662782798662162</v>
      </c>
    </row>
    <row r="107" spans="2:7" x14ac:dyDescent="0.35">
      <c r="B107">
        <f t="shared" ca="1" si="9"/>
        <v>0.35551099999999708</v>
      </c>
      <c r="C107">
        <f t="shared" ca="1" si="10"/>
        <v>0.27141116482396183</v>
      </c>
      <c r="D107">
        <f t="shared" ca="1" si="11"/>
        <v>0.3537758016168388</v>
      </c>
      <c r="E107">
        <f t="shared" ca="1" si="12"/>
        <v>0.32860992617416501</v>
      </c>
      <c r="F107">
        <f t="shared" ca="1" si="13"/>
        <v>0.33941990986040282</v>
      </c>
      <c r="G107">
        <f t="shared" ca="1" si="14"/>
        <v>0.35608536310917349</v>
      </c>
    </row>
    <row r="108" spans="2:7" x14ac:dyDescent="0.35">
      <c r="B108">
        <f t="shared" ca="1" si="9"/>
        <v>0.36804600000000398</v>
      </c>
      <c r="C108">
        <f t="shared" ca="1" si="10"/>
        <v>0.3970941030205728</v>
      </c>
      <c r="D108">
        <f t="shared" ca="1" si="11"/>
        <v>0.23195197440721513</v>
      </c>
      <c r="E108">
        <f t="shared" ca="1" si="12"/>
        <v>0.30274133480162418</v>
      </c>
      <c r="F108">
        <f t="shared" ca="1" si="13"/>
        <v>0.33352270392138622</v>
      </c>
      <c r="G108">
        <f t="shared" ca="1" si="14"/>
        <v>0.35587750127330581</v>
      </c>
    </row>
    <row r="109" spans="2:7" x14ac:dyDescent="0.35">
      <c r="B109">
        <f t="shared" ca="1" si="9"/>
        <v>0.23223200000000094</v>
      </c>
      <c r="C109">
        <f t="shared" ca="1" si="10"/>
        <v>0.19870307090923811</v>
      </c>
      <c r="D109">
        <f t="shared" ca="1" si="11"/>
        <v>0.30543703142573203</v>
      </c>
      <c r="E109">
        <f t="shared" ca="1" si="12"/>
        <v>0.27373897299725841</v>
      </c>
      <c r="F109">
        <f t="shared" ca="1" si="13"/>
        <v>0.36902971028357168</v>
      </c>
      <c r="G109">
        <f t="shared" ca="1" si="14"/>
        <v>0.35254621155411853</v>
      </c>
    </row>
    <row r="110" spans="2:7" x14ac:dyDescent="0.35">
      <c r="B110">
        <f t="shared" ca="1" si="9"/>
        <v>0.32689799999999808</v>
      </c>
      <c r="C110">
        <f t="shared" ca="1" si="10"/>
        <v>0.27160533619637811</v>
      </c>
      <c r="D110">
        <f t="shared" ca="1" si="11"/>
        <v>0.34439432997917924</v>
      </c>
      <c r="E110">
        <f t="shared" ca="1" si="12"/>
        <v>0.30434916044182697</v>
      </c>
      <c r="F110">
        <f t="shared" ca="1" si="13"/>
        <v>0.34453734610316233</v>
      </c>
      <c r="G110">
        <f t="shared" ca="1" si="14"/>
        <v>0.35314233618571012</v>
      </c>
    </row>
    <row r="111" spans="2:7" x14ac:dyDescent="0.35">
      <c r="B111">
        <f t="shared" ca="1" si="9"/>
        <v>0.50292000000000003</v>
      </c>
      <c r="C111">
        <f t="shared" ca="1" si="10"/>
        <v>0.31557262058253266</v>
      </c>
      <c r="D111">
        <f t="shared" ca="1" si="11"/>
        <v>0.34281818826553762</v>
      </c>
      <c r="E111">
        <f t="shared" ca="1" si="12"/>
        <v>0.37549923968167653</v>
      </c>
      <c r="F111">
        <f t="shared" ca="1" si="13"/>
        <v>0.35188220740110016</v>
      </c>
      <c r="G111">
        <f t="shared" ca="1" si="14"/>
        <v>0.35118011741613747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7EEC-F8DD-4F5E-B4FF-553CDA700B30}">
  <dimension ref="A1:AE48"/>
  <sheetViews>
    <sheetView workbookViewId="0">
      <selection activeCell="T4" sqref="T4"/>
    </sheetView>
  </sheetViews>
  <sheetFormatPr defaultRowHeight="14.5" x14ac:dyDescent="0.35"/>
  <sheetData>
    <row r="1" spans="1:5" x14ac:dyDescent="0.35">
      <c r="A1" t="s">
        <v>31</v>
      </c>
      <c r="B1">
        <v>0.5</v>
      </c>
      <c r="C1" t="s">
        <v>67</v>
      </c>
      <c r="D1">
        <f ca="1">SLOPE(C6:C16,A6:A16)</f>
        <v>0.57901862754354871</v>
      </c>
    </row>
    <row r="2" spans="1:5" x14ac:dyDescent="0.35">
      <c r="A2" t="s">
        <v>63</v>
      </c>
      <c r="B2">
        <v>1</v>
      </c>
      <c r="C2" t="s">
        <v>68</v>
      </c>
      <c r="D2">
        <f ca="1">INTERCEPT(C6:C16,A6:A16)</f>
        <v>0.52501104187872061</v>
      </c>
    </row>
    <row r="3" spans="1:5" x14ac:dyDescent="0.35">
      <c r="A3" t="s">
        <v>64</v>
      </c>
      <c r="B3">
        <v>1.5</v>
      </c>
    </row>
    <row r="4" spans="1:5" x14ac:dyDescent="0.35">
      <c r="D4">
        <f ca="1">RAND()</f>
        <v>0.94212120533139254</v>
      </c>
    </row>
    <row r="5" spans="1:5" x14ac:dyDescent="0.35">
      <c r="A5" t="s">
        <v>0</v>
      </c>
      <c r="B5" t="s">
        <v>66</v>
      </c>
      <c r="C5" t="s">
        <v>65</v>
      </c>
      <c r="D5" t="s">
        <v>69</v>
      </c>
      <c r="E5" t="s">
        <v>70</v>
      </c>
    </row>
    <row r="6" spans="1:5" x14ac:dyDescent="0.35">
      <c r="A6">
        <v>0</v>
      </c>
      <c r="B6">
        <f ca="1">$D$1*A6+$D$2</f>
        <v>0.52501104187872061</v>
      </c>
      <c r="C6">
        <f t="shared" ref="C6:C16" ca="1" si="0">$B$1*A6+$B$2+$B$3*(RAND()-0.5)</f>
        <v>0.31403561112936007</v>
      </c>
      <c r="D6">
        <f ca="1">$AD$47*A6+$AD$48</f>
        <v>0.36823910627307832</v>
      </c>
      <c r="E6">
        <f ca="1">$AE$47*A6+$AE$48</f>
        <v>0.6817829774843629</v>
      </c>
    </row>
    <row r="7" spans="1:5" x14ac:dyDescent="0.35">
      <c r="A7">
        <v>1</v>
      </c>
      <c r="B7">
        <f t="shared" ref="B7:B16" ca="1" si="1">$D$1*A7+$D$2</f>
        <v>1.1040296694222693</v>
      </c>
      <c r="C7">
        <f t="shared" ca="1" si="0"/>
        <v>1.4765614288873592</v>
      </c>
      <c r="D7">
        <f t="shared" ref="D7:D16" ca="1" si="2">$AD$47*A7+$AD$48</f>
        <v>0.91360315437521911</v>
      </c>
      <c r="E7">
        <f t="shared" ref="E7:E16" ca="1" si="3">$AE$47*A7+$AE$48</f>
        <v>1.2944561844693196</v>
      </c>
    </row>
    <row r="8" spans="1:5" x14ac:dyDescent="0.35">
      <c r="A8">
        <v>2</v>
      </c>
      <c r="B8">
        <f t="shared" ca="1" si="1"/>
        <v>1.683048296965818</v>
      </c>
      <c r="C8">
        <f t="shared" ca="1" si="0"/>
        <v>1.3294539833361085</v>
      </c>
      <c r="D8">
        <f t="shared" ca="1" si="2"/>
        <v>1.4589672024773599</v>
      </c>
      <c r="E8">
        <f t="shared" ca="1" si="3"/>
        <v>1.9071293914542762</v>
      </c>
    </row>
    <row r="9" spans="1:5" x14ac:dyDescent="0.35">
      <c r="A9">
        <v>3</v>
      </c>
      <c r="B9">
        <f ca="1">$D$1*A9+$D$2</f>
        <v>2.2620669245093667</v>
      </c>
      <c r="C9">
        <f t="shared" ca="1" si="0"/>
        <v>2.6115446806160572</v>
      </c>
      <c r="D9">
        <f t="shared" ca="1" si="2"/>
        <v>2.0043312505795008</v>
      </c>
      <c r="E9">
        <f t="shared" ca="1" si="3"/>
        <v>2.5198025984392327</v>
      </c>
    </row>
    <row r="10" spans="1:5" x14ac:dyDescent="0.35">
      <c r="A10">
        <v>4</v>
      </c>
      <c r="B10">
        <f t="shared" ca="1" si="1"/>
        <v>2.8410855520529155</v>
      </c>
      <c r="C10">
        <f t="shared" ca="1" si="0"/>
        <v>2.9868425061601354</v>
      </c>
      <c r="D10">
        <f t="shared" ca="1" si="2"/>
        <v>2.5496952986816415</v>
      </c>
      <c r="E10">
        <f t="shared" ca="1" si="3"/>
        <v>3.1324758054241895</v>
      </c>
    </row>
    <row r="11" spans="1:5" x14ac:dyDescent="0.35">
      <c r="A11">
        <v>5</v>
      </c>
      <c r="B11">
        <f t="shared" ca="1" si="1"/>
        <v>3.4201041795964642</v>
      </c>
      <c r="C11">
        <f t="shared" ca="1" si="0"/>
        <v>2.976399681360772</v>
      </c>
      <c r="D11">
        <f ca="1">$AD$47*A11+$AD$48</f>
        <v>3.0950593467837821</v>
      </c>
      <c r="E11">
        <f t="shared" ca="1" si="3"/>
        <v>3.7451490124091462</v>
      </c>
    </row>
    <row r="12" spans="1:5" x14ac:dyDescent="0.35">
      <c r="A12">
        <v>6</v>
      </c>
      <c r="B12">
        <f t="shared" ca="1" si="1"/>
        <v>3.9991228071400129</v>
      </c>
      <c r="C12">
        <f t="shared" ca="1" si="0"/>
        <v>3.6045774662007748</v>
      </c>
      <c r="D12">
        <f t="shared" ca="1" si="2"/>
        <v>3.6404233948859233</v>
      </c>
      <c r="E12">
        <f t="shared" ca="1" si="3"/>
        <v>4.3578222193941025</v>
      </c>
    </row>
    <row r="13" spans="1:5" x14ac:dyDescent="0.35">
      <c r="A13">
        <v>7</v>
      </c>
      <c r="B13">
        <f t="shared" ca="1" si="1"/>
        <v>4.5781414346835607</v>
      </c>
      <c r="C13">
        <f t="shared" ca="1" si="0"/>
        <v>5.1277439666152276</v>
      </c>
      <c r="D13">
        <f t="shared" ca="1" si="2"/>
        <v>4.1857874429880635</v>
      </c>
      <c r="E13">
        <f t="shared" ca="1" si="3"/>
        <v>4.9704954263790597</v>
      </c>
    </row>
    <row r="14" spans="1:5" x14ac:dyDescent="0.35">
      <c r="A14">
        <v>8</v>
      </c>
      <c r="B14">
        <f t="shared" ca="1" si="1"/>
        <v>5.1571600622271099</v>
      </c>
      <c r="C14">
        <f t="shared" ca="1" si="0"/>
        <v>5.460484102653111</v>
      </c>
      <c r="D14">
        <f t="shared" ca="1" si="2"/>
        <v>4.7311514910902046</v>
      </c>
      <c r="E14">
        <f t="shared" ca="1" si="3"/>
        <v>5.583168633364016</v>
      </c>
    </row>
    <row r="15" spans="1:5" x14ac:dyDescent="0.35">
      <c r="A15">
        <v>9</v>
      </c>
      <c r="B15">
        <f t="shared" ca="1" si="1"/>
        <v>5.736178689770659</v>
      </c>
      <c r="C15">
        <f t="shared" ca="1" si="0"/>
        <v>5.5422638320143651</v>
      </c>
      <c r="D15">
        <f t="shared" ca="1" si="2"/>
        <v>5.2765155391923457</v>
      </c>
      <c r="E15">
        <f t="shared" ca="1" si="3"/>
        <v>6.1958418403489723</v>
      </c>
    </row>
    <row r="16" spans="1:5" x14ac:dyDescent="0.35">
      <c r="A16">
        <v>10</v>
      </c>
      <c r="B16">
        <f t="shared" ca="1" si="1"/>
        <v>6.3151973173142082</v>
      </c>
      <c r="C16">
        <f t="shared" ca="1" si="0"/>
        <v>6.1912387165878293</v>
      </c>
      <c r="D16">
        <f t="shared" ca="1" si="2"/>
        <v>5.821879587294486</v>
      </c>
      <c r="E16">
        <f t="shared" ca="1" si="3"/>
        <v>6.8085150473339295</v>
      </c>
    </row>
    <row r="18" spans="1:26" x14ac:dyDescent="0.35">
      <c r="A18">
        <v>1</v>
      </c>
      <c r="C18">
        <v>2</v>
      </c>
      <c r="E18">
        <v>3</v>
      </c>
      <c r="G18">
        <v>4</v>
      </c>
      <c r="I18">
        <v>5</v>
      </c>
      <c r="K18">
        <v>6</v>
      </c>
      <c r="M18">
        <v>7</v>
      </c>
      <c r="O18">
        <v>8</v>
      </c>
      <c r="Q18">
        <v>9</v>
      </c>
      <c r="S18">
        <v>10</v>
      </c>
      <c r="U18">
        <v>11</v>
      </c>
      <c r="W18">
        <v>12</v>
      </c>
      <c r="Y18">
        <v>13</v>
      </c>
    </row>
    <row r="19" spans="1:26" x14ac:dyDescent="0.35">
      <c r="A19" t="s">
        <v>0</v>
      </c>
      <c r="B19" t="s">
        <v>26</v>
      </c>
      <c r="C19" t="s">
        <v>0</v>
      </c>
      <c r="D19" t="s">
        <v>26</v>
      </c>
      <c r="E19" t="s">
        <v>0</v>
      </c>
      <c r="F19" t="s">
        <v>26</v>
      </c>
      <c r="G19" t="s">
        <v>0</v>
      </c>
      <c r="H19" t="s">
        <v>26</v>
      </c>
      <c r="I19" t="s">
        <v>0</v>
      </c>
      <c r="J19" t="s">
        <v>26</v>
      </c>
      <c r="K19" t="s">
        <v>0</v>
      </c>
      <c r="L19" t="s">
        <v>26</v>
      </c>
      <c r="M19" t="s">
        <v>0</v>
      </c>
      <c r="N19" t="s">
        <v>26</v>
      </c>
      <c r="O19" t="s">
        <v>0</v>
      </c>
      <c r="P19" t="s">
        <v>26</v>
      </c>
      <c r="Q19" t="s">
        <v>0</v>
      </c>
      <c r="R19" t="s">
        <v>26</v>
      </c>
      <c r="S19" t="s">
        <v>0</v>
      </c>
      <c r="T19" t="s">
        <v>26</v>
      </c>
      <c r="U19" t="s">
        <v>0</v>
      </c>
      <c r="V19" t="s">
        <v>26</v>
      </c>
      <c r="W19" t="s">
        <v>0</v>
      </c>
      <c r="X19" t="s">
        <v>26</v>
      </c>
      <c r="Y19" t="s">
        <v>0</v>
      </c>
      <c r="Z19" t="s">
        <v>26</v>
      </c>
    </row>
    <row r="20" spans="1:26" x14ac:dyDescent="0.35">
      <c r="A20">
        <f ca="1">RANDBETWEEN(0,10)</f>
        <v>1</v>
      </c>
      <c r="B20">
        <f ca="1">VLOOKUP(A20,$A$6:$C$16,3,FALSE)</f>
        <v>1.4765614288873592</v>
      </c>
      <c r="C20">
        <f ca="1">RANDBETWEEN(0,10)</f>
        <v>2</v>
      </c>
      <c r="D20">
        <f ca="1">VLOOKUP(C20,$A$6:$C$16,3,FALSE)</f>
        <v>1.3294539833361085</v>
      </c>
      <c r="E20">
        <f ca="1">RANDBETWEEN(0,10)</f>
        <v>2</v>
      </c>
      <c r="F20">
        <f ca="1">VLOOKUP(E20,$A$6:$C$16,3,FALSE)</f>
        <v>1.3294539833361085</v>
      </c>
      <c r="G20">
        <f ca="1">RANDBETWEEN(0,10)</f>
        <v>2</v>
      </c>
      <c r="H20">
        <f ca="1">VLOOKUP(G20,$A$6:$C$16,3,FALSE)</f>
        <v>1.3294539833361085</v>
      </c>
      <c r="I20">
        <f ca="1">RANDBETWEEN(0,10)</f>
        <v>8</v>
      </c>
      <c r="J20">
        <f ca="1">VLOOKUP(I20,$A$6:$C$16,3,FALSE)</f>
        <v>5.460484102653111</v>
      </c>
      <c r="K20">
        <f ca="1">RANDBETWEEN(0,10)</f>
        <v>0</v>
      </c>
      <c r="L20">
        <f ca="1">VLOOKUP(K20,$A$6:$C$16,3,FALSE)</f>
        <v>0.31403561112936007</v>
      </c>
      <c r="M20">
        <f ca="1">RANDBETWEEN(0,10)</f>
        <v>0</v>
      </c>
      <c r="N20">
        <f ca="1">VLOOKUP(M20,$A$6:$C$16,3,FALSE)</f>
        <v>0.31403561112936007</v>
      </c>
      <c r="O20">
        <f ca="1">RANDBETWEEN(0,10)</f>
        <v>10</v>
      </c>
      <c r="P20">
        <f ca="1">VLOOKUP(O20,$A$6:$C$16,3,FALSE)</f>
        <v>6.1912387165878293</v>
      </c>
      <c r="Q20">
        <f ca="1">RANDBETWEEN(0,10)</f>
        <v>4</v>
      </c>
      <c r="R20">
        <f ca="1">VLOOKUP(Q20,$A$6:$C$16,3,FALSE)</f>
        <v>2.9868425061601354</v>
      </c>
      <c r="S20">
        <f ca="1">RANDBETWEEN(0,10)</f>
        <v>2</v>
      </c>
      <c r="T20">
        <f ca="1">VLOOKUP(S20,$A$6:$C$16,3,FALSE)</f>
        <v>1.3294539833361085</v>
      </c>
      <c r="U20">
        <f ca="1">RANDBETWEEN(0,10)</f>
        <v>8</v>
      </c>
      <c r="V20">
        <f ca="1">VLOOKUP(U20,$A$6:$C$16,3,FALSE)</f>
        <v>5.460484102653111</v>
      </c>
      <c r="W20">
        <f ca="1">RANDBETWEEN(0,10)</f>
        <v>2</v>
      </c>
      <c r="X20">
        <f ca="1">VLOOKUP(W20,$A$6:$C$16,3,FALSE)</f>
        <v>1.3294539833361085</v>
      </c>
      <c r="Y20">
        <f ca="1">RANDBETWEEN(0,10)</f>
        <v>0</v>
      </c>
      <c r="Z20">
        <f ca="1">VLOOKUP(Y20,$A$6:$C$16,3,FALSE)</f>
        <v>0.31403561112936007</v>
      </c>
    </row>
    <row r="21" spans="1:26" x14ac:dyDescent="0.35">
      <c r="A21">
        <f t="shared" ref="A21:U45" ca="1" si="4">RANDBETWEEN(0,10)</f>
        <v>4</v>
      </c>
      <c r="B21">
        <f t="shared" ref="B21:D45" ca="1" si="5">VLOOKUP(A21,$A$6:$C$16,3,FALSE)</f>
        <v>2.9868425061601354</v>
      </c>
      <c r="C21">
        <f t="shared" ca="1" si="4"/>
        <v>8</v>
      </c>
      <c r="D21">
        <f t="shared" ca="1" si="5"/>
        <v>5.460484102653111</v>
      </c>
      <c r="E21">
        <f t="shared" ca="1" si="4"/>
        <v>8</v>
      </c>
      <c r="F21">
        <f t="shared" ref="F21" ca="1" si="6">VLOOKUP(E21,$A$6:$C$16,3,FALSE)</f>
        <v>5.460484102653111</v>
      </c>
      <c r="G21">
        <f t="shared" ca="1" si="4"/>
        <v>7</v>
      </c>
      <c r="H21">
        <f t="shared" ref="H21" ca="1" si="7">VLOOKUP(G21,$A$6:$C$16,3,FALSE)</f>
        <v>5.1277439666152276</v>
      </c>
      <c r="I21">
        <f t="shared" ca="1" si="4"/>
        <v>3</v>
      </c>
      <c r="J21">
        <f t="shared" ref="J21" ca="1" si="8">VLOOKUP(I21,$A$6:$C$16,3,FALSE)</f>
        <v>2.6115446806160572</v>
      </c>
      <c r="K21">
        <f t="shared" ca="1" si="4"/>
        <v>9</v>
      </c>
      <c r="L21">
        <f t="shared" ref="L21" ca="1" si="9">VLOOKUP(K21,$A$6:$C$16,3,FALSE)</f>
        <v>5.5422638320143651</v>
      </c>
      <c r="M21">
        <f t="shared" ca="1" si="4"/>
        <v>6</v>
      </c>
      <c r="N21">
        <f t="shared" ref="N21" ca="1" si="10">VLOOKUP(M21,$A$6:$C$16,3,FALSE)</f>
        <v>3.6045774662007748</v>
      </c>
      <c r="O21">
        <f t="shared" ca="1" si="4"/>
        <v>3</v>
      </c>
      <c r="P21">
        <f t="shared" ref="P21" ca="1" si="11">VLOOKUP(O21,$A$6:$C$16,3,FALSE)</f>
        <v>2.6115446806160572</v>
      </c>
      <c r="Q21">
        <f t="shared" ca="1" si="4"/>
        <v>5</v>
      </c>
      <c r="R21">
        <f t="shared" ref="R21" ca="1" si="12">VLOOKUP(Q21,$A$6:$C$16,3,FALSE)</f>
        <v>2.976399681360772</v>
      </c>
      <c r="S21">
        <f t="shared" ca="1" si="4"/>
        <v>2</v>
      </c>
      <c r="T21">
        <f t="shared" ref="T21" ca="1" si="13">VLOOKUP(S21,$A$6:$C$16,3,FALSE)</f>
        <v>1.3294539833361085</v>
      </c>
      <c r="U21">
        <f t="shared" ca="1" si="4"/>
        <v>5</v>
      </c>
      <c r="V21">
        <f t="shared" ref="V21" ca="1" si="14">VLOOKUP(U21,$A$6:$C$16,3,FALSE)</f>
        <v>2.976399681360772</v>
      </c>
      <c r="W21">
        <f t="shared" ref="W21:W45" ca="1" si="15">RANDBETWEEN(0,10)</f>
        <v>6</v>
      </c>
      <c r="X21">
        <f t="shared" ref="X21" ca="1" si="16">VLOOKUP(W21,$A$6:$C$16,3,FALSE)</f>
        <v>3.6045774662007748</v>
      </c>
      <c r="Y21">
        <f t="shared" ref="Y21:Y45" ca="1" si="17">RANDBETWEEN(0,10)</f>
        <v>2</v>
      </c>
      <c r="Z21">
        <f t="shared" ref="Z21" ca="1" si="18">VLOOKUP(Y21,$A$6:$C$16,3,FALSE)</f>
        <v>1.3294539833361085</v>
      </c>
    </row>
    <row r="22" spans="1:26" x14ac:dyDescent="0.35">
      <c r="A22">
        <f t="shared" ca="1" si="4"/>
        <v>10</v>
      </c>
      <c r="B22">
        <f ca="1">VLOOKUP(A22,$A$6:$C$16,3,FALSE)</f>
        <v>6.1912387165878293</v>
      </c>
      <c r="C22">
        <f t="shared" ca="1" si="4"/>
        <v>10</v>
      </c>
      <c r="D22">
        <f t="shared" ca="1" si="5"/>
        <v>6.1912387165878293</v>
      </c>
      <c r="E22">
        <f t="shared" ca="1" si="4"/>
        <v>1</v>
      </c>
      <c r="F22">
        <f t="shared" ref="F22" ca="1" si="19">VLOOKUP(E22,$A$6:$C$16,3,FALSE)</f>
        <v>1.4765614288873592</v>
      </c>
      <c r="G22">
        <f t="shared" ca="1" si="4"/>
        <v>7</v>
      </c>
      <c r="H22">
        <f t="shared" ref="H22" ca="1" si="20">VLOOKUP(G22,$A$6:$C$16,3,FALSE)</f>
        <v>5.1277439666152276</v>
      </c>
      <c r="I22">
        <f t="shared" ca="1" si="4"/>
        <v>8</v>
      </c>
      <c r="J22">
        <f t="shared" ref="J22" ca="1" si="21">VLOOKUP(I22,$A$6:$C$16,3,FALSE)</f>
        <v>5.460484102653111</v>
      </c>
      <c r="K22">
        <f t="shared" ca="1" si="4"/>
        <v>3</v>
      </c>
      <c r="L22">
        <f t="shared" ref="L22" ca="1" si="22">VLOOKUP(K22,$A$6:$C$16,3,FALSE)</f>
        <v>2.6115446806160572</v>
      </c>
      <c r="M22">
        <f t="shared" ca="1" si="4"/>
        <v>9</v>
      </c>
      <c r="N22">
        <f t="shared" ref="N22" ca="1" si="23">VLOOKUP(M22,$A$6:$C$16,3,FALSE)</f>
        <v>5.5422638320143651</v>
      </c>
      <c r="O22">
        <f t="shared" ca="1" si="4"/>
        <v>8</v>
      </c>
      <c r="P22">
        <f t="shared" ref="P22" ca="1" si="24">VLOOKUP(O22,$A$6:$C$16,3,FALSE)</f>
        <v>5.460484102653111</v>
      </c>
      <c r="Q22">
        <f t="shared" ca="1" si="4"/>
        <v>7</v>
      </c>
      <c r="R22">
        <f t="shared" ref="R22" ca="1" si="25">VLOOKUP(Q22,$A$6:$C$16,3,FALSE)</f>
        <v>5.1277439666152276</v>
      </c>
      <c r="S22">
        <f t="shared" ca="1" si="4"/>
        <v>1</v>
      </c>
      <c r="T22">
        <f t="shared" ref="T22" ca="1" si="26">VLOOKUP(S22,$A$6:$C$16,3,FALSE)</f>
        <v>1.4765614288873592</v>
      </c>
      <c r="U22">
        <f t="shared" ca="1" si="4"/>
        <v>5</v>
      </c>
      <c r="V22">
        <f t="shared" ref="V22" ca="1" si="27">VLOOKUP(U22,$A$6:$C$16,3,FALSE)</f>
        <v>2.976399681360772</v>
      </c>
      <c r="W22">
        <f t="shared" ca="1" si="15"/>
        <v>4</v>
      </c>
      <c r="X22">
        <f t="shared" ref="X22" ca="1" si="28">VLOOKUP(W22,$A$6:$C$16,3,FALSE)</f>
        <v>2.9868425061601354</v>
      </c>
      <c r="Y22">
        <f t="shared" ca="1" si="17"/>
        <v>2</v>
      </c>
      <c r="Z22">
        <f t="shared" ref="Z22" ca="1" si="29">VLOOKUP(Y22,$A$6:$C$16,3,FALSE)</f>
        <v>1.3294539833361085</v>
      </c>
    </row>
    <row r="23" spans="1:26" x14ac:dyDescent="0.35">
      <c r="A23">
        <f t="shared" ca="1" si="4"/>
        <v>0</v>
      </c>
      <c r="B23">
        <f t="shared" ca="1" si="5"/>
        <v>0.31403561112936007</v>
      </c>
      <c r="C23">
        <f t="shared" ca="1" si="4"/>
        <v>3</v>
      </c>
      <c r="D23">
        <f t="shared" ca="1" si="5"/>
        <v>2.6115446806160572</v>
      </c>
      <c r="E23">
        <f t="shared" ca="1" si="4"/>
        <v>1</v>
      </c>
      <c r="F23">
        <f t="shared" ref="F23" ca="1" si="30">VLOOKUP(E23,$A$6:$C$16,3,FALSE)</f>
        <v>1.4765614288873592</v>
      </c>
      <c r="G23">
        <f t="shared" ca="1" si="4"/>
        <v>10</v>
      </c>
      <c r="H23">
        <f t="shared" ref="H23" ca="1" si="31">VLOOKUP(G23,$A$6:$C$16,3,FALSE)</f>
        <v>6.1912387165878293</v>
      </c>
      <c r="I23">
        <f t="shared" ca="1" si="4"/>
        <v>2</v>
      </c>
      <c r="J23">
        <f t="shared" ref="J23" ca="1" si="32">VLOOKUP(I23,$A$6:$C$16,3,FALSE)</f>
        <v>1.3294539833361085</v>
      </c>
      <c r="K23">
        <f t="shared" ca="1" si="4"/>
        <v>0</v>
      </c>
      <c r="L23">
        <f t="shared" ref="L23" ca="1" si="33">VLOOKUP(K23,$A$6:$C$16,3,FALSE)</f>
        <v>0.31403561112936007</v>
      </c>
      <c r="M23">
        <f t="shared" ca="1" si="4"/>
        <v>1</v>
      </c>
      <c r="N23">
        <f t="shared" ref="N23" ca="1" si="34">VLOOKUP(M23,$A$6:$C$16,3,FALSE)</f>
        <v>1.4765614288873592</v>
      </c>
      <c r="O23">
        <f t="shared" ca="1" si="4"/>
        <v>0</v>
      </c>
      <c r="P23">
        <f t="shared" ref="P23" ca="1" si="35">VLOOKUP(O23,$A$6:$C$16,3,FALSE)</f>
        <v>0.31403561112936007</v>
      </c>
      <c r="Q23">
        <f t="shared" ca="1" si="4"/>
        <v>9</v>
      </c>
      <c r="R23">
        <f t="shared" ref="R23" ca="1" si="36">VLOOKUP(Q23,$A$6:$C$16,3,FALSE)</f>
        <v>5.5422638320143651</v>
      </c>
      <c r="S23">
        <f t="shared" ca="1" si="4"/>
        <v>0</v>
      </c>
      <c r="T23">
        <f t="shared" ref="T23" ca="1" si="37">VLOOKUP(S23,$A$6:$C$16,3,FALSE)</f>
        <v>0.31403561112936007</v>
      </c>
      <c r="U23">
        <f t="shared" ca="1" si="4"/>
        <v>5</v>
      </c>
      <c r="V23">
        <f t="shared" ref="V23" ca="1" si="38">VLOOKUP(U23,$A$6:$C$16,3,FALSE)</f>
        <v>2.976399681360772</v>
      </c>
      <c r="W23">
        <f t="shared" ca="1" si="15"/>
        <v>0</v>
      </c>
      <c r="X23">
        <f t="shared" ref="X23" ca="1" si="39">VLOOKUP(W23,$A$6:$C$16,3,FALSE)</f>
        <v>0.31403561112936007</v>
      </c>
      <c r="Y23">
        <f t="shared" ca="1" si="17"/>
        <v>9</v>
      </c>
      <c r="Z23">
        <f t="shared" ref="Z23" ca="1" si="40">VLOOKUP(Y23,$A$6:$C$16,3,FALSE)</f>
        <v>5.5422638320143651</v>
      </c>
    </row>
    <row r="24" spans="1:26" x14ac:dyDescent="0.35">
      <c r="A24">
        <f t="shared" ca="1" si="4"/>
        <v>0</v>
      </c>
      <c r="B24">
        <f t="shared" ca="1" si="5"/>
        <v>0.31403561112936007</v>
      </c>
      <c r="C24">
        <f t="shared" ca="1" si="4"/>
        <v>4</v>
      </c>
      <c r="D24">
        <f t="shared" ca="1" si="5"/>
        <v>2.9868425061601354</v>
      </c>
      <c r="E24">
        <f t="shared" ca="1" si="4"/>
        <v>2</v>
      </c>
      <c r="F24">
        <f t="shared" ref="F24" ca="1" si="41">VLOOKUP(E24,$A$6:$C$16,3,FALSE)</f>
        <v>1.3294539833361085</v>
      </c>
      <c r="G24">
        <f t="shared" ca="1" si="4"/>
        <v>2</v>
      </c>
      <c r="H24">
        <f t="shared" ref="H24" ca="1" si="42">VLOOKUP(G24,$A$6:$C$16,3,FALSE)</f>
        <v>1.3294539833361085</v>
      </c>
      <c r="I24">
        <f t="shared" ca="1" si="4"/>
        <v>8</v>
      </c>
      <c r="J24">
        <f t="shared" ref="J24" ca="1" si="43">VLOOKUP(I24,$A$6:$C$16,3,FALSE)</f>
        <v>5.460484102653111</v>
      </c>
      <c r="K24">
        <f t="shared" ca="1" si="4"/>
        <v>3</v>
      </c>
      <c r="L24">
        <f t="shared" ref="L24" ca="1" si="44">VLOOKUP(K24,$A$6:$C$16,3,FALSE)</f>
        <v>2.6115446806160572</v>
      </c>
      <c r="M24">
        <f t="shared" ca="1" si="4"/>
        <v>8</v>
      </c>
      <c r="N24">
        <f t="shared" ref="N24" ca="1" si="45">VLOOKUP(M24,$A$6:$C$16,3,FALSE)</f>
        <v>5.460484102653111</v>
      </c>
      <c r="O24">
        <f t="shared" ca="1" si="4"/>
        <v>7</v>
      </c>
      <c r="P24">
        <f t="shared" ref="P24" ca="1" si="46">VLOOKUP(O24,$A$6:$C$16,3,FALSE)</f>
        <v>5.1277439666152276</v>
      </c>
      <c r="Q24">
        <f t="shared" ca="1" si="4"/>
        <v>4</v>
      </c>
      <c r="R24">
        <f t="shared" ref="R24" ca="1" si="47">VLOOKUP(Q24,$A$6:$C$16,3,FALSE)</f>
        <v>2.9868425061601354</v>
      </c>
      <c r="S24">
        <f t="shared" ca="1" si="4"/>
        <v>4</v>
      </c>
      <c r="T24">
        <f t="shared" ref="T24" ca="1" si="48">VLOOKUP(S24,$A$6:$C$16,3,FALSE)</f>
        <v>2.9868425061601354</v>
      </c>
      <c r="U24">
        <f t="shared" ca="1" si="4"/>
        <v>10</v>
      </c>
      <c r="V24">
        <f t="shared" ref="V24" ca="1" si="49">VLOOKUP(U24,$A$6:$C$16,3,FALSE)</f>
        <v>6.1912387165878293</v>
      </c>
      <c r="W24">
        <f t="shared" ca="1" si="15"/>
        <v>4</v>
      </c>
      <c r="X24">
        <f t="shared" ref="X24" ca="1" si="50">VLOOKUP(W24,$A$6:$C$16,3,FALSE)</f>
        <v>2.9868425061601354</v>
      </c>
      <c r="Y24">
        <f t="shared" ca="1" si="17"/>
        <v>10</v>
      </c>
      <c r="Z24">
        <f t="shared" ref="Z24" ca="1" si="51">VLOOKUP(Y24,$A$6:$C$16,3,FALSE)</f>
        <v>6.1912387165878293</v>
      </c>
    </row>
    <row r="25" spans="1:26" x14ac:dyDescent="0.35">
      <c r="A25">
        <f t="shared" ca="1" si="4"/>
        <v>6</v>
      </c>
      <c r="B25">
        <f t="shared" ca="1" si="5"/>
        <v>3.6045774662007748</v>
      </c>
      <c r="C25">
        <f t="shared" ca="1" si="4"/>
        <v>8</v>
      </c>
      <c r="D25">
        <f t="shared" ca="1" si="5"/>
        <v>5.460484102653111</v>
      </c>
      <c r="E25">
        <f t="shared" ca="1" si="4"/>
        <v>7</v>
      </c>
      <c r="F25">
        <f t="shared" ref="F25" ca="1" si="52">VLOOKUP(E25,$A$6:$C$16,3,FALSE)</f>
        <v>5.1277439666152276</v>
      </c>
      <c r="G25">
        <f t="shared" ca="1" si="4"/>
        <v>5</v>
      </c>
      <c r="H25">
        <f t="shared" ref="H25" ca="1" si="53">VLOOKUP(G25,$A$6:$C$16,3,FALSE)</f>
        <v>2.976399681360772</v>
      </c>
      <c r="I25">
        <f t="shared" ca="1" si="4"/>
        <v>2</v>
      </c>
      <c r="J25">
        <f t="shared" ref="J25" ca="1" si="54">VLOOKUP(I25,$A$6:$C$16,3,FALSE)</f>
        <v>1.3294539833361085</v>
      </c>
      <c r="K25">
        <f t="shared" ca="1" si="4"/>
        <v>2</v>
      </c>
      <c r="L25">
        <f t="shared" ref="L25" ca="1" si="55">VLOOKUP(K25,$A$6:$C$16,3,FALSE)</f>
        <v>1.3294539833361085</v>
      </c>
      <c r="M25">
        <f t="shared" ca="1" si="4"/>
        <v>7</v>
      </c>
      <c r="N25">
        <f t="shared" ref="N25" ca="1" si="56">VLOOKUP(M25,$A$6:$C$16,3,FALSE)</f>
        <v>5.1277439666152276</v>
      </c>
      <c r="O25">
        <f t="shared" ca="1" si="4"/>
        <v>10</v>
      </c>
      <c r="P25">
        <f t="shared" ref="P25" ca="1" si="57">VLOOKUP(O25,$A$6:$C$16,3,FALSE)</f>
        <v>6.1912387165878293</v>
      </c>
      <c r="Q25">
        <f t="shared" ca="1" si="4"/>
        <v>9</v>
      </c>
      <c r="R25">
        <f t="shared" ref="R25" ca="1" si="58">VLOOKUP(Q25,$A$6:$C$16,3,FALSE)</f>
        <v>5.5422638320143651</v>
      </c>
      <c r="S25">
        <f t="shared" ca="1" si="4"/>
        <v>0</v>
      </c>
      <c r="T25">
        <f t="shared" ref="T25" ca="1" si="59">VLOOKUP(S25,$A$6:$C$16,3,FALSE)</f>
        <v>0.31403561112936007</v>
      </c>
      <c r="U25">
        <f t="shared" ca="1" si="4"/>
        <v>1</v>
      </c>
      <c r="V25">
        <f t="shared" ref="V25" ca="1" si="60">VLOOKUP(U25,$A$6:$C$16,3,FALSE)</f>
        <v>1.4765614288873592</v>
      </c>
      <c r="W25">
        <f t="shared" ca="1" si="15"/>
        <v>4</v>
      </c>
      <c r="X25">
        <f t="shared" ref="X25" ca="1" si="61">VLOOKUP(W25,$A$6:$C$16,3,FALSE)</f>
        <v>2.9868425061601354</v>
      </c>
      <c r="Y25">
        <f t="shared" ca="1" si="17"/>
        <v>8</v>
      </c>
      <c r="Z25">
        <f t="shared" ref="Z25" ca="1" si="62">VLOOKUP(Y25,$A$6:$C$16,3,FALSE)</f>
        <v>5.460484102653111</v>
      </c>
    </row>
    <row r="26" spans="1:26" x14ac:dyDescent="0.35">
      <c r="A26">
        <f t="shared" ca="1" si="4"/>
        <v>6</v>
      </c>
      <c r="B26">
        <f t="shared" ca="1" si="5"/>
        <v>3.6045774662007748</v>
      </c>
      <c r="C26">
        <f t="shared" ca="1" si="4"/>
        <v>5</v>
      </c>
      <c r="D26">
        <f t="shared" ca="1" si="5"/>
        <v>2.976399681360772</v>
      </c>
      <c r="E26">
        <f t="shared" ca="1" si="4"/>
        <v>3</v>
      </c>
      <c r="F26">
        <f t="shared" ref="F26" ca="1" si="63">VLOOKUP(E26,$A$6:$C$16,3,FALSE)</f>
        <v>2.6115446806160572</v>
      </c>
      <c r="G26">
        <f t="shared" ca="1" si="4"/>
        <v>6</v>
      </c>
      <c r="H26">
        <f t="shared" ref="H26" ca="1" si="64">VLOOKUP(G26,$A$6:$C$16,3,FALSE)</f>
        <v>3.6045774662007748</v>
      </c>
      <c r="I26">
        <f t="shared" ca="1" si="4"/>
        <v>4</v>
      </c>
      <c r="J26">
        <f t="shared" ref="J26" ca="1" si="65">VLOOKUP(I26,$A$6:$C$16,3,FALSE)</f>
        <v>2.9868425061601354</v>
      </c>
      <c r="K26">
        <f t="shared" ca="1" si="4"/>
        <v>10</v>
      </c>
      <c r="L26">
        <f t="shared" ref="L26" ca="1" si="66">VLOOKUP(K26,$A$6:$C$16,3,FALSE)</f>
        <v>6.1912387165878293</v>
      </c>
      <c r="M26">
        <f t="shared" ca="1" si="4"/>
        <v>8</v>
      </c>
      <c r="N26">
        <f t="shared" ref="N26" ca="1" si="67">VLOOKUP(M26,$A$6:$C$16,3,FALSE)</f>
        <v>5.460484102653111</v>
      </c>
      <c r="O26">
        <f t="shared" ca="1" si="4"/>
        <v>0</v>
      </c>
      <c r="P26">
        <f t="shared" ref="P26" ca="1" si="68">VLOOKUP(O26,$A$6:$C$16,3,FALSE)</f>
        <v>0.31403561112936007</v>
      </c>
      <c r="Q26">
        <f t="shared" ca="1" si="4"/>
        <v>10</v>
      </c>
      <c r="R26">
        <f t="shared" ref="R26" ca="1" si="69">VLOOKUP(Q26,$A$6:$C$16,3,FALSE)</f>
        <v>6.1912387165878293</v>
      </c>
      <c r="S26">
        <f t="shared" ca="1" si="4"/>
        <v>8</v>
      </c>
      <c r="T26">
        <f t="shared" ref="T26" ca="1" si="70">VLOOKUP(S26,$A$6:$C$16,3,FALSE)</f>
        <v>5.460484102653111</v>
      </c>
      <c r="U26">
        <f t="shared" ref="U26:U45" ca="1" si="71">RANDBETWEEN(0,10)</f>
        <v>0</v>
      </c>
      <c r="V26">
        <f t="shared" ref="V26" ca="1" si="72">VLOOKUP(U26,$A$6:$C$16,3,FALSE)</f>
        <v>0.31403561112936007</v>
      </c>
      <c r="W26">
        <f t="shared" ca="1" si="15"/>
        <v>7</v>
      </c>
      <c r="X26">
        <f t="shared" ref="X26" ca="1" si="73">VLOOKUP(W26,$A$6:$C$16,3,FALSE)</f>
        <v>5.1277439666152276</v>
      </c>
      <c r="Y26">
        <f t="shared" ca="1" si="17"/>
        <v>0</v>
      </c>
      <c r="Z26">
        <f t="shared" ref="Z26" ca="1" si="74">VLOOKUP(Y26,$A$6:$C$16,3,FALSE)</f>
        <v>0.31403561112936007</v>
      </c>
    </row>
    <row r="27" spans="1:26" x14ac:dyDescent="0.35">
      <c r="A27">
        <f t="shared" ca="1" si="4"/>
        <v>6</v>
      </c>
      <c r="B27">
        <f t="shared" ca="1" si="5"/>
        <v>3.6045774662007748</v>
      </c>
      <c r="C27">
        <f t="shared" ca="1" si="4"/>
        <v>5</v>
      </c>
      <c r="D27">
        <f t="shared" ca="1" si="5"/>
        <v>2.976399681360772</v>
      </c>
      <c r="E27">
        <f t="shared" ca="1" si="4"/>
        <v>3</v>
      </c>
      <c r="F27">
        <f t="shared" ref="F27" ca="1" si="75">VLOOKUP(E27,$A$6:$C$16,3,FALSE)</f>
        <v>2.6115446806160572</v>
      </c>
      <c r="G27">
        <f t="shared" ca="1" si="4"/>
        <v>10</v>
      </c>
      <c r="H27">
        <f t="shared" ref="H27" ca="1" si="76">VLOOKUP(G27,$A$6:$C$16,3,FALSE)</f>
        <v>6.1912387165878293</v>
      </c>
      <c r="I27">
        <f t="shared" ca="1" si="4"/>
        <v>9</v>
      </c>
      <c r="J27">
        <f t="shared" ref="J27" ca="1" si="77">VLOOKUP(I27,$A$6:$C$16,3,FALSE)</f>
        <v>5.5422638320143651</v>
      </c>
      <c r="K27">
        <f t="shared" ca="1" si="4"/>
        <v>2</v>
      </c>
      <c r="L27">
        <f t="shared" ref="L27" ca="1" si="78">VLOOKUP(K27,$A$6:$C$16,3,FALSE)</f>
        <v>1.3294539833361085</v>
      </c>
      <c r="M27">
        <f t="shared" ca="1" si="4"/>
        <v>5</v>
      </c>
      <c r="N27">
        <f t="shared" ref="N27" ca="1" si="79">VLOOKUP(M27,$A$6:$C$16,3,FALSE)</f>
        <v>2.976399681360772</v>
      </c>
      <c r="O27">
        <f t="shared" ca="1" si="4"/>
        <v>0</v>
      </c>
      <c r="P27">
        <f t="shared" ref="P27" ca="1" si="80">VLOOKUP(O27,$A$6:$C$16,3,FALSE)</f>
        <v>0.31403561112936007</v>
      </c>
      <c r="Q27">
        <f t="shared" ca="1" si="4"/>
        <v>8</v>
      </c>
      <c r="R27">
        <f t="shared" ref="R27" ca="1" si="81">VLOOKUP(Q27,$A$6:$C$16,3,FALSE)</f>
        <v>5.460484102653111</v>
      </c>
      <c r="S27">
        <f t="shared" ca="1" si="4"/>
        <v>7</v>
      </c>
      <c r="T27">
        <f t="shared" ref="T27" ca="1" si="82">VLOOKUP(S27,$A$6:$C$16,3,FALSE)</f>
        <v>5.1277439666152276</v>
      </c>
      <c r="U27">
        <f t="shared" ca="1" si="71"/>
        <v>10</v>
      </c>
      <c r="V27">
        <f t="shared" ref="V27" ca="1" si="83">VLOOKUP(U27,$A$6:$C$16,3,FALSE)</f>
        <v>6.1912387165878293</v>
      </c>
      <c r="W27">
        <f t="shared" ca="1" si="15"/>
        <v>4</v>
      </c>
      <c r="X27">
        <f t="shared" ref="X27" ca="1" si="84">VLOOKUP(W27,$A$6:$C$16,3,FALSE)</f>
        <v>2.9868425061601354</v>
      </c>
      <c r="Y27">
        <f t="shared" ca="1" si="17"/>
        <v>4</v>
      </c>
      <c r="Z27">
        <f t="shared" ref="Z27" ca="1" si="85">VLOOKUP(Y27,$A$6:$C$16,3,FALSE)</f>
        <v>2.9868425061601354</v>
      </c>
    </row>
    <row r="28" spans="1:26" x14ac:dyDescent="0.35">
      <c r="A28">
        <f t="shared" ca="1" si="4"/>
        <v>0</v>
      </c>
      <c r="B28">
        <f t="shared" ca="1" si="5"/>
        <v>0.31403561112936007</v>
      </c>
      <c r="C28">
        <f t="shared" ca="1" si="4"/>
        <v>9</v>
      </c>
      <c r="D28">
        <f t="shared" ca="1" si="5"/>
        <v>5.5422638320143651</v>
      </c>
      <c r="E28">
        <f t="shared" ca="1" si="4"/>
        <v>0</v>
      </c>
      <c r="F28">
        <f t="shared" ref="F28" ca="1" si="86">VLOOKUP(E28,$A$6:$C$16,3,FALSE)</f>
        <v>0.31403561112936007</v>
      </c>
      <c r="G28">
        <f t="shared" ca="1" si="4"/>
        <v>0</v>
      </c>
      <c r="H28">
        <f t="shared" ref="H28" ca="1" si="87">VLOOKUP(G28,$A$6:$C$16,3,FALSE)</f>
        <v>0.31403561112936007</v>
      </c>
      <c r="I28">
        <f t="shared" ca="1" si="4"/>
        <v>1</v>
      </c>
      <c r="J28">
        <f t="shared" ref="J28" ca="1" si="88">VLOOKUP(I28,$A$6:$C$16,3,FALSE)</f>
        <v>1.4765614288873592</v>
      </c>
      <c r="K28">
        <f t="shared" ca="1" si="4"/>
        <v>7</v>
      </c>
      <c r="L28">
        <f t="shared" ref="L28" ca="1" si="89">VLOOKUP(K28,$A$6:$C$16,3,FALSE)</f>
        <v>5.1277439666152276</v>
      </c>
      <c r="M28">
        <f t="shared" ca="1" si="4"/>
        <v>4</v>
      </c>
      <c r="N28">
        <f t="shared" ref="N28" ca="1" si="90">VLOOKUP(M28,$A$6:$C$16,3,FALSE)</f>
        <v>2.9868425061601354</v>
      </c>
      <c r="O28">
        <f t="shared" ca="1" si="4"/>
        <v>8</v>
      </c>
      <c r="P28">
        <f t="shared" ref="P28" ca="1" si="91">VLOOKUP(O28,$A$6:$C$16,3,FALSE)</f>
        <v>5.460484102653111</v>
      </c>
      <c r="Q28">
        <f t="shared" ca="1" si="4"/>
        <v>1</v>
      </c>
      <c r="R28">
        <f t="shared" ref="R28" ca="1" si="92">VLOOKUP(Q28,$A$6:$C$16,3,FALSE)</f>
        <v>1.4765614288873592</v>
      </c>
      <c r="S28">
        <f t="shared" ca="1" si="4"/>
        <v>0</v>
      </c>
      <c r="T28">
        <f t="shared" ref="T28" ca="1" si="93">VLOOKUP(S28,$A$6:$C$16,3,FALSE)</f>
        <v>0.31403561112936007</v>
      </c>
      <c r="U28">
        <f t="shared" ca="1" si="71"/>
        <v>3</v>
      </c>
      <c r="V28">
        <f t="shared" ref="V28" ca="1" si="94">VLOOKUP(U28,$A$6:$C$16,3,FALSE)</f>
        <v>2.6115446806160572</v>
      </c>
      <c r="W28">
        <f t="shared" ca="1" si="15"/>
        <v>8</v>
      </c>
      <c r="X28">
        <f t="shared" ref="X28" ca="1" si="95">VLOOKUP(W28,$A$6:$C$16,3,FALSE)</f>
        <v>5.460484102653111</v>
      </c>
      <c r="Y28">
        <f t="shared" ca="1" si="17"/>
        <v>7</v>
      </c>
      <c r="Z28">
        <f t="shared" ref="Z28" ca="1" si="96">VLOOKUP(Y28,$A$6:$C$16,3,FALSE)</f>
        <v>5.1277439666152276</v>
      </c>
    </row>
    <row r="29" spans="1:26" x14ac:dyDescent="0.35">
      <c r="A29">
        <f t="shared" ca="1" si="4"/>
        <v>6</v>
      </c>
      <c r="B29">
        <f t="shared" ca="1" si="5"/>
        <v>3.6045774662007748</v>
      </c>
      <c r="C29">
        <f t="shared" ca="1" si="4"/>
        <v>9</v>
      </c>
      <c r="D29">
        <f t="shared" ca="1" si="5"/>
        <v>5.5422638320143651</v>
      </c>
      <c r="E29">
        <f t="shared" ca="1" si="4"/>
        <v>7</v>
      </c>
      <c r="F29">
        <f t="shared" ref="F29" ca="1" si="97">VLOOKUP(E29,$A$6:$C$16,3,FALSE)</f>
        <v>5.1277439666152276</v>
      </c>
      <c r="G29">
        <f t="shared" ca="1" si="4"/>
        <v>7</v>
      </c>
      <c r="H29">
        <f t="shared" ref="H29" ca="1" si="98">VLOOKUP(G29,$A$6:$C$16,3,FALSE)</f>
        <v>5.1277439666152276</v>
      </c>
      <c r="I29">
        <f t="shared" ca="1" si="4"/>
        <v>3</v>
      </c>
      <c r="J29">
        <f t="shared" ref="J29" ca="1" si="99">VLOOKUP(I29,$A$6:$C$16,3,FALSE)</f>
        <v>2.6115446806160572</v>
      </c>
      <c r="K29">
        <f t="shared" ca="1" si="4"/>
        <v>4</v>
      </c>
      <c r="L29">
        <f t="shared" ref="L29" ca="1" si="100">VLOOKUP(K29,$A$6:$C$16,3,FALSE)</f>
        <v>2.9868425061601354</v>
      </c>
      <c r="M29">
        <f t="shared" ca="1" si="4"/>
        <v>5</v>
      </c>
      <c r="N29">
        <f t="shared" ref="N29" ca="1" si="101">VLOOKUP(M29,$A$6:$C$16,3,FALSE)</f>
        <v>2.976399681360772</v>
      </c>
      <c r="O29">
        <f t="shared" ca="1" si="4"/>
        <v>10</v>
      </c>
      <c r="P29">
        <f t="shared" ref="P29" ca="1" si="102">VLOOKUP(O29,$A$6:$C$16,3,FALSE)</f>
        <v>6.1912387165878293</v>
      </c>
      <c r="Q29">
        <f t="shared" ca="1" si="4"/>
        <v>3</v>
      </c>
      <c r="R29">
        <f t="shared" ref="R29" ca="1" si="103">VLOOKUP(Q29,$A$6:$C$16,3,FALSE)</f>
        <v>2.6115446806160572</v>
      </c>
      <c r="S29">
        <f t="shared" ca="1" si="4"/>
        <v>10</v>
      </c>
      <c r="T29">
        <f t="shared" ref="T29" ca="1" si="104">VLOOKUP(S29,$A$6:$C$16,3,FALSE)</f>
        <v>6.1912387165878293</v>
      </c>
      <c r="U29">
        <f t="shared" ca="1" si="71"/>
        <v>3</v>
      </c>
      <c r="V29">
        <f t="shared" ref="V29" ca="1" si="105">VLOOKUP(U29,$A$6:$C$16,3,FALSE)</f>
        <v>2.6115446806160572</v>
      </c>
      <c r="W29">
        <f t="shared" ca="1" si="15"/>
        <v>1</v>
      </c>
      <c r="X29">
        <f t="shared" ref="X29" ca="1" si="106">VLOOKUP(W29,$A$6:$C$16,3,FALSE)</f>
        <v>1.4765614288873592</v>
      </c>
      <c r="Y29">
        <f t="shared" ca="1" si="17"/>
        <v>0</v>
      </c>
      <c r="Z29">
        <f t="shared" ref="Z29" ca="1" si="107">VLOOKUP(Y29,$A$6:$C$16,3,FALSE)</f>
        <v>0.31403561112936007</v>
      </c>
    </row>
    <row r="30" spans="1:26" x14ac:dyDescent="0.35">
      <c r="A30">
        <f t="shared" ca="1" si="4"/>
        <v>4</v>
      </c>
      <c r="B30">
        <f t="shared" ca="1" si="5"/>
        <v>2.9868425061601354</v>
      </c>
      <c r="C30">
        <f t="shared" ca="1" si="4"/>
        <v>2</v>
      </c>
      <c r="D30">
        <f t="shared" ca="1" si="5"/>
        <v>1.3294539833361085</v>
      </c>
      <c r="E30">
        <f t="shared" ca="1" si="4"/>
        <v>2</v>
      </c>
      <c r="F30">
        <f t="shared" ref="F30" ca="1" si="108">VLOOKUP(E30,$A$6:$C$16,3,FALSE)</f>
        <v>1.3294539833361085</v>
      </c>
      <c r="G30">
        <f t="shared" ca="1" si="4"/>
        <v>8</v>
      </c>
      <c r="H30">
        <f t="shared" ref="H30" ca="1" si="109">VLOOKUP(G30,$A$6:$C$16,3,FALSE)</f>
        <v>5.460484102653111</v>
      </c>
      <c r="I30">
        <f t="shared" ca="1" si="4"/>
        <v>5</v>
      </c>
      <c r="J30">
        <f t="shared" ref="J30" ca="1" si="110">VLOOKUP(I30,$A$6:$C$16,3,FALSE)</f>
        <v>2.976399681360772</v>
      </c>
      <c r="K30">
        <f t="shared" ca="1" si="4"/>
        <v>0</v>
      </c>
      <c r="L30">
        <f t="shared" ref="L30" ca="1" si="111">VLOOKUP(K30,$A$6:$C$16,3,FALSE)</f>
        <v>0.31403561112936007</v>
      </c>
      <c r="M30">
        <f t="shared" ca="1" si="4"/>
        <v>8</v>
      </c>
      <c r="N30">
        <f t="shared" ref="N30" ca="1" si="112">VLOOKUP(M30,$A$6:$C$16,3,FALSE)</f>
        <v>5.460484102653111</v>
      </c>
      <c r="O30">
        <f t="shared" ca="1" si="4"/>
        <v>2</v>
      </c>
      <c r="P30">
        <f t="shared" ref="P30" ca="1" si="113">VLOOKUP(O30,$A$6:$C$16,3,FALSE)</f>
        <v>1.3294539833361085</v>
      </c>
      <c r="Q30">
        <f t="shared" ca="1" si="4"/>
        <v>6</v>
      </c>
      <c r="R30">
        <f t="shared" ref="R30" ca="1" si="114">VLOOKUP(Q30,$A$6:$C$16,3,FALSE)</f>
        <v>3.6045774662007748</v>
      </c>
      <c r="S30">
        <f t="shared" ca="1" si="4"/>
        <v>0</v>
      </c>
      <c r="T30">
        <f t="shared" ref="T30" ca="1" si="115">VLOOKUP(S30,$A$6:$C$16,3,FALSE)</f>
        <v>0.31403561112936007</v>
      </c>
      <c r="U30">
        <f t="shared" ca="1" si="71"/>
        <v>4</v>
      </c>
      <c r="V30">
        <f t="shared" ref="V30" ca="1" si="116">VLOOKUP(U30,$A$6:$C$16,3,FALSE)</f>
        <v>2.9868425061601354</v>
      </c>
      <c r="W30">
        <f t="shared" ca="1" si="15"/>
        <v>3</v>
      </c>
      <c r="X30">
        <f t="shared" ref="X30" ca="1" si="117">VLOOKUP(W30,$A$6:$C$16,3,FALSE)</f>
        <v>2.6115446806160572</v>
      </c>
      <c r="Y30">
        <f t="shared" ca="1" si="17"/>
        <v>3</v>
      </c>
      <c r="Z30">
        <f t="shared" ref="Z30" ca="1" si="118">VLOOKUP(Y30,$A$6:$C$16,3,FALSE)</f>
        <v>2.6115446806160572</v>
      </c>
    </row>
    <row r="31" spans="1:26" x14ac:dyDescent="0.35">
      <c r="A31">
        <f t="shared" ca="1" si="4"/>
        <v>1</v>
      </c>
      <c r="B31">
        <f t="shared" ca="1" si="5"/>
        <v>1.4765614288873592</v>
      </c>
      <c r="C31">
        <f t="shared" ca="1" si="4"/>
        <v>5</v>
      </c>
      <c r="D31">
        <f t="shared" ca="1" si="5"/>
        <v>2.976399681360772</v>
      </c>
      <c r="E31">
        <f t="shared" ca="1" si="4"/>
        <v>4</v>
      </c>
      <c r="F31">
        <f t="shared" ref="F31" ca="1" si="119">VLOOKUP(E31,$A$6:$C$16,3,FALSE)</f>
        <v>2.9868425061601354</v>
      </c>
      <c r="G31">
        <f t="shared" ca="1" si="4"/>
        <v>1</v>
      </c>
      <c r="H31">
        <f t="shared" ref="H31" ca="1" si="120">VLOOKUP(G31,$A$6:$C$16,3,FALSE)</f>
        <v>1.4765614288873592</v>
      </c>
      <c r="I31">
        <f t="shared" ca="1" si="4"/>
        <v>1</v>
      </c>
      <c r="J31">
        <f t="shared" ref="J31" ca="1" si="121">VLOOKUP(I31,$A$6:$C$16,3,FALSE)</f>
        <v>1.4765614288873592</v>
      </c>
      <c r="K31">
        <f t="shared" ca="1" si="4"/>
        <v>1</v>
      </c>
      <c r="L31">
        <f t="shared" ref="L31" ca="1" si="122">VLOOKUP(K31,$A$6:$C$16,3,FALSE)</f>
        <v>1.4765614288873592</v>
      </c>
      <c r="M31">
        <f t="shared" ca="1" si="4"/>
        <v>1</v>
      </c>
      <c r="N31">
        <f t="shared" ref="N31" ca="1" si="123">VLOOKUP(M31,$A$6:$C$16,3,FALSE)</f>
        <v>1.4765614288873592</v>
      </c>
      <c r="O31">
        <f t="shared" ca="1" si="4"/>
        <v>6</v>
      </c>
      <c r="P31">
        <f t="shared" ref="P31" ca="1" si="124">VLOOKUP(O31,$A$6:$C$16,3,FALSE)</f>
        <v>3.6045774662007748</v>
      </c>
      <c r="Q31">
        <f t="shared" ca="1" si="4"/>
        <v>7</v>
      </c>
      <c r="R31">
        <f t="shared" ref="R31" ca="1" si="125">VLOOKUP(Q31,$A$6:$C$16,3,FALSE)</f>
        <v>5.1277439666152276</v>
      </c>
      <c r="S31">
        <f t="shared" ca="1" si="4"/>
        <v>3</v>
      </c>
      <c r="T31">
        <f t="shared" ref="T31" ca="1" si="126">VLOOKUP(S31,$A$6:$C$16,3,FALSE)</f>
        <v>2.6115446806160572</v>
      </c>
      <c r="U31">
        <f t="shared" ca="1" si="71"/>
        <v>7</v>
      </c>
      <c r="V31">
        <f t="shared" ref="V31" ca="1" si="127">VLOOKUP(U31,$A$6:$C$16,3,FALSE)</f>
        <v>5.1277439666152276</v>
      </c>
      <c r="W31">
        <f t="shared" ca="1" si="15"/>
        <v>9</v>
      </c>
      <c r="X31">
        <f t="shared" ref="X31" ca="1" si="128">VLOOKUP(W31,$A$6:$C$16,3,FALSE)</f>
        <v>5.5422638320143651</v>
      </c>
      <c r="Y31">
        <f t="shared" ca="1" si="17"/>
        <v>9</v>
      </c>
      <c r="Z31">
        <f t="shared" ref="Z31" ca="1" si="129">VLOOKUP(Y31,$A$6:$C$16,3,FALSE)</f>
        <v>5.5422638320143651</v>
      </c>
    </row>
    <row r="32" spans="1:26" x14ac:dyDescent="0.35">
      <c r="A32">
        <f t="shared" ca="1" si="4"/>
        <v>1</v>
      </c>
      <c r="B32">
        <f t="shared" ca="1" si="5"/>
        <v>1.4765614288873592</v>
      </c>
      <c r="C32">
        <f t="shared" ca="1" si="4"/>
        <v>9</v>
      </c>
      <c r="D32">
        <f t="shared" ca="1" si="5"/>
        <v>5.5422638320143651</v>
      </c>
      <c r="E32">
        <f t="shared" ca="1" si="4"/>
        <v>9</v>
      </c>
      <c r="F32">
        <f t="shared" ref="F32" ca="1" si="130">VLOOKUP(E32,$A$6:$C$16,3,FALSE)</f>
        <v>5.5422638320143651</v>
      </c>
      <c r="G32">
        <f t="shared" ca="1" si="4"/>
        <v>9</v>
      </c>
      <c r="H32">
        <f t="shared" ref="H32" ca="1" si="131">VLOOKUP(G32,$A$6:$C$16,3,FALSE)</f>
        <v>5.5422638320143651</v>
      </c>
      <c r="I32">
        <f t="shared" ca="1" si="4"/>
        <v>7</v>
      </c>
      <c r="J32">
        <f t="shared" ref="J32" ca="1" si="132">VLOOKUP(I32,$A$6:$C$16,3,FALSE)</f>
        <v>5.1277439666152276</v>
      </c>
      <c r="K32">
        <f t="shared" ca="1" si="4"/>
        <v>10</v>
      </c>
      <c r="L32">
        <f t="shared" ref="L32" ca="1" si="133">VLOOKUP(K32,$A$6:$C$16,3,FALSE)</f>
        <v>6.1912387165878293</v>
      </c>
      <c r="M32">
        <f t="shared" ca="1" si="4"/>
        <v>10</v>
      </c>
      <c r="N32">
        <f t="shared" ref="N32" ca="1" si="134">VLOOKUP(M32,$A$6:$C$16,3,FALSE)</f>
        <v>6.1912387165878293</v>
      </c>
      <c r="O32">
        <f t="shared" ca="1" si="4"/>
        <v>0</v>
      </c>
      <c r="P32">
        <f t="shared" ref="P32" ca="1" si="135">VLOOKUP(O32,$A$6:$C$16,3,FALSE)</f>
        <v>0.31403561112936007</v>
      </c>
      <c r="Q32">
        <f t="shared" ca="1" si="4"/>
        <v>2</v>
      </c>
      <c r="R32">
        <f t="shared" ref="R32" ca="1" si="136">VLOOKUP(Q32,$A$6:$C$16,3,FALSE)</f>
        <v>1.3294539833361085</v>
      </c>
      <c r="S32">
        <f t="shared" ca="1" si="4"/>
        <v>0</v>
      </c>
      <c r="T32">
        <f t="shared" ref="T32" ca="1" si="137">VLOOKUP(S32,$A$6:$C$16,3,FALSE)</f>
        <v>0.31403561112936007</v>
      </c>
      <c r="U32">
        <f t="shared" ca="1" si="71"/>
        <v>10</v>
      </c>
      <c r="V32">
        <f t="shared" ref="V32" ca="1" si="138">VLOOKUP(U32,$A$6:$C$16,3,FALSE)</f>
        <v>6.1912387165878293</v>
      </c>
      <c r="W32">
        <f t="shared" ca="1" si="15"/>
        <v>0</v>
      </c>
      <c r="X32">
        <f t="shared" ref="X32" ca="1" si="139">VLOOKUP(W32,$A$6:$C$16,3,FALSE)</f>
        <v>0.31403561112936007</v>
      </c>
      <c r="Y32">
        <f t="shared" ca="1" si="17"/>
        <v>9</v>
      </c>
      <c r="Z32">
        <f t="shared" ref="Z32" ca="1" si="140">VLOOKUP(Y32,$A$6:$C$16,3,FALSE)</f>
        <v>5.5422638320143651</v>
      </c>
    </row>
    <row r="33" spans="1:31" x14ac:dyDescent="0.35">
      <c r="A33">
        <f t="shared" ca="1" si="4"/>
        <v>4</v>
      </c>
      <c r="B33">
        <f t="shared" ca="1" si="5"/>
        <v>2.9868425061601354</v>
      </c>
      <c r="C33">
        <f t="shared" ca="1" si="4"/>
        <v>1</v>
      </c>
      <c r="D33">
        <f t="shared" ca="1" si="5"/>
        <v>1.4765614288873592</v>
      </c>
      <c r="E33">
        <f t="shared" ca="1" si="4"/>
        <v>7</v>
      </c>
      <c r="F33">
        <f t="shared" ref="F33" ca="1" si="141">VLOOKUP(E33,$A$6:$C$16,3,FALSE)</f>
        <v>5.1277439666152276</v>
      </c>
      <c r="G33">
        <f t="shared" ca="1" si="4"/>
        <v>0</v>
      </c>
      <c r="H33">
        <f t="shared" ref="H33" ca="1" si="142">VLOOKUP(G33,$A$6:$C$16,3,FALSE)</f>
        <v>0.31403561112936007</v>
      </c>
      <c r="I33">
        <f t="shared" ca="1" si="4"/>
        <v>9</v>
      </c>
      <c r="J33">
        <f t="shared" ref="J33" ca="1" si="143">VLOOKUP(I33,$A$6:$C$16,3,FALSE)</f>
        <v>5.5422638320143651</v>
      </c>
      <c r="K33">
        <f t="shared" ca="1" si="4"/>
        <v>10</v>
      </c>
      <c r="L33">
        <f t="shared" ref="L33" ca="1" si="144">VLOOKUP(K33,$A$6:$C$16,3,FALSE)</f>
        <v>6.1912387165878293</v>
      </c>
      <c r="M33">
        <f t="shared" ca="1" si="4"/>
        <v>0</v>
      </c>
      <c r="N33">
        <f t="shared" ref="N33" ca="1" si="145">VLOOKUP(M33,$A$6:$C$16,3,FALSE)</f>
        <v>0.31403561112936007</v>
      </c>
      <c r="O33">
        <f t="shared" ca="1" si="4"/>
        <v>3</v>
      </c>
      <c r="P33">
        <f t="shared" ref="P33" ca="1" si="146">VLOOKUP(O33,$A$6:$C$16,3,FALSE)</f>
        <v>2.6115446806160572</v>
      </c>
      <c r="Q33">
        <f t="shared" ca="1" si="4"/>
        <v>0</v>
      </c>
      <c r="R33">
        <f t="shared" ref="R33" ca="1" si="147">VLOOKUP(Q33,$A$6:$C$16,3,FALSE)</f>
        <v>0.31403561112936007</v>
      </c>
      <c r="S33">
        <f t="shared" ca="1" si="4"/>
        <v>9</v>
      </c>
      <c r="T33">
        <f t="shared" ref="T33" ca="1" si="148">VLOOKUP(S33,$A$6:$C$16,3,FALSE)</f>
        <v>5.5422638320143651</v>
      </c>
      <c r="U33">
        <f t="shared" ca="1" si="71"/>
        <v>7</v>
      </c>
      <c r="V33">
        <f t="shared" ref="V33" ca="1" si="149">VLOOKUP(U33,$A$6:$C$16,3,FALSE)</f>
        <v>5.1277439666152276</v>
      </c>
      <c r="W33">
        <f t="shared" ca="1" si="15"/>
        <v>7</v>
      </c>
      <c r="X33">
        <f t="shared" ref="X33" ca="1" si="150">VLOOKUP(W33,$A$6:$C$16,3,FALSE)</f>
        <v>5.1277439666152276</v>
      </c>
      <c r="Y33">
        <f t="shared" ca="1" si="17"/>
        <v>4</v>
      </c>
      <c r="Z33">
        <f t="shared" ref="Z33" ca="1" si="151">VLOOKUP(Y33,$A$6:$C$16,3,FALSE)</f>
        <v>2.9868425061601354</v>
      </c>
    </row>
    <row r="34" spans="1:31" x14ac:dyDescent="0.35">
      <c r="A34">
        <f t="shared" ca="1" si="4"/>
        <v>2</v>
      </c>
      <c r="B34">
        <f t="shared" ca="1" si="5"/>
        <v>1.3294539833361085</v>
      </c>
      <c r="C34">
        <f t="shared" ca="1" si="4"/>
        <v>8</v>
      </c>
      <c r="D34">
        <f t="shared" ca="1" si="5"/>
        <v>5.460484102653111</v>
      </c>
      <c r="E34">
        <f t="shared" ca="1" si="4"/>
        <v>6</v>
      </c>
      <c r="F34">
        <f t="shared" ref="F34" ca="1" si="152">VLOOKUP(E34,$A$6:$C$16,3,FALSE)</f>
        <v>3.6045774662007748</v>
      </c>
      <c r="G34">
        <f t="shared" ca="1" si="4"/>
        <v>4</v>
      </c>
      <c r="H34">
        <f t="shared" ref="H34" ca="1" si="153">VLOOKUP(G34,$A$6:$C$16,3,FALSE)</f>
        <v>2.9868425061601354</v>
      </c>
      <c r="I34">
        <f t="shared" ca="1" si="4"/>
        <v>1</v>
      </c>
      <c r="J34">
        <f t="shared" ref="J34" ca="1" si="154">VLOOKUP(I34,$A$6:$C$16,3,FALSE)</f>
        <v>1.4765614288873592</v>
      </c>
      <c r="K34">
        <f t="shared" ca="1" si="4"/>
        <v>7</v>
      </c>
      <c r="L34">
        <f t="shared" ref="L34" ca="1" si="155">VLOOKUP(K34,$A$6:$C$16,3,FALSE)</f>
        <v>5.1277439666152276</v>
      </c>
      <c r="M34">
        <f t="shared" ca="1" si="4"/>
        <v>1</v>
      </c>
      <c r="N34">
        <f t="shared" ref="N34" ca="1" si="156">VLOOKUP(M34,$A$6:$C$16,3,FALSE)</f>
        <v>1.4765614288873592</v>
      </c>
      <c r="O34">
        <f t="shared" ca="1" si="4"/>
        <v>8</v>
      </c>
      <c r="P34">
        <f t="shared" ref="P34" ca="1" si="157">VLOOKUP(O34,$A$6:$C$16,3,FALSE)</f>
        <v>5.460484102653111</v>
      </c>
      <c r="Q34">
        <f t="shared" ca="1" si="4"/>
        <v>10</v>
      </c>
      <c r="R34">
        <f t="shared" ref="R34" ca="1" si="158">VLOOKUP(Q34,$A$6:$C$16,3,FALSE)</f>
        <v>6.1912387165878293</v>
      </c>
      <c r="S34">
        <f t="shared" ca="1" si="4"/>
        <v>5</v>
      </c>
      <c r="T34">
        <f t="shared" ref="T34" ca="1" si="159">VLOOKUP(S34,$A$6:$C$16,3,FALSE)</f>
        <v>2.976399681360772</v>
      </c>
      <c r="U34">
        <f t="shared" ca="1" si="71"/>
        <v>5</v>
      </c>
      <c r="V34">
        <f t="shared" ref="V34" ca="1" si="160">VLOOKUP(U34,$A$6:$C$16,3,FALSE)</f>
        <v>2.976399681360772</v>
      </c>
      <c r="W34">
        <f t="shared" ca="1" si="15"/>
        <v>3</v>
      </c>
      <c r="X34">
        <f t="shared" ref="X34" ca="1" si="161">VLOOKUP(W34,$A$6:$C$16,3,FALSE)</f>
        <v>2.6115446806160572</v>
      </c>
      <c r="Y34">
        <f t="shared" ca="1" si="17"/>
        <v>10</v>
      </c>
      <c r="Z34">
        <f t="shared" ref="Z34" ca="1" si="162">VLOOKUP(Y34,$A$6:$C$16,3,FALSE)</f>
        <v>6.1912387165878293</v>
      </c>
    </row>
    <row r="35" spans="1:31" x14ac:dyDescent="0.35">
      <c r="A35">
        <f t="shared" ca="1" si="4"/>
        <v>1</v>
      </c>
      <c r="B35">
        <f t="shared" ca="1" si="5"/>
        <v>1.4765614288873592</v>
      </c>
      <c r="C35">
        <f t="shared" ca="1" si="4"/>
        <v>0</v>
      </c>
      <c r="D35">
        <f t="shared" ca="1" si="5"/>
        <v>0.31403561112936007</v>
      </c>
      <c r="E35">
        <f t="shared" ca="1" si="4"/>
        <v>3</v>
      </c>
      <c r="F35">
        <f t="shared" ref="F35" ca="1" si="163">VLOOKUP(E35,$A$6:$C$16,3,FALSE)</f>
        <v>2.6115446806160572</v>
      </c>
      <c r="G35">
        <f t="shared" ca="1" si="4"/>
        <v>2</v>
      </c>
      <c r="H35">
        <f t="shared" ref="H35" ca="1" si="164">VLOOKUP(G35,$A$6:$C$16,3,FALSE)</f>
        <v>1.3294539833361085</v>
      </c>
      <c r="I35">
        <f t="shared" ca="1" si="4"/>
        <v>3</v>
      </c>
      <c r="J35">
        <f t="shared" ref="J35" ca="1" si="165">VLOOKUP(I35,$A$6:$C$16,3,FALSE)</f>
        <v>2.6115446806160572</v>
      </c>
      <c r="K35">
        <f t="shared" ca="1" si="4"/>
        <v>9</v>
      </c>
      <c r="L35">
        <f t="shared" ref="L35" ca="1" si="166">VLOOKUP(K35,$A$6:$C$16,3,FALSE)</f>
        <v>5.5422638320143651</v>
      </c>
      <c r="M35">
        <f t="shared" ca="1" si="4"/>
        <v>6</v>
      </c>
      <c r="N35">
        <f t="shared" ref="N35" ca="1" si="167">VLOOKUP(M35,$A$6:$C$16,3,FALSE)</f>
        <v>3.6045774662007748</v>
      </c>
      <c r="O35">
        <f t="shared" ca="1" si="4"/>
        <v>7</v>
      </c>
      <c r="P35">
        <f t="shared" ref="P35" ca="1" si="168">VLOOKUP(O35,$A$6:$C$16,3,FALSE)</f>
        <v>5.1277439666152276</v>
      </c>
      <c r="Q35">
        <f t="shared" ca="1" si="4"/>
        <v>2</v>
      </c>
      <c r="R35">
        <f t="shared" ref="R35" ca="1" si="169">VLOOKUP(Q35,$A$6:$C$16,3,FALSE)</f>
        <v>1.3294539833361085</v>
      </c>
      <c r="S35">
        <f t="shared" ca="1" si="4"/>
        <v>3</v>
      </c>
      <c r="T35">
        <f t="shared" ref="T35" ca="1" si="170">VLOOKUP(S35,$A$6:$C$16,3,FALSE)</f>
        <v>2.6115446806160572</v>
      </c>
      <c r="U35">
        <f t="shared" ca="1" si="71"/>
        <v>6</v>
      </c>
      <c r="V35">
        <f t="shared" ref="V35" ca="1" si="171">VLOOKUP(U35,$A$6:$C$16,3,FALSE)</f>
        <v>3.6045774662007748</v>
      </c>
      <c r="W35">
        <f t="shared" ca="1" si="15"/>
        <v>5</v>
      </c>
      <c r="X35">
        <f t="shared" ref="X35" ca="1" si="172">VLOOKUP(W35,$A$6:$C$16,3,FALSE)</f>
        <v>2.976399681360772</v>
      </c>
      <c r="Y35">
        <f t="shared" ca="1" si="17"/>
        <v>8</v>
      </c>
      <c r="Z35">
        <f t="shared" ref="Z35" ca="1" si="173">VLOOKUP(Y35,$A$6:$C$16,3,FALSE)</f>
        <v>5.460484102653111</v>
      </c>
    </row>
    <row r="36" spans="1:31" x14ac:dyDescent="0.35">
      <c r="A36">
        <f t="shared" ca="1" si="4"/>
        <v>1</v>
      </c>
      <c r="B36">
        <f t="shared" ca="1" si="5"/>
        <v>1.4765614288873592</v>
      </c>
      <c r="C36">
        <f t="shared" ca="1" si="4"/>
        <v>8</v>
      </c>
      <c r="D36">
        <f t="shared" ca="1" si="5"/>
        <v>5.460484102653111</v>
      </c>
      <c r="E36">
        <f t="shared" ca="1" si="4"/>
        <v>10</v>
      </c>
      <c r="F36">
        <f t="shared" ref="F36" ca="1" si="174">VLOOKUP(E36,$A$6:$C$16,3,FALSE)</f>
        <v>6.1912387165878293</v>
      </c>
      <c r="G36">
        <f t="shared" ca="1" si="4"/>
        <v>4</v>
      </c>
      <c r="H36">
        <f t="shared" ref="H36" ca="1" si="175">VLOOKUP(G36,$A$6:$C$16,3,FALSE)</f>
        <v>2.9868425061601354</v>
      </c>
      <c r="I36">
        <f t="shared" ca="1" si="4"/>
        <v>7</v>
      </c>
      <c r="J36">
        <f t="shared" ref="J36" ca="1" si="176">VLOOKUP(I36,$A$6:$C$16,3,FALSE)</f>
        <v>5.1277439666152276</v>
      </c>
      <c r="K36">
        <f t="shared" ca="1" si="4"/>
        <v>2</v>
      </c>
      <c r="L36">
        <f t="shared" ref="L36" ca="1" si="177">VLOOKUP(K36,$A$6:$C$16,3,FALSE)</f>
        <v>1.3294539833361085</v>
      </c>
      <c r="M36">
        <f t="shared" ca="1" si="4"/>
        <v>6</v>
      </c>
      <c r="N36">
        <f t="shared" ref="N36" ca="1" si="178">VLOOKUP(M36,$A$6:$C$16,3,FALSE)</f>
        <v>3.6045774662007748</v>
      </c>
      <c r="O36">
        <f t="shared" ca="1" si="4"/>
        <v>9</v>
      </c>
      <c r="P36">
        <f t="shared" ref="P36" ca="1" si="179">VLOOKUP(O36,$A$6:$C$16,3,FALSE)</f>
        <v>5.5422638320143651</v>
      </c>
      <c r="Q36">
        <f t="shared" ca="1" si="4"/>
        <v>1</v>
      </c>
      <c r="R36">
        <f t="shared" ref="R36" ca="1" si="180">VLOOKUP(Q36,$A$6:$C$16,3,FALSE)</f>
        <v>1.4765614288873592</v>
      </c>
      <c r="S36">
        <f t="shared" ca="1" si="4"/>
        <v>3</v>
      </c>
      <c r="T36">
        <f t="shared" ref="T36" ca="1" si="181">VLOOKUP(S36,$A$6:$C$16,3,FALSE)</f>
        <v>2.6115446806160572</v>
      </c>
      <c r="U36">
        <f t="shared" ca="1" si="71"/>
        <v>7</v>
      </c>
      <c r="V36">
        <f t="shared" ref="V36" ca="1" si="182">VLOOKUP(U36,$A$6:$C$16,3,FALSE)</f>
        <v>5.1277439666152276</v>
      </c>
      <c r="W36">
        <f t="shared" ca="1" si="15"/>
        <v>0</v>
      </c>
      <c r="X36">
        <f t="shared" ref="X36" ca="1" si="183">VLOOKUP(W36,$A$6:$C$16,3,FALSE)</f>
        <v>0.31403561112936007</v>
      </c>
      <c r="Y36">
        <f t="shared" ca="1" si="17"/>
        <v>3</v>
      </c>
      <c r="Z36">
        <f t="shared" ref="Z36" ca="1" si="184">VLOOKUP(Y36,$A$6:$C$16,3,FALSE)</f>
        <v>2.6115446806160572</v>
      </c>
    </row>
    <row r="37" spans="1:31" x14ac:dyDescent="0.35">
      <c r="A37">
        <f t="shared" ca="1" si="4"/>
        <v>8</v>
      </c>
      <c r="B37">
        <f t="shared" ca="1" si="5"/>
        <v>5.460484102653111</v>
      </c>
      <c r="C37">
        <f t="shared" ca="1" si="4"/>
        <v>4</v>
      </c>
      <c r="D37">
        <f t="shared" ca="1" si="5"/>
        <v>2.9868425061601354</v>
      </c>
      <c r="E37">
        <f t="shared" ca="1" si="4"/>
        <v>3</v>
      </c>
      <c r="F37">
        <f t="shared" ref="F37" ca="1" si="185">VLOOKUP(E37,$A$6:$C$16,3,FALSE)</f>
        <v>2.6115446806160572</v>
      </c>
      <c r="G37">
        <f t="shared" ca="1" si="4"/>
        <v>0</v>
      </c>
      <c r="H37">
        <f t="shared" ref="H37" ca="1" si="186">VLOOKUP(G37,$A$6:$C$16,3,FALSE)</f>
        <v>0.31403561112936007</v>
      </c>
      <c r="I37">
        <f t="shared" ca="1" si="4"/>
        <v>4</v>
      </c>
      <c r="J37">
        <f t="shared" ref="J37" ca="1" si="187">VLOOKUP(I37,$A$6:$C$16,3,FALSE)</f>
        <v>2.9868425061601354</v>
      </c>
      <c r="K37">
        <f t="shared" ca="1" si="4"/>
        <v>3</v>
      </c>
      <c r="L37">
        <f t="shared" ref="L37" ca="1" si="188">VLOOKUP(K37,$A$6:$C$16,3,FALSE)</f>
        <v>2.6115446806160572</v>
      </c>
      <c r="M37">
        <f t="shared" ca="1" si="4"/>
        <v>7</v>
      </c>
      <c r="N37">
        <f t="shared" ref="N37" ca="1" si="189">VLOOKUP(M37,$A$6:$C$16,3,FALSE)</f>
        <v>5.1277439666152276</v>
      </c>
      <c r="O37">
        <f t="shared" ca="1" si="4"/>
        <v>1</v>
      </c>
      <c r="P37">
        <f t="shared" ref="P37" ca="1" si="190">VLOOKUP(O37,$A$6:$C$16,3,FALSE)</f>
        <v>1.4765614288873592</v>
      </c>
      <c r="Q37">
        <f t="shared" ca="1" si="4"/>
        <v>2</v>
      </c>
      <c r="R37">
        <f t="shared" ref="R37" ca="1" si="191">VLOOKUP(Q37,$A$6:$C$16,3,FALSE)</f>
        <v>1.3294539833361085</v>
      </c>
      <c r="S37">
        <f t="shared" ca="1" si="4"/>
        <v>5</v>
      </c>
      <c r="T37">
        <f t="shared" ref="T37" ca="1" si="192">VLOOKUP(S37,$A$6:$C$16,3,FALSE)</f>
        <v>2.976399681360772</v>
      </c>
      <c r="U37">
        <f t="shared" ca="1" si="71"/>
        <v>8</v>
      </c>
      <c r="V37">
        <f t="shared" ref="V37" ca="1" si="193">VLOOKUP(U37,$A$6:$C$16,3,FALSE)</f>
        <v>5.460484102653111</v>
      </c>
      <c r="W37">
        <f t="shared" ca="1" si="15"/>
        <v>8</v>
      </c>
      <c r="X37">
        <f t="shared" ref="X37" ca="1" si="194">VLOOKUP(W37,$A$6:$C$16,3,FALSE)</f>
        <v>5.460484102653111</v>
      </c>
      <c r="Y37">
        <f t="shared" ca="1" si="17"/>
        <v>8</v>
      </c>
      <c r="Z37">
        <f t="shared" ref="Z37" ca="1" si="195">VLOOKUP(Y37,$A$6:$C$16,3,FALSE)</f>
        <v>5.460484102653111</v>
      </c>
    </row>
    <row r="38" spans="1:31" x14ac:dyDescent="0.35">
      <c r="A38">
        <f t="shared" ca="1" si="4"/>
        <v>2</v>
      </c>
      <c r="B38">
        <f t="shared" ca="1" si="5"/>
        <v>1.3294539833361085</v>
      </c>
      <c r="C38">
        <f t="shared" ca="1" si="4"/>
        <v>7</v>
      </c>
      <c r="D38">
        <f t="shared" ca="1" si="5"/>
        <v>5.1277439666152276</v>
      </c>
      <c r="E38">
        <f t="shared" ca="1" si="4"/>
        <v>2</v>
      </c>
      <c r="F38">
        <f t="shared" ref="F38" ca="1" si="196">VLOOKUP(E38,$A$6:$C$16,3,FALSE)</f>
        <v>1.3294539833361085</v>
      </c>
      <c r="G38">
        <f t="shared" ca="1" si="4"/>
        <v>10</v>
      </c>
      <c r="H38">
        <f t="shared" ref="H38" ca="1" si="197">VLOOKUP(G38,$A$6:$C$16,3,FALSE)</f>
        <v>6.1912387165878293</v>
      </c>
      <c r="I38">
        <f t="shared" ca="1" si="4"/>
        <v>6</v>
      </c>
      <c r="J38">
        <f t="shared" ref="J38" ca="1" si="198">VLOOKUP(I38,$A$6:$C$16,3,FALSE)</f>
        <v>3.6045774662007748</v>
      </c>
      <c r="K38">
        <f t="shared" ca="1" si="4"/>
        <v>9</v>
      </c>
      <c r="L38">
        <f t="shared" ref="L38" ca="1" si="199">VLOOKUP(K38,$A$6:$C$16,3,FALSE)</f>
        <v>5.5422638320143651</v>
      </c>
      <c r="M38">
        <f t="shared" ca="1" si="4"/>
        <v>5</v>
      </c>
      <c r="N38">
        <f t="shared" ref="N38" ca="1" si="200">VLOOKUP(M38,$A$6:$C$16,3,FALSE)</f>
        <v>2.976399681360772</v>
      </c>
      <c r="O38">
        <f t="shared" ca="1" si="4"/>
        <v>4</v>
      </c>
      <c r="P38">
        <f t="shared" ref="P38" ca="1" si="201">VLOOKUP(O38,$A$6:$C$16,3,FALSE)</f>
        <v>2.9868425061601354</v>
      </c>
      <c r="Q38">
        <f t="shared" ca="1" si="4"/>
        <v>1</v>
      </c>
      <c r="R38">
        <f t="shared" ref="R38" ca="1" si="202">VLOOKUP(Q38,$A$6:$C$16,3,FALSE)</f>
        <v>1.4765614288873592</v>
      </c>
      <c r="S38">
        <f t="shared" ca="1" si="4"/>
        <v>0</v>
      </c>
      <c r="T38">
        <f t="shared" ref="T38" ca="1" si="203">VLOOKUP(S38,$A$6:$C$16,3,FALSE)</f>
        <v>0.31403561112936007</v>
      </c>
      <c r="U38">
        <f t="shared" ca="1" si="71"/>
        <v>3</v>
      </c>
      <c r="V38">
        <f t="shared" ref="V38" ca="1" si="204">VLOOKUP(U38,$A$6:$C$16,3,FALSE)</f>
        <v>2.6115446806160572</v>
      </c>
      <c r="W38">
        <f t="shared" ca="1" si="15"/>
        <v>4</v>
      </c>
      <c r="X38">
        <f t="shared" ref="X38" ca="1" si="205">VLOOKUP(W38,$A$6:$C$16,3,FALSE)</f>
        <v>2.9868425061601354</v>
      </c>
      <c r="Y38">
        <f t="shared" ca="1" si="17"/>
        <v>4</v>
      </c>
      <c r="Z38">
        <f t="shared" ref="Z38" ca="1" si="206">VLOOKUP(Y38,$A$6:$C$16,3,FALSE)</f>
        <v>2.9868425061601354</v>
      </c>
    </row>
    <row r="39" spans="1:31" x14ac:dyDescent="0.35">
      <c r="A39">
        <f t="shared" ca="1" si="4"/>
        <v>10</v>
      </c>
      <c r="B39">
        <f t="shared" ca="1" si="5"/>
        <v>6.1912387165878293</v>
      </c>
      <c r="C39">
        <f t="shared" ca="1" si="4"/>
        <v>1</v>
      </c>
      <c r="D39">
        <f t="shared" ca="1" si="5"/>
        <v>1.4765614288873592</v>
      </c>
      <c r="E39">
        <f t="shared" ca="1" si="4"/>
        <v>1</v>
      </c>
      <c r="F39">
        <f t="shared" ref="F39" ca="1" si="207">VLOOKUP(E39,$A$6:$C$16,3,FALSE)</f>
        <v>1.4765614288873592</v>
      </c>
      <c r="G39">
        <f t="shared" ca="1" si="4"/>
        <v>10</v>
      </c>
      <c r="H39">
        <f t="shared" ref="H39" ca="1" si="208">VLOOKUP(G39,$A$6:$C$16,3,FALSE)</f>
        <v>6.1912387165878293</v>
      </c>
      <c r="I39">
        <f t="shared" ca="1" si="4"/>
        <v>10</v>
      </c>
      <c r="J39">
        <f t="shared" ref="J39" ca="1" si="209">VLOOKUP(I39,$A$6:$C$16,3,FALSE)</f>
        <v>6.1912387165878293</v>
      </c>
      <c r="K39">
        <f t="shared" ca="1" si="4"/>
        <v>3</v>
      </c>
      <c r="L39">
        <f t="shared" ref="L39" ca="1" si="210">VLOOKUP(K39,$A$6:$C$16,3,FALSE)</f>
        <v>2.6115446806160572</v>
      </c>
      <c r="M39">
        <f t="shared" ca="1" si="4"/>
        <v>9</v>
      </c>
      <c r="N39">
        <f t="shared" ref="N39" ca="1" si="211">VLOOKUP(M39,$A$6:$C$16,3,FALSE)</f>
        <v>5.5422638320143651</v>
      </c>
      <c r="O39">
        <f t="shared" ca="1" si="4"/>
        <v>3</v>
      </c>
      <c r="P39">
        <f t="shared" ref="P39" ca="1" si="212">VLOOKUP(O39,$A$6:$C$16,3,FALSE)</f>
        <v>2.6115446806160572</v>
      </c>
      <c r="Q39">
        <f t="shared" ca="1" si="4"/>
        <v>2</v>
      </c>
      <c r="R39">
        <f t="shared" ref="R39" ca="1" si="213">VLOOKUP(Q39,$A$6:$C$16,3,FALSE)</f>
        <v>1.3294539833361085</v>
      </c>
      <c r="S39">
        <f t="shared" ca="1" si="4"/>
        <v>4</v>
      </c>
      <c r="T39">
        <f t="shared" ref="T39" ca="1" si="214">VLOOKUP(S39,$A$6:$C$16,3,FALSE)</f>
        <v>2.9868425061601354</v>
      </c>
      <c r="U39">
        <f t="shared" ca="1" si="71"/>
        <v>7</v>
      </c>
      <c r="V39">
        <f t="shared" ref="V39" ca="1" si="215">VLOOKUP(U39,$A$6:$C$16,3,FALSE)</f>
        <v>5.1277439666152276</v>
      </c>
      <c r="W39">
        <f t="shared" ca="1" si="15"/>
        <v>8</v>
      </c>
      <c r="X39">
        <f t="shared" ref="X39" ca="1" si="216">VLOOKUP(W39,$A$6:$C$16,3,FALSE)</f>
        <v>5.460484102653111</v>
      </c>
      <c r="Y39">
        <f t="shared" ca="1" si="17"/>
        <v>3</v>
      </c>
      <c r="Z39">
        <f t="shared" ref="Z39" ca="1" si="217">VLOOKUP(Y39,$A$6:$C$16,3,FALSE)</f>
        <v>2.6115446806160572</v>
      </c>
    </row>
    <row r="40" spans="1:31" x14ac:dyDescent="0.35">
      <c r="A40">
        <f t="shared" ca="1" si="4"/>
        <v>0</v>
      </c>
      <c r="B40">
        <f t="shared" ca="1" si="5"/>
        <v>0.31403561112936007</v>
      </c>
      <c r="C40">
        <f t="shared" ca="1" si="4"/>
        <v>0</v>
      </c>
      <c r="D40">
        <f t="shared" ca="1" si="5"/>
        <v>0.31403561112936007</v>
      </c>
      <c r="E40">
        <f t="shared" ca="1" si="4"/>
        <v>9</v>
      </c>
      <c r="F40">
        <f t="shared" ref="F40" ca="1" si="218">VLOOKUP(E40,$A$6:$C$16,3,FALSE)</f>
        <v>5.5422638320143651</v>
      </c>
      <c r="G40">
        <f t="shared" ca="1" si="4"/>
        <v>7</v>
      </c>
      <c r="H40">
        <f t="shared" ref="H40" ca="1" si="219">VLOOKUP(G40,$A$6:$C$16,3,FALSE)</f>
        <v>5.1277439666152276</v>
      </c>
      <c r="I40">
        <f t="shared" ca="1" si="4"/>
        <v>3</v>
      </c>
      <c r="J40">
        <f t="shared" ref="J40" ca="1" si="220">VLOOKUP(I40,$A$6:$C$16,3,FALSE)</f>
        <v>2.6115446806160572</v>
      </c>
      <c r="K40">
        <f t="shared" ca="1" si="4"/>
        <v>3</v>
      </c>
      <c r="L40">
        <f t="shared" ref="L40" ca="1" si="221">VLOOKUP(K40,$A$6:$C$16,3,FALSE)</f>
        <v>2.6115446806160572</v>
      </c>
      <c r="M40">
        <f t="shared" ca="1" si="4"/>
        <v>7</v>
      </c>
      <c r="N40">
        <f t="shared" ref="N40" ca="1" si="222">VLOOKUP(M40,$A$6:$C$16,3,FALSE)</f>
        <v>5.1277439666152276</v>
      </c>
      <c r="O40">
        <f t="shared" ca="1" si="4"/>
        <v>6</v>
      </c>
      <c r="P40">
        <f t="shared" ref="P40" ca="1" si="223">VLOOKUP(O40,$A$6:$C$16,3,FALSE)</f>
        <v>3.6045774662007748</v>
      </c>
      <c r="Q40">
        <f t="shared" ca="1" si="4"/>
        <v>4</v>
      </c>
      <c r="R40">
        <f t="shared" ref="R40" ca="1" si="224">VLOOKUP(Q40,$A$6:$C$16,3,FALSE)</f>
        <v>2.9868425061601354</v>
      </c>
      <c r="S40">
        <f t="shared" ca="1" si="4"/>
        <v>3</v>
      </c>
      <c r="T40">
        <f t="shared" ref="T40" ca="1" si="225">VLOOKUP(S40,$A$6:$C$16,3,FALSE)</f>
        <v>2.6115446806160572</v>
      </c>
      <c r="U40">
        <f t="shared" ca="1" si="71"/>
        <v>2</v>
      </c>
      <c r="V40">
        <f t="shared" ref="V40" ca="1" si="226">VLOOKUP(U40,$A$6:$C$16,3,FALSE)</f>
        <v>1.3294539833361085</v>
      </c>
      <c r="W40">
        <f t="shared" ca="1" si="15"/>
        <v>0</v>
      </c>
      <c r="X40">
        <f t="shared" ref="X40" ca="1" si="227">VLOOKUP(W40,$A$6:$C$16,3,FALSE)</f>
        <v>0.31403561112936007</v>
      </c>
      <c r="Y40">
        <f t="shared" ca="1" si="17"/>
        <v>1</v>
      </c>
      <c r="Z40">
        <f t="shared" ref="Z40" ca="1" si="228">VLOOKUP(Y40,$A$6:$C$16,3,FALSE)</f>
        <v>1.4765614288873592</v>
      </c>
    </row>
    <row r="41" spans="1:31" x14ac:dyDescent="0.35">
      <c r="A41">
        <f t="shared" ca="1" si="4"/>
        <v>1</v>
      </c>
      <c r="B41">
        <f t="shared" ca="1" si="5"/>
        <v>1.4765614288873592</v>
      </c>
      <c r="C41">
        <f t="shared" ca="1" si="4"/>
        <v>1</v>
      </c>
      <c r="D41">
        <f t="shared" ca="1" si="5"/>
        <v>1.4765614288873592</v>
      </c>
      <c r="E41">
        <f t="shared" ca="1" si="4"/>
        <v>8</v>
      </c>
      <c r="F41">
        <f t="shared" ref="F41" ca="1" si="229">VLOOKUP(E41,$A$6:$C$16,3,FALSE)</f>
        <v>5.460484102653111</v>
      </c>
      <c r="G41">
        <f t="shared" ca="1" si="4"/>
        <v>6</v>
      </c>
      <c r="H41">
        <f t="shared" ref="H41" ca="1" si="230">VLOOKUP(G41,$A$6:$C$16,3,FALSE)</f>
        <v>3.6045774662007748</v>
      </c>
      <c r="I41">
        <f t="shared" ca="1" si="4"/>
        <v>4</v>
      </c>
      <c r="J41">
        <f t="shared" ref="J41" ca="1" si="231">VLOOKUP(I41,$A$6:$C$16,3,FALSE)</f>
        <v>2.9868425061601354</v>
      </c>
      <c r="K41">
        <f t="shared" ca="1" si="4"/>
        <v>7</v>
      </c>
      <c r="L41">
        <f t="shared" ref="L41" ca="1" si="232">VLOOKUP(K41,$A$6:$C$16,3,FALSE)</f>
        <v>5.1277439666152276</v>
      </c>
      <c r="M41">
        <f t="shared" ca="1" si="4"/>
        <v>0</v>
      </c>
      <c r="N41">
        <f t="shared" ref="N41" ca="1" si="233">VLOOKUP(M41,$A$6:$C$16,3,FALSE)</f>
        <v>0.31403561112936007</v>
      </c>
      <c r="O41">
        <f t="shared" ca="1" si="4"/>
        <v>8</v>
      </c>
      <c r="P41">
        <f t="shared" ref="P41" ca="1" si="234">VLOOKUP(O41,$A$6:$C$16,3,FALSE)</f>
        <v>5.460484102653111</v>
      </c>
      <c r="Q41">
        <f t="shared" ca="1" si="4"/>
        <v>5</v>
      </c>
      <c r="R41">
        <f t="shared" ref="R41" ca="1" si="235">VLOOKUP(Q41,$A$6:$C$16,3,FALSE)</f>
        <v>2.976399681360772</v>
      </c>
      <c r="S41">
        <f t="shared" ca="1" si="4"/>
        <v>10</v>
      </c>
      <c r="T41">
        <f t="shared" ref="T41" ca="1" si="236">VLOOKUP(S41,$A$6:$C$16,3,FALSE)</f>
        <v>6.1912387165878293</v>
      </c>
      <c r="U41">
        <f t="shared" ca="1" si="71"/>
        <v>6</v>
      </c>
      <c r="V41">
        <f t="shared" ref="V41" ca="1" si="237">VLOOKUP(U41,$A$6:$C$16,3,FALSE)</f>
        <v>3.6045774662007748</v>
      </c>
      <c r="W41">
        <f t="shared" ca="1" si="15"/>
        <v>4</v>
      </c>
      <c r="X41">
        <f t="shared" ref="X41" ca="1" si="238">VLOOKUP(W41,$A$6:$C$16,3,FALSE)</f>
        <v>2.9868425061601354</v>
      </c>
      <c r="Y41">
        <f t="shared" ca="1" si="17"/>
        <v>3</v>
      </c>
      <c r="Z41">
        <f t="shared" ref="Z41" ca="1" si="239">VLOOKUP(Y41,$A$6:$C$16,3,FALSE)</f>
        <v>2.6115446806160572</v>
      </c>
    </row>
    <row r="42" spans="1:31" x14ac:dyDescent="0.35">
      <c r="A42">
        <f t="shared" ca="1" si="4"/>
        <v>3</v>
      </c>
      <c r="B42">
        <f t="shared" ca="1" si="5"/>
        <v>2.6115446806160572</v>
      </c>
      <c r="C42">
        <f t="shared" ca="1" si="4"/>
        <v>3</v>
      </c>
      <c r="D42">
        <f t="shared" ca="1" si="5"/>
        <v>2.6115446806160572</v>
      </c>
      <c r="E42">
        <f t="shared" ca="1" si="4"/>
        <v>0</v>
      </c>
      <c r="F42">
        <f t="shared" ref="F42" ca="1" si="240">VLOOKUP(E42,$A$6:$C$16,3,FALSE)</f>
        <v>0.31403561112936007</v>
      </c>
      <c r="G42">
        <f t="shared" ca="1" si="4"/>
        <v>4</v>
      </c>
      <c r="H42">
        <f t="shared" ref="H42" ca="1" si="241">VLOOKUP(G42,$A$6:$C$16,3,FALSE)</f>
        <v>2.9868425061601354</v>
      </c>
      <c r="I42">
        <f t="shared" ca="1" si="4"/>
        <v>2</v>
      </c>
      <c r="J42">
        <f t="shared" ref="J42" ca="1" si="242">VLOOKUP(I42,$A$6:$C$16,3,FALSE)</f>
        <v>1.3294539833361085</v>
      </c>
      <c r="K42">
        <f t="shared" ca="1" si="4"/>
        <v>2</v>
      </c>
      <c r="L42">
        <f t="shared" ref="L42" ca="1" si="243">VLOOKUP(K42,$A$6:$C$16,3,FALSE)</f>
        <v>1.3294539833361085</v>
      </c>
      <c r="M42">
        <f t="shared" ca="1" si="4"/>
        <v>0</v>
      </c>
      <c r="N42">
        <f t="shared" ref="N42" ca="1" si="244">VLOOKUP(M42,$A$6:$C$16,3,FALSE)</f>
        <v>0.31403561112936007</v>
      </c>
      <c r="O42">
        <f t="shared" ca="1" si="4"/>
        <v>10</v>
      </c>
      <c r="P42">
        <f t="shared" ref="P42" ca="1" si="245">VLOOKUP(O42,$A$6:$C$16,3,FALSE)</f>
        <v>6.1912387165878293</v>
      </c>
      <c r="Q42">
        <f t="shared" ca="1" si="4"/>
        <v>10</v>
      </c>
      <c r="R42">
        <f t="shared" ref="R42" ca="1" si="246">VLOOKUP(Q42,$A$6:$C$16,3,FALSE)</f>
        <v>6.1912387165878293</v>
      </c>
      <c r="S42">
        <f t="shared" ca="1" si="4"/>
        <v>5</v>
      </c>
      <c r="T42">
        <f t="shared" ref="T42" ca="1" si="247">VLOOKUP(S42,$A$6:$C$16,3,FALSE)</f>
        <v>2.976399681360772</v>
      </c>
      <c r="U42">
        <f t="shared" ca="1" si="71"/>
        <v>10</v>
      </c>
      <c r="V42">
        <f t="shared" ref="V42" ca="1" si="248">VLOOKUP(U42,$A$6:$C$16,3,FALSE)</f>
        <v>6.1912387165878293</v>
      </c>
      <c r="W42">
        <f t="shared" ca="1" si="15"/>
        <v>7</v>
      </c>
      <c r="X42">
        <f t="shared" ref="X42" ca="1" si="249">VLOOKUP(W42,$A$6:$C$16,3,FALSE)</f>
        <v>5.1277439666152276</v>
      </c>
      <c r="Y42">
        <f t="shared" ca="1" si="17"/>
        <v>1</v>
      </c>
      <c r="Z42">
        <f t="shared" ref="Z42" ca="1" si="250">VLOOKUP(Y42,$A$6:$C$16,3,FALSE)</f>
        <v>1.4765614288873592</v>
      </c>
    </row>
    <row r="43" spans="1:31" x14ac:dyDescent="0.35">
      <c r="A43">
        <f t="shared" ca="1" si="4"/>
        <v>3</v>
      </c>
      <c r="B43">
        <f t="shared" ca="1" si="5"/>
        <v>2.6115446806160572</v>
      </c>
      <c r="C43">
        <f t="shared" ca="1" si="4"/>
        <v>6</v>
      </c>
      <c r="D43">
        <f t="shared" ca="1" si="5"/>
        <v>3.6045774662007748</v>
      </c>
      <c r="E43">
        <f t="shared" ca="1" si="4"/>
        <v>1</v>
      </c>
      <c r="F43">
        <f t="shared" ref="F43" ca="1" si="251">VLOOKUP(E43,$A$6:$C$16,3,FALSE)</f>
        <v>1.4765614288873592</v>
      </c>
      <c r="G43">
        <f t="shared" ca="1" si="4"/>
        <v>9</v>
      </c>
      <c r="H43">
        <f t="shared" ref="H43" ca="1" si="252">VLOOKUP(G43,$A$6:$C$16,3,FALSE)</f>
        <v>5.5422638320143651</v>
      </c>
      <c r="I43">
        <f t="shared" ca="1" si="4"/>
        <v>0</v>
      </c>
      <c r="J43">
        <f t="shared" ref="J43" ca="1" si="253">VLOOKUP(I43,$A$6:$C$16,3,FALSE)</f>
        <v>0.31403561112936007</v>
      </c>
      <c r="K43">
        <f t="shared" ca="1" si="4"/>
        <v>1</v>
      </c>
      <c r="L43">
        <f t="shared" ref="L43" ca="1" si="254">VLOOKUP(K43,$A$6:$C$16,3,FALSE)</f>
        <v>1.4765614288873592</v>
      </c>
      <c r="M43">
        <f t="shared" ca="1" si="4"/>
        <v>5</v>
      </c>
      <c r="N43">
        <f t="shared" ref="N43" ca="1" si="255">VLOOKUP(M43,$A$6:$C$16,3,FALSE)</f>
        <v>2.976399681360772</v>
      </c>
      <c r="O43">
        <f t="shared" ca="1" si="4"/>
        <v>3</v>
      </c>
      <c r="P43">
        <f t="shared" ref="P43" ca="1" si="256">VLOOKUP(O43,$A$6:$C$16,3,FALSE)</f>
        <v>2.6115446806160572</v>
      </c>
      <c r="Q43">
        <f t="shared" ca="1" si="4"/>
        <v>3</v>
      </c>
      <c r="R43">
        <f t="shared" ref="R43" ca="1" si="257">VLOOKUP(Q43,$A$6:$C$16,3,FALSE)</f>
        <v>2.6115446806160572</v>
      </c>
      <c r="S43">
        <f t="shared" ca="1" si="4"/>
        <v>8</v>
      </c>
      <c r="T43">
        <f t="shared" ref="T43" ca="1" si="258">VLOOKUP(S43,$A$6:$C$16,3,FALSE)</f>
        <v>5.460484102653111</v>
      </c>
      <c r="U43">
        <f t="shared" ca="1" si="71"/>
        <v>1</v>
      </c>
      <c r="V43">
        <f t="shared" ref="V43" ca="1" si="259">VLOOKUP(U43,$A$6:$C$16,3,FALSE)</f>
        <v>1.4765614288873592</v>
      </c>
      <c r="W43">
        <f t="shared" ca="1" si="15"/>
        <v>6</v>
      </c>
      <c r="X43">
        <f t="shared" ref="X43" ca="1" si="260">VLOOKUP(W43,$A$6:$C$16,3,FALSE)</f>
        <v>3.6045774662007748</v>
      </c>
      <c r="Y43">
        <f t="shared" ca="1" si="17"/>
        <v>9</v>
      </c>
      <c r="Z43">
        <f t="shared" ref="Z43" ca="1" si="261">VLOOKUP(Y43,$A$6:$C$16,3,FALSE)</f>
        <v>5.5422638320143651</v>
      </c>
    </row>
    <row r="44" spans="1:31" x14ac:dyDescent="0.35">
      <c r="A44">
        <f t="shared" ca="1" si="4"/>
        <v>5</v>
      </c>
      <c r="B44">
        <f t="shared" ca="1" si="5"/>
        <v>2.976399681360772</v>
      </c>
      <c r="C44">
        <f t="shared" ca="1" si="4"/>
        <v>2</v>
      </c>
      <c r="D44">
        <f t="shared" ca="1" si="5"/>
        <v>1.3294539833361085</v>
      </c>
      <c r="E44">
        <f t="shared" ca="1" si="4"/>
        <v>10</v>
      </c>
      <c r="F44">
        <f t="shared" ref="F44" ca="1" si="262">VLOOKUP(E44,$A$6:$C$16,3,FALSE)</f>
        <v>6.1912387165878293</v>
      </c>
      <c r="G44">
        <f t="shared" ca="1" si="4"/>
        <v>2</v>
      </c>
      <c r="H44">
        <f t="shared" ref="H44" ca="1" si="263">VLOOKUP(G44,$A$6:$C$16,3,FALSE)</f>
        <v>1.3294539833361085</v>
      </c>
      <c r="I44">
        <f t="shared" ca="1" si="4"/>
        <v>2</v>
      </c>
      <c r="J44">
        <f t="shared" ref="J44" ca="1" si="264">VLOOKUP(I44,$A$6:$C$16,3,FALSE)</f>
        <v>1.3294539833361085</v>
      </c>
      <c r="K44">
        <f t="shared" ca="1" si="4"/>
        <v>0</v>
      </c>
      <c r="L44">
        <f t="shared" ref="L44" ca="1" si="265">VLOOKUP(K44,$A$6:$C$16,3,FALSE)</f>
        <v>0.31403561112936007</v>
      </c>
      <c r="M44">
        <f t="shared" ca="1" si="4"/>
        <v>0</v>
      </c>
      <c r="N44">
        <f t="shared" ref="N44" ca="1" si="266">VLOOKUP(M44,$A$6:$C$16,3,FALSE)</f>
        <v>0.31403561112936007</v>
      </c>
      <c r="O44">
        <f t="shared" ca="1" si="4"/>
        <v>7</v>
      </c>
      <c r="P44">
        <f t="shared" ref="P44" ca="1" si="267">VLOOKUP(O44,$A$6:$C$16,3,FALSE)</f>
        <v>5.1277439666152276</v>
      </c>
      <c r="Q44">
        <f t="shared" ca="1" si="4"/>
        <v>0</v>
      </c>
      <c r="R44">
        <f t="shared" ref="R44" ca="1" si="268">VLOOKUP(Q44,$A$6:$C$16,3,FALSE)</f>
        <v>0.31403561112936007</v>
      </c>
      <c r="S44">
        <f t="shared" ca="1" si="4"/>
        <v>9</v>
      </c>
      <c r="T44">
        <f t="shared" ref="T44" ca="1" si="269">VLOOKUP(S44,$A$6:$C$16,3,FALSE)</f>
        <v>5.5422638320143651</v>
      </c>
      <c r="U44">
        <f t="shared" ca="1" si="71"/>
        <v>6</v>
      </c>
      <c r="V44">
        <f t="shared" ref="V44" ca="1" si="270">VLOOKUP(U44,$A$6:$C$16,3,FALSE)</f>
        <v>3.6045774662007748</v>
      </c>
      <c r="W44">
        <f t="shared" ca="1" si="15"/>
        <v>3</v>
      </c>
      <c r="X44">
        <f t="shared" ref="X44" ca="1" si="271">VLOOKUP(W44,$A$6:$C$16,3,FALSE)</f>
        <v>2.6115446806160572</v>
      </c>
      <c r="Y44">
        <f t="shared" ca="1" si="17"/>
        <v>4</v>
      </c>
      <c r="Z44">
        <f t="shared" ref="Z44" ca="1" si="272">VLOOKUP(Y44,$A$6:$C$16,3,FALSE)</f>
        <v>2.9868425061601354</v>
      </c>
    </row>
    <row r="45" spans="1:31" x14ac:dyDescent="0.35">
      <c r="A45">
        <f t="shared" ca="1" si="4"/>
        <v>5</v>
      </c>
      <c r="B45">
        <f t="shared" ca="1" si="5"/>
        <v>2.976399681360772</v>
      </c>
      <c r="C45">
        <f t="shared" ca="1" si="4"/>
        <v>0</v>
      </c>
      <c r="D45">
        <f t="shared" ca="1" si="5"/>
        <v>0.31403561112936007</v>
      </c>
      <c r="E45">
        <f t="shared" ca="1" si="4"/>
        <v>10</v>
      </c>
      <c r="F45">
        <f t="shared" ref="F45" ca="1" si="273">VLOOKUP(E45,$A$6:$C$16,3,FALSE)</f>
        <v>6.1912387165878293</v>
      </c>
      <c r="G45">
        <f t="shared" ca="1" si="4"/>
        <v>0</v>
      </c>
      <c r="H45">
        <f t="shared" ref="H45" ca="1" si="274">VLOOKUP(G45,$A$6:$C$16,3,FALSE)</f>
        <v>0.31403561112936007</v>
      </c>
      <c r="I45">
        <f t="shared" ca="1" si="4"/>
        <v>5</v>
      </c>
      <c r="J45">
        <f t="shared" ref="J45" ca="1" si="275">VLOOKUP(I45,$A$6:$C$16,3,FALSE)</f>
        <v>2.976399681360772</v>
      </c>
      <c r="K45">
        <f t="shared" ca="1" si="4"/>
        <v>7</v>
      </c>
      <c r="L45">
        <f t="shared" ref="L45" ca="1" si="276">VLOOKUP(K45,$A$6:$C$16,3,FALSE)</f>
        <v>5.1277439666152276</v>
      </c>
      <c r="M45">
        <f t="shared" ca="1" si="4"/>
        <v>9</v>
      </c>
      <c r="N45">
        <f t="shared" ref="N45" ca="1" si="277">VLOOKUP(M45,$A$6:$C$16,3,FALSE)</f>
        <v>5.5422638320143651</v>
      </c>
      <c r="O45">
        <f t="shared" ca="1" si="4"/>
        <v>5</v>
      </c>
      <c r="P45">
        <f t="shared" ref="P45" ca="1" si="278">VLOOKUP(O45,$A$6:$C$16,3,FALSE)</f>
        <v>2.976399681360772</v>
      </c>
      <c r="Q45">
        <f t="shared" ca="1" si="4"/>
        <v>6</v>
      </c>
      <c r="R45">
        <f t="shared" ref="R45" ca="1" si="279">VLOOKUP(Q45,$A$6:$C$16,3,FALSE)</f>
        <v>3.6045774662007748</v>
      </c>
      <c r="S45">
        <f t="shared" ca="1" si="4"/>
        <v>3</v>
      </c>
      <c r="T45">
        <f t="shared" ref="T45" ca="1" si="280">VLOOKUP(S45,$A$6:$C$16,3,FALSE)</f>
        <v>2.6115446806160572</v>
      </c>
      <c r="U45">
        <f t="shared" ca="1" si="71"/>
        <v>3</v>
      </c>
      <c r="V45">
        <f t="shared" ref="V45" ca="1" si="281">VLOOKUP(U45,$A$6:$C$16,3,FALSE)</f>
        <v>2.6115446806160572</v>
      </c>
      <c r="W45">
        <f t="shared" ca="1" si="15"/>
        <v>2</v>
      </c>
      <c r="X45">
        <f t="shared" ref="X45" ca="1" si="282">VLOOKUP(W45,$A$6:$C$16,3,FALSE)</f>
        <v>1.3294539833361085</v>
      </c>
      <c r="Y45">
        <f t="shared" ca="1" si="17"/>
        <v>2</v>
      </c>
      <c r="Z45">
        <f t="shared" ref="Z45" ca="1" si="283">VLOOKUP(Y45,$A$6:$C$16,3,FALSE)</f>
        <v>1.3294539833361085</v>
      </c>
    </row>
    <row r="46" spans="1:31" x14ac:dyDescent="0.35">
      <c r="AB46" s="5" t="s">
        <v>54</v>
      </c>
      <c r="AC46" s="5" t="s">
        <v>55</v>
      </c>
      <c r="AD46" s="5" t="s">
        <v>71</v>
      </c>
      <c r="AE46" s="5" t="s">
        <v>72</v>
      </c>
    </row>
    <row r="47" spans="1:31" x14ac:dyDescent="0.35">
      <c r="A47" t="s">
        <v>31</v>
      </c>
      <c r="B47">
        <f ca="1">SLOPE(B20:B45,A20:A45)</f>
        <v>0.54700375591540007</v>
      </c>
      <c r="D47">
        <f ca="1">SLOPE(D20:D45,C20:C45)</f>
        <v>0.58452370319434155</v>
      </c>
      <c r="F47">
        <f ca="1">SLOPE(F20:F45,E20:E45)</f>
        <v>0.57813841016129075</v>
      </c>
      <c r="H47">
        <f ca="1">SLOPE(H20:H45,G20:G45)</f>
        <v>0.60165468007844713</v>
      </c>
      <c r="J47">
        <f ca="1">SLOPE(J20:J45,I20:I45)</f>
        <v>0.5824155211713804</v>
      </c>
      <c r="L47">
        <f ca="1">SLOPE(L20:L45,K20:K45)</f>
        <v>0.58861191860625883</v>
      </c>
      <c r="N47">
        <f ca="1">SLOPE(N20:N45,M20:M45)</f>
        <v>0.5875128265014139</v>
      </c>
      <c r="P47">
        <f ca="1">SLOPE(P20:P45,O20:O45)</f>
        <v>0.58959645225751112</v>
      </c>
      <c r="R47">
        <f ca="1">SLOPE(R20:R45,Q20:Q45)</f>
        <v>0.57432490075156961</v>
      </c>
      <c r="T47">
        <f ca="1">SLOPE(T20:T45,S20:S45)</f>
        <v>0.58933707181041917</v>
      </c>
      <c r="V47">
        <f ca="1">SLOPE(V20:V45,U20:U45)</f>
        <v>0.57086640227025387</v>
      </c>
      <c r="X47">
        <f ca="1">SLOPE(X20:X45,W20:W45)</f>
        <v>0.6199372224469234</v>
      </c>
      <c r="Z47">
        <f ca="1">SLOPE(Z20:Z45,Y20:Y45)</f>
        <v>0.57858136709718455</v>
      </c>
      <c r="AB47">
        <f ca="1">AVERAGE(B47:Z47)</f>
        <v>0.58403878709710733</v>
      </c>
      <c r="AC47">
        <f ca="1">STDEV(B47:Z47)</f>
        <v>1.6827289720703981E-2</v>
      </c>
      <c r="AD47">
        <f ca="1">D1-2*AC47</f>
        <v>0.54536404810214079</v>
      </c>
      <c r="AE47">
        <f ca="1">D1+2*AC47</f>
        <v>0.61267320698495664</v>
      </c>
    </row>
    <row r="48" spans="1:31" x14ac:dyDescent="0.35">
      <c r="A48" t="s">
        <v>63</v>
      </c>
      <c r="B48">
        <f ca="1">INTERCEPT(B20:B45,A20:A45)</f>
        <v>0.61314494596899016</v>
      </c>
      <c r="D48">
        <f ca="1">INTERCEPT(D20:D45,C20:C45)</f>
        <v>0.48982962155506105</v>
      </c>
      <c r="F48">
        <f ca="1">INTERCEPT(F20:F45,E20:E45)</f>
        <v>0.61745017983570261</v>
      </c>
      <c r="H48">
        <f ca="1">INTERCEPT(H20:H45,G20:G45)</f>
        <v>0.36919717954350073</v>
      </c>
      <c r="J48">
        <f ca="1">INTERCEPT(J20:J45,I20:I45)</f>
        <v>0.56906575175991048</v>
      </c>
      <c r="L48">
        <f ca="1">INTERCEPT(L20:L45,K20:K45)</f>
        <v>0.54543738215503845</v>
      </c>
      <c r="N48">
        <f ca="1">INTERCEPT(N20:N45,M20:M45)</f>
        <v>0.44902390104887635</v>
      </c>
      <c r="P48">
        <f ca="1">INTERCEPT(P20:P45,O20:O45)</f>
        <v>0.53264654986211069</v>
      </c>
      <c r="R48">
        <f ca="1">INTERCEPT(R20:R45,Q20:Q45)</f>
        <v>0.5231555952244884</v>
      </c>
      <c r="T48">
        <f ca="1">INTERCEPT(T20:T45,S20:S45)</f>
        <v>0.46942124317926393</v>
      </c>
      <c r="V48">
        <f ca="1">INTERCEPT(V20:V45,U20:U45)</f>
        <v>0.61087825464047718</v>
      </c>
      <c r="X48">
        <f ca="1">INTERCEPT(X20:X45,W20:W45)</f>
        <v>0.42564024329819539</v>
      </c>
      <c r="Z48">
        <f ca="1">INTERCEPT(Z20:Z45,Y20:Y45)</f>
        <v>0.58355235658191873</v>
      </c>
      <c r="AB48">
        <f ca="1">AVERAGE(B48:Z48)</f>
        <v>0.52295716958873339</v>
      </c>
      <c r="AC48">
        <f ca="1">STDEV(B48:Z48)</f>
        <v>7.8385967802821158E-2</v>
      </c>
      <c r="AD48">
        <f ca="1">D2-2*AC48</f>
        <v>0.36823910627307832</v>
      </c>
      <c r="AE48">
        <f ca="1">D2+2*AC48</f>
        <v>0.6817829774843629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03CA-22D5-40B6-ABDF-8E8C8E942611}">
  <dimension ref="A1:AE48"/>
  <sheetViews>
    <sheetView topLeftCell="D1" workbookViewId="0">
      <selection activeCell="AA44" sqref="AA44"/>
    </sheetView>
  </sheetViews>
  <sheetFormatPr defaultRowHeight="14.5" x14ac:dyDescent="0.35"/>
  <sheetData>
    <row r="1" spans="1:9" x14ac:dyDescent="0.35">
      <c r="A1" t="s">
        <v>31</v>
      </c>
      <c r="B1">
        <v>0.5</v>
      </c>
      <c r="C1" t="s">
        <v>67</v>
      </c>
      <c r="D1">
        <f ca="1">SLOPE(F6:F16,A6:A16)</f>
        <v>0.51236205261331724</v>
      </c>
    </row>
    <row r="2" spans="1:9" x14ac:dyDescent="0.35">
      <c r="A2" t="s">
        <v>63</v>
      </c>
      <c r="B2">
        <v>1</v>
      </c>
      <c r="C2" t="s">
        <v>68</v>
      </c>
      <c r="D2">
        <f ca="1">INTERCEPT(F6:F16,A6:A16)</f>
        <v>0.70611028662938757</v>
      </c>
    </row>
    <row r="3" spans="1:9" x14ac:dyDescent="0.35">
      <c r="A3" t="s">
        <v>64</v>
      </c>
      <c r="B3">
        <v>2.5</v>
      </c>
    </row>
    <row r="4" spans="1:9" x14ac:dyDescent="0.35">
      <c r="D4">
        <f ca="1">RAND()</f>
        <v>0.96461850237245506</v>
      </c>
    </row>
    <row r="5" spans="1:9" x14ac:dyDescent="0.35">
      <c r="A5" t="s">
        <v>0</v>
      </c>
      <c r="B5" t="s">
        <v>66</v>
      </c>
      <c r="C5" t="s">
        <v>73</v>
      </c>
      <c r="D5" t="s">
        <v>74</v>
      </c>
      <c r="E5" t="s">
        <v>75</v>
      </c>
      <c r="F5" t="s">
        <v>76</v>
      </c>
      <c r="G5" t="s">
        <v>64</v>
      </c>
      <c r="H5" t="s">
        <v>69</v>
      </c>
      <c r="I5" t="s">
        <v>70</v>
      </c>
    </row>
    <row r="6" spans="1:9" x14ac:dyDescent="0.35">
      <c r="A6">
        <v>0</v>
      </c>
      <c r="B6">
        <f ca="1">$D$1*A6+$D$2</f>
        <v>0.70611028662938757</v>
      </c>
      <c r="C6">
        <f t="shared" ref="C6:C16" ca="1" si="0">$B$1*A6+$B$2+$B$3*(RAND()-0.5)</f>
        <v>1.2599630560057733</v>
      </c>
      <c r="D6">
        <f ca="1">$B$1*A6+$B$2+$B$3*(RAND()-0.5)</f>
        <v>1.4369152017963074</v>
      </c>
      <c r="E6">
        <f ca="1">$B$1*A6+$B$2+$B$3*(RAND()-0.5)</f>
        <v>0.71079065574615041</v>
      </c>
      <c r="F6">
        <f ca="1">AVERAGE(C6:E6)</f>
        <v>1.1358896378494105</v>
      </c>
      <c r="G6">
        <f ca="1">STDEV(C6:E6)/SQRT(3)</f>
        <v>0.21860152020963416</v>
      </c>
      <c r="H6">
        <f ca="1">$AD$47*A6+$AD$48</f>
        <v>0.48845498924431846</v>
      </c>
      <c r="I6">
        <f ca="1">$AE$47*A6+$AE$48</f>
        <v>1.02564565845469</v>
      </c>
    </row>
    <row r="7" spans="1:9" x14ac:dyDescent="0.35">
      <c r="A7">
        <v>1</v>
      </c>
      <c r="B7">
        <f t="shared" ref="B7:B16" ca="1" si="1">$D$1*A7+$D$2</f>
        <v>1.2184723392427048</v>
      </c>
      <c r="C7">
        <f t="shared" ca="1" si="0"/>
        <v>0.8096635249275006</v>
      </c>
      <c r="D7">
        <f t="shared" ref="D7:D16" ca="1" si="2">$B$1*A7+$B$2+$B$3*(RAND()-0.5)</f>
        <v>0.72599425980249599</v>
      </c>
      <c r="E7">
        <f t="shared" ref="E7:E16" ca="1" si="3">$B$1*A7+$B$2+$B$3*(RAND()-0.5)</f>
        <v>0.75651300948926781</v>
      </c>
      <c r="F7">
        <f t="shared" ref="F7:F16" ca="1" si="4">AVERAGE(C7:E7)</f>
        <v>0.76405693140642139</v>
      </c>
      <c r="G7">
        <f t="shared" ref="G7:G16" ca="1" si="5">STDEV(C7:E7)/SQRT(3)</f>
        <v>2.4445991832736519E-2</v>
      </c>
      <c r="H7">
        <f ca="1">$AD$47*A7+$AD$48</f>
        <v>0.92162571817544825</v>
      </c>
      <c r="I7">
        <f t="shared" ref="I7:I16" ca="1" si="6">$AE$47*A7+$AE$48</f>
        <v>1.6056534049617242</v>
      </c>
    </row>
    <row r="8" spans="1:9" x14ac:dyDescent="0.35">
      <c r="A8">
        <v>2</v>
      </c>
      <c r="B8">
        <f t="shared" ca="1" si="1"/>
        <v>1.7308343918560221</v>
      </c>
      <c r="C8">
        <f t="shared" ca="1" si="0"/>
        <v>2.2250104046227515</v>
      </c>
      <c r="D8">
        <f t="shared" ca="1" si="2"/>
        <v>1.6299411092284595</v>
      </c>
      <c r="E8">
        <f t="shared" ca="1" si="3"/>
        <v>1.7478038102381439</v>
      </c>
      <c r="F8">
        <f ca="1">AVERAGE(C8:E8)</f>
        <v>1.8675851080297849</v>
      </c>
      <c r="G8">
        <f t="shared" ca="1" si="5"/>
        <v>0.18192263562272118</v>
      </c>
      <c r="H8">
        <f t="shared" ref="H8:H16" ca="1" si="7">$AD$47*A8+$AD$48</f>
        <v>1.3547964471065781</v>
      </c>
      <c r="I8">
        <f t="shared" ca="1" si="6"/>
        <v>2.1856611514687581</v>
      </c>
    </row>
    <row r="9" spans="1:9" x14ac:dyDescent="0.35">
      <c r="A9">
        <v>3</v>
      </c>
      <c r="B9">
        <f t="shared" ca="1" si="1"/>
        <v>2.2431964444693393</v>
      </c>
      <c r="C9">
        <f t="shared" ca="1" si="0"/>
        <v>1.8532740043937266</v>
      </c>
      <c r="D9">
        <f t="shared" ca="1" si="2"/>
        <v>2.7348415311437675</v>
      </c>
      <c r="E9">
        <f t="shared" ca="1" si="3"/>
        <v>2.4252640879746408</v>
      </c>
      <c r="F9">
        <f t="shared" ca="1" si="4"/>
        <v>2.3377932078373784</v>
      </c>
      <c r="G9">
        <f t="shared" ca="1" si="5"/>
        <v>0.25821740982425151</v>
      </c>
      <c r="H9">
        <f t="shared" ca="1" si="7"/>
        <v>1.7879671760377078</v>
      </c>
      <c r="I9">
        <f t="shared" ca="1" si="6"/>
        <v>2.7656688979757922</v>
      </c>
    </row>
    <row r="10" spans="1:9" x14ac:dyDescent="0.35">
      <c r="A10">
        <v>4</v>
      </c>
      <c r="B10">
        <f t="shared" ca="1" si="1"/>
        <v>2.7555584970826565</v>
      </c>
      <c r="C10">
        <f t="shared" ca="1" si="0"/>
        <v>1.9812973277957333</v>
      </c>
      <c r="D10">
        <f t="shared" ca="1" si="2"/>
        <v>2.6750885044944077</v>
      </c>
      <c r="E10">
        <f t="shared" ca="1" si="3"/>
        <v>3.1264110476615672</v>
      </c>
      <c r="F10">
        <f t="shared" ca="1" si="4"/>
        <v>2.5942656266505693</v>
      </c>
      <c r="G10">
        <f t="shared" ca="1" si="5"/>
        <v>0.33302683127312793</v>
      </c>
      <c r="H10">
        <f t="shared" ca="1" si="7"/>
        <v>2.2211379049688378</v>
      </c>
      <c r="I10">
        <f t="shared" ca="1" si="6"/>
        <v>3.3456766444828263</v>
      </c>
    </row>
    <row r="11" spans="1:9" x14ac:dyDescent="0.35">
      <c r="A11">
        <v>5</v>
      </c>
      <c r="B11">
        <f t="shared" ca="1" si="1"/>
        <v>3.2679205496959738</v>
      </c>
      <c r="C11">
        <f t="shared" ca="1" si="0"/>
        <v>3.2168961136782812</v>
      </c>
      <c r="D11">
        <f t="shared" ca="1" si="2"/>
        <v>2.3698938294240017</v>
      </c>
      <c r="E11">
        <f t="shared" ca="1" si="3"/>
        <v>3.8232288893724329</v>
      </c>
      <c r="F11">
        <f t="shared" ca="1" si="4"/>
        <v>3.1366729441582386</v>
      </c>
      <c r="G11">
        <f t="shared" ca="1" si="5"/>
        <v>0.42145482826937675</v>
      </c>
      <c r="H11">
        <f t="shared" ca="1" si="7"/>
        <v>2.6543086338999675</v>
      </c>
      <c r="I11">
        <f t="shared" ca="1" si="6"/>
        <v>3.9256843909898604</v>
      </c>
    </row>
    <row r="12" spans="1:9" x14ac:dyDescent="0.35">
      <c r="A12">
        <v>6</v>
      </c>
      <c r="B12">
        <f t="shared" ca="1" si="1"/>
        <v>3.780282602309291</v>
      </c>
      <c r="C12">
        <f t="shared" ca="1" si="0"/>
        <v>3.550337277383449</v>
      </c>
      <c r="D12">
        <f t="shared" ca="1" si="2"/>
        <v>4.4740581883328394</v>
      </c>
      <c r="E12">
        <f t="shared" ca="1" si="3"/>
        <v>3.363657336264759</v>
      </c>
      <c r="F12">
        <f t="shared" ca="1" si="4"/>
        <v>3.796017600660349</v>
      </c>
      <c r="G12">
        <f t="shared" ca="1" si="5"/>
        <v>0.34327667607071072</v>
      </c>
      <c r="H12">
        <f t="shared" ca="1" si="7"/>
        <v>3.0874793628310973</v>
      </c>
      <c r="I12">
        <f t="shared" ca="1" si="6"/>
        <v>4.5056921374968946</v>
      </c>
    </row>
    <row r="13" spans="1:9" x14ac:dyDescent="0.35">
      <c r="A13">
        <v>7</v>
      </c>
      <c r="B13">
        <f t="shared" ca="1" si="1"/>
        <v>4.2926446549226078</v>
      </c>
      <c r="C13">
        <f t="shared" ca="1" si="0"/>
        <v>3.4981903640359464</v>
      </c>
      <c r="D13">
        <f t="shared" ca="1" si="2"/>
        <v>5.4589704152274665</v>
      </c>
      <c r="E13">
        <f t="shared" ca="1" si="3"/>
        <v>3.5548005163450429</v>
      </c>
      <c r="F13">
        <f t="shared" ca="1" si="4"/>
        <v>4.1706537652028191</v>
      </c>
      <c r="G13">
        <f t="shared" ca="1" si="5"/>
        <v>0.64436558473798089</v>
      </c>
      <c r="H13">
        <f t="shared" ca="1" si="7"/>
        <v>3.520650091762227</v>
      </c>
      <c r="I13">
        <f t="shared" ca="1" si="6"/>
        <v>5.0856998840039287</v>
      </c>
    </row>
    <row r="14" spans="1:9" x14ac:dyDescent="0.35">
      <c r="A14">
        <v>8</v>
      </c>
      <c r="B14">
        <f t="shared" ca="1" si="1"/>
        <v>4.8050067075359255</v>
      </c>
      <c r="C14">
        <f t="shared" ca="1" si="0"/>
        <v>4.009570715097885</v>
      </c>
      <c r="D14">
        <f t="shared" ca="1" si="2"/>
        <v>3.7951941553490411</v>
      </c>
      <c r="E14">
        <f t="shared" ca="1" si="3"/>
        <v>6.2099447409518049</v>
      </c>
      <c r="F14">
        <f t="shared" ca="1" si="4"/>
        <v>4.6715698704662438</v>
      </c>
      <c r="G14">
        <f t="shared" ca="1" si="5"/>
        <v>0.77167291407446692</v>
      </c>
      <c r="H14">
        <f t="shared" ca="1" si="7"/>
        <v>3.9538208206933567</v>
      </c>
      <c r="I14">
        <f t="shared" ca="1" si="6"/>
        <v>5.6657076305109628</v>
      </c>
    </row>
    <row r="15" spans="1:9" x14ac:dyDescent="0.35">
      <c r="A15">
        <v>9</v>
      </c>
      <c r="B15">
        <f t="shared" ca="1" si="1"/>
        <v>5.3173687601492432</v>
      </c>
      <c r="C15">
        <f t="shared" ca="1" si="0"/>
        <v>5.6263136791215347</v>
      </c>
      <c r="D15">
        <f t="shared" ca="1" si="2"/>
        <v>4.7922480866286463</v>
      </c>
      <c r="E15">
        <f t="shared" ca="1" si="3"/>
        <v>6.2225355713044159</v>
      </c>
      <c r="F15">
        <f t="shared" ca="1" si="4"/>
        <v>5.5470324456848656</v>
      </c>
      <c r="G15">
        <f t="shared" ca="1" si="5"/>
        <v>0.41478697652589169</v>
      </c>
      <c r="H15">
        <f t="shared" ca="1" si="7"/>
        <v>4.3869915496244865</v>
      </c>
      <c r="I15">
        <f t="shared" ca="1" si="6"/>
        <v>6.2457153770179969</v>
      </c>
    </row>
    <row r="16" spans="1:9" x14ac:dyDescent="0.35">
      <c r="A16">
        <v>10</v>
      </c>
      <c r="B16">
        <f t="shared" ca="1" si="1"/>
        <v>5.82973081276256</v>
      </c>
      <c r="C16">
        <f t="shared" ca="1" si="0"/>
        <v>6.7937425224738952</v>
      </c>
      <c r="D16">
        <f t="shared" ca="1" si="2"/>
        <v>6.1368649833447311</v>
      </c>
      <c r="E16">
        <f t="shared" ca="1" si="3"/>
        <v>4.8461592203102555</v>
      </c>
      <c r="F16">
        <f t="shared" ca="1" si="4"/>
        <v>5.9255889087096278</v>
      </c>
      <c r="G16">
        <f t="shared" ca="1" si="5"/>
        <v>0.57205721290257039</v>
      </c>
      <c r="H16">
        <f t="shared" ca="1" si="7"/>
        <v>4.8201622785556166</v>
      </c>
      <c r="I16">
        <f t="shared" ca="1" si="6"/>
        <v>6.8257231235250311</v>
      </c>
    </row>
    <row r="18" spans="1:26" x14ac:dyDescent="0.35">
      <c r="A18">
        <v>1</v>
      </c>
      <c r="C18">
        <v>2</v>
      </c>
      <c r="E18">
        <v>3</v>
      </c>
      <c r="G18">
        <v>4</v>
      </c>
      <c r="I18">
        <v>5</v>
      </c>
      <c r="K18">
        <v>6</v>
      </c>
      <c r="M18">
        <v>7</v>
      </c>
      <c r="O18">
        <v>8</v>
      </c>
      <c r="Q18">
        <v>9</v>
      </c>
      <c r="S18">
        <v>10</v>
      </c>
      <c r="U18">
        <v>11</v>
      </c>
      <c r="W18">
        <v>12</v>
      </c>
      <c r="Y18">
        <v>13</v>
      </c>
    </row>
    <row r="19" spans="1:26" x14ac:dyDescent="0.35">
      <c r="A19" t="s">
        <v>0</v>
      </c>
      <c r="B19" t="s">
        <v>26</v>
      </c>
      <c r="C19" t="s">
        <v>0</v>
      </c>
      <c r="D19" t="s">
        <v>26</v>
      </c>
      <c r="E19" t="s">
        <v>0</v>
      </c>
      <c r="F19" t="s">
        <v>26</v>
      </c>
      <c r="G19" t="s">
        <v>0</v>
      </c>
      <c r="H19" t="s">
        <v>26</v>
      </c>
      <c r="I19" t="s">
        <v>0</v>
      </c>
      <c r="J19" t="s">
        <v>26</v>
      </c>
      <c r="K19" t="s">
        <v>0</v>
      </c>
      <c r="L19" t="s">
        <v>26</v>
      </c>
      <c r="M19" t="s">
        <v>0</v>
      </c>
      <c r="N19" t="s">
        <v>26</v>
      </c>
      <c r="O19" t="s">
        <v>0</v>
      </c>
      <c r="P19" t="s">
        <v>26</v>
      </c>
      <c r="Q19" t="s">
        <v>0</v>
      </c>
      <c r="R19" t="s">
        <v>26</v>
      </c>
      <c r="S19" t="s">
        <v>0</v>
      </c>
      <c r="T19" t="s">
        <v>26</v>
      </c>
      <c r="U19" t="s">
        <v>0</v>
      </c>
      <c r="V19" t="s">
        <v>26</v>
      </c>
      <c r="W19" t="s">
        <v>0</v>
      </c>
      <c r="X19" t="s">
        <v>26</v>
      </c>
      <c r="Y19" t="s">
        <v>0</v>
      </c>
      <c r="Z19" t="s">
        <v>26</v>
      </c>
    </row>
    <row r="20" spans="1:26" x14ac:dyDescent="0.35">
      <c r="A20">
        <f ca="1">RANDBETWEEN(0,10)</f>
        <v>2</v>
      </c>
      <c r="B20">
        <f ca="1">NORMINV(RAND(),VLOOKUP(A20,$A$6:$G$16,6,TRUE),VLOOKUP(A20,$A$6:$G$16,7,TRUE))</f>
        <v>1.7789013682863641</v>
      </c>
      <c r="C20">
        <f ca="1">RANDBETWEEN(0,10)</f>
        <v>9</v>
      </c>
      <c r="D20">
        <f ca="1">NORMINV(RAND(),VLOOKUP(C20,$A$6:$G$16,6,TRUE),VLOOKUP(C20,$A$6:$G$16,7,TRUE))</f>
        <v>5.9027533162714763</v>
      </c>
      <c r="E20">
        <f ca="1">RANDBETWEEN(0,10)</f>
        <v>2</v>
      </c>
      <c r="F20">
        <f ca="1">NORMINV(RAND(),VLOOKUP(E20,$A$6:$G$16,6,TRUE),VLOOKUP(E20,$A$6:$G$16,7,TRUE))</f>
        <v>1.8754239431746391</v>
      </c>
      <c r="G20">
        <f ca="1">RANDBETWEEN(0,10)</f>
        <v>1</v>
      </c>
      <c r="H20">
        <f ca="1">NORMINV(RAND(),VLOOKUP(G20,$A$6:$G$16,6,TRUE),VLOOKUP(G20,$A$6:$G$16,7,TRUE))</f>
        <v>0.77612823884494586</v>
      </c>
      <c r="I20">
        <f ca="1">RANDBETWEEN(0,10)</f>
        <v>6</v>
      </c>
      <c r="J20">
        <f ca="1">NORMINV(RAND(),VLOOKUP(I20,$A$6:$G$16,6,TRUE),VLOOKUP(I20,$A$6:$G$16,7,TRUE))</f>
        <v>3.5766696295571991</v>
      </c>
      <c r="K20">
        <f ca="1">RANDBETWEEN(0,10)</f>
        <v>5</v>
      </c>
      <c r="L20">
        <f ca="1">NORMINV(RAND(),VLOOKUP(K20,$A$6:$G$16,6,TRUE),VLOOKUP(K20,$A$6:$G$16,7,TRUE))</f>
        <v>2.6587983150178491</v>
      </c>
      <c r="M20">
        <f ca="1">RANDBETWEEN(0,10)</f>
        <v>1</v>
      </c>
      <c r="N20">
        <f ca="1">NORMINV(RAND(),VLOOKUP(M20,$A$6:$G$16,6,TRUE),VLOOKUP(M20,$A$6:$G$16,7,TRUE))</f>
        <v>0.76296745192692839</v>
      </c>
      <c r="O20">
        <f ca="1">RANDBETWEEN(0,10)</f>
        <v>10</v>
      </c>
      <c r="P20">
        <f ca="1">NORMINV(RAND(),VLOOKUP(O20,$A$6:$G$16,6,TRUE),VLOOKUP(O20,$A$6:$G$16,7,TRUE))</f>
        <v>5.2136260131889509</v>
      </c>
      <c r="Q20">
        <f ca="1">RANDBETWEEN(0,10)</f>
        <v>6</v>
      </c>
      <c r="R20">
        <f ca="1">NORMINV(RAND(),VLOOKUP(Q20,$A$6:$G$16,6,TRUE),VLOOKUP(Q20,$A$6:$G$16,7,TRUE))</f>
        <v>4.2319823460058821</v>
      </c>
      <c r="S20">
        <f ca="1">RANDBETWEEN(0,10)</f>
        <v>0</v>
      </c>
      <c r="T20">
        <f ca="1">NORMINV(RAND(),VLOOKUP(S20,$A$6:$G$16,6,TRUE),VLOOKUP(S20,$A$6:$G$16,7,TRUE))</f>
        <v>1.1153173070928886</v>
      </c>
      <c r="U20">
        <f ca="1">RANDBETWEEN(0,10)</f>
        <v>10</v>
      </c>
      <c r="V20">
        <f ca="1">NORMINV(RAND(),VLOOKUP(U20,$A$6:$G$16,6,TRUE),VLOOKUP(U20,$A$6:$G$16,7,TRUE))</f>
        <v>7.1069931067489893</v>
      </c>
      <c r="W20">
        <f ca="1">RANDBETWEEN(0,10)</f>
        <v>8</v>
      </c>
      <c r="X20">
        <f ca="1">NORMINV(RAND(),VLOOKUP(W20,$A$6:$G$16,6,TRUE),VLOOKUP(W20,$A$6:$G$16,7,TRUE))</f>
        <v>7.0055862402026126</v>
      </c>
      <c r="Y20">
        <f ca="1">RANDBETWEEN(0,10)</f>
        <v>4</v>
      </c>
      <c r="Z20">
        <f ca="1">NORMINV(RAND(),VLOOKUP(Y20,$A$6:$G$16,6,TRUE),VLOOKUP(Y20,$A$6:$G$16,7,TRUE))</f>
        <v>2.4864943166945532</v>
      </c>
    </row>
    <row r="21" spans="1:26" x14ac:dyDescent="0.35">
      <c r="A21">
        <f t="shared" ref="A21:U44" ca="1" si="8">RANDBETWEEN(0,10)</f>
        <v>9</v>
      </c>
      <c r="B21">
        <f t="shared" ref="B21:D45" ca="1" si="9">NORMINV(RAND(),VLOOKUP(A21,$A$6:$G$16,6,TRUE),VLOOKUP(A21,$A$6:$G$16,7,TRUE))</f>
        <v>5.9206448657484536</v>
      </c>
      <c r="C21">
        <f t="shared" ca="1" si="8"/>
        <v>7</v>
      </c>
      <c r="D21">
        <f t="shared" ca="1" si="9"/>
        <v>3.3810830625462733</v>
      </c>
      <c r="E21">
        <f t="shared" ca="1" si="8"/>
        <v>7</v>
      </c>
      <c r="F21">
        <f t="shared" ref="F21" ca="1" si="10">NORMINV(RAND(),VLOOKUP(E21,$A$6:$G$16,6,TRUE),VLOOKUP(E21,$A$6:$G$16,7,TRUE))</f>
        <v>4.5498016447856475</v>
      </c>
      <c r="G21">
        <f t="shared" ca="1" si="8"/>
        <v>6</v>
      </c>
      <c r="H21">
        <f t="shared" ref="H21" ca="1" si="11">NORMINV(RAND(),VLOOKUP(G21,$A$6:$G$16,6,TRUE),VLOOKUP(G21,$A$6:$G$16,7,TRUE))</f>
        <v>3.7536666129390035</v>
      </c>
      <c r="I21">
        <f t="shared" ca="1" si="8"/>
        <v>0</v>
      </c>
      <c r="J21">
        <f t="shared" ref="J21" ca="1" si="12">NORMINV(RAND(),VLOOKUP(I21,$A$6:$G$16,6,TRUE),VLOOKUP(I21,$A$6:$G$16,7,TRUE))</f>
        <v>1.3788526510790784</v>
      </c>
      <c r="K21">
        <f t="shared" ca="1" si="8"/>
        <v>2</v>
      </c>
      <c r="L21">
        <f t="shared" ref="L21" ca="1" si="13">NORMINV(RAND(),VLOOKUP(K21,$A$6:$G$16,6,TRUE),VLOOKUP(K21,$A$6:$G$16,7,TRUE))</f>
        <v>2.3763483920113666</v>
      </c>
      <c r="M21">
        <f t="shared" ca="1" si="8"/>
        <v>9</v>
      </c>
      <c r="N21">
        <f t="shared" ref="N21" ca="1" si="14">NORMINV(RAND(),VLOOKUP(M21,$A$6:$G$16,6,TRUE),VLOOKUP(M21,$A$6:$G$16,7,TRUE))</f>
        <v>5.6697095676986198</v>
      </c>
      <c r="O21">
        <f t="shared" ca="1" si="8"/>
        <v>1</v>
      </c>
      <c r="P21">
        <f t="shared" ref="P21" ca="1" si="15">NORMINV(RAND(),VLOOKUP(O21,$A$6:$G$16,6,TRUE),VLOOKUP(O21,$A$6:$G$16,7,TRUE))</f>
        <v>0.79068311198743646</v>
      </c>
      <c r="Q21">
        <f t="shared" ca="1" si="8"/>
        <v>9</v>
      </c>
      <c r="R21">
        <f t="shared" ref="R21" ca="1" si="16">NORMINV(RAND(),VLOOKUP(Q21,$A$6:$G$16,6,TRUE),VLOOKUP(Q21,$A$6:$G$16,7,TRUE))</f>
        <v>5.9684565058793932</v>
      </c>
      <c r="S21">
        <f t="shared" ca="1" si="8"/>
        <v>8</v>
      </c>
      <c r="T21">
        <f t="shared" ref="T21" ca="1" si="17">NORMINV(RAND(),VLOOKUP(S21,$A$6:$G$16,6,TRUE),VLOOKUP(S21,$A$6:$G$16,7,TRUE))</f>
        <v>5.3636940346068149</v>
      </c>
      <c r="U21">
        <f t="shared" ca="1" si="8"/>
        <v>2</v>
      </c>
      <c r="V21">
        <f t="shared" ref="V21" ca="1" si="18">NORMINV(RAND(),VLOOKUP(U21,$A$6:$G$16,6,TRUE),VLOOKUP(U21,$A$6:$G$16,7,TRUE))</f>
        <v>2.0984104677303641</v>
      </c>
      <c r="W21">
        <f t="shared" ref="W21:W45" ca="1" si="19">RANDBETWEEN(0,10)</f>
        <v>4</v>
      </c>
      <c r="X21">
        <f t="shared" ref="X21" ca="1" si="20">NORMINV(RAND(),VLOOKUP(W21,$A$6:$G$16,6,TRUE),VLOOKUP(W21,$A$6:$G$16,7,TRUE))</f>
        <v>2.7288148622035249</v>
      </c>
      <c r="Y21">
        <f t="shared" ref="Y21:Y45" ca="1" si="21">RANDBETWEEN(0,10)</f>
        <v>4</v>
      </c>
      <c r="Z21">
        <f t="shared" ref="Z21" ca="1" si="22">NORMINV(RAND(),VLOOKUP(Y21,$A$6:$G$16,6,TRUE),VLOOKUP(Y21,$A$6:$G$16,7,TRUE))</f>
        <v>3.1228402285122705</v>
      </c>
    </row>
    <row r="22" spans="1:26" x14ac:dyDescent="0.35">
      <c r="A22">
        <f t="shared" ca="1" si="8"/>
        <v>9</v>
      </c>
      <c r="B22">
        <f t="shared" ca="1" si="9"/>
        <v>5.56336685687896</v>
      </c>
      <c r="C22">
        <f t="shared" ca="1" si="8"/>
        <v>5</v>
      </c>
      <c r="D22">
        <f t="shared" ca="1" si="9"/>
        <v>3.0063501311366001</v>
      </c>
      <c r="E22">
        <f t="shared" ca="1" si="8"/>
        <v>5</v>
      </c>
      <c r="F22">
        <f t="shared" ref="F22" ca="1" si="23">NORMINV(RAND(),VLOOKUP(E22,$A$6:$G$16,6,TRUE),VLOOKUP(E22,$A$6:$G$16,7,TRUE))</f>
        <v>3.243185338096374</v>
      </c>
      <c r="G22">
        <f t="shared" ca="1" si="8"/>
        <v>5</v>
      </c>
      <c r="H22">
        <f t="shared" ref="H22" ca="1" si="24">NORMINV(RAND(),VLOOKUP(G22,$A$6:$G$16,6,TRUE),VLOOKUP(G22,$A$6:$G$16,7,TRUE))</f>
        <v>2.8483563300834192</v>
      </c>
      <c r="I22">
        <f t="shared" ca="1" si="8"/>
        <v>8</v>
      </c>
      <c r="J22">
        <f t="shared" ref="J22" ca="1" si="25">NORMINV(RAND(),VLOOKUP(I22,$A$6:$G$16,6,TRUE),VLOOKUP(I22,$A$6:$G$16,7,TRUE))</f>
        <v>4.4510485104647968</v>
      </c>
      <c r="K22">
        <f t="shared" ca="1" si="8"/>
        <v>10</v>
      </c>
      <c r="L22">
        <f t="shared" ref="L22" ca="1" si="26">NORMINV(RAND(),VLOOKUP(K22,$A$6:$G$16,6,TRUE),VLOOKUP(K22,$A$6:$G$16,7,TRUE))</f>
        <v>5.7426087322533679</v>
      </c>
      <c r="M22">
        <f t="shared" ca="1" si="8"/>
        <v>4</v>
      </c>
      <c r="N22">
        <f t="shared" ref="N22" ca="1" si="27">NORMINV(RAND(),VLOOKUP(M22,$A$6:$G$16,6,TRUE),VLOOKUP(M22,$A$6:$G$16,7,TRUE))</f>
        <v>2.6040802283747952</v>
      </c>
      <c r="O22">
        <f t="shared" ca="1" si="8"/>
        <v>5</v>
      </c>
      <c r="P22">
        <f t="shared" ref="P22" ca="1" si="28">NORMINV(RAND(),VLOOKUP(O22,$A$6:$G$16,6,TRUE),VLOOKUP(O22,$A$6:$G$16,7,TRUE))</f>
        <v>2.9644016539657603</v>
      </c>
      <c r="Q22">
        <f t="shared" ca="1" si="8"/>
        <v>0</v>
      </c>
      <c r="R22">
        <f t="shared" ref="R22" ca="1" si="29">NORMINV(RAND(),VLOOKUP(Q22,$A$6:$G$16,6,TRUE),VLOOKUP(Q22,$A$6:$G$16,7,TRUE))</f>
        <v>0.94343377724488209</v>
      </c>
      <c r="S22">
        <f t="shared" ca="1" si="8"/>
        <v>0</v>
      </c>
      <c r="T22">
        <f t="shared" ref="T22" ca="1" si="30">NORMINV(RAND(),VLOOKUP(S22,$A$6:$G$16,6,TRUE),VLOOKUP(S22,$A$6:$G$16,7,TRUE))</f>
        <v>0.74171956634460123</v>
      </c>
      <c r="U22">
        <f t="shared" ca="1" si="8"/>
        <v>2</v>
      </c>
      <c r="V22">
        <f t="shared" ref="V22" ca="1" si="31">NORMINV(RAND(),VLOOKUP(U22,$A$6:$G$16,6,TRUE),VLOOKUP(U22,$A$6:$G$16,7,TRUE))</f>
        <v>1.5884327492004435</v>
      </c>
      <c r="W22">
        <f t="shared" ca="1" si="19"/>
        <v>5</v>
      </c>
      <c r="X22">
        <f t="shared" ref="X22" ca="1" si="32">NORMINV(RAND(),VLOOKUP(W22,$A$6:$G$16,6,TRUE),VLOOKUP(W22,$A$6:$G$16,7,TRUE))</f>
        <v>4.1110039489290049</v>
      </c>
      <c r="Y22">
        <f t="shared" ca="1" si="21"/>
        <v>5</v>
      </c>
      <c r="Z22">
        <f t="shared" ref="Z22" ca="1" si="33">NORMINV(RAND(),VLOOKUP(Y22,$A$6:$G$16,6,TRUE),VLOOKUP(Y22,$A$6:$G$16,7,TRUE))</f>
        <v>2.9639967852276565</v>
      </c>
    </row>
    <row r="23" spans="1:26" x14ac:dyDescent="0.35">
      <c r="A23">
        <f t="shared" ca="1" si="8"/>
        <v>10</v>
      </c>
      <c r="B23">
        <f ca="1">NORMINV(RAND(),VLOOKUP(A23,$A$6:$G$16,6,TRUE),VLOOKUP(A23,$A$6:$G$16,7,TRUE))</f>
        <v>6.049805111329702</v>
      </c>
      <c r="C23">
        <f t="shared" ca="1" si="8"/>
        <v>1</v>
      </c>
      <c r="D23">
        <f t="shared" ca="1" si="9"/>
        <v>0.76140237685580192</v>
      </c>
      <c r="E23">
        <f t="shared" ca="1" si="8"/>
        <v>10</v>
      </c>
      <c r="F23">
        <f t="shared" ref="F23" ca="1" si="34">NORMINV(RAND(),VLOOKUP(E23,$A$6:$G$16,6,TRUE),VLOOKUP(E23,$A$6:$G$16,7,TRUE))</f>
        <v>5.7676759293316833</v>
      </c>
      <c r="G23">
        <f t="shared" ca="1" si="8"/>
        <v>4</v>
      </c>
      <c r="H23">
        <f t="shared" ref="H23" ca="1" si="35">NORMINV(RAND(),VLOOKUP(G23,$A$6:$G$16,6,TRUE),VLOOKUP(G23,$A$6:$G$16,7,TRUE))</f>
        <v>2.7777826057683339</v>
      </c>
      <c r="I23">
        <f t="shared" ca="1" si="8"/>
        <v>2</v>
      </c>
      <c r="J23">
        <f t="shared" ref="J23" ca="1" si="36">NORMINV(RAND(),VLOOKUP(I23,$A$6:$G$16,6,TRUE),VLOOKUP(I23,$A$6:$G$16,7,TRUE))</f>
        <v>2.1034165710206634</v>
      </c>
      <c r="K23">
        <f t="shared" ca="1" si="8"/>
        <v>0</v>
      </c>
      <c r="L23">
        <f t="shared" ref="L23" ca="1" si="37">NORMINV(RAND(),VLOOKUP(K23,$A$6:$G$16,6,TRUE),VLOOKUP(K23,$A$6:$G$16,7,TRUE))</f>
        <v>1.1406510592719665</v>
      </c>
      <c r="M23">
        <f t="shared" ca="1" si="8"/>
        <v>2</v>
      </c>
      <c r="N23">
        <f t="shared" ref="N23" ca="1" si="38">NORMINV(RAND(),VLOOKUP(M23,$A$6:$G$16,6,TRUE),VLOOKUP(M23,$A$6:$G$16,7,TRUE))</f>
        <v>1.4179488635684692</v>
      </c>
      <c r="O23">
        <f t="shared" ca="1" si="8"/>
        <v>5</v>
      </c>
      <c r="P23">
        <f t="shared" ref="P23" ca="1" si="39">NORMINV(RAND(),VLOOKUP(O23,$A$6:$G$16,6,TRUE),VLOOKUP(O23,$A$6:$G$16,7,TRUE))</f>
        <v>3.196794296476607</v>
      </c>
      <c r="Q23">
        <f t="shared" ca="1" si="8"/>
        <v>3</v>
      </c>
      <c r="R23">
        <f t="shared" ref="R23" ca="1" si="40">NORMINV(RAND(),VLOOKUP(Q23,$A$6:$G$16,6,TRUE),VLOOKUP(Q23,$A$6:$G$16,7,TRUE))</f>
        <v>2.2103320292896012</v>
      </c>
      <c r="S23">
        <f t="shared" ca="1" si="8"/>
        <v>3</v>
      </c>
      <c r="T23">
        <f t="shared" ref="T23" ca="1" si="41">NORMINV(RAND(),VLOOKUP(S23,$A$6:$G$16,6,TRUE),VLOOKUP(S23,$A$6:$G$16,7,TRUE))</f>
        <v>1.9959703365832149</v>
      </c>
      <c r="U23">
        <f t="shared" ca="1" si="8"/>
        <v>10</v>
      </c>
      <c r="V23">
        <f t="shared" ref="V23" ca="1" si="42">NORMINV(RAND(),VLOOKUP(U23,$A$6:$G$16,6,TRUE),VLOOKUP(U23,$A$6:$G$16,7,TRUE))</f>
        <v>5.0591916009317996</v>
      </c>
      <c r="W23">
        <f t="shared" ca="1" si="19"/>
        <v>9</v>
      </c>
      <c r="X23">
        <f t="shared" ref="X23" ca="1" si="43">NORMINV(RAND(),VLOOKUP(W23,$A$6:$G$16,6,TRUE),VLOOKUP(W23,$A$6:$G$16,7,TRUE))</f>
        <v>5.3501065187819075</v>
      </c>
      <c r="Y23">
        <f t="shared" ca="1" si="21"/>
        <v>6</v>
      </c>
      <c r="Z23">
        <f t="shared" ref="Z23" ca="1" si="44">NORMINV(RAND(),VLOOKUP(Y23,$A$6:$G$16,6,TRUE),VLOOKUP(Y23,$A$6:$G$16,7,TRUE))</f>
        <v>3.4059592435930264</v>
      </c>
    </row>
    <row r="24" spans="1:26" x14ac:dyDescent="0.35">
      <c r="A24">
        <f t="shared" ca="1" si="8"/>
        <v>2</v>
      </c>
      <c r="B24">
        <f t="shared" ca="1" si="9"/>
        <v>1.7408226548929688</v>
      </c>
      <c r="C24">
        <f t="shared" ca="1" si="8"/>
        <v>7</v>
      </c>
      <c r="D24">
        <f t="shared" ca="1" si="9"/>
        <v>3.5958376180639751</v>
      </c>
      <c r="E24">
        <f t="shared" ca="1" si="8"/>
        <v>5</v>
      </c>
      <c r="F24">
        <f t="shared" ref="F24" ca="1" si="45">NORMINV(RAND(),VLOOKUP(E24,$A$6:$G$16,6,TRUE),VLOOKUP(E24,$A$6:$G$16,7,TRUE))</f>
        <v>2.6740973561950856</v>
      </c>
      <c r="G24">
        <f t="shared" ca="1" si="8"/>
        <v>0</v>
      </c>
      <c r="H24">
        <f t="shared" ref="H24" ca="1" si="46">NORMINV(RAND(),VLOOKUP(G24,$A$6:$G$16,6,TRUE),VLOOKUP(G24,$A$6:$G$16,7,TRUE))</f>
        <v>1.3019771678936207</v>
      </c>
      <c r="I24">
        <f t="shared" ca="1" si="8"/>
        <v>10</v>
      </c>
      <c r="J24">
        <f t="shared" ref="J24" ca="1" si="47">NORMINV(RAND(),VLOOKUP(I24,$A$6:$G$16,6,TRUE),VLOOKUP(I24,$A$6:$G$16,7,TRUE))</f>
        <v>6.6029571519476766</v>
      </c>
      <c r="K24">
        <f t="shared" ca="1" si="8"/>
        <v>4</v>
      </c>
      <c r="L24">
        <f t="shared" ref="L24" ca="1" si="48">NORMINV(RAND(),VLOOKUP(K24,$A$6:$G$16,6,TRUE),VLOOKUP(K24,$A$6:$G$16,7,TRUE))</f>
        <v>2.8366170744865906</v>
      </c>
      <c r="M24">
        <f t="shared" ca="1" si="8"/>
        <v>7</v>
      </c>
      <c r="N24">
        <f t="shared" ref="N24" ca="1" si="49">NORMINV(RAND(),VLOOKUP(M24,$A$6:$G$16,6,TRUE),VLOOKUP(M24,$A$6:$G$16,7,TRUE))</f>
        <v>3.727922935941697</v>
      </c>
      <c r="O24">
        <f t="shared" ca="1" si="8"/>
        <v>6</v>
      </c>
      <c r="P24">
        <f t="shared" ref="P24" ca="1" si="50">NORMINV(RAND(),VLOOKUP(O24,$A$6:$G$16,6,TRUE),VLOOKUP(O24,$A$6:$G$16,7,TRUE))</f>
        <v>4.3231621974628442</v>
      </c>
      <c r="Q24">
        <f t="shared" ca="1" si="8"/>
        <v>5</v>
      </c>
      <c r="R24">
        <f t="shared" ref="R24" ca="1" si="51">NORMINV(RAND(),VLOOKUP(Q24,$A$6:$G$16,6,TRUE),VLOOKUP(Q24,$A$6:$G$16,7,TRUE))</f>
        <v>3.5339798448872948</v>
      </c>
      <c r="S24">
        <f t="shared" ca="1" si="8"/>
        <v>2</v>
      </c>
      <c r="T24">
        <f t="shared" ref="T24" ca="1" si="52">NORMINV(RAND(),VLOOKUP(S24,$A$6:$G$16,6,TRUE),VLOOKUP(S24,$A$6:$G$16,7,TRUE))</f>
        <v>1.9198602357795276</v>
      </c>
      <c r="U24">
        <f t="shared" ca="1" si="8"/>
        <v>7</v>
      </c>
      <c r="V24">
        <f t="shared" ref="V24" ca="1" si="53">NORMINV(RAND(),VLOOKUP(U24,$A$6:$G$16,6,TRUE),VLOOKUP(U24,$A$6:$G$16,7,TRUE))</f>
        <v>2.7524143415899491</v>
      </c>
      <c r="W24">
        <f t="shared" ca="1" si="19"/>
        <v>0</v>
      </c>
      <c r="X24">
        <f t="shared" ref="X24" ca="1" si="54">NORMINV(RAND(),VLOOKUP(W24,$A$6:$G$16,6,TRUE),VLOOKUP(W24,$A$6:$G$16,7,TRUE))</f>
        <v>1.1123023601583351</v>
      </c>
      <c r="Y24">
        <f t="shared" ca="1" si="21"/>
        <v>7</v>
      </c>
      <c r="Z24">
        <f t="shared" ref="Z24" ca="1" si="55">NORMINV(RAND(),VLOOKUP(Y24,$A$6:$G$16,6,TRUE),VLOOKUP(Y24,$A$6:$G$16,7,TRUE))</f>
        <v>4.7174672838580207</v>
      </c>
    </row>
    <row r="25" spans="1:26" x14ac:dyDescent="0.35">
      <c r="A25">
        <f t="shared" ca="1" si="8"/>
        <v>7</v>
      </c>
      <c r="B25">
        <f t="shared" ca="1" si="9"/>
        <v>3.1409310096766925</v>
      </c>
      <c r="C25">
        <f t="shared" ca="1" si="8"/>
        <v>0</v>
      </c>
      <c r="D25">
        <f t="shared" ca="1" si="9"/>
        <v>1.1170151146388234</v>
      </c>
      <c r="E25">
        <f t="shared" ca="1" si="8"/>
        <v>1</v>
      </c>
      <c r="F25">
        <f t="shared" ref="F25" ca="1" si="56">NORMINV(RAND(),VLOOKUP(E25,$A$6:$G$16,6,TRUE),VLOOKUP(E25,$A$6:$G$16,7,TRUE))</f>
        <v>0.68809535756864859</v>
      </c>
      <c r="G25">
        <f t="shared" ca="1" si="8"/>
        <v>7</v>
      </c>
      <c r="H25">
        <f t="shared" ref="H25" ca="1" si="57">NORMINV(RAND(),VLOOKUP(G25,$A$6:$G$16,6,TRUE),VLOOKUP(G25,$A$6:$G$16,7,TRUE))</f>
        <v>3.9042544969367028</v>
      </c>
      <c r="I25">
        <f t="shared" ca="1" si="8"/>
        <v>3</v>
      </c>
      <c r="J25">
        <f t="shared" ref="J25" ca="1" si="58">NORMINV(RAND(),VLOOKUP(I25,$A$6:$G$16,6,TRUE),VLOOKUP(I25,$A$6:$G$16,7,TRUE))</f>
        <v>2.2831918387448082</v>
      </c>
      <c r="K25">
        <f t="shared" ca="1" si="8"/>
        <v>8</v>
      </c>
      <c r="L25">
        <f t="shared" ref="L25" ca="1" si="59">NORMINV(RAND(),VLOOKUP(K25,$A$6:$G$16,6,TRUE),VLOOKUP(K25,$A$6:$G$16,7,TRUE))</f>
        <v>4.5050622008418459</v>
      </c>
      <c r="M25">
        <f t="shared" ca="1" si="8"/>
        <v>7</v>
      </c>
      <c r="N25">
        <f t="shared" ref="N25" ca="1" si="60">NORMINV(RAND(),VLOOKUP(M25,$A$6:$G$16,6,TRUE),VLOOKUP(M25,$A$6:$G$16,7,TRUE))</f>
        <v>3.9443572646559359</v>
      </c>
      <c r="O25">
        <f t="shared" ca="1" si="8"/>
        <v>5</v>
      </c>
      <c r="P25">
        <f t="shared" ref="P25" ca="1" si="61">NORMINV(RAND(),VLOOKUP(O25,$A$6:$G$16,6,TRUE),VLOOKUP(O25,$A$6:$G$16,7,TRUE))</f>
        <v>3.4498575587083318</v>
      </c>
      <c r="Q25">
        <f t="shared" ca="1" si="8"/>
        <v>8</v>
      </c>
      <c r="R25">
        <f t="shared" ref="R25" ca="1" si="62">NORMINV(RAND(),VLOOKUP(Q25,$A$6:$G$16,6,TRUE),VLOOKUP(Q25,$A$6:$G$16,7,TRUE))</f>
        <v>4.9308561530146839</v>
      </c>
      <c r="S25">
        <f t="shared" ca="1" si="8"/>
        <v>10</v>
      </c>
      <c r="T25">
        <f t="shared" ref="T25" ca="1" si="63">NORMINV(RAND(),VLOOKUP(S25,$A$6:$G$16,6,TRUE),VLOOKUP(S25,$A$6:$G$16,7,TRUE))</f>
        <v>7.4009557086198292</v>
      </c>
      <c r="U25">
        <f t="shared" ca="1" si="8"/>
        <v>0</v>
      </c>
      <c r="V25">
        <f t="shared" ref="V25" ca="1" si="64">NORMINV(RAND(),VLOOKUP(U25,$A$6:$G$16,6,TRUE),VLOOKUP(U25,$A$6:$G$16,7,TRUE))</f>
        <v>0.66619846634241076</v>
      </c>
      <c r="W25">
        <f t="shared" ca="1" si="19"/>
        <v>5</v>
      </c>
      <c r="X25">
        <f t="shared" ref="X25" ca="1" si="65">NORMINV(RAND(),VLOOKUP(W25,$A$6:$G$16,6,TRUE),VLOOKUP(W25,$A$6:$G$16,7,TRUE))</f>
        <v>2.4359143118038395</v>
      </c>
      <c r="Y25">
        <f t="shared" ca="1" si="21"/>
        <v>6</v>
      </c>
      <c r="Z25">
        <f t="shared" ref="Z25" ca="1" si="66">NORMINV(RAND(),VLOOKUP(Y25,$A$6:$G$16,6,TRUE),VLOOKUP(Y25,$A$6:$G$16,7,TRUE))</f>
        <v>3.9501360188090779</v>
      </c>
    </row>
    <row r="26" spans="1:26" x14ac:dyDescent="0.35">
      <c r="A26">
        <f t="shared" ca="1" si="8"/>
        <v>4</v>
      </c>
      <c r="B26">
        <f t="shared" ca="1" si="9"/>
        <v>2.5580304905439495</v>
      </c>
      <c r="C26">
        <f t="shared" ca="1" si="8"/>
        <v>8</v>
      </c>
      <c r="D26">
        <f t="shared" ca="1" si="9"/>
        <v>5.0683069572965334</v>
      </c>
      <c r="E26">
        <f t="shared" ca="1" si="8"/>
        <v>8</v>
      </c>
      <c r="F26">
        <f t="shared" ref="F26" ca="1" si="67">NORMINV(RAND(),VLOOKUP(E26,$A$6:$G$16,6,TRUE),VLOOKUP(E26,$A$6:$G$16,7,TRUE))</f>
        <v>4.4507992749351786</v>
      </c>
      <c r="G26">
        <f t="shared" ca="1" si="8"/>
        <v>3</v>
      </c>
      <c r="H26">
        <f t="shared" ref="H26" ca="1" si="68">NORMINV(RAND(),VLOOKUP(G26,$A$6:$G$16,6,TRUE),VLOOKUP(G26,$A$6:$G$16,7,TRUE))</f>
        <v>2.598918859453502</v>
      </c>
      <c r="I26">
        <f t="shared" ca="1" si="8"/>
        <v>5</v>
      </c>
      <c r="J26">
        <f t="shared" ref="J26" ca="1" si="69">NORMINV(RAND(),VLOOKUP(I26,$A$6:$G$16,6,TRUE),VLOOKUP(I26,$A$6:$G$16,7,TRUE))</f>
        <v>3.7550917786488913</v>
      </c>
      <c r="K26">
        <f t="shared" ca="1" si="8"/>
        <v>1</v>
      </c>
      <c r="L26">
        <f t="shared" ref="L26" ca="1" si="70">NORMINV(RAND(),VLOOKUP(K26,$A$6:$G$16,6,TRUE),VLOOKUP(K26,$A$6:$G$16,7,TRUE))</f>
        <v>0.7643743727052944</v>
      </c>
      <c r="M26">
        <f t="shared" ca="1" si="8"/>
        <v>7</v>
      </c>
      <c r="N26">
        <f t="shared" ref="N26" ca="1" si="71">NORMINV(RAND(),VLOOKUP(M26,$A$6:$G$16,6,TRUE),VLOOKUP(M26,$A$6:$G$16,7,TRUE))</f>
        <v>3.7616165884926196</v>
      </c>
      <c r="O26">
        <f t="shared" ca="1" si="8"/>
        <v>9</v>
      </c>
      <c r="P26">
        <f t="shared" ref="P26" ca="1" si="72">NORMINV(RAND(),VLOOKUP(O26,$A$6:$G$16,6,TRUE),VLOOKUP(O26,$A$6:$G$16,7,TRUE))</f>
        <v>5.1473810534995552</v>
      </c>
      <c r="Q26">
        <f t="shared" ca="1" si="8"/>
        <v>2</v>
      </c>
      <c r="R26">
        <f t="shared" ref="R26" ca="1" si="73">NORMINV(RAND(),VLOOKUP(Q26,$A$6:$G$16,6,TRUE),VLOOKUP(Q26,$A$6:$G$16,7,TRUE))</f>
        <v>1.5894856439858978</v>
      </c>
      <c r="S26">
        <f t="shared" ca="1" si="8"/>
        <v>5</v>
      </c>
      <c r="T26">
        <f t="shared" ref="T26" ca="1" si="74">NORMINV(RAND(),VLOOKUP(S26,$A$6:$G$16,6,TRUE),VLOOKUP(S26,$A$6:$G$16,7,TRUE))</f>
        <v>2.9188419934253571</v>
      </c>
      <c r="U26">
        <f t="shared" ca="1" si="8"/>
        <v>5</v>
      </c>
      <c r="V26">
        <f t="shared" ref="V26" ca="1" si="75">NORMINV(RAND(),VLOOKUP(U26,$A$6:$G$16,6,TRUE),VLOOKUP(U26,$A$6:$G$16,7,TRUE))</f>
        <v>4.0078173349241135</v>
      </c>
      <c r="W26">
        <f t="shared" ca="1" si="19"/>
        <v>2</v>
      </c>
      <c r="X26">
        <f t="shared" ref="X26" ca="1" si="76">NORMINV(RAND(),VLOOKUP(W26,$A$6:$G$16,6,TRUE),VLOOKUP(W26,$A$6:$G$16,7,TRUE))</f>
        <v>1.9150685068721591</v>
      </c>
      <c r="Y26">
        <f t="shared" ca="1" si="21"/>
        <v>8</v>
      </c>
      <c r="Z26">
        <f t="shared" ref="Z26" ca="1" si="77">NORMINV(RAND(),VLOOKUP(Y26,$A$6:$G$16,6,TRUE),VLOOKUP(Y26,$A$6:$G$16,7,TRUE))</f>
        <v>3.5077622413295764</v>
      </c>
    </row>
    <row r="27" spans="1:26" x14ac:dyDescent="0.35">
      <c r="A27">
        <f t="shared" ca="1" si="8"/>
        <v>5</v>
      </c>
      <c r="B27">
        <f t="shared" ca="1" si="9"/>
        <v>2.9987114644715605</v>
      </c>
      <c r="C27">
        <f t="shared" ca="1" si="8"/>
        <v>3</v>
      </c>
      <c r="D27">
        <f t="shared" ca="1" si="9"/>
        <v>2.5955148545105637</v>
      </c>
      <c r="E27">
        <f t="shared" ca="1" si="8"/>
        <v>10</v>
      </c>
      <c r="F27">
        <f t="shared" ref="F27" ca="1" si="78">NORMINV(RAND(),VLOOKUP(E27,$A$6:$G$16,6,TRUE),VLOOKUP(E27,$A$6:$G$16,7,TRUE))</f>
        <v>6.1684220114871069</v>
      </c>
      <c r="G27">
        <f t="shared" ca="1" si="8"/>
        <v>1</v>
      </c>
      <c r="H27">
        <f t="shared" ref="H27" ca="1" si="79">NORMINV(RAND(),VLOOKUP(G27,$A$6:$G$16,6,TRUE),VLOOKUP(G27,$A$6:$G$16,7,TRUE))</f>
        <v>0.75831416240851612</v>
      </c>
      <c r="I27">
        <f t="shared" ca="1" si="8"/>
        <v>1</v>
      </c>
      <c r="J27">
        <f t="shared" ref="J27" ca="1" si="80">NORMINV(RAND(),VLOOKUP(I27,$A$6:$G$16,6,TRUE),VLOOKUP(I27,$A$6:$G$16,7,TRUE))</f>
        <v>0.77408133316088834</v>
      </c>
      <c r="K27">
        <f t="shared" ca="1" si="8"/>
        <v>6</v>
      </c>
      <c r="L27">
        <f t="shared" ref="L27" ca="1" si="81">NORMINV(RAND(),VLOOKUP(K27,$A$6:$G$16,6,TRUE),VLOOKUP(K27,$A$6:$G$16,7,TRUE))</f>
        <v>3.7340556333780719</v>
      </c>
      <c r="M27">
        <f t="shared" ca="1" si="8"/>
        <v>7</v>
      </c>
      <c r="N27">
        <f t="shared" ref="N27" ca="1" si="82">NORMINV(RAND(),VLOOKUP(M27,$A$6:$G$16,6,TRUE),VLOOKUP(M27,$A$6:$G$16,7,TRUE))</f>
        <v>4.7978438243843753</v>
      </c>
      <c r="O27">
        <f t="shared" ca="1" si="8"/>
        <v>6</v>
      </c>
      <c r="P27">
        <f t="shared" ref="P27" ca="1" si="83">NORMINV(RAND(),VLOOKUP(O27,$A$6:$G$16,6,TRUE),VLOOKUP(O27,$A$6:$G$16,7,TRUE))</f>
        <v>3.5395211667851645</v>
      </c>
      <c r="Q27">
        <f t="shared" ca="1" si="8"/>
        <v>7</v>
      </c>
      <c r="R27">
        <f t="shared" ref="R27" ca="1" si="84">NORMINV(RAND(),VLOOKUP(Q27,$A$6:$G$16,6,TRUE),VLOOKUP(Q27,$A$6:$G$16,7,TRUE))</f>
        <v>4.6438705506225695</v>
      </c>
      <c r="S27">
        <f t="shared" ca="1" si="8"/>
        <v>3</v>
      </c>
      <c r="T27">
        <f t="shared" ref="T27" ca="1" si="85">NORMINV(RAND(),VLOOKUP(S27,$A$6:$G$16,6,TRUE),VLOOKUP(S27,$A$6:$G$16,7,TRUE))</f>
        <v>2.2139651950335577</v>
      </c>
      <c r="U27">
        <f t="shared" ca="1" si="8"/>
        <v>3</v>
      </c>
      <c r="V27">
        <f t="shared" ref="V27" ca="1" si="86">NORMINV(RAND(),VLOOKUP(U27,$A$6:$G$16,6,TRUE),VLOOKUP(U27,$A$6:$G$16,7,TRUE))</f>
        <v>2.7376779921772596</v>
      </c>
      <c r="W27">
        <f t="shared" ca="1" si="19"/>
        <v>6</v>
      </c>
      <c r="X27">
        <f t="shared" ref="X27" ca="1" si="87">NORMINV(RAND(),VLOOKUP(W27,$A$6:$G$16,6,TRUE),VLOOKUP(W27,$A$6:$G$16,7,TRUE))</f>
        <v>4.4132004556798536</v>
      </c>
      <c r="Y27">
        <f t="shared" ca="1" si="21"/>
        <v>9</v>
      </c>
      <c r="Z27">
        <f t="shared" ref="Z27" ca="1" si="88">NORMINV(RAND(),VLOOKUP(Y27,$A$6:$G$16,6,TRUE),VLOOKUP(Y27,$A$6:$G$16,7,TRUE))</f>
        <v>4.5357211493303886</v>
      </c>
    </row>
    <row r="28" spans="1:26" x14ac:dyDescent="0.35">
      <c r="A28">
        <f t="shared" ca="1" si="8"/>
        <v>0</v>
      </c>
      <c r="B28">
        <f t="shared" ca="1" si="9"/>
        <v>1.4156691032805193</v>
      </c>
      <c r="C28">
        <f t="shared" ca="1" si="8"/>
        <v>3</v>
      </c>
      <c r="D28">
        <f t="shared" ca="1" si="9"/>
        <v>2.6119549007643204</v>
      </c>
      <c r="E28">
        <f t="shared" ca="1" si="8"/>
        <v>10</v>
      </c>
      <c r="F28">
        <f t="shared" ref="F28" ca="1" si="89">NORMINV(RAND(),VLOOKUP(E28,$A$6:$G$16,6,TRUE),VLOOKUP(E28,$A$6:$G$16,7,TRUE))</f>
        <v>6.279108384827885</v>
      </c>
      <c r="G28">
        <f t="shared" ca="1" si="8"/>
        <v>2</v>
      </c>
      <c r="H28">
        <f t="shared" ref="H28" ca="1" si="90">NORMINV(RAND(),VLOOKUP(G28,$A$6:$G$16,6,TRUE),VLOOKUP(G28,$A$6:$G$16,7,TRUE))</f>
        <v>1.8210732567513863</v>
      </c>
      <c r="I28">
        <f t="shared" ca="1" si="8"/>
        <v>3</v>
      </c>
      <c r="J28">
        <f t="shared" ref="J28" ca="1" si="91">NORMINV(RAND(),VLOOKUP(I28,$A$6:$G$16,6,TRUE),VLOOKUP(I28,$A$6:$G$16,7,TRUE))</f>
        <v>2.5919632172602043</v>
      </c>
      <c r="K28">
        <f t="shared" ca="1" si="8"/>
        <v>8</v>
      </c>
      <c r="L28">
        <f t="shared" ref="L28" ca="1" si="92">NORMINV(RAND(),VLOOKUP(K28,$A$6:$G$16,6,TRUE),VLOOKUP(K28,$A$6:$G$16,7,TRUE))</f>
        <v>4.2273750045918863</v>
      </c>
      <c r="M28">
        <f t="shared" ca="1" si="8"/>
        <v>6</v>
      </c>
      <c r="N28">
        <f t="shared" ref="N28" ca="1" si="93">NORMINV(RAND(),VLOOKUP(M28,$A$6:$G$16,6,TRUE),VLOOKUP(M28,$A$6:$G$16,7,TRUE))</f>
        <v>3.7285332388373038</v>
      </c>
      <c r="O28">
        <f t="shared" ca="1" si="8"/>
        <v>7</v>
      </c>
      <c r="P28">
        <f t="shared" ref="P28" ca="1" si="94">NORMINV(RAND(),VLOOKUP(O28,$A$6:$G$16,6,TRUE),VLOOKUP(O28,$A$6:$G$16,7,TRUE))</f>
        <v>3.7451997552375698</v>
      </c>
      <c r="Q28">
        <f t="shared" ca="1" si="8"/>
        <v>5</v>
      </c>
      <c r="R28">
        <f t="shared" ref="R28" ca="1" si="95">NORMINV(RAND(),VLOOKUP(Q28,$A$6:$G$16,6,TRUE),VLOOKUP(Q28,$A$6:$G$16,7,TRUE))</f>
        <v>2.6655373427696882</v>
      </c>
      <c r="S28">
        <f t="shared" ca="1" si="8"/>
        <v>6</v>
      </c>
      <c r="T28">
        <f t="shared" ref="T28" ca="1" si="96">NORMINV(RAND(),VLOOKUP(S28,$A$6:$G$16,6,TRUE),VLOOKUP(S28,$A$6:$G$16,7,TRUE))</f>
        <v>3.3975644122009991</v>
      </c>
      <c r="U28">
        <f t="shared" ca="1" si="8"/>
        <v>4</v>
      </c>
      <c r="V28">
        <f t="shared" ref="V28" ca="1" si="97">NORMINV(RAND(),VLOOKUP(U28,$A$6:$G$16,6,TRUE),VLOOKUP(U28,$A$6:$G$16,7,TRUE))</f>
        <v>2.1147089787283218</v>
      </c>
      <c r="W28">
        <f t="shared" ca="1" si="19"/>
        <v>1</v>
      </c>
      <c r="X28">
        <f t="shared" ref="X28" ca="1" si="98">NORMINV(RAND(),VLOOKUP(W28,$A$6:$G$16,6,TRUE),VLOOKUP(W28,$A$6:$G$16,7,TRUE))</f>
        <v>0.82841765775617504</v>
      </c>
      <c r="Y28">
        <f t="shared" ca="1" si="21"/>
        <v>1</v>
      </c>
      <c r="Z28">
        <f t="shared" ref="Z28" ca="1" si="99">NORMINV(RAND(),VLOOKUP(Y28,$A$6:$G$16,6,TRUE),VLOOKUP(Y28,$A$6:$G$16,7,TRUE))</f>
        <v>0.77008622290943174</v>
      </c>
    </row>
    <row r="29" spans="1:26" x14ac:dyDescent="0.35">
      <c r="A29">
        <f t="shared" ca="1" si="8"/>
        <v>4</v>
      </c>
      <c r="B29">
        <f t="shared" ca="1" si="9"/>
        <v>2.218871897596121</v>
      </c>
      <c r="C29">
        <f t="shared" ca="1" si="8"/>
        <v>2</v>
      </c>
      <c r="D29">
        <f t="shared" ca="1" si="9"/>
        <v>1.9183516507739877</v>
      </c>
      <c r="E29">
        <f t="shared" ca="1" si="8"/>
        <v>5</v>
      </c>
      <c r="F29">
        <f t="shared" ref="F29" ca="1" si="100">NORMINV(RAND(),VLOOKUP(E29,$A$6:$G$16,6,TRUE),VLOOKUP(E29,$A$6:$G$16,7,TRUE))</f>
        <v>3.483772826968905</v>
      </c>
      <c r="G29">
        <f t="shared" ca="1" si="8"/>
        <v>2</v>
      </c>
      <c r="H29">
        <f t="shared" ref="H29" ca="1" si="101">NORMINV(RAND(),VLOOKUP(G29,$A$6:$G$16,6,TRUE),VLOOKUP(G29,$A$6:$G$16,7,TRUE))</f>
        <v>2.0442453034489336</v>
      </c>
      <c r="I29">
        <f t="shared" ca="1" si="8"/>
        <v>10</v>
      </c>
      <c r="J29">
        <f t="shared" ref="J29" ca="1" si="102">NORMINV(RAND(),VLOOKUP(I29,$A$6:$G$16,6,TRUE),VLOOKUP(I29,$A$6:$G$16,7,TRUE))</f>
        <v>5.3894327902493515</v>
      </c>
      <c r="K29">
        <f t="shared" ca="1" si="8"/>
        <v>0</v>
      </c>
      <c r="L29">
        <f t="shared" ref="L29" ca="1" si="103">NORMINV(RAND(),VLOOKUP(K29,$A$6:$G$16,6,TRUE),VLOOKUP(K29,$A$6:$G$16,7,TRUE))</f>
        <v>0.82220970296932405</v>
      </c>
      <c r="M29">
        <f t="shared" ca="1" si="8"/>
        <v>6</v>
      </c>
      <c r="N29">
        <f t="shared" ref="N29" ca="1" si="104">NORMINV(RAND(),VLOOKUP(M29,$A$6:$G$16,6,TRUE),VLOOKUP(M29,$A$6:$G$16,7,TRUE))</f>
        <v>3.5884891753100612</v>
      </c>
      <c r="O29">
        <f t="shared" ca="1" si="8"/>
        <v>6</v>
      </c>
      <c r="P29">
        <f t="shared" ref="P29" ca="1" si="105">NORMINV(RAND(),VLOOKUP(O29,$A$6:$G$16,6,TRUE),VLOOKUP(O29,$A$6:$G$16,7,TRUE))</f>
        <v>4.1434871535564497</v>
      </c>
      <c r="Q29">
        <f t="shared" ca="1" si="8"/>
        <v>5</v>
      </c>
      <c r="R29">
        <f t="shared" ref="R29" ca="1" si="106">NORMINV(RAND(),VLOOKUP(Q29,$A$6:$G$16,6,TRUE),VLOOKUP(Q29,$A$6:$G$16,7,TRUE))</f>
        <v>2.8053880913959079</v>
      </c>
      <c r="S29">
        <f t="shared" ca="1" si="8"/>
        <v>7</v>
      </c>
      <c r="T29">
        <f t="shared" ref="T29" ca="1" si="107">NORMINV(RAND(),VLOOKUP(S29,$A$6:$G$16,6,TRUE),VLOOKUP(S29,$A$6:$G$16,7,TRUE))</f>
        <v>4.8205344841332032</v>
      </c>
      <c r="U29">
        <f t="shared" ca="1" si="8"/>
        <v>9</v>
      </c>
      <c r="V29">
        <f t="shared" ref="V29" ca="1" si="108">NORMINV(RAND(),VLOOKUP(U29,$A$6:$G$16,6,TRUE),VLOOKUP(U29,$A$6:$G$16,7,TRUE))</f>
        <v>5.0003762411346102</v>
      </c>
      <c r="W29">
        <f t="shared" ca="1" si="19"/>
        <v>5</v>
      </c>
      <c r="X29">
        <f t="shared" ref="X29" ca="1" si="109">NORMINV(RAND(),VLOOKUP(W29,$A$6:$G$16,6,TRUE),VLOOKUP(W29,$A$6:$G$16,7,TRUE))</f>
        <v>3.0690882350579414</v>
      </c>
      <c r="Y29">
        <f t="shared" ca="1" si="21"/>
        <v>6</v>
      </c>
      <c r="Z29">
        <f t="shared" ref="Z29" ca="1" si="110">NORMINV(RAND(),VLOOKUP(Y29,$A$6:$G$16,6,TRUE),VLOOKUP(Y29,$A$6:$G$16,7,TRUE))</f>
        <v>3.0956786286179652</v>
      </c>
    </row>
    <row r="30" spans="1:26" x14ac:dyDescent="0.35">
      <c r="A30">
        <f t="shared" ca="1" si="8"/>
        <v>9</v>
      </c>
      <c r="B30">
        <f t="shared" ca="1" si="9"/>
        <v>5.018548889778371</v>
      </c>
      <c r="C30">
        <f t="shared" ca="1" si="8"/>
        <v>8</v>
      </c>
      <c r="D30">
        <f t="shared" ca="1" si="9"/>
        <v>4.6234970832304496</v>
      </c>
      <c r="E30">
        <f t="shared" ca="1" si="8"/>
        <v>10</v>
      </c>
      <c r="F30">
        <f t="shared" ref="F30" ca="1" si="111">NORMINV(RAND(),VLOOKUP(E30,$A$6:$G$16,6,TRUE),VLOOKUP(E30,$A$6:$G$16,7,TRUE))</f>
        <v>5.8069849851799171</v>
      </c>
      <c r="G30">
        <f t="shared" ca="1" si="8"/>
        <v>10</v>
      </c>
      <c r="H30">
        <f t="shared" ref="H30" ca="1" si="112">NORMINV(RAND(),VLOOKUP(G30,$A$6:$G$16,6,TRUE),VLOOKUP(G30,$A$6:$G$16,7,TRUE))</f>
        <v>5.5934691153492651</v>
      </c>
      <c r="I30">
        <f t="shared" ca="1" si="8"/>
        <v>0</v>
      </c>
      <c r="J30">
        <f t="shared" ref="J30" ca="1" si="113">NORMINV(RAND(),VLOOKUP(I30,$A$6:$G$16,6,TRUE),VLOOKUP(I30,$A$6:$G$16,7,TRUE))</f>
        <v>1.2068322245232943</v>
      </c>
      <c r="K30">
        <f t="shared" ca="1" si="8"/>
        <v>7</v>
      </c>
      <c r="L30">
        <f t="shared" ref="L30" ca="1" si="114">NORMINV(RAND(),VLOOKUP(K30,$A$6:$G$16,6,TRUE),VLOOKUP(K30,$A$6:$G$16,7,TRUE))</f>
        <v>3.9645634956648217</v>
      </c>
      <c r="M30">
        <f t="shared" ca="1" si="8"/>
        <v>0</v>
      </c>
      <c r="N30">
        <f t="shared" ref="N30" ca="1" si="115">NORMINV(RAND(),VLOOKUP(M30,$A$6:$G$16,6,TRUE),VLOOKUP(M30,$A$6:$G$16,7,TRUE))</f>
        <v>1.555106494156284</v>
      </c>
      <c r="O30">
        <f t="shared" ca="1" si="8"/>
        <v>1</v>
      </c>
      <c r="P30">
        <f t="shared" ref="P30" ca="1" si="116">NORMINV(RAND(),VLOOKUP(O30,$A$6:$G$16,6,TRUE),VLOOKUP(O30,$A$6:$G$16,7,TRUE))</f>
        <v>0.77486291730673074</v>
      </c>
      <c r="Q30">
        <f t="shared" ca="1" si="8"/>
        <v>10</v>
      </c>
      <c r="R30">
        <f t="shared" ref="R30" ca="1" si="117">NORMINV(RAND(),VLOOKUP(Q30,$A$6:$G$16,6,TRUE),VLOOKUP(Q30,$A$6:$G$16,7,TRUE))</f>
        <v>5.6580701723582933</v>
      </c>
      <c r="S30">
        <f t="shared" ca="1" si="8"/>
        <v>9</v>
      </c>
      <c r="T30">
        <f t="shared" ref="T30" ca="1" si="118">NORMINV(RAND(),VLOOKUP(S30,$A$6:$G$16,6,TRUE),VLOOKUP(S30,$A$6:$G$16,7,TRUE))</f>
        <v>4.9997767911567461</v>
      </c>
      <c r="U30">
        <f t="shared" ca="1" si="8"/>
        <v>6</v>
      </c>
      <c r="V30">
        <f t="shared" ref="V30" ca="1" si="119">NORMINV(RAND(),VLOOKUP(U30,$A$6:$G$16,6,TRUE),VLOOKUP(U30,$A$6:$G$16,7,TRUE))</f>
        <v>3.5828539477077741</v>
      </c>
      <c r="W30">
        <f t="shared" ca="1" si="19"/>
        <v>9</v>
      </c>
      <c r="X30">
        <f t="shared" ref="X30" ca="1" si="120">NORMINV(RAND(),VLOOKUP(W30,$A$6:$G$16,6,TRUE),VLOOKUP(W30,$A$6:$G$16,7,TRUE))</f>
        <v>5.6961603871511377</v>
      </c>
      <c r="Y30">
        <f t="shared" ca="1" si="21"/>
        <v>1</v>
      </c>
      <c r="Z30">
        <f t="shared" ref="Z30" ca="1" si="121">NORMINV(RAND(),VLOOKUP(Y30,$A$6:$G$16,6,TRUE),VLOOKUP(Y30,$A$6:$G$16,7,TRUE))</f>
        <v>0.77417920522392103</v>
      </c>
    </row>
    <row r="31" spans="1:26" x14ac:dyDescent="0.35">
      <c r="A31">
        <f t="shared" ca="1" si="8"/>
        <v>10</v>
      </c>
      <c r="B31">
        <f t="shared" ca="1" si="9"/>
        <v>6.68025982722894</v>
      </c>
      <c r="C31">
        <f t="shared" ca="1" si="8"/>
        <v>7</v>
      </c>
      <c r="D31">
        <f t="shared" ca="1" si="9"/>
        <v>2.9926371841627684</v>
      </c>
      <c r="E31">
        <f t="shared" ca="1" si="8"/>
        <v>9</v>
      </c>
      <c r="F31">
        <f t="shared" ref="F31" ca="1" si="122">NORMINV(RAND(),VLOOKUP(E31,$A$6:$G$16,6,TRUE),VLOOKUP(E31,$A$6:$G$16,7,TRUE))</f>
        <v>5.5852135552329178</v>
      </c>
      <c r="G31">
        <f t="shared" ca="1" si="8"/>
        <v>10</v>
      </c>
      <c r="H31">
        <f t="shared" ref="H31" ca="1" si="123">NORMINV(RAND(),VLOOKUP(G31,$A$6:$G$16,6,TRUE),VLOOKUP(G31,$A$6:$G$16,7,TRUE))</f>
        <v>6.249879305171282</v>
      </c>
      <c r="I31">
        <f t="shared" ca="1" si="8"/>
        <v>1</v>
      </c>
      <c r="J31">
        <f t="shared" ref="J31" ca="1" si="124">NORMINV(RAND(),VLOOKUP(I31,$A$6:$G$16,6,TRUE),VLOOKUP(I31,$A$6:$G$16,7,TRUE))</f>
        <v>0.81244710335903347</v>
      </c>
      <c r="K31">
        <f t="shared" ca="1" si="8"/>
        <v>2</v>
      </c>
      <c r="L31">
        <f t="shared" ref="L31" ca="1" si="125">NORMINV(RAND(),VLOOKUP(K31,$A$6:$G$16,6,TRUE),VLOOKUP(K31,$A$6:$G$16,7,TRUE))</f>
        <v>1.9025217567096224</v>
      </c>
      <c r="M31">
        <f t="shared" ca="1" si="8"/>
        <v>8</v>
      </c>
      <c r="N31">
        <f t="shared" ref="N31" ca="1" si="126">NORMINV(RAND(),VLOOKUP(M31,$A$6:$G$16,6,TRUE),VLOOKUP(M31,$A$6:$G$16,7,TRUE))</f>
        <v>4.1839371008035178</v>
      </c>
      <c r="O31">
        <f t="shared" ca="1" si="8"/>
        <v>1</v>
      </c>
      <c r="P31">
        <f t="shared" ref="P31" ca="1" si="127">NORMINV(RAND(),VLOOKUP(O31,$A$6:$G$16,6,TRUE),VLOOKUP(O31,$A$6:$G$16,7,TRUE))</f>
        <v>0.73837162795068145</v>
      </c>
      <c r="Q31">
        <f t="shared" ca="1" si="8"/>
        <v>2</v>
      </c>
      <c r="R31">
        <f t="shared" ref="R31" ca="1" si="128">NORMINV(RAND(),VLOOKUP(Q31,$A$6:$G$16,6,TRUE),VLOOKUP(Q31,$A$6:$G$16,7,TRUE))</f>
        <v>1.8907749031903442</v>
      </c>
      <c r="S31">
        <f t="shared" ca="1" si="8"/>
        <v>8</v>
      </c>
      <c r="T31">
        <f t="shared" ref="T31" ca="1" si="129">NORMINV(RAND(),VLOOKUP(S31,$A$6:$G$16,6,TRUE),VLOOKUP(S31,$A$6:$G$16,7,TRUE))</f>
        <v>7.1368308316480888</v>
      </c>
      <c r="U31">
        <f t="shared" ca="1" si="8"/>
        <v>7</v>
      </c>
      <c r="V31">
        <f t="shared" ref="V31" ca="1" si="130">NORMINV(RAND(),VLOOKUP(U31,$A$6:$G$16,6,TRUE),VLOOKUP(U31,$A$6:$G$16,7,TRUE))</f>
        <v>3.6671707436746406</v>
      </c>
      <c r="W31">
        <f t="shared" ca="1" si="19"/>
        <v>9</v>
      </c>
      <c r="X31">
        <f t="shared" ref="X31" ca="1" si="131">NORMINV(RAND(),VLOOKUP(W31,$A$6:$G$16,6,TRUE),VLOOKUP(W31,$A$6:$G$16,7,TRUE))</f>
        <v>6.3832414255055374</v>
      </c>
      <c r="Y31">
        <f t="shared" ca="1" si="21"/>
        <v>5</v>
      </c>
      <c r="Z31">
        <f t="shared" ref="Z31" ca="1" si="132">NORMINV(RAND(),VLOOKUP(Y31,$A$6:$G$16,6,TRUE),VLOOKUP(Y31,$A$6:$G$16,7,TRUE))</f>
        <v>3.4843375419462368</v>
      </c>
    </row>
    <row r="32" spans="1:26" x14ac:dyDescent="0.35">
      <c r="A32">
        <f t="shared" ca="1" si="8"/>
        <v>4</v>
      </c>
      <c r="B32">
        <f t="shared" ca="1" si="9"/>
        <v>2.3655916240550949</v>
      </c>
      <c r="C32">
        <f t="shared" ca="1" si="8"/>
        <v>4</v>
      </c>
      <c r="D32">
        <f t="shared" ca="1" si="9"/>
        <v>2.3965658061427875</v>
      </c>
      <c r="E32">
        <f t="shared" ca="1" si="8"/>
        <v>6</v>
      </c>
      <c r="F32">
        <f t="shared" ref="F32" ca="1" si="133">NORMINV(RAND(),VLOOKUP(E32,$A$6:$G$16,6,TRUE),VLOOKUP(E32,$A$6:$G$16,7,TRUE))</f>
        <v>4.1406945575652223</v>
      </c>
      <c r="G32">
        <f t="shared" ca="1" si="8"/>
        <v>10</v>
      </c>
      <c r="H32">
        <f t="shared" ref="H32" ca="1" si="134">NORMINV(RAND(),VLOOKUP(G32,$A$6:$G$16,6,TRUE),VLOOKUP(G32,$A$6:$G$16,7,TRUE))</f>
        <v>6.5976728356810757</v>
      </c>
      <c r="I32">
        <f t="shared" ca="1" si="8"/>
        <v>2</v>
      </c>
      <c r="J32">
        <f t="shared" ref="J32" ca="1" si="135">NORMINV(RAND(),VLOOKUP(I32,$A$6:$G$16,6,TRUE),VLOOKUP(I32,$A$6:$G$16,7,TRUE))</f>
        <v>2.0446283758366222</v>
      </c>
      <c r="K32">
        <f t="shared" ca="1" si="8"/>
        <v>8</v>
      </c>
      <c r="L32">
        <f t="shared" ref="L32" ca="1" si="136">NORMINV(RAND(),VLOOKUP(K32,$A$6:$G$16,6,TRUE),VLOOKUP(K32,$A$6:$G$16,7,TRUE))</f>
        <v>4.9060365186273529</v>
      </c>
      <c r="M32">
        <f t="shared" ca="1" si="8"/>
        <v>9</v>
      </c>
      <c r="N32">
        <f t="shared" ref="N32" ca="1" si="137">NORMINV(RAND(),VLOOKUP(M32,$A$6:$G$16,6,TRUE),VLOOKUP(M32,$A$6:$G$16,7,TRUE))</f>
        <v>5.8069958836916298</v>
      </c>
      <c r="O32">
        <f t="shared" ca="1" si="8"/>
        <v>0</v>
      </c>
      <c r="P32">
        <f t="shared" ref="P32" ca="1" si="138">NORMINV(RAND(),VLOOKUP(O32,$A$6:$G$16,6,TRUE),VLOOKUP(O32,$A$6:$G$16,7,TRUE))</f>
        <v>1.0552320193477187</v>
      </c>
      <c r="Q32">
        <f t="shared" ca="1" si="8"/>
        <v>0</v>
      </c>
      <c r="R32">
        <f t="shared" ref="R32" ca="1" si="139">NORMINV(RAND(),VLOOKUP(Q32,$A$6:$G$16,6,TRUE),VLOOKUP(Q32,$A$6:$G$16,7,TRUE))</f>
        <v>1.3336283235637028</v>
      </c>
      <c r="S32">
        <f t="shared" ca="1" si="8"/>
        <v>0</v>
      </c>
      <c r="T32">
        <f t="shared" ref="T32" ca="1" si="140">NORMINV(RAND(),VLOOKUP(S32,$A$6:$G$16,6,TRUE),VLOOKUP(S32,$A$6:$G$16,7,TRUE))</f>
        <v>1.1580522116801768</v>
      </c>
      <c r="U32">
        <f t="shared" ca="1" si="8"/>
        <v>9</v>
      </c>
      <c r="V32">
        <f t="shared" ref="V32" ca="1" si="141">NORMINV(RAND(),VLOOKUP(U32,$A$6:$G$16,6,TRUE),VLOOKUP(U32,$A$6:$G$16,7,TRUE))</f>
        <v>5.7938786486836245</v>
      </c>
      <c r="W32">
        <f t="shared" ca="1" si="19"/>
        <v>10</v>
      </c>
      <c r="X32">
        <f t="shared" ref="X32" ca="1" si="142">NORMINV(RAND(),VLOOKUP(W32,$A$6:$G$16,6,TRUE),VLOOKUP(W32,$A$6:$G$16,7,TRUE))</f>
        <v>5.1087147201808065</v>
      </c>
      <c r="Y32">
        <f t="shared" ca="1" si="21"/>
        <v>4</v>
      </c>
      <c r="Z32">
        <f t="shared" ref="Z32" ca="1" si="143">NORMINV(RAND(),VLOOKUP(Y32,$A$6:$G$16,6,TRUE),VLOOKUP(Y32,$A$6:$G$16,7,TRUE))</f>
        <v>2.9428853972660471</v>
      </c>
    </row>
    <row r="33" spans="1:31" x14ac:dyDescent="0.35">
      <c r="A33">
        <f t="shared" ca="1" si="8"/>
        <v>5</v>
      </c>
      <c r="B33">
        <f t="shared" ca="1" si="9"/>
        <v>3.4211727276992678</v>
      </c>
      <c r="C33">
        <f t="shared" ca="1" si="8"/>
        <v>10</v>
      </c>
      <c r="D33">
        <f t="shared" ca="1" si="9"/>
        <v>6.3521862350619624</v>
      </c>
      <c r="E33">
        <f t="shared" ca="1" si="8"/>
        <v>7</v>
      </c>
      <c r="F33">
        <f t="shared" ref="F33" ca="1" si="144">NORMINV(RAND(),VLOOKUP(E33,$A$6:$G$16,6,TRUE),VLOOKUP(E33,$A$6:$G$16,7,TRUE))</f>
        <v>4.8082414126047954</v>
      </c>
      <c r="G33">
        <f t="shared" ca="1" si="8"/>
        <v>2</v>
      </c>
      <c r="H33">
        <f t="shared" ref="H33" ca="1" si="145">NORMINV(RAND(),VLOOKUP(G33,$A$6:$G$16,6,TRUE),VLOOKUP(G33,$A$6:$G$16,7,TRUE))</f>
        <v>1.8694791113821758</v>
      </c>
      <c r="I33">
        <f t="shared" ca="1" si="8"/>
        <v>10</v>
      </c>
      <c r="J33">
        <f t="shared" ref="J33" ca="1" si="146">NORMINV(RAND(),VLOOKUP(I33,$A$6:$G$16,6,TRUE),VLOOKUP(I33,$A$6:$G$16,7,TRUE))</f>
        <v>6.041451453138917</v>
      </c>
      <c r="K33">
        <f t="shared" ca="1" si="8"/>
        <v>6</v>
      </c>
      <c r="L33">
        <f t="shared" ref="L33" ca="1" si="147">NORMINV(RAND(),VLOOKUP(K33,$A$6:$G$16,6,TRUE),VLOOKUP(K33,$A$6:$G$16,7,TRUE))</f>
        <v>3.7289392671295509</v>
      </c>
      <c r="M33">
        <f t="shared" ca="1" si="8"/>
        <v>8</v>
      </c>
      <c r="N33">
        <f t="shared" ref="N33" ca="1" si="148">NORMINV(RAND(),VLOOKUP(M33,$A$6:$G$16,6,TRUE),VLOOKUP(M33,$A$6:$G$16,7,TRUE))</f>
        <v>4.2216313612716867</v>
      </c>
      <c r="O33">
        <f t="shared" ca="1" si="8"/>
        <v>0</v>
      </c>
      <c r="P33">
        <f t="shared" ref="P33" ca="1" si="149">NORMINV(RAND(),VLOOKUP(O33,$A$6:$G$16,6,TRUE),VLOOKUP(O33,$A$6:$G$16,7,TRUE))</f>
        <v>1.3826931826029805</v>
      </c>
      <c r="Q33">
        <f t="shared" ca="1" si="8"/>
        <v>7</v>
      </c>
      <c r="R33">
        <f t="shared" ref="R33" ca="1" si="150">NORMINV(RAND(),VLOOKUP(Q33,$A$6:$G$16,6,TRUE),VLOOKUP(Q33,$A$6:$G$16,7,TRUE))</f>
        <v>4.345907060194329</v>
      </c>
      <c r="S33">
        <f t="shared" ca="1" si="8"/>
        <v>5</v>
      </c>
      <c r="T33">
        <f t="shared" ref="T33" ca="1" si="151">NORMINV(RAND(),VLOOKUP(S33,$A$6:$G$16,6,TRUE),VLOOKUP(S33,$A$6:$G$16,7,TRUE))</f>
        <v>3.2739544186913507</v>
      </c>
      <c r="U33">
        <f t="shared" ca="1" si="8"/>
        <v>0</v>
      </c>
      <c r="V33">
        <f t="shared" ref="V33" ca="1" si="152">NORMINV(RAND(),VLOOKUP(U33,$A$6:$G$16,6,TRUE),VLOOKUP(U33,$A$6:$G$16,7,TRUE))</f>
        <v>1.3841638061780897</v>
      </c>
      <c r="W33">
        <f t="shared" ca="1" si="19"/>
        <v>10</v>
      </c>
      <c r="X33">
        <f t="shared" ref="X33" ca="1" si="153">NORMINV(RAND(),VLOOKUP(W33,$A$6:$G$16,6,TRUE),VLOOKUP(W33,$A$6:$G$16,7,TRUE))</f>
        <v>6.2062470067242366</v>
      </c>
      <c r="Y33">
        <f t="shared" ca="1" si="21"/>
        <v>4</v>
      </c>
      <c r="Z33">
        <f t="shared" ref="Z33" ca="1" si="154">NORMINV(RAND(),VLOOKUP(Y33,$A$6:$G$16,6,TRUE),VLOOKUP(Y33,$A$6:$G$16,7,TRUE))</f>
        <v>2.7925472178494091</v>
      </c>
    </row>
    <row r="34" spans="1:31" x14ac:dyDescent="0.35">
      <c r="A34">
        <f t="shared" ca="1" si="8"/>
        <v>8</v>
      </c>
      <c r="B34">
        <f t="shared" ca="1" si="9"/>
        <v>3.9250952785352924</v>
      </c>
      <c r="C34">
        <f t="shared" ca="1" si="8"/>
        <v>10</v>
      </c>
      <c r="D34">
        <f t="shared" ca="1" si="9"/>
        <v>6.4639477929481739</v>
      </c>
      <c r="E34">
        <f t="shared" ca="1" si="8"/>
        <v>8</v>
      </c>
      <c r="F34">
        <f t="shared" ref="F34" ca="1" si="155">NORMINV(RAND(),VLOOKUP(E34,$A$6:$G$16,6,TRUE),VLOOKUP(E34,$A$6:$G$16,7,TRUE))</f>
        <v>4.4488063735400889</v>
      </c>
      <c r="G34">
        <f t="shared" ca="1" si="8"/>
        <v>0</v>
      </c>
      <c r="H34">
        <f t="shared" ref="H34" ca="1" si="156">NORMINV(RAND(),VLOOKUP(G34,$A$6:$G$16,6,TRUE),VLOOKUP(G34,$A$6:$G$16,7,TRUE))</f>
        <v>0.89029963928812228</v>
      </c>
      <c r="I34">
        <f t="shared" ca="1" si="8"/>
        <v>9</v>
      </c>
      <c r="J34">
        <f t="shared" ref="J34" ca="1" si="157">NORMINV(RAND(),VLOOKUP(I34,$A$6:$G$16,6,TRUE),VLOOKUP(I34,$A$6:$G$16,7,TRUE))</f>
        <v>5.3742058738664182</v>
      </c>
      <c r="K34">
        <f t="shared" ca="1" si="8"/>
        <v>4</v>
      </c>
      <c r="L34">
        <f t="shared" ref="L34" ca="1" si="158">NORMINV(RAND(),VLOOKUP(K34,$A$6:$G$16,6,TRUE),VLOOKUP(K34,$A$6:$G$16,7,TRUE))</f>
        <v>2.8788790090337413</v>
      </c>
      <c r="M34">
        <f t="shared" ca="1" si="8"/>
        <v>2</v>
      </c>
      <c r="N34">
        <f t="shared" ref="N34" ca="1" si="159">NORMINV(RAND(),VLOOKUP(M34,$A$6:$G$16,6,TRUE),VLOOKUP(M34,$A$6:$G$16,7,TRUE))</f>
        <v>2.0917944486567621</v>
      </c>
      <c r="O34">
        <f t="shared" ca="1" si="8"/>
        <v>5</v>
      </c>
      <c r="P34">
        <f t="shared" ref="P34" ca="1" si="160">NORMINV(RAND(),VLOOKUP(O34,$A$6:$G$16,6,TRUE),VLOOKUP(O34,$A$6:$G$16,7,TRUE))</f>
        <v>2.8575377899503902</v>
      </c>
      <c r="Q34">
        <f t="shared" ca="1" si="8"/>
        <v>5</v>
      </c>
      <c r="R34">
        <f t="shared" ref="R34" ca="1" si="161">NORMINV(RAND(),VLOOKUP(Q34,$A$6:$G$16,6,TRUE),VLOOKUP(Q34,$A$6:$G$16,7,TRUE))</f>
        <v>2.0900934332007575</v>
      </c>
      <c r="S34">
        <f t="shared" ca="1" si="8"/>
        <v>3</v>
      </c>
      <c r="T34">
        <f t="shared" ref="T34" ca="1" si="162">NORMINV(RAND(),VLOOKUP(S34,$A$6:$G$16,6,TRUE),VLOOKUP(S34,$A$6:$G$16,7,TRUE))</f>
        <v>2.5647225801064697</v>
      </c>
      <c r="U34">
        <f t="shared" ca="1" si="8"/>
        <v>3</v>
      </c>
      <c r="V34">
        <f t="shared" ref="V34" ca="1" si="163">NORMINV(RAND(),VLOOKUP(U34,$A$6:$G$16,6,TRUE),VLOOKUP(U34,$A$6:$G$16,7,TRUE))</f>
        <v>2.792368057709246</v>
      </c>
      <c r="W34">
        <f t="shared" ca="1" si="19"/>
        <v>8</v>
      </c>
      <c r="X34">
        <f t="shared" ref="X34" ca="1" si="164">NORMINV(RAND(),VLOOKUP(W34,$A$6:$G$16,6,TRUE),VLOOKUP(W34,$A$6:$G$16,7,TRUE))</f>
        <v>4.1929191599945019</v>
      </c>
      <c r="Y34">
        <f t="shared" ca="1" si="21"/>
        <v>9</v>
      </c>
      <c r="Z34">
        <f t="shared" ref="Z34" ca="1" si="165">NORMINV(RAND(),VLOOKUP(Y34,$A$6:$G$16,6,TRUE),VLOOKUP(Y34,$A$6:$G$16,7,TRUE))</f>
        <v>5.9484955392110335</v>
      </c>
    </row>
    <row r="35" spans="1:31" x14ac:dyDescent="0.35">
      <c r="A35">
        <f t="shared" ca="1" si="8"/>
        <v>0</v>
      </c>
      <c r="B35">
        <f t="shared" ca="1" si="9"/>
        <v>1.340189793527202</v>
      </c>
      <c r="C35">
        <f t="shared" ca="1" si="8"/>
        <v>5</v>
      </c>
      <c r="D35">
        <f t="shared" ca="1" si="9"/>
        <v>3.3164091295768419</v>
      </c>
      <c r="E35">
        <f t="shared" ca="1" si="8"/>
        <v>3</v>
      </c>
      <c r="F35">
        <f t="shared" ref="F35" ca="1" si="166">NORMINV(RAND(),VLOOKUP(E35,$A$6:$G$16,6,TRUE),VLOOKUP(E35,$A$6:$G$16,7,TRUE))</f>
        <v>2.4010637782881927</v>
      </c>
      <c r="G35">
        <f t="shared" ca="1" si="8"/>
        <v>9</v>
      </c>
      <c r="H35">
        <f t="shared" ref="H35" ca="1" si="167">NORMINV(RAND(),VLOOKUP(G35,$A$6:$G$16,6,TRUE),VLOOKUP(G35,$A$6:$G$16,7,TRUE))</f>
        <v>5.3422962538727692</v>
      </c>
      <c r="I35">
        <f t="shared" ca="1" si="8"/>
        <v>0</v>
      </c>
      <c r="J35">
        <f t="shared" ref="J35" ca="1" si="168">NORMINV(RAND(),VLOOKUP(I35,$A$6:$G$16,6,TRUE),VLOOKUP(I35,$A$6:$G$16,7,TRUE))</f>
        <v>1.5083594319545268</v>
      </c>
      <c r="K35">
        <f t="shared" ca="1" si="8"/>
        <v>1</v>
      </c>
      <c r="L35">
        <f t="shared" ref="L35" ca="1" si="169">NORMINV(RAND(),VLOOKUP(K35,$A$6:$G$16,6,TRUE),VLOOKUP(K35,$A$6:$G$16,7,TRUE))</f>
        <v>0.76262007550723976</v>
      </c>
      <c r="M35">
        <f t="shared" ca="1" si="8"/>
        <v>5</v>
      </c>
      <c r="N35">
        <f t="shared" ref="N35" ca="1" si="170">NORMINV(RAND(),VLOOKUP(M35,$A$6:$G$16,6,TRUE),VLOOKUP(M35,$A$6:$G$16,7,TRUE))</f>
        <v>3.6073722451490089</v>
      </c>
      <c r="O35">
        <f t="shared" ca="1" si="8"/>
        <v>5</v>
      </c>
      <c r="P35">
        <f t="shared" ref="P35" ca="1" si="171">NORMINV(RAND(),VLOOKUP(O35,$A$6:$G$16,6,TRUE),VLOOKUP(O35,$A$6:$G$16,7,TRUE))</f>
        <v>3.3459415251225706</v>
      </c>
      <c r="Q35">
        <f t="shared" ca="1" si="8"/>
        <v>1</v>
      </c>
      <c r="R35">
        <f t="shared" ref="R35" ca="1" si="172">NORMINV(RAND(),VLOOKUP(Q35,$A$6:$G$16,6,TRUE),VLOOKUP(Q35,$A$6:$G$16,7,TRUE))</f>
        <v>0.77703067968555861</v>
      </c>
      <c r="S35">
        <f t="shared" ca="1" si="8"/>
        <v>10</v>
      </c>
      <c r="T35">
        <f t="shared" ref="T35" ca="1" si="173">NORMINV(RAND(),VLOOKUP(S35,$A$6:$G$16,6,TRUE),VLOOKUP(S35,$A$6:$G$16,7,TRUE))</f>
        <v>5.7635094357066547</v>
      </c>
      <c r="U35">
        <f t="shared" ca="1" si="8"/>
        <v>0</v>
      </c>
      <c r="V35">
        <f t="shared" ref="V35" ca="1" si="174">NORMINV(RAND(),VLOOKUP(U35,$A$6:$G$16,6,TRUE),VLOOKUP(U35,$A$6:$G$16,7,TRUE))</f>
        <v>1.1762520391626592</v>
      </c>
      <c r="W35">
        <f t="shared" ca="1" si="19"/>
        <v>1</v>
      </c>
      <c r="X35">
        <f t="shared" ref="X35" ca="1" si="175">NORMINV(RAND(),VLOOKUP(W35,$A$6:$G$16,6,TRUE),VLOOKUP(W35,$A$6:$G$16,7,TRUE))</f>
        <v>0.78094460362151574</v>
      </c>
      <c r="Y35">
        <f t="shared" ca="1" si="21"/>
        <v>0</v>
      </c>
      <c r="Z35">
        <f t="shared" ref="Z35" ca="1" si="176">NORMINV(RAND(),VLOOKUP(Y35,$A$6:$G$16,6,TRUE),VLOOKUP(Y35,$A$6:$G$16,7,TRUE))</f>
        <v>1.3261322201423535</v>
      </c>
    </row>
    <row r="36" spans="1:31" x14ac:dyDescent="0.35">
      <c r="A36">
        <f t="shared" ca="1" si="8"/>
        <v>1</v>
      </c>
      <c r="B36">
        <f t="shared" ca="1" si="9"/>
        <v>0.82398072364435637</v>
      </c>
      <c r="C36">
        <f t="shared" ca="1" si="8"/>
        <v>8</v>
      </c>
      <c r="D36">
        <f t="shared" ca="1" si="9"/>
        <v>3.6331504632194958</v>
      </c>
      <c r="E36">
        <f t="shared" ca="1" si="8"/>
        <v>9</v>
      </c>
      <c r="F36">
        <f t="shared" ref="F36" ca="1" si="177">NORMINV(RAND(),VLOOKUP(E36,$A$6:$G$16,6,TRUE),VLOOKUP(E36,$A$6:$G$16,7,TRUE))</f>
        <v>5.5498805879669426</v>
      </c>
      <c r="G36">
        <f t="shared" ca="1" si="8"/>
        <v>4</v>
      </c>
      <c r="H36">
        <f t="shared" ref="H36" ca="1" si="178">NORMINV(RAND(),VLOOKUP(G36,$A$6:$G$16,6,TRUE),VLOOKUP(G36,$A$6:$G$16,7,TRUE))</f>
        <v>2.8448623562946631</v>
      </c>
      <c r="I36">
        <f t="shared" ca="1" si="8"/>
        <v>3</v>
      </c>
      <c r="J36">
        <f t="shared" ref="J36" ca="1" si="179">NORMINV(RAND(),VLOOKUP(I36,$A$6:$G$16,6,TRUE),VLOOKUP(I36,$A$6:$G$16,7,TRUE))</f>
        <v>2.395269735674006</v>
      </c>
      <c r="K36">
        <f t="shared" ca="1" si="8"/>
        <v>6</v>
      </c>
      <c r="L36">
        <f t="shared" ref="L36" ca="1" si="180">NORMINV(RAND(),VLOOKUP(K36,$A$6:$G$16,6,TRUE),VLOOKUP(K36,$A$6:$G$16,7,TRUE))</f>
        <v>3.3655580834310408</v>
      </c>
      <c r="M36">
        <f t="shared" ca="1" si="8"/>
        <v>2</v>
      </c>
      <c r="N36">
        <f t="shared" ref="N36" ca="1" si="181">NORMINV(RAND(),VLOOKUP(M36,$A$6:$G$16,6,TRUE),VLOOKUP(M36,$A$6:$G$16,7,TRUE))</f>
        <v>1.8440222672131381</v>
      </c>
      <c r="O36">
        <f t="shared" ca="1" si="8"/>
        <v>0</v>
      </c>
      <c r="P36">
        <f t="shared" ref="P36" ca="1" si="182">NORMINV(RAND(),VLOOKUP(O36,$A$6:$G$16,6,TRUE),VLOOKUP(O36,$A$6:$G$16,7,TRUE))</f>
        <v>1.1966286693178549</v>
      </c>
      <c r="Q36">
        <f t="shared" ca="1" si="8"/>
        <v>0</v>
      </c>
      <c r="R36">
        <f t="shared" ref="R36" ca="1" si="183">NORMINV(RAND(),VLOOKUP(Q36,$A$6:$G$16,6,TRUE),VLOOKUP(Q36,$A$6:$G$16,7,TRUE))</f>
        <v>1.2515335973814201</v>
      </c>
      <c r="S36">
        <f t="shared" ca="1" si="8"/>
        <v>0</v>
      </c>
      <c r="T36">
        <f t="shared" ref="T36" ca="1" si="184">NORMINV(RAND(),VLOOKUP(S36,$A$6:$G$16,6,TRUE),VLOOKUP(S36,$A$6:$G$16,7,TRUE))</f>
        <v>0.95277403543367567</v>
      </c>
      <c r="U36">
        <f t="shared" ca="1" si="8"/>
        <v>10</v>
      </c>
      <c r="V36">
        <f t="shared" ref="V36" ca="1" si="185">NORMINV(RAND(),VLOOKUP(U36,$A$6:$G$16,6,TRUE),VLOOKUP(U36,$A$6:$G$16,7,TRUE))</f>
        <v>6.6727156892384878</v>
      </c>
      <c r="W36">
        <f t="shared" ca="1" si="19"/>
        <v>4</v>
      </c>
      <c r="X36">
        <f t="shared" ref="X36" ca="1" si="186">NORMINV(RAND(),VLOOKUP(W36,$A$6:$G$16,6,TRUE),VLOOKUP(W36,$A$6:$G$16,7,TRUE))</f>
        <v>2.2097762851226457</v>
      </c>
      <c r="Y36">
        <f t="shared" ca="1" si="21"/>
        <v>0</v>
      </c>
      <c r="Z36">
        <f t="shared" ref="Z36" ca="1" si="187">NORMINV(RAND(),VLOOKUP(Y36,$A$6:$G$16,6,TRUE),VLOOKUP(Y36,$A$6:$G$16,7,TRUE))</f>
        <v>0.98148616694593749</v>
      </c>
    </row>
    <row r="37" spans="1:31" x14ac:dyDescent="0.35">
      <c r="A37">
        <f t="shared" ca="1" si="8"/>
        <v>9</v>
      </c>
      <c r="B37">
        <f t="shared" ca="1" si="9"/>
        <v>5.7181424945514117</v>
      </c>
      <c r="C37">
        <f t="shared" ca="1" si="8"/>
        <v>7</v>
      </c>
      <c r="D37">
        <f t="shared" ca="1" si="9"/>
        <v>5.3306453484893055</v>
      </c>
      <c r="E37">
        <f t="shared" ca="1" si="8"/>
        <v>4</v>
      </c>
      <c r="F37">
        <f t="shared" ref="F37" ca="1" si="188">NORMINV(RAND(),VLOOKUP(E37,$A$6:$G$16,6,TRUE),VLOOKUP(E37,$A$6:$G$16,7,TRUE))</f>
        <v>2.2145871564316915</v>
      </c>
      <c r="G37">
        <f t="shared" ca="1" si="8"/>
        <v>7</v>
      </c>
      <c r="H37">
        <f t="shared" ref="H37" ca="1" si="189">NORMINV(RAND(),VLOOKUP(G37,$A$6:$G$16,6,TRUE),VLOOKUP(G37,$A$6:$G$16,7,TRUE))</f>
        <v>5.3712414753979179</v>
      </c>
      <c r="I37">
        <f t="shared" ca="1" si="8"/>
        <v>5</v>
      </c>
      <c r="J37">
        <f t="shared" ref="J37" ca="1" si="190">NORMINV(RAND(),VLOOKUP(I37,$A$6:$G$16,6,TRUE),VLOOKUP(I37,$A$6:$G$16,7,TRUE))</f>
        <v>3.903740526289921</v>
      </c>
      <c r="K37">
        <f t="shared" ca="1" si="8"/>
        <v>8</v>
      </c>
      <c r="L37">
        <f t="shared" ref="L37" ca="1" si="191">NORMINV(RAND(),VLOOKUP(K37,$A$6:$G$16,6,TRUE),VLOOKUP(K37,$A$6:$G$16,7,TRUE))</f>
        <v>4.2905998015142108</v>
      </c>
      <c r="M37">
        <f t="shared" ca="1" si="8"/>
        <v>9</v>
      </c>
      <c r="N37">
        <f t="shared" ref="N37" ca="1" si="192">NORMINV(RAND(),VLOOKUP(M37,$A$6:$G$16,6,TRUE),VLOOKUP(M37,$A$6:$G$16,7,TRUE))</f>
        <v>5.8238998985435657</v>
      </c>
      <c r="O37">
        <f t="shared" ca="1" si="8"/>
        <v>3</v>
      </c>
      <c r="P37">
        <f t="shared" ref="P37" ca="1" si="193">NORMINV(RAND(),VLOOKUP(O37,$A$6:$G$16,6,TRUE),VLOOKUP(O37,$A$6:$G$16,7,TRUE))</f>
        <v>2.3742788604012794</v>
      </c>
      <c r="Q37">
        <f t="shared" ca="1" si="8"/>
        <v>7</v>
      </c>
      <c r="R37">
        <f t="shared" ref="R37" ca="1" si="194">NORMINV(RAND(),VLOOKUP(Q37,$A$6:$G$16,6,TRUE),VLOOKUP(Q37,$A$6:$G$16,7,TRUE))</f>
        <v>4.3827693626692987</v>
      </c>
      <c r="S37">
        <f t="shared" ca="1" si="8"/>
        <v>7</v>
      </c>
      <c r="T37">
        <f t="shared" ref="T37" ca="1" si="195">NORMINV(RAND(),VLOOKUP(S37,$A$6:$G$16,6,TRUE),VLOOKUP(S37,$A$6:$G$16,7,TRUE))</f>
        <v>4.6901716136733178</v>
      </c>
      <c r="U37">
        <f t="shared" ca="1" si="8"/>
        <v>6</v>
      </c>
      <c r="V37">
        <f t="shared" ref="V37" ca="1" si="196">NORMINV(RAND(),VLOOKUP(U37,$A$6:$G$16,6,TRUE),VLOOKUP(U37,$A$6:$G$16,7,TRUE))</f>
        <v>3.8203578348002036</v>
      </c>
      <c r="W37">
        <f t="shared" ca="1" si="19"/>
        <v>5</v>
      </c>
      <c r="X37">
        <f t="shared" ref="X37" ca="1" si="197">NORMINV(RAND(),VLOOKUP(W37,$A$6:$G$16,6,TRUE),VLOOKUP(W37,$A$6:$G$16,7,TRUE))</f>
        <v>2.7979229961416587</v>
      </c>
      <c r="Y37">
        <f t="shared" ca="1" si="21"/>
        <v>8</v>
      </c>
      <c r="Z37">
        <f t="shared" ref="Z37" ca="1" si="198">NORMINV(RAND(),VLOOKUP(Y37,$A$6:$G$16,6,TRUE),VLOOKUP(Y37,$A$6:$G$16,7,TRUE))</f>
        <v>4.8607170005987985</v>
      </c>
    </row>
    <row r="38" spans="1:31" x14ac:dyDescent="0.35">
      <c r="A38">
        <f t="shared" ca="1" si="8"/>
        <v>3</v>
      </c>
      <c r="B38">
        <f t="shared" ca="1" si="9"/>
        <v>2.3043770336364955</v>
      </c>
      <c r="C38">
        <f t="shared" ca="1" si="8"/>
        <v>4</v>
      </c>
      <c r="D38">
        <f t="shared" ca="1" si="9"/>
        <v>2.2680357506446867</v>
      </c>
      <c r="E38">
        <f t="shared" ca="1" si="8"/>
        <v>10</v>
      </c>
      <c r="F38">
        <f t="shared" ref="F38" ca="1" si="199">NORMINV(RAND(),VLOOKUP(E38,$A$6:$G$16,6,TRUE),VLOOKUP(E38,$A$6:$G$16,7,TRUE))</f>
        <v>4.8890761772120666</v>
      </c>
      <c r="G38">
        <f t="shared" ca="1" si="8"/>
        <v>9</v>
      </c>
      <c r="H38">
        <f t="shared" ref="H38" ca="1" si="200">NORMINV(RAND(),VLOOKUP(G38,$A$6:$G$16,6,TRUE),VLOOKUP(G38,$A$6:$G$16,7,TRUE))</f>
        <v>6.38715693592615</v>
      </c>
      <c r="I38">
        <f t="shared" ca="1" si="8"/>
        <v>8</v>
      </c>
      <c r="J38">
        <f t="shared" ref="J38" ca="1" si="201">NORMINV(RAND(),VLOOKUP(I38,$A$6:$G$16,6,TRUE),VLOOKUP(I38,$A$6:$G$16,7,TRUE))</f>
        <v>5.5945859917497103</v>
      </c>
      <c r="K38">
        <f t="shared" ca="1" si="8"/>
        <v>0</v>
      </c>
      <c r="L38">
        <f t="shared" ref="L38" ca="1" si="202">NORMINV(RAND(),VLOOKUP(K38,$A$6:$G$16,6,TRUE),VLOOKUP(K38,$A$6:$G$16,7,TRUE))</f>
        <v>1.2003451914706473</v>
      </c>
      <c r="M38">
        <f t="shared" ca="1" si="8"/>
        <v>10</v>
      </c>
      <c r="N38">
        <f t="shared" ref="N38" ca="1" si="203">NORMINV(RAND(),VLOOKUP(M38,$A$6:$G$16,6,TRUE),VLOOKUP(M38,$A$6:$G$16,7,TRUE))</f>
        <v>5.824300595522355</v>
      </c>
      <c r="O38">
        <f t="shared" ca="1" si="8"/>
        <v>6</v>
      </c>
      <c r="P38">
        <f t="shared" ref="P38" ca="1" si="204">NORMINV(RAND(),VLOOKUP(O38,$A$6:$G$16,6,TRUE),VLOOKUP(O38,$A$6:$G$16,7,TRUE))</f>
        <v>3.1454974043165587</v>
      </c>
      <c r="Q38">
        <f t="shared" ca="1" si="8"/>
        <v>1</v>
      </c>
      <c r="R38">
        <f t="shared" ref="R38" ca="1" si="205">NORMINV(RAND(),VLOOKUP(Q38,$A$6:$G$16,6,TRUE),VLOOKUP(Q38,$A$6:$G$16,7,TRUE))</f>
        <v>0.73192522138948335</v>
      </c>
      <c r="S38">
        <f t="shared" ca="1" si="8"/>
        <v>1</v>
      </c>
      <c r="T38">
        <f t="shared" ref="T38" ca="1" si="206">NORMINV(RAND(),VLOOKUP(S38,$A$6:$G$16,6,TRUE),VLOOKUP(S38,$A$6:$G$16,7,TRUE))</f>
        <v>0.74852212577018018</v>
      </c>
      <c r="U38">
        <f t="shared" ca="1" si="8"/>
        <v>0</v>
      </c>
      <c r="V38">
        <f t="shared" ref="V38" ca="1" si="207">NORMINV(RAND(),VLOOKUP(U38,$A$6:$G$16,6,TRUE),VLOOKUP(U38,$A$6:$G$16,7,TRUE))</f>
        <v>1.1555074962822878</v>
      </c>
      <c r="W38">
        <f t="shared" ca="1" si="19"/>
        <v>2</v>
      </c>
      <c r="X38">
        <f t="shared" ref="X38" ca="1" si="208">NORMINV(RAND(),VLOOKUP(W38,$A$6:$G$16,6,TRUE),VLOOKUP(W38,$A$6:$G$16,7,TRUE))</f>
        <v>1.938157750683833</v>
      </c>
      <c r="Y38">
        <f t="shared" ca="1" si="21"/>
        <v>0</v>
      </c>
      <c r="Z38">
        <f t="shared" ref="Z38" ca="1" si="209">NORMINV(RAND(),VLOOKUP(Y38,$A$6:$G$16,6,TRUE),VLOOKUP(Y38,$A$6:$G$16,7,TRUE))</f>
        <v>1.2593500090119534</v>
      </c>
    </row>
    <row r="39" spans="1:31" x14ac:dyDescent="0.35">
      <c r="A39">
        <f t="shared" ca="1" si="8"/>
        <v>8</v>
      </c>
      <c r="B39">
        <f t="shared" ca="1" si="9"/>
        <v>3.9619279074706442</v>
      </c>
      <c r="C39">
        <f t="shared" ca="1" si="8"/>
        <v>10</v>
      </c>
      <c r="D39">
        <f t="shared" ca="1" si="9"/>
        <v>5.0497779176381083</v>
      </c>
      <c r="E39">
        <f t="shared" ca="1" si="8"/>
        <v>6</v>
      </c>
      <c r="F39">
        <f t="shared" ref="F39" ca="1" si="210">NORMINV(RAND(),VLOOKUP(E39,$A$6:$G$16,6,TRUE),VLOOKUP(E39,$A$6:$G$16,7,TRUE))</f>
        <v>4.577219367028337</v>
      </c>
      <c r="G39">
        <f t="shared" ca="1" si="8"/>
        <v>6</v>
      </c>
      <c r="H39">
        <f t="shared" ref="H39" ca="1" si="211">NORMINV(RAND(),VLOOKUP(G39,$A$6:$G$16,6,TRUE),VLOOKUP(G39,$A$6:$G$16,7,TRUE))</f>
        <v>3.9089375026991289</v>
      </c>
      <c r="I39">
        <f t="shared" ca="1" si="8"/>
        <v>4</v>
      </c>
      <c r="J39">
        <f t="shared" ref="J39" ca="1" si="212">NORMINV(RAND(),VLOOKUP(I39,$A$6:$G$16,6,TRUE),VLOOKUP(I39,$A$6:$G$16,7,TRUE))</f>
        <v>2.6479123108355034</v>
      </c>
      <c r="K39">
        <f t="shared" ca="1" si="8"/>
        <v>7</v>
      </c>
      <c r="L39">
        <f t="shared" ref="L39" ca="1" si="213">NORMINV(RAND(),VLOOKUP(K39,$A$6:$G$16,6,TRUE),VLOOKUP(K39,$A$6:$G$16,7,TRUE))</f>
        <v>4.2088778047216397</v>
      </c>
      <c r="M39">
        <f t="shared" ca="1" si="8"/>
        <v>2</v>
      </c>
      <c r="N39">
        <f t="shared" ref="N39" ca="1" si="214">NORMINV(RAND(),VLOOKUP(M39,$A$6:$G$16,6,TRUE),VLOOKUP(M39,$A$6:$G$16,7,TRUE))</f>
        <v>2.3798757408995357</v>
      </c>
      <c r="O39">
        <f t="shared" ca="1" si="8"/>
        <v>5</v>
      </c>
      <c r="P39">
        <f t="shared" ref="P39" ca="1" si="215">NORMINV(RAND(),VLOOKUP(O39,$A$6:$G$16,6,TRUE),VLOOKUP(O39,$A$6:$G$16,7,TRUE))</f>
        <v>2.9591452896842494</v>
      </c>
      <c r="Q39">
        <f t="shared" ca="1" si="8"/>
        <v>1</v>
      </c>
      <c r="R39">
        <f t="shared" ref="R39" ca="1" si="216">NORMINV(RAND(),VLOOKUP(Q39,$A$6:$G$16,6,TRUE),VLOOKUP(Q39,$A$6:$G$16,7,TRUE))</f>
        <v>0.78607396591140566</v>
      </c>
      <c r="S39">
        <f t="shared" ca="1" si="8"/>
        <v>3</v>
      </c>
      <c r="T39">
        <f t="shared" ref="T39" ca="1" si="217">NORMINV(RAND(),VLOOKUP(S39,$A$6:$G$16,6,TRUE),VLOOKUP(S39,$A$6:$G$16,7,TRUE))</f>
        <v>2.2985909714813384</v>
      </c>
      <c r="U39">
        <f t="shared" ca="1" si="8"/>
        <v>8</v>
      </c>
      <c r="V39">
        <f t="shared" ref="V39" ca="1" si="218">NORMINV(RAND(),VLOOKUP(U39,$A$6:$G$16,6,TRUE),VLOOKUP(U39,$A$6:$G$16,7,TRUE))</f>
        <v>4.8187383719336854</v>
      </c>
      <c r="W39">
        <f t="shared" ca="1" si="19"/>
        <v>9</v>
      </c>
      <c r="X39">
        <f t="shared" ref="X39" ca="1" si="219">NORMINV(RAND(),VLOOKUP(W39,$A$6:$G$16,6,TRUE),VLOOKUP(W39,$A$6:$G$16,7,TRUE))</f>
        <v>5.6745307279198727</v>
      </c>
      <c r="Y39">
        <f t="shared" ca="1" si="21"/>
        <v>8</v>
      </c>
      <c r="Z39">
        <f t="shared" ref="Z39" ca="1" si="220">NORMINV(RAND(),VLOOKUP(Y39,$A$6:$G$16,6,TRUE),VLOOKUP(Y39,$A$6:$G$16,7,TRUE))</f>
        <v>3.4769135534761597</v>
      </c>
    </row>
    <row r="40" spans="1:31" x14ac:dyDescent="0.35">
      <c r="A40">
        <f t="shared" ca="1" si="8"/>
        <v>1</v>
      </c>
      <c r="B40">
        <f t="shared" ca="1" si="9"/>
        <v>0.74369397171578355</v>
      </c>
      <c r="C40">
        <f t="shared" ca="1" si="8"/>
        <v>8</v>
      </c>
      <c r="D40">
        <f t="shared" ca="1" si="9"/>
        <v>2.9493178056686524</v>
      </c>
      <c r="E40">
        <f t="shared" ca="1" si="8"/>
        <v>0</v>
      </c>
      <c r="F40">
        <f t="shared" ref="F40" ca="1" si="221">NORMINV(RAND(),VLOOKUP(E40,$A$6:$G$16,6,TRUE),VLOOKUP(E40,$A$6:$G$16,7,TRUE))</f>
        <v>1.5311535323422165</v>
      </c>
      <c r="G40">
        <f t="shared" ca="1" si="8"/>
        <v>0</v>
      </c>
      <c r="H40">
        <f t="shared" ref="H40" ca="1" si="222">NORMINV(RAND(),VLOOKUP(G40,$A$6:$G$16,6,TRUE),VLOOKUP(G40,$A$6:$G$16,7,TRUE))</f>
        <v>0.82808181943031811</v>
      </c>
      <c r="I40">
        <f t="shared" ca="1" si="8"/>
        <v>9</v>
      </c>
      <c r="J40">
        <f t="shared" ref="J40" ca="1" si="223">NORMINV(RAND(),VLOOKUP(I40,$A$6:$G$16,6,TRUE),VLOOKUP(I40,$A$6:$G$16,7,TRUE))</f>
        <v>5.509675435592289</v>
      </c>
      <c r="K40">
        <f t="shared" ca="1" si="8"/>
        <v>8</v>
      </c>
      <c r="L40">
        <f t="shared" ref="L40" ca="1" si="224">NORMINV(RAND(),VLOOKUP(K40,$A$6:$G$16,6,TRUE),VLOOKUP(K40,$A$6:$G$16,7,TRUE))</f>
        <v>4.2726823077609382</v>
      </c>
      <c r="M40">
        <f t="shared" ca="1" si="8"/>
        <v>5</v>
      </c>
      <c r="N40">
        <f t="shared" ref="N40" ca="1" si="225">NORMINV(RAND(),VLOOKUP(M40,$A$6:$G$16,6,TRUE),VLOOKUP(M40,$A$6:$G$16,7,TRUE))</f>
        <v>3.0669463285183025</v>
      </c>
      <c r="O40">
        <f t="shared" ca="1" si="8"/>
        <v>9</v>
      </c>
      <c r="P40">
        <f t="shared" ref="P40" ca="1" si="226">NORMINV(RAND(),VLOOKUP(O40,$A$6:$G$16,6,TRUE),VLOOKUP(O40,$A$6:$G$16,7,TRUE))</f>
        <v>5.4075643520942371</v>
      </c>
      <c r="Q40">
        <f t="shared" ca="1" si="8"/>
        <v>9</v>
      </c>
      <c r="R40">
        <f t="shared" ref="R40" ca="1" si="227">NORMINV(RAND(),VLOOKUP(Q40,$A$6:$G$16,6,TRUE),VLOOKUP(Q40,$A$6:$G$16,7,TRUE))</f>
        <v>5.3921763531661764</v>
      </c>
      <c r="S40">
        <f t="shared" ca="1" si="8"/>
        <v>5</v>
      </c>
      <c r="T40">
        <f t="shared" ref="T40" ca="1" si="228">NORMINV(RAND(),VLOOKUP(S40,$A$6:$G$16,6,TRUE),VLOOKUP(S40,$A$6:$G$16,7,TRUE))</f>
        <v>3.0128680893451349</v>
      </c>
      <c r="U40">
        <f t="shared" ca="1" si="8"/>
        <v>5</v>
      </c>
      <c r="V40">
        <f t="shared" ref="V40" ca="1" si="229">NORMINV(RAND(),VLOOKUP(U40,$A$6:$G$16,6,TRUE),VLOOKUP(U40,$A$6:$G$16,7,TRUE))</f>
        <v>3.5009544755498863</v>
      </c>
      <c r="W40">
        <f t="shared" ca="1" si="19"/>
        <v>1</v>
      </c>
      <c r="X40">
        <f t="shared" ref="X40" ca="1" si="230">NORMINV(RAND(),VLOOKUP(W40,$A$6:$G$16,6,TRUE),VLOOKUP(W40,$A$6:$G$16,7,TRUE))</f>
        <v>0.75172911393191122</v>
      </c>
      <c r="Y40">
        <f t="shared" ca="1" si="21"/>
        <v>2</v>
      </c>
      <c r="Z40">
        <f t="shared" ref="Z40" ca="1" si="231">NORMINV(RAND(),VLOOKUP(Y40,$A$6:$G$16,6,TRUE),VLOOKUP(Y40,$A$6:$G$16,7,TRUE))</f>
        <v>2.0601935085549647</v>
      </c>
    </row>
    <row r="41" spans="1:31" x14ac:dyDescent="0.35">
      <c r="A41">
        <f t="shared" ca="1" si="8"/>
        <v>4</v>
      </c>
      <c r="B41">
        <f t="shared" ca="1" si="9"/>
        <v>2.1592678261106522</v>
      </c>
      <c r="C41">
        <f t="shared" ca="1" si="8"/>
        <v>0</v>
      </c>
      <c r="D41">
        <f t="shared" ca="1" si="9"/>
        <v>0.92294519829570265</v>
      </c>
      <c r="E41">
        <f t="shared" ca="1" si="8"/>
        <v>1</v>
      </c>
      <c r="F41">
        <f t="shared" ref="F41" ca="1" si="232">NORMINV(RAND(),VLOOKUP(E41,$A$6:$G$16,6,TRUE),VLOOKUP(E41,$A$6:$G$16,7,TRUE))</f>
        <v>0.756928864459677</v>
      </c>
      <c r="G41">
        <f t="shared" ca="1" si="8"/>
        <v>7</v>
      </c>
      <c r="H41">
        <f t="shared" ref="H41" ca="1" si="233">NORMINV(RAND(),VLOOKUP(G41,$A$6:$G$16,6,TRUE),VLOOKUP(G41,$A$6:$G$16,7,TRUE))</f>
        <v>4.3137109279575832</v>
      </c>
      <c r="I41">
        <f t="shared" ca="1" si="8"/>
        <v>8</v>
      </c>
      <c r="J41">
        <f t="shared" ref="J41" ca="1" si="234">NORMINV(RAND(),VLOOKUP(I41,$A$6:$G$16,6,TRUE),VLOOKUP(I41,$A$6:$G$16,7,TRUE))</f>
        <v>5.16824805813906</v>
      </c>
      <c r="K41">
        <f t="shared" ca="1" si="8"/>
        <v>3</v>
      </c>
      <c r="L41">
        <f t="shared" ref="L41" ca="1" si="235">NORMINV(RAND(),VLOOKUP(K41,$A$6:$G$16,6,TRUE),VLOOKUP(K41,$A$6:$G$16,7,TRUE))</f>
        <v>2.5628162916311794</v>
      </c>
      <c r="M41">
        <f t="shared" ca="1" si="8"/>
        <v>2</v>
      </c>
      <c r="N41">
        <f t="shared" ref="N41" ca="1" si="236">NORMINV(RAND(),VLOOKUP(M41,$A$6:$G$16,6,TRUE),VLOOKUP(M41,$A$6:$G$16,7,TRUE))</f>
        <v>2.0527968071156444</v>
      </c>
      <c r="O41">
        <f t="shared" ca="1" si="8"/>
        <v>2</v>
      </c>
      <c r="P41">
        <f t="shared" ref="P41" ca="1" si="237">NORMINV(RAND(),VLOOKUP(O41,$A$6:$G$16,6,TRUE),VLOOKUP(O41,$A$6:$G$16,7,TRUE))</f>
        <v>1.7176976224353111</v>
      </c>
      <c r="Q41">
        <f t="shared" ca="1" si="8"/>
        <v>9</v>
      </c>
      <c r="R41">
        <f t="shared" ref="R41" ca="1" si="238">NORMINV(RAND(),VLOOKUP(Q41,$A$6:$G$16,6,TRUE),VLOOKUP(Q41,$A$6:$G$16,7,TRUE))</f>
        <v>5.6015416436341159</v>
      </c>
      <c r="S41">
        <f t="shared" ca="1" si="8"/>
        <v>9</v>
      </c>
      <c r="T41">
        <f t="shared" ref="T41" ca="1" si="239">NORMINV(RAND(),VLOOKUP(S41,$A$6:$G$16,6,TRUE),VLOOKUP(S41,$A$6:$G$16,7,TRUE))</f>
        <v>5.6811575316826906</v>
      </c>
      <c r="U41">
        <f t="shared" ca="1" si="8"/>
        <v>0</v>
      </c>
      <c r="V41">
        <f t="shared" ref="V41" ca="1" si="240">NORMINV(RAND(),VLOOKUP(U41,$A$6:$G$16,6,TRUE),VLOOKUP(U41,$A$6:$G$16,7,TRUE))</f>
        <v>1.0836380699395145</v>
      </c>
      <c r="W41">
        <f t="shared" ca="1" si="19"/>
        <v>5</v>
      </c>
      <c r="X41">
        <f t="shared" ref="X41" ca="1" si="241">NORMINV(RAND(),VLOOKUP(W41,$A$6:$G$16,6,TRUE),VLOOKUP(W41,$A$6:$G$16,7,TRUE))</f>
        <v>3.295421379320322</v>
      </c>
      <c r="Y41">
        <f t="shared" ca="1" si="21"/>
        <v>6</v>
      </c>
      <c r="Z41">
        <f t="shared" ref="Z41" ca="1" si="242">NORMINV(RAND(),VLOOKUP(Y41,$A$6:$G$16,6,TRUE),VLOOKUP(Y41,$A$6:$G$16,7,TRUE))</f>
        <v>3.7129462588319009</v>
      </c>
    </row>
    <row r="42" spans="1:31" x14ac:dyDescent="0.35">
      <c r="A42">
        <f t="shared" ca="1" si="8"/>
        <v>3</v>
      </c>
      <c r="B42">
        <f t="shared" ca="1" si="9"/>
        <v>2.5347645957946301</v>
      </c>
      <c r="C42">
        <f t="shared" ca="1" si="8"/>
        <v>6</v>
      </c>
      <c r="D42">
        <f t="shared" ca="1" si="9"/>
        <v>4.1718845532258957</v>
      </c>
      <c r="E42">
        <f t="shared" ca="1" si="8"/>
        <v>7</v>
      </c>
      <c r="F42">
        <f t="shared" ref="F42" ca="1" si="243">NORMINV(RAND(),VLOOKUP(E42,$A$6:$G$16,6,TRUE),VLOOKUP(E42,$A$6:$G$16,7,TRUE))</f>
        <v>3.7158604813775717</v>
      </c>
      <c r="G42">
        <f t="shared" ca="1" si="8"/>
        <v>3</v>
      </c>
      <c r="H42">
        <f t="shared" ref="H42" ca="1" si="244">NORMINV(RAND(),VLOOKUP(G42,$A$6:$G$16,6,TRUE),VLOOKUP(G42,$A$6:$G$16,7,TRUE))</f>
        <v>2.3013565912784748</v>
      </c>
      <c r="I42">
        <f t="shared" ca="1" si="8"/>
        <v>6</v>
      </c>
      <c r="J42">
        <f t="shared" ref="J42" ca="1" si="245">NORMINV(RAND(),VLOOKUP(I42,$A$6:$G$16,6,TRUE),VLOOKUP(I42,$A$6:$G$16,7,TRUE))</f>
        <v>3.6340392664220476</v>
      </c>
      <c r="K42">
        <f t="shared" ca="1" si="8"/>
        <v>9</v>
      </c>
      <c r="L42">
        <f t="shared" ref="L42" ca="1" si="246">NORMINV(RAND(),VLOOKUP(K42,$A$6:$G$16,6,TRUE),VLOOKUP(K42,$A$6:$G$16,7,TRUE))</f>
        <v>5.44374662604642</v>
      </c>
      <c r="M42">
        <f t="shared" ca="1" si="8"/>
        <v>4</v>
      </c>
      <c r="N42">
        <f t="shared" ref="N42" ca="1" si="247">NORMINV(RAND(),VLOOKUP(M42,$A$6:$G$16,6,TRUE),VLOOKUP(M42,$A$6:$G$16,7,TRUE))</f>
        <v>2.310604417240389</v>
      </c>
      <c r="O42">
        <f t="shared" ca="1" si="8"/>
        <v>6</v>
      </c>
      <c r="P42">
        <f t="shared" ref="P42" ca="1" si="248">NORMINV(RAND(),VLOOKUP(O42,$A$6:$G$16,6,TRUE),VLOOKUP(O42,$A$6:$G$16,7,TRUE))</f>
        <v>4.031328246616158</v>
      </c>
      <c r="Q42">
        <f t="shared" ca="1" si="8"/>
        <v>3</v>
      </c>
      <c r="R42">
        <f t="shared" ref="R42" ca="1" si="249">NORMINV(RAND(),VLOOKUP(Q42,$A$6:$G$16,6,TRUE),VLOOKUP(Q42,$A$6:$G$16,7,TRUE))</f>
        <v>2.3681702087190817</v>
      </c>
      <c r="S42">
        <f t="shared" ca="1" si="8"/>
        <v>5</v>
      </c>
      <c r="T42">
        <f t="shared" ref="T42" ca="1" si="250">NORMINV(RAND(),VLOOKUP(S42,$A$6:$G$16,6,TRUE),VLOOKUP(S42,$A$6:$G$16,7,TRUE))</f>
        <v>2.9376003917523263</v>
      </c>
      <c r="U42">
        <f t="shared" ca="1" si="8"/>
        <v>10</v>
      </c>
      <c r="V42">
        <f t="shared" ref="V42" ca="1" si="251">NORMINV(RAND(),VLOOKUP(U42,$A$6:$G$16,6,TRUE),VLOOKUP(U42,$A$6:$G$16,7,TRUE))</f>
        <v>6.2926872246274463</v>
      </c>
      <c r="W42">
        <f t="shared" ca="1" si="19"/>
        <v>4</v>
      </c>
      <c r="X42">
        <f t="shared" ref="X42" ca="1" si="252">NORMINV(RAND(),VLOOKUP(W42,$A$6:$G$16,6,TRUE),VLOOKUP(W42,$A$6:$G$16,7,TRUE))</f>
        <v>2.8140480214567671</v>
      </c>
      <c r="Y42">
        <f t="shared" ca="1" si="21"/>
        <v>10</v>
      </c>
      <c r="Z42">
        <f t="shared" ref="Z42" ca="1" si="253">NORMINV(RAND(),VLOOKUP(Y42,$A$6:$G$16,6,TRUE),VLOOKUP(Y42,$A$6:$G$16,7,TRUE))</f>
        <v>6.1279446956764527</v>
      </c>
    </row>
    <row r="43" spans="1:31" x14ac:dyDescent="0.35">
      <c r="A43">
        <f t="shared" ca="1" si="8"/>
        <v>3</v>
      </c>
      <c r="B43">
        <f t="shared" ca="1" si="9"/>
        <v>2.0293402603407542</v>
      </c>
      <c r="C43">
        <f t="shared" ca="1" si="8"/>
        <v>9</v>
      </c>
      <c r="D43">
        <f t="shared" ca="1" si="9"/>
        <v>5.3521217973054807</v>
      </c>
      <c r="E43">
        <f t="shared" ca="1" si="8"/>
        <v>4</v>
      </c>
      <c r="F43">
        <f t="shared" ref="F43" ca="1" si="254">NORMINV(RAND(),VLOOKUP(E43,$A$6:$G$16,6,TRUE),VLOOKUP(E43,$A$6:$G$16,7,TRUE))</f>
        <v>2.5459010418442718</v>
      </c>
      <c r="G43">
        <f t="shared" ca="1" si="8"/>
        <v>10</v>
      </c>
      <c r="H43">
        <f t="shared" ref="H43" ca="1" si="255">NORMINV(RAND(),VLOOKUP(G43,$A$6:$G$16,6,TRUE),VLOOKUP(G43,$A$6:$G$16,7,TRUE))</f>
        <v>6.1787848846756681</v>
      </c>
      <c r="I43">
        <f t="shared" ca="1" si="8"/>
        <v>0</v>
      </c>
      <c r="J43">
        <f t="shared" ref="J43" ca="1" si="256">NORMINV(RAND(),VLOOKUP(I43,$A$6:$G$16,6,TRUE),VLOOKUP(I43,$A$6:$G$16,7,TRUE))</f>
        <v>0.88430054532364966</v>
      </c>
      <c r="K43">
        <f t="shared" ca="1" si="8"/>
        <v>10</v>
      </c>
      <c r="L43">
        <f t="shared" ref="L43" ca="1" si="257">NORMINV(RAND(),VLOOKUP(K43,$A$6:$G$16,6,TRUE),VLOOKUP(K43,$A$6:$G$16,7,TRUE))</f>
        <v>4.8365356420701193</v>
      </c>
      <c r="M43">
        <f t="shared" ca="1" si="8"/>
        <v>9</v>
      </c>
      <c r="N43">
        <f t="shared" ref="N43" ca="1" si="258">NORMINV(RAND(),VLOOKUP(M43,$A$6:$G$16,6,TRUE),VLOOKUP(M43,$A$6:$G$16,7,TRUE))</f>
        <v>5.069452501647711</v>
      </c>
      <c r="O43">
        <f t="shared" ca="1" si="8"/>
        <v>9</v>
      </c>
      <c r="P43">
        <f t="shared" ref="P43" ca="1" si="259">NORMINV(RAND(),VLOOKUP(O43,$A$6:$G$16,6,TRUE),VLOOKUP(O43,$A$6:$G$16,7,TRUE))</f>
        <v>5.9663380093417508</v>
      </c>
      <c r="Q43">
        <f t="shared" ca="1" si="8"/>
        <v>4</v>
      </c>
      <c r="R43">
        <f t="shared" ref="R43" ca="1" si="260">NORMINV(RAND(),VLOOKUP(Q43,$A$6:$G$16,6,TRUE),VLOOKUP(Q43,$A$6:$G$16,7,TRUE))</f>
        <v>3.010202657183108</v>
      </c>
      <c r="S43">
        <f t="shared" ca="1" si="8"/>
        <v>5</v>
      </c>
      <c r="T43">
        <f t="shared" ref="T43" ca="1" si="261">NORMINV(RAND(),VLOOKUP(S43,$A$6:$G$16,6,TRUE),VLOOKUP(S43,$A$6:$G$16,7,TRUE))</f>
        <v>2.5778622085465956</v>
      </c>
      <c r="U43">
        <f t="shared" ca="1" si="8"/>
        <v>4</v>
      </c>
      <c r="V43">
        <f t="shared" ref="V43" ca="1" si="262">NORMINV(RAND(),VLOOKUP(U43,$A$6:$G$16,6,TRUE),VLOOKUP(U43,$A$6:$G$16,7,TRUE))</f>
        <v>3.0421658881327223</v>
      </c>
      <c r="W43">
        <f t="shared" ca="1" si="19"/>
        <v>4</v>
      </c>
      <c r="X43">
        <f t="shared" ref="X43" ca="1" si="263">NORMINV(RAND(),VLOOKUP(W43,$A$6:$G$16,6,TRUE),VLOOKUP(W43,$A$6:$G$16,7,TRUE))</f>
        <v>2.8463728680565605</v>
      </c>
      <c r="Y43">
        <f t="shared" ca="1" si="21"/>
        <v>7</v>
      </c>
      <c r="Z43">
        <f t="shared" ref="Z43" ca="1" si="264">NORMINV(RAND(),VLOOKUP(Y43,$A$6:$G$16,6,TRUE),VLOOKUP(Y43,$A$6:$G$16,7,TRUE))</f>
        <v>4.2974314498596469</v>
      </c>
    </row>
    <row r="44" spans="1:31" x14ac:dyDescent="0.35">
      <c r="A44">
        <f t="shared" ca="1" si="8"/>
        <v>10</v>
      </c>
      <c r="B44">
        <f t="shared" ca="1" si="9"/>
        <v>4.8451040654969129</v>
      </c>
      <c r="C44">
        <f t="shared" ca="1" si="8"/>
        <v>0</v>
      </c>
      <c r="D44">
        <f t="shared" ca="1" si="9"/>
        <v>1.3262614260329504</v>
      </c>
      <c r="E44">
        <f t="shared" ref="E44:S44" ca="1" si="265">RANDBETWEEN(0,10)</f>
        <v>8</v>
      </c>
      <c r="F44">
        <f t="shared" ref="F44" ca="1" si="266">NORMINV(RAND(),VLOOKUP(E44,$A$6:$G$16,6,TRUE),VLOOKUP(E44,$A$6:$G$16,7,TRUE))</f>
        <v>3.4400819029881786</v>
      </c>
      <c r="G44">
        <f t="shared" ca="1" si="265"/>
        <v>9</v>
      </c>
      <c r="H44">
        <f t="shared" ref="H44" ca="1" si="267">NORMINV(RAND(),VLOOKUP(G44,$A$6:$G$16,6,TRUE),VLOOKUP(G44,$A$6:$G$16,7,TRUE))</f>
        <v>5.4073992712969234</v>
      </c>
      <c r="I44">
        <f t="shared" ca="1" si="265"/>
        <v>6</v>
      </c>
      <c r="J44">
        <f t="shared" ref="J44" ca="1" si="268">NORMINV(RAND(),VLOOKUP(I44,$A$6:$G$16,6,TRUE),VLOOKUP(I44,$A$6:$G$16,7,TRUE))</f>
        <v>3.3791768368244028</v>
      </c>
      <c r="K44">
        <f t="shared" ca="1" si="265"/>
        <v>2</v>
      </c>
      <c r="L44">
        <f t="shared" ref="L44" ca="1" si="269">NORMINV(RAND(),VLOOKUP(K44,$A$6:$G$16,6,TRUE),VLOOKUP(K44,$A$6:$G$16,7,TRUE))</f>
        <v>1.7072065842929052</v>
      </c>
      <c r="M44">
        <f t="shared" ca="1" si="265"/>
        <v>6</v>
      </c>
      <c r="N44">
        <f t="shared" ref="N44" ca="1" si="270">NORMINV(RAND(),VLOOKUP(M44,$A$6:$G$16,6,TRUE),VLOOKUP(M44,$A$6:$G$16,7,TRUE))</f>
        <v>3.540406734077572</v>
      </c>
      <c r="O44">
        <f t="shared" ca="1" si="265"/>
        <v>0</v>
      </c>
      <c r="P44">
        <f t="shared" ref="P44" ca="1" si="271">NORMINV(RAND(),VLOOKUP(O44,$A$6:$G$16,6,TRUE),VLOOKUP(O44,$A$6:$G$16,7,TRUE))</f>
        <v>1.3492407270838604</v>
      </c>
      <c r="Q44">
        <f t="shared" ca="1" si="265"/>
        <v>5</v>
      </c>
      <c r="R44">
        <f t="shared" ref="R44" ca="1" si="272">NORMINV(RAND(),VLOOKUP(Q44,$A$6:$G$16,6,TRUE),VLOOKUP(Q44,$A$6:$G$16,7,TRUE))</f>
        <v>2.5275834431553883</v>
      </c>
      <c r="S44">
        <f t="shared" ca="1" si="265"/>
        <v>6</v>
      </c>
      <c r="T44">
        <f t="shared" ref="T44" ca="1" si="273">NORMINV(RAND(),VLOOKUP(S44,$A$6:$G$16,6,TRUE),VLOOKUP(S44,$A$6:$G$16,7,TRUE))</f>
        <v>3.8425787244553113</v>
      </c>
      <c r="U44">
        <f t="shared" ref="U44:U45" ca="1" si="274">RANDBETWEEN(0,10)</f>
        <v>7</v>
      </c>
      <c r="V44">
        <f t="shared" ref="V44" ca="1" si="275">NORMINV(RAND(),VLOOKUP(U44,$A$6:$G$16,6,TRUE),VLOOKUP(U44,$A$6:$G$16,7,TRUE))</f>
        <v>4.8612006210364296</v>
      </c>
      <c r="W44">
        <f t="shared" ca="1" si="19"/>
        <v>4</v>
      </c>
      <c r="X44">
        <f t="shared" ref="X44" ca="1" si="276">NORMINV(RAND(),VLOOKUP(W44,$A$6:$G$16,6,TRUE),VLOOKUP(W44,$A$6:$G$16,7,TRUE))</f>
        <v>3.0191636989665285</v>
      </c>
      <c r="Y44">
        <f t="shared" ca="1" si="21"/>
        <v>9</v>
      </c>
      <c r="Z44">
        <f t="shared" ref="Z44" ca="1" si="277">NORMINV(RAND(),VLOOKUP(Y44,$A$6:$G$16,6,TRUE),VLOOKUP(Y44,$A$6:$G$16,7,TRUE))</f>
        <v>5.6322583179264836</v>
      </c>
    </row>
    <row r="45" spans="1:31" x14ac:dyDescent="0.35">
      <c r="A45">
        <f t="shared" ref="A45:S45" ca="1" si="278">RANDBETWEEN(0,10)</f>
        <v>6</v>
      </c>
      <c r="B45">
        <f t="shared" ca="1" si="9"/>
        <v>4.1672574658771024</v>
      </c>
      <c r="C45">
        <f t="shared" ca="1" si="278"/>
        <v>10</v>
      </c>
      <c r="D45">
        <f t="shared" ca="1" si="9"/>
        <v>6.8312700913765756</v>
      </c>
      <c r="E45">
        <f t="shared" ca="1" si="278"/>
        <v>5</v>
      </c>
      <c r="F45">
        <f t="shared" ref="F45" ca="1" si="279">NORMINV(RAND(),VLOOKUP(E45,$A$6:$G$16,6,TRUE),VLOOKUP(E45,$A$6:$G$16,7,TRUE))</f>
        <v>3.4859850789558298</v>
      </c>
      <c r="G45">
        <f t="shared" ca="1" si="278"/>
        <v>5</v>
      </c>
      <c r="H45">
        <f t="shared" ref="H45" ca="1" si="280">NORMINV(RAND(),VLOOKUP(G45,$A$6:$G$16,6,TRUE),VLOOKUP(G45,$A$6:$G$16,7,TRUE))</f>
        <v>2.9551200949639354</v>
      </c>
      <c r="I45">
        <f t="shared" ca="1" si="278"/>
        <v>2</v>
      </c>
      <c r="J45">
        <f t="shared" ref="J45" ca="1" si="281">NORMINV(RAND(),VLOOKUP(I45,$A$6:$G$16,6,TRUE),VLOOKUP(I45,$A$6:$G$16,7,TRUE))</f>
        <v>1.2841408334707998</v>
      </c>
      <c r="K45">
        <f t="shared" ca="1" si="278"/>
        <v>1</v>
      </c>
      <c r="L45">
        <f t="shared" ref="L45" ca="1" si="282">NORMINV(RAND(),VLOOKUP(K45,$A$6:$G$16,6,TRUE),VLOOKUP(K45,$A$6:$G$16,7,TRUE))</f>
        <v>0.7719938340864233</v>
      </c>
      <c r="M45">
        <f t="shared" ca="1" si="278"/>
        <v>0</v>
      </c>
      <c r="N45">
        <f t="shared" ref="N45" ca="1" si="283">NORMINV(RAND(),VLOOKUP(M45,$A$6:$G$16,6,TRUE),VLOOKUP(M45,$A$6:$G$16,7,TRUE))</f>
        <v>1.1822704787386566</v>
      </c>
      <c r="O45">
        <f t="shared" ca="1" si="278"/>
        <v>4</v>
      </c>
      <c r="P45">
        <f t="shared" ref="P45" ca="1" si="284">NORMINV(RAND(),VLOOKUP(O45,$A$6:$G$16,6,TRUE),VLOOKUP(O45,$A$6:$G$16,7,TRUE))</f>
        <v>2.8157123908347423</v>
      </c>
      <c r="Q45">
        <f t="shared" ca="1" si="278"/>
        <v>1</v>
      </c>
      <c r="R45">
        <f t="shared" ref="R45" ca="1" si="285">NORMINV(RAND(),VLOOKUP(Q45,$A$6:$G$16,6,TRUE),VLOOKUP(Q45,$A$6:$G$16,7,TRUE))</f>
        <v>0.82048776197723106</v>
      </c>
      <c r="S45">
        <f t="shared" ca="1" si="278"/>
        <v>5</v>
      </c>
      <c r="T45">
        <f t="shared" ref="T45" ca="1" si="286">NORMINV(RAND(),VLOOKUP(S45,$A$6:$G$16,6,TRUE),VLOOKUP(S45,$A$6:$G$16,7,TRUE))</f>
        <v>3.8834110812051623</v>
      </c>
      <c r="U45">
        <f t="shared" ca="1" si="274"/>
        <v>1</v>
      </c>
      <c r="V45">
        <f t="shared" ref="V45" ca="1" si="287">NORMINV(RAND(),VLOOKUP(U45,$A$6:$G$16,6,TRUE),VLOOKUP(U45,$A$6:$G$16,7,TRUE))</f>
        <v>0.72969027946021914</v>
      </c>
      <c r="W45">
        <f t="shared" ca="1" si="19"/>
        <v>1</v>
      </c>
      <c r="X45">
        <f t="shared" ref="X45" ca="1" si="288">NORMINV(RAND(),VLOOKUP(W45,$A$6:$G$16,6,TRUE),VLOOKUP(W45,$A$6:$G$16,7,TRUE))</f>
        <v>0.77873994791407353</v>
      </c>
      <c r="Y45">
        <f t="shared" ca="1" si="21"/>
        <v>4</v>
      </c>
      <c r="Z45">
        <f t="shared" ref="Z45" ca="1" si="289">NORMINV(RAND(),VLOOKUP(Y45,$A$6:$G$16,6,TRUE),VLOOKUP(Y45,$A$6:$G$16,7,TRUE))</f>
        <v>2.496224697496586</v>
      </c>
    </row>
    <row r="46" spans="1:31" x14ac:dyDescent="0.35">
      <c r="AB46" s="5" t="s">
        <v>54</v>
      </c>
      <c r="AC46" s="5" t="s">
        <v>55</v>
      </c>
      <c r="AD46" s="5" t="s">
        <v>71</v>
      </c>
      <c r="AE46" s="5" t="s">
        <v>72</v>
      </c>
    </row>
    <row r="47" spans="1:31" x14ac:dyDescent="0.35">
      <c r="A47" t="s">
        <v>31</v>
      </c>
      <c r="B47">
        <f ca="1">SLOPE(B20:B45,A20:A45)</f>
        <v>0.49710762349161308</v>
      </c>
      <c r="D47">
        <f ca="1">SLOPE(D20:D45,C20:C45)</f>
        <v>0.48739737412916984</v>
      </c>
      <c r="F47">
        <f ca="1">SLOPE(F20:F45,E20:E45)</f>
        <v>0.50145973142262101</v>
      </c>
      <c r="H47">
        <f ca="1">SLOPE(H20:H45,G20:G45)</f>
        <v>0.54186104725281048</v>
      </c>
      <c r="J47">
        <f ca="1">SLOPE(J20:J45,I20:I45)</f>
        <v>0.50474063790102963</v>
      </c>
      <c r="L47">
        <f ca="1">SLOPE(L20:L45,K20:K45)</f>
        <v>0.45744452346497955</v>
      </c>
      <c r="N47">
        <f ca="1">SLOPE(N20:N45,M20:M45)</f>
        <v>0.47353403576279135</v>
      </c>
      <c r="P47">
        <f ca="1">SLOPE(P20:P45,O20:O45)</f>
        <v>0.48116323312775516</v>
      </c>
      <c r="R47">
        <f ca="1">SLOPE(R20:R45,Q20:Q45)</f>
        <v>0.52834269440711723</v>
      </c>
      <c r="T47">
        <f ca="1">SLOPE(T20:T45,S20:S45)</f>
        <v>0.56943031697526403</v>
      </c>
      <c r="V47">
        <f ca="1">SLOPE(V20:V45,U20:U45)</f>
        <v>0.5016646673549302</v>
      </c>
      <c r="X47">
        <f ca="1">SLOPE(X20:X45,W20:W45)</f>
        <v>0.57289404064808891</v>
      </c>
      <c r="Z47">
        <f ca="1">SLOPE(Z20:Z45,Y20:Y45)</f>
        <v>0.46862016440989368</v>
      </c>
      <c r="AA47" s="5" t="s">
        <v>31</v>
      </c>
      <c r="AB47">
        <f ca="1">AVERAGE(B47:Z47)</f>
        <v>0.50658923771908193</v>
      </c>
      <c r="AC47">
        <f ca="1">STDEV(B47:Z47)</f>
        <v>3.6709254393976078E-2</v>
      </c>
      <c r="AD47">
        <f ca="1">AB47-2*AC47</f>
        <v>0.43317072893112979</v>
      </c>
      <c r="AE47">
        <f ca="1">AB47+2*AC47</f>
        <v>0.58000774650703413</v>
      </c>
    </row>
    <row r="48" spans="1:31" x14ac:dyDescent="0.35">
      <c r="A48" t="s">
        <v>63</v>
      </c>
      <c r="B48">
        <f ca="1">INTERCEPT(B20:B45,A20:A45)</f>
        <v>0.68530125051187785</v>
      </c>
      <c r="D48">
        <f ca="1">INTERCEPT(D20:D45,C20:C45)</f>
        <v>0.78239307970667582</v>
      </c>
      <c r="F48">
        <f ca="1">INTERCEPT(F20:F45,E20:E45)</f>
        <v>0.72478861126037319</v>
      </c>
      <c r="H48">
        <f ca="1">INTERCEPT(H20:H45,G20:G45)</f>
        <v>0.69610795837780159</v>
      </c>
      <c r="J48">
        <f ca="1">INTERCEPT(J20:J45,I20:I45)</f>
        <v>0.8931577803503532</v>
      </c>
      <c r="L48">
        <f ca="1">INTERCEPT(L20:L45,K20:K45)</f>
        <v>0.84515433925530781</v>
      </c>
      <c r="N48">
        <f ca="1">INTERCEPT(N20:N45,M20:M45)</f>
        <v>0.91118152088208282</v>
      </c>
      <c r="P48">
        <f ca="1">INTERCEPT(P20:P45,O20:O45)</f>
        <v>0.83912498278677505</v>
      </c>
      <c r="R48">
        <f ca="1">INTERCEPT(R20:R45,Q20:Q45)</f>
        <v>0.60507235444834695</v>
      </c>
      <c r="T48">
        <f ca="1">INTERCEPT(T20:T45,S20:S45)</f>
        <v>0.62430833439412314</v>
      </c>
      <c r="V48">
        <f ca="1">INTERCEPT(V20:V45,U20:U45)</f>
        <v>0.89590334816131145</v>
      </c>
      <c r="X48">
        <f ca="1">INTERCEPT(X20:X45,W20:W45)</f>
        <v>0.47747976404760095</v>
      </c>
      <c r="Z48">
        <f ca="1">INTERCEPT(Z20:Z45,Y20:Y45)</f>
        <v>0.86168088586092306</v>
      </c>
      <c r="AA48" s="5" t="s">
        <v>63</v>
      </c>
      <c r="AB48">
        <f ca="1">AVERAGE(B48:Z48)</f>
        <v>0.75705032384950421</v>
      </c>
      <c r="AC48">
        <f ca="1">STDEV(B48:Z48)</f>
        <v>0.13429766730259288</v>
      </c>
      <c r="AD48">
        <f ca="1">AB48-2*AC48</f>
        <v>0.48845498924431846</v>
      </c>
      <c r="AE48">
        <f ca="1">AB48+2*AC48</f>
        <v>1.02564565845469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0508-ADD6-44F3-816C-C1DEC4AB16BE}">
  <dimension ref="A1:AE46"/>
  <sheetViews>
    <sheetView workbookViewId="0">
      <selection activeCell="U40" sqref="U40"/>
    </sheetView>
  </sheetViews>
  <sheetFormatPr defaultRowHeight="14.5" x14ac:dyDescent="0.35"/>
  <sheetData>
    <row r="1" spans="1:8" x14ac:dyDescent="0.35">
      <c r="A1" t="s">
        <v>31</v>
      </c>
      <c r="B1">
        <v>0.5</v>
      </c>
      <c r="C1" t="s">
        <v>67</v>
      </c>
      <c r="D1">
        <f ca="1">SLOPE(F6:F31,A6:A31)</f>
        <v>0.51299025765886674</v>
      </c>
    </row>
    <row r="2" spans="1:8" x14ac:dyDescent="0.35">
      <c r="A2" t="s">
        <v>63</v>
      </c>
      <c r="B2">
        <v>1</v>
      </c>
      <c r="C2" t="s">
        <v>68</v>
      </c>
      <c r="D2">
        <f ca="1">INTERCEPT(F6:F31,A6:A31)</f>
        <v>0.80481991214617876</v>
      </c>
    </row>
    <row r="3" spans="1:8" x14ac:dyDescent="0.35">
      <c r="A3" t="s">
        <v>64</v>
      </c>
      <c r="B3">
        <v>2.5</v>
      </c>
    </row>
    <row r="4" spans="1:8" x14ac:dyDescent="0.35">
      <c r="D4">
        <f ca="1">RAND()</f>
        <v>0.43090023665353316</v>
      </c>
    </row>
    <row r="5" spans="1:8" x14ac:dyDescent="0.35">
      <c r="A5" t="s">
        <v>0</v>
      </c>
      <c r="B5" t="s">
        <v>66</v>
      </c>
      <c r="C5" t="s">
        <v>73</v>
      </c>
      <c r="D5" t="s">
        <v>74</v>
      </c>
      <c r="E5" t="s">
        <v>75</v>
      </c>
      <c r="F5" t="s">
        <v>76</v>
      </c>
      <c r="G5" t="s">
        <v>64</v>
      </c>
      <c r="H5" t="s">
        <v>77</v>
      </c>
    </row>
    <row r="6" spans="1:8" x14ac:dyDescent="0.35">
      <c r="A6">
        <v>0</v>
      </c>
      <c r="B6">
        <f ca="1">$D$1*A6+$D$2</f>
        <v>0.80481991214617876</v>
      </c>
      <c r="C6">
        <f t="shared" ref="C6:C16" ca="1" si="0">$B$1*A6+$B$2+$B$3*(RAND()-0.5)</f>
        <v>0.66115556648694696</v>
      </c>
      <c r="D6">
        <f ca="1">$B$1*A6+$B$2+$B$3*(RAND()-0.5)</f>
        <v>-0.108580008866765</v>
      </c>
      <c r="E6">
        <f ca="1">$B$1*A6+$B$2+$B$3*(RAND()-0.5)</f>
        <v>1.1622172791382033</v>
      </c>
      <c r="F6">
        <f ca="1">AVERAGE(C6:E6)</f>
        <v>0.57159761225279515</v>
      </c>
      <c r="G6">
        <f t="shared" ref="G6:G16" ca="1" si="1">STDEV(C6:E6)</f>
        <v>0.64011476094146624</v>
      </c>
    </row>
    <row r="7" spans="1:8" x14ac:dyDescent="0.35">
      <c r="A7">
        <v>0.4</v>
      </c>
      <c r="B7">
        <f t="shared" ref="B7:B31" ca="1" si="2">$D$1*A7+$D$2</f>
        <v>1.0100160152097255</v>
      </c>
      <c r="C7">
        <f t="shared" ca="1" si="0"/>
        <v>1.4526619750014049</v>
      </c>
      <c r="D7">
        <f t="shared" ref="D7:D17" ca="1" si="3">$B$1*A7+$B$2+$B$3*(RAND()-0.5)</f>
        <v>0.34585922883790943</v>
      </c>
      <c r="E7">
        <f t="shared" ref="E7:E17" ca="1" si="4">$B$1*A7+$B$2+$B$3*(RAND()-0.5)</f>
        <v>1.3540320346175347</v>
      </c>
      <c r="F7">
        <f t="shared" ref="F7:F17" ca="1" si="5">AVERAGE(C7:E7)</f>
        <v>1.0508510794856163</v>
      </c>
      <c r="G7">
        <f t="shared" ca="1" si="1"/>
        <v>0.61252926329669366</v>
      </c>
    </row>
    <row r="8" spans="1:8" x14ac:dyDescent="0.35">
      <c r="A8">
        <v>0.8</v>
      </c>
      <c r="B8">
        <f t="shared" ca="1" si="2"/>
        <v>1.2152121182732722</v>
      </c>
      <c r="C8">
        <f t="shared" ca="1" si="0"/>
        <v>1.0977622903044193</v>
      </c>
      <c r="D8">
        <f t="shared" ca="1" si="3"/>
        <v>0.57975960100286339</v>
      </c>
      <c r="E8">
        <f t="shared" ca="1" si="4"/>
        <v>1.3238877128025903</v>
      </c>
      <c r="F8">
        <f t="shared" ca="1" si="5"/>
        <v>1.0004698680366244</v>
      </c>
      <c r="G8">
        <f t="shared" ca="1" si="1"/>
        <v>0.38148528577876745</v>
      </c>
      <c r="H8">
        <f t="shared" ref="H8:H30" ca="1" si="6">G8</f>
        <v>0.38148528577876745</v>
      </c>
    </row>
    <row r="9" spans="1:8" x14ac:dyDescent="0.35">
      <c r="A9">
        <v>1.2</v>
      </c>
      <c r="B9">
        <f t="shared" ca="1" si="2"/>
        <v>1.4204082213368188</v>
      </c>
      <c r="C9">
        <f t="shared" ca="1" si="0"/>
        <v>1.6384349885325573</v>
      </c>
      <c r="D9">
        <f t="shared" ca="1" si="3"/>
        <v>2.1241429581979281</v>
      </c>
      <c r="E9">
        <f t="shared" ca="1" si="4"/>
        <v>0.77146285572108897</v>
      </c>
      <c r="F9">
        <f t="shared" ca="1" si="5"/>
        <v>1.5113469341505248</v>
      </c>
      <c r="G9">
        <f t="shared" ca="1" si="1"/>
        <v>0.68523674382226851</v>
      </c>
    </row>
    <row r="10" spans="1:8" x14ac:dyDescent="0.35">
      <c r="A10">
        <v>1.6</v>
      </c>
      <c r="B10">
        <f t="shared" ca="1" si="2"/>
        <v>1.6256043244003657</v>
      </c>
      <c r="C10">
        <f t="shared" ca="1" si="0"/>
        <v>2.3915232080989659</v>
      </c>
      <c r="D10">
        <f t="shared" ca="1" si="3"/>
        <v>2.8690293409148167</v>
      </c>
      <c r="E10">
        <f t="shared" ca="1" si="4"/>
        <v>0.70459862380409377</v>
      </c>
      <c r="F10">
        <f t="shared" ca="1" si="5"/>
        <v>1.9883837242726254</v>
      </c>
      <c r="G10">
        <f t="shared" ca="1" si="1"/>
        <v>1.1371372673771347</v>
      </c>
    </row>
    <row r="11" spans="1:8" x14ac:dyDescent="0.35">
      <c r="A11">
        <v>2</v>
      </c>
      <c r="B11">
        <f t="shared" ca="1" si="2"/>
        <v>1.8308004274639122</v>
      </c>
      <c r="C11">
        <f t="shared" ca="1" si="0"/>
        <v>0.82814307213618488</v>
      </c>
      <c r="D11">
        <f t="shared" ca="1" si="3"/>
        <v>1.5313411068909695</v>
      </c>
      <c r="E11">
        <f t="shared" ca="1" si="4"/>
        <v>3.1408248390340932</v>
      </c>
      <c r="F11">
        <f t="shared" ca="1" si="5"/>
        <v>1.8334363393537492</v>
      </c>
      <c r="G11">
        <f t="shared" ca="1" si="1"/>
        <v>1.1855675374448578</v>
      </c>
    </row>
    <row r="12" spans="1:8" x14ac:dyDescent="0.35">
      <c r="A12">
        <v>2.4</v>
      </c>
      <c r="B12">
        <f t="shared" ca="1" si="2"/>
        <v>2.0359965305274592</v>
      </c>
      <c r="C12">
        <f t="shared" ca="1" si="0"/>
        <v>1.0012798726488417</v>
      </c>
      <c r="D12">
        <f t="shared" ca="1" si="3"/>
        <v>2.0557533300844861</v>
      </c>
      <c r="E12">
        <f t="shared" ca="1" si="4"/>
        <v>1.0915789363828305</v>
      </c>
      <c r="F12">
        <f t="shared" ca="1" si="5"/>
        <v>1.3828707130387194</v>
      </c>
      <c r="G12">
        <f t="shared" ca="1" si="1"/>
        <v>0.58447989056046945</v>
      </c>
    </row>
    <row r="13" spans="1:8" x14ac:dyDescent="0.35">
      <c r="A13">
        <v>2.8</v>
      </c>
      <c r="B13">
        <f t="shared" ca="1" si="2"/>
        <v>2.2411926335910053</v>
      </c>
      <c r="C13">
        <f t="shared" ca="1" si="0"/>
        <v>1.4868232866944864</v>
      </c>
      <c r="D13">
        <f t="shared" ca="1" si="3"/>
        <v>3.5525803488616647</v>
      </c>
      <c r="E13">
        <f t="shared" ca="1" si="4"/>
        <v>1.6990808616616726</v>
      </c>
      <c r="F13">
        <f t="shared" ca="1" si="5"/>
        <v>2.246161499072608</v>
      </c>
      <c r="G13">
        <f t="shared" ca="1" si="1"/>
        <v>1.1363586484230497</v>
      </c>
    </row>
    <row r="14" spans="1:8" x14ac:dyDescent="0.35">
      <c r="A14">
        <v>3.2</v>
      </c>
      <c r="B14">
        <f t="shared" ca="1" si="2"/>
        <v>2.4463887366545523</v>
      </c>
      <c r="C14">
        <f t="shared" ca="1" si="0"/>
        <v>3.5533849500561621</v>
      </c>
      <c r="D14">
        <f t="shared" ca="1" si="3"/>
        <v>3.6322210831478472</v>
      </c>
      <c r="E14">
        <f t="shared" ca="1" si="4"/>
        <v>3.0397019748886116</v>
      </c>
      <c r="F14">
        <f t="shared" ca="1" si="5"/>
        <v>3.4084360026975404</v>
      </c>
      <c r="G14">
        <f t="shared" ca="1" si="1"/>
        <v>0.32175669599615064</v>
      </c>
    </row>
    <row r="15" spans="1:8" x14ac:dyDescent="0.35">
      <c r="A15">
        <v>3.6</v>
      </c>
      <c r="B15">
        <f t="shared" ca="1" si="2"/>
        <v>2.6515848397180992</v>
      </c>
      <c r="C15">
        <f t="shared" ca="1" si="0"/>
        <v>3.0379214298601593</v>
      </c>
      <c r="D15">
        <f t="shared" ca="1" si="3"/>
        <v>2.8166195745281222</v>
      </c>
      <c r="E15">
        <f t="shared" ca="1" si="4"/>
        <v>2.8565161181760939</v>
      </c>
      <c r="F15">
        <f t="shared" ca="1" si="5"/>
        <v>2.9036857075214582</v>
      </c>
      <c r="G15">
        <f t="shared" ca="1" si="1"/>
        <v>0.11795064820766449</v>
      </c>
    </row>
    <row r="16" spans="1:8" x14ac:dyDescent="0.35">
      <c r="A16">
        <v>4</v>
      </c>
      <c r="B16">
        <f t="shared" ca="1" si="2"/>
        <v>2.8567809427816457</v>
      </c>
      <c r="C16">
        <f t="shared" ca="1" si="0"/>
        <v>2.8475853560695552</v>
      </c>
      <c r="D16">
        <f t="shared" ca="1" si="3"/>
        <v>3.9221112117660168</v>
      </c>
      <c r="E16">
        <f t="shared" ca="1" si="4"/>
        <v>3.2577680425846616</v>
      </c>
      <c r="F16">
        <f t="shared" ca="1" si="5"/>
        <v>3.3424882034734114</v>
      </c>
      <c r="G16">
        <f t="shared" ca="1" si="1"/>
        <v>0.54224955775529604</v>
      </c>
    </row>
    <row r="17" spans="1:8" x14ac:dyDescent="0.35">
      <c r="A17">
        <v>4.4000000000000004</v>
      </c>
      <c r="B17">
        <f t="shared" ca="1" si="2"/>
        <v>3.0619770458451927</v>
      </c>
      <c r="C17">
        <f t="shared" ref="C17:C31" ca="1" si="7">$B$1*A17+$B$2+$B$3*(RAND()-0.5)</f>
        <v>2.3735802342636174</v>
      </c>
      <c r="D17">
        <f t="shared" ca="1" si="3"/>
        <v>2.6807880731303046</v>
      </c>
      <c r="E17">
        <f t="shared" ca="1" si="4"/>
        <v>2.6348212797200752</v>
      </c>
      <c r="F17">
        <f t="shared" ca="1" si="5"/>
        <v>2.5630631957046659</v>
      </c>
      <c r="G17">
        <f t="shared" ref="G17:G31" ca="1" si="8">STDEV(C17:E17)</f>
        <v>0.16569876593220914</v>
      </c>
    </row>
    <row r="18" spans="1:8" x14ac:dyDescent="0.35">
      <c r="A18">
        <v>4.8</v>
      </c>
      <c r="B18">
        <f t="shared" ca="1" si="2"/>
        <v>3.2671731489087392</v>
      </c>
      <c r="C18">
        <f t="shared" ca="1" si="7"/>
        <v>2.7089767004850525</v>
      </c>
      <c r="D18">
        <f t="shared" ref="D18:D31" ca="1" si="9">$B$1*A18+$B$2+$B$3*(RAND()-0.5)</f>
        <v>2.639641717082279</v>
      </c>
      <c r="E18">
        <f t="shared" ref="E18:E31" ca="1" si="10">$B$1*A18+$B$2+$B$3*(RAND()-0.5)</f>
        <v>2.4037576571992059</v>
      </c>
      <c r="F18">
        <f t="shared" ref="F18:F31" ca="1" si="11">AVERAGE(C18:E18)</f>
        <v>2.5841253582555126</v>
      </c>
      <c r="G18">
        <f t="shared" ca="1" si="8"/>
        <v>0.16000379892089625</v>
      </c>
      <c r="H18">
        <f t="shared" ca="1" si="6"/>
        <v>0.16000379892089625</v>
      </c>
    </row>
    <row r="19" spans="1:8" x14ac:dyDescent="0.35">
      <c r="A19">
        <v>5.2</v>
      </c>
      <c r="B19">
        <f t="shared" ca="1" si="2"/>
        <v>3.4723692519722857</v>
      </c>
      <c r="C19">
        <f t="shared" ca="1" si="7"/>
        <v>4.5534273961181491</v>
      </c>
      <c r="D19">
        <f t="shared" ca="1" si="9"/>
        <v>3.3964949948571195</v>
      </c>
      <c r="E19">
        <f t="shared" ca="1" si="10"/>
        <v>3.144100854080309</v>
      </c>
      <c r="F19">
        <f t="shared" ca="1" si="11"/>
        <v>3.6980077483518592</v>
      </c>
      <c r="G19">
        <f t="shared" ca="1" si="8"/>
        <v>0.75148704640404063</v>
      </c>
    </row>
    <row r="20" spans="1:8" x14ac:dyDescent="0.35">
      <c r="A20">
        <v>5.6</v>
      </c>
      <c r="B20">
        <f t="shared" ca="1" si="2"/>
        <v>3.6775653550358323</v>
      </c>
      <c r="C20">
        <f t="shared" ca="1" si="7"/>
        <v>4.8122677859439893</v>
      </c>
      <c r="D20">
        <f t="shared" ca="1" si="9"/>
        <v>3.8760737990292649</v>
      </c>
      <c r="E20">
        <f t="shared" ca="1" si="10"/>
        <v>2.8362553936960442</v>
      </c>
      <c r="F20">
        <f t="shared" ca="1" si="11"/>
        <v>3.8415323262230996</v>
      </c>
      <c r="G20">
        <f t="shared" ca="1" si="8"/>
        <v>0.98845894127529532</v>
      </c>
    </row>
    <row r="21" spans="1:8" x14ac:dyDescent="0.35">
      <c r="A21">
        <v>6</v>
      </c>
      <c r="B21">
        <f t="shared" ca="1" si="2"/>
        <v>3.8827614580993792</v>
      </c>
      <c r="C21">
        <f t="shared" ca="1" si="7"/>
        <v>3.2280524376454598</v>
      </c>
      <c r="D21">
        <f t="shared" ca="1" si="9"/>
        <v>3.2580074301553639</v>
      </c>
      <c r="E21">
        <f t="shared" ca="1" si="10"/>
        <v>3.3975230672268717</v>
      </c>
      <c r="F21">
        <f t="shared" ca="1" si="11"/>
        <v>3.2945276450092322</v>
      </c>
      <c r="G21">
        <f t="shared" ca="1" si="8"/>
        <v>9.044538762374528E-2</v>
      </c>
    </row>
    <row r="22" spans="1:8" x14ac:dyDescent="0.35">
      <c r="A22">
        <v>6.4</v>
      </c>
      <c r="B22">
        <f t="shared" ca="1" si="2"/>
        <v>4.0879575611629262</v>
      </c>
      <c r="C22">
        <f ca="1">$B$1*A22+$B$2+$B$3*(RAND()-0.5)</f>
        <v>3.7691714942723844</v>
      </c>
      <c r="D22">
        <f t="shared" ca="1" si="9"/>
        <v>5.0282751245812154</v>
      </c>
      <c r="E22">
        <f t="shared" ca="1" si="10"/>
        <v>3.672201624001949</v>
      </c>
      <c r="F22">
        <f t="shared" ca="1" si="11"/>
        <v>4.1565494142851831</v>
      </c>
      <c r="G22">
        <f t="shared" ca="1" si="8"/>
        <v>0.75649195265277569</v>
      </c>
    </row>
    <row r="23" spans="1:8" x14ac:dyDescent="0.35">
      <c r="A23">
        <v>6.8</v>
      </c>
      <c r="B23">
        <f t="shared" ca="1" si="2"/>
        <v>4.2931536642264732</v>
      </c>
      <c r="C23">
        <f t="shared" ca="1" si="7"/>
        <v>3.9060808633657493</v>
      </c>
      <c r="D23">
        <f t="shared" ca="1" si="9"/>
        <v>4.2903914329852935</v>
      </c>
      <c r="E23">
        <f t="shared" ca="1" si="10"/>
        <v>5.5188628930942496</v>
      </c>
      <c r="F23">
        <f ca="1">AVERAGE(C23:E23)</f>
        <v>4.571778396481764</v>
      </c>
      <c r="G23">
        <f t="shared" ca="1" si="8"/>
        <v>0.84240752387019624</v>
      </c>
    </row>
    <row r="24" spans="1:8" x14ac:dyDescent="0.35">
      <c r="A24">
        <v>7.2</v>
      </c>
      <c r="B24">
        <f t="shared" ca="1" si="2"/>
        <v>4.4983497672900192</v>
      </c>
      <c r="C24">
        <f t="shared" ca="1" si="7"/>
        <v>3.5846447891278777</v>
      </c>
      <c r="D24">
        <f t="shared" ca="1" si="9"/>
        <v>4.8399392528795451</v>
      </c>
      <c r="E24">
        <f t="shared" ca="1" si="10"/>
        <v>4.2723308028364286</v>
      </c>
      <c r="F24">
        <f t="shared" ca="1" si="11"/>
        <v>4.2323049482812838</v>
      </c>
      <c r="G24">
        <f t="shared" ca="1" si="8"/>
        <v>0.62860369029783059</v>
      </c>
    </row>
    <row r="25" spans="1:8" x14ac:dyDescent="0.35">
      <c r="A25">
        <v>7.6</v>
      </c>
      <c r="B25">
        <f t="shared" ca="1" si="2"/>
        <v>4.7035458703535653</v>
      </c>
      <c r="C25">
        <f t="shared" ca="1" si="7"/>
        <v>4.191972336643718</v>
      </c>
      <c r="D25">
        <f t="shared" ca="1" si="9"/>
        <v>5.4561046591922366</v>
      </c>
      <c r="E25">
        <f t="shared" ca="1" si="10"/>
        <v>4.725674482641363</v>
      </c>
      <c r="F25">
        <f t="shared" ca="1" si="11"/>
        <v>4.791250492825772</v>
      </c>
      <c r="G25">
        <f t="shared" ca="1" si="8"/>
        <v>0.63461231634893056</v>
      </c>
    </row>
    <row r="26" spans="1:8" x14ac:dyDescent="0.35">
      <c r="A26">
        <v>8</v>
      </c>
      <c r="B26">
        <f t="shared" ca="1" si="2"/>
        <v>4.9087419734171132</v>
      </c>
      <c r="C26">
        <f t="shared" ca="1" si="7"/>
        <v>5.3742225072883913</v>
      </c>
      <c r="D26">
        <f t="shared" ca="1" si="9"/>
        <v>4.4558488025072132</v>
      </c>
      <c r="E26">
        <f t="shared" ca="1" si="10"/>
        <v>5.0050541591434436</v>
      </c>
      <c r="F26">
        <f t="shared" ca="1" si="11"/>
        <v>4.9450418229796824</v>
      </c>
      <c r="G26">
        <f t="shared" ca="1" si="8"/>
        <v>0.4621186814848009</v>
      </c>
    </row>
    <row r="27" spans="1:8" x14ac:dyDescent="0.35">
      <c r="A27">
        <v>8.4</v>
      </c>
      <c r="B27">
        <f t="shared" ca="1" si="2"/>
        <v>5.1139380764806592</v>
      </c>
      <c r="C27">
        <f t="shared" ca="1" si="7"/>
        <v>6.3378084448124765</v>
      </c>
      <c r="D27">
        <f t="shared" ca="1" si="9"/>
        <v>4.0489016063065941</v>
      </c>
      <c r="E27">
        <f t="shared" ca="1" si="10"/>
        <v>4.021122735798011</v>
      </c>
      <c r="F27">
        <f t="shared" ca="1" si="11"/>
        <v>4.8026109289723609</v>
      </c>
      <c r="G27">
        <f t="shared" ca="1" si="8"/>
        <v>1.3295925977128966</v>
      </c>
    </row>
    <row r="28" spans="1:8" x14ac:dyDescent="0.35">
      <c r="A28">
        <v>8.8000000000000007</v>
      </c>
      <c r="B28">
        <f t="shared" ca="1" si="2"/>
        <v>5.3191341795442071</v>
      </c>
      <c r="C28">
        <f t="shared" ca="1" si="7"/>
        <v>5.5856365011573272</v>
      </c>
      <c r="D28">
        <f t="shared" ca="1" si="9"/>
        <v>5.5498430133380117</v>
      </c>
      <c r="E28">
        <f t="shared" ca="1" si="10"/>
        <v>6.5358275560067849</v>
      </c>
      <c r="F28">
        <f t="shared" ca="1" si="11"/>
        <v>5.8904356901673749</v>
      </c>
      <c r="G28">
        <f t="shared" ca="1" si="8"/>
        <v>0.55921220373962188</v>
      </c>
    </row>
    <row r="29" spans="1:8" x14ac:dyDescent="0.35">
      <c r="A29">
        <v>9.1999999999999993</v>
      </c>
      <c r="B29">
        <f t="shared" ca="1" si="2"/>
        <v>5.5243302826077532</v>
      </c>
      <c r="C29">
        <f t="shared" ca="1" si="7"/>
        <v>4.9870600616994656</v>
      </c>
      <c r="D29">
        <f t="shared" ca="1" si="9"/>
        <v>5.7953802230290039</v>
      </c>
      <c r="E29">
        <f t="shared" ca="1" si="10"/>
        <v>5.894971099767468</v>
      </c>
      <c r="F29">
        <f t="shared" ca="1" si="11"/>
        <v>5.5591371281653119</v>
      </c>
      <c r="G29">
        <f t="shared" ca="1" si="8"/>
        <v>0.49792942588735484</v>
      </c>
    </row>
    <row r="30" spans="1:8" x14ac:dyDescent="0.35">
      <c r="A30">
        <v>9.6</v>
      </c>
      <c r="B30">
        <f t="shared" ca="1" si="2"/>
        <v>5.7295263856712992</v>
      </c>
      <c r="C30">
        <f t="shared" ca="1" si="7"/>
        <v>5.8721515921263494</v>
      </c>
      <c r="D30">
        <f t="shared" ca="1" si="9"/>
        <v>5.2962311396929662</v>
      </c>
      <c r="E30">
        <f t="shared" ca="1" si="10"/>
        <v>5.3280432707856544</v>
      </c>
      <c r="F30">
        <f t="shared" ca="1" si="11"/>
        <v>5.4988086675349903</v>
      </c>
      <c r="G30">
        <f t="shared" ca="1" si="8"/>
        <v>0.32371547295114994</v>
      </c>
      <c r="H30">
        <f t="shared" ca="1" si="6"/>
        <v>0.32371547295114994</v>
      </c>
    </row>
    <row r="31" spans="1:8" x14ac:dyDescent="0.35">
      <c r="A31">
        <v>10</v>
      </c>
      <c r="B31">
        <f t="shared" ca="1" si="2"/>
        <v>5.9347224887348471</v>
      </c>
      <c r="C31">
        <f t="shared" ca="1" si="7"/>
        <v>6.1079308157881558</v>
      </c>
      <c r="D31">
        <f t="shared" ca="1" si="9"/>
        <v>4.8367034138170535</v>
      </c>
      <c r="E31">
        <f t="shared" ca="1" si="10"/>
        <v>6.8908150649735003</v>
      </c>
      <c r="F31">
        <f t="shared" ca="1" si="11"/>
        <v>5.9451497648595693</v>
      </c>
      <c r="G31">
        <f t="shared" ca="1" si="8"/>
        <v>1.0366855462290554</v>
      </c>
    </row>
    <row r="46" spans="28:31" x14ac:dyDescent="0.35">
      <c r="AB46" s="5"/>
      <c r="AC46" s="5"/>
      <c r="AD46" s="5"/>
      <c r="AE4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sdotm</vt:lpstr>
      <vt:lpstr>example1</vt:lpstr>
      <vt:lpstr>example2</vt:lpstr>
      <vt:lpstr>linearcombo</vt:lpstr>
      <vt:lpstr>heattransfer</vt:lpstr>
      <vt:lpstr>heattransfer2</vt:lpstr>
      <vt:lpstr>graphic</vt:lpstr>
      <vt:lpstr>graphic (2)</vt:lpstr>
      <vt:lpstr>graphic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Curtis</dc:creator>
  <cp:lastModifiedBy>Chad Curtis</cp:lastModifiedBy>
  <dcterms:created xsi:type="dcterms:W3CDTF">2019-09-16T17:26:42Z</dcterms:created>
  <dcterms:modified xsi:type="dcterms:W3CDTF">2019-10-03T20:26:09Z</dcterms:modified>
</cp:coreProperties>
</file>