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evon/Documents/Waterloo/midSun/MechGitRepo/HighLevelCarModel/"/>
    </mc:Choice>
  </mc:AlternateContent>
  <bookViews>
    <workbookView xWindow="1920" yWindow="440" windowWidth="28800" windowHeight="176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3" i="1"/>
  <c r="D3" i="1"/>
  <c r="G3" i="1"/>
  <c r="C4" i="1"/>
  <c r="D4" i="1"/>
  <c r="G4" i="1"/>
  <c r="C5" i="1"/>
  <c r="D5" i="1"/>
  <c r="G5" i="1"/>
  <c r="C6" i="1"/>
  <c r="D6" i="1"/>
  <c r="G6" i="1"/>
  <c r="C7" i="1"/>
  <c r="D7" i="1"/>
  <c r="G7" i="1"/>
  <c r="C8" i="1"/>
  <c r="D8" i="1"/>
  <c r="G8" i="1"/>
  <c r="C9" i="1"/>
  <c r="D9" i="1"/>
  <c r="G9" i="1"/>
  <c r="C10" i="1"/>
  <c r="D10" i="1"/>
  <c r="G10" i="1"/>
  <c r="C11" i="1"/>
  <c r="D11" i="1"/>
  <c r="G11" i="1"/>
  <c r="C12" i="1"/>
  <c r="D12" i="1"/>
  <c r="G12" i="1"/>
  <c r="C13" i="1"/>
  <c r="D13" i="1"/>
  <c r="G13" i="1"/>
  <c r="C14" i="1"/>
  <c r="D14" i="1"/>
  <c r="G14" i="1"/>
  <c r="C15" i="1"/>
  <c r="D15" i="1"/>
  <c r="G15" i="1"/>
  <c r="C16" i="1"/>
  <c r="D16" i="1"/>
  <c r="G16" i="1"/>
  <c r="C17" i="1"/>
  <c r="D17" i="1"/>
  <c r="G17" i="1"/>
  <c r="C18" i="1"/>
  <c r="D18" i="1"/>
  <c r="G18" i="1"/>
  <c r="C19" i="1"/>
  <c r="D19" i="1"/>
  <c r="G19" i="1"/>
  <c r="C20" i="1"/>
  <c r="D20" i="1"/>
  <c r="G20" i="1"/>
  <c r="C21" i="1"/>
  <c r="D21" i="1"/>
  <c r="G21" i="1"/>
  <c r="C22" i="1"/>
  <c r="D22" i="1"/>
  <c r="G22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C44" i="1"/>
  <c r="D44" i="1"/>
  <c r="G44" i="1"/>
  <c r="C45" i="1"/>
  <c r="D45" i="1"/>
  <c r="G45" i="1"/>
  <c r="C46" i="1"/>
  <c r="D46" i="1"/>
  <c r="G46" i="1"/>
  <c r="C47" i="1"/>
  <c r="D47" i="1"/>
  <c r="G47" i="1"/>
  <c r="C48" i="1"/>
  <c r="D48" i="1"/>
  <c r="G48" i="1"/>
  <c r="C49" i="1"/>
  <c r="D49" i="1"/>
  <c r="G49" i="1"/>
  <c r="C50" i="1"/>
  <c r="D50" i="1"/>
  <c r="G50" i="1"/>
  <c r="C51" i="1"/>
  <c r="D51" i="1"/>
  <c r="G51" i="1"/>
  <c r="C52" i="1"/>
  <c r="D52" i="1"/>
  <c r="G52" i="1"/>
  <c r="C53" i="1"/>
  <c r="D53" i="1"/>
  <c r="G53" i="1"/>
  <c r="C54" i="1"/>
  <c r="D54" i="1"/>
  <c r="G54" i="1"/>
  <c r="C55" i="1"/>
  <c r="D55" i="1"/>
  <c r="G55" i="1"/>
  <c r="C56" i="1"/>
  <c r="D56" i="1"/>
  <c r="G56" i="1"/>
  <c r="C57" i="1"/>
  <c r="D57" i="1"/>
  <c r="G57" i="1"/>
  <c r="C58" i="1"/>
  <c r="D58" i="1"/>
  <c r="G58" i="1"/>
  <c r="C59" i="1"/>
  <c r="D59" i="1"/>
  <c r="G59" i="1"/>
  <c r="C60" i="1"/>
  <c r="D60" i="1"/>
  <c r="G60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C66" i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C72" i="1"/>
  <c r="D72" i="1"/>
  <c r="G72" i="1"/>
  <c r="C73" i="1"/>
  <c r="D73" i="1"/>
  <c r="G73" i="1"/>
  <c r="C74" i="1"/>
  <c r="D74" i="1"/>
  <c r="G74" i="1"/>
  <c r="C75" i="1"/>
  <c r="D75" i="1"/>
  <c r="G75" i="1"/>
  <c r="C76" i="1"/>
  <c r="D76" i="1"/>
  <c r="G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G2" i="1"/>
  <c r="F2" i="1"/>
</calcChain>
</file>

<file path=xl/sharedStrings.xml><?xml version="1.0" encoding="utf-8"?>
<sst xmlns="http://schemas.openxmlformats.org/spreadsheetml/2006/main" count="11" uniqueCount="9">
  <si>
    <t>Discharge, 0.5C (mAh)</t>
  </si>
  <si>
    <t>Voltage (V)</t>
  </si>
  <si>
    <t>Energy Incrament (J)</t>
  </si>
  <si>
    <t>Incrament (J)</t>
  </si>
  <si>
    <t>Pack voltage</t>
  </si>
  <si>
    <t>Consumption</t>
  </si>
  <si>
    <t>Consumption (J)</t>
  </si>
  <si>
    <t>Odometer (km)</t>
  </si>
  <si>
    <t>Pack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</si>
</sst>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376430</xdr:colOff>
      <xdr:row>1</xdr:row>
      <xdr:rowOff>88900</xdr:rowOff>
    </xdr:from>
    <xdr:to>
      <xdr:col>21</xdr:col>
      <xdr:colOff>774699</xdr:colOff>
      <xdr:row>24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2530" y="292100"/>
          <a:ext cx="7827769" cy="473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B1" workbookViewId="0">
      <selection activeCell="C1" sqref="A1:XFD1"/>
    </sheetView>
  </sheetViews>
  <sheetFormatPr baseColWidth="10" defaultRowHeight="16" x14ac:dyDescent="0.2"/>
  <cols>
    <col min="6" max="6" width="15.1640625" customWidth="1"/>
    <col min="7" max="7" width="17" style="3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s="3" t="s">
        <v>6</v>
      </c>
      <c r="I1" s="1" t="s">
        <v>7</v>
      </c>
      <c r="J1" s="1" t="s">
        <v>8</v>
      </c>
      <c r="K1" s="5" t="s">
        <v>5</v>
      </c>
    </row>
    <row r="2" spans="1:11" x14ac:dyDescent="0.2">
      <c r="A2">
        <v>3.1683457439042901</v>
      </c>
      <c r="B2">
        <v>4.0823517699996001</v>
      </c>
      <c r="C2">
        <v>0</v>
      </c>
      <c r="D2">
        <f>C2</f>
        <v>0</v>
      </c>
      <c r="F2">
        <f>B2*36</f>
        <v>146.96466371998559</v>
      </c>
      <c r="G2" s="3">
        <f>D2*36*36</f>
        <v>0</v>
      </c>
      <c r="I2" s="2">
        <v>0</v>
      </c>
      <c r="J2" s="2">
        <v>146.8775</v>
      </c>
      <c r="K2" s="4">
        <v>39501.746969926797</v>
      </c>
    </row>
    <row r="3" spans="1:11" x14ac:dyDescent="0.2">
      <c r="A3">
        <v>31.135268585991401</v>
      </c>
      <c r="B3">
        <v>4.0498320922762403</v>
      </c>
      <c r="C3">
        <f>3600*((B3+B2)*(A3-A2)/2000)</f>
        <v>409.37788550508191</v>
      </c>
      <c r="D3">
        <f>D2+C3</f>
        <v>409.37788550508191</v>
      </c>
      <c r="F3">
        <f t="shared" ref="F3:F66" si="0">B3*36</f>
        <v>145.79395532194465</v>
      </c>
      <c r="G3" s="3">
        <f t="shared" ref="G3:G66" si="1">D3*36*36</f>
        <v>530553.73961458611</v>
      </c>
      <c r="I3" s="2">
        <v>9.5</v>
      </c>
      <c r="J3" s="2">
        <v>143.82769999999999</v>
      </c>
      <c r="K3" s="4">
        <v>3301749.0241945102</v>
      </c>
    </row>
    <row r="4" spans="1:11" x14ac:dyDescent="0.2">
      <c r="A4">
        <v>87.152736298597205</v>
      </c>
      <c r="B4">
        <v>4.0265559670290196</v>
      </c>
      <c r="C4">
        <f t="shared" ref="C4:C67" si="2">3600*((B4+B3)*(A4-A3)/2000)</f>
        <v>814.35385322389345</v>
      </c>
      <c r="D4">
        <f t="shared" ref="D4:D67" si="3">D3+C4</f>
        <v>1223.7317387289754</v>
      </c>
      <c r="F4">
        <f t="shared" si="0"/>
        <v>144.9560148130447</v>
      </c>
      <c r="G4" s="3">
        <f t="shared" si="1"/>
        <v>1585956.3333927521</v>
      </c>
      <c r="I4" s="2">
        <v>18.2</v>
      </c>
      <c r="J4" s="2">
        <v>144.047</v>
      </c>
      <c r="K4" s="4">
        <v>2954581.85005236</v>
      </c>
    </row>
    <row r="5" spans="1:11" x14ac:dyDescent="0.2">
      <c r="A5">
        <v>131.17508859953</v>
      </c>
      <c r="B5">
        <v>4.0125764876093397</v>
      </c>
      <c r="C5">
        <f t="shared" si="2"/>
        <v>637.02273800151454</v>
      </c>
      <c r="D5">
        <f t="shared" si="3"/>
        <v>1860.7544767304898</v>
      </c>
      <c r="F5">
        <f t="shared" si="0"/>
        <v>144.45275355393622</v>
      </c>
      <c r="G5" s="3">
        <f t="shared" si="1"/>
        <v>2411537.8018427147</v>
      </c>
      <c r="I5" s="2">
        <v>28</v>
      </c>
      <c r="J5" s="2">
        <v>142.51400000000001</v>
      </c>
      <c r="K5" s="4">
        <v>5303734.3161684098</v>
      </c>
    </row>
    <row r="6" spans="1:11" x14ac:dyDescent="0.2">
      <c r="A6">
        <v>167.18830884402499</v>
      </c>
      <c r="B6">
        <v>3.9986076268599202</v>
      </c>
      <c r="C6">
        <f t="shared" si="2"/>
        <v>519.31536828044568</v>
      </c>
      <c r="D6">
        <f t="shared" si="3"/>
        <v>2380.0698450109358</v>
      </c>
      <c r="F6">
        <f t="shared" si="0"/>
        <v>143.94987456695713</v>
      </c>
      <c r="G6" s="3">
        <f t="shared" si="1"/>
        <v>3084570.5191341722</v>
      </c>
      <c r="I6" s="2">
        <v>37</v>
      </c>
      <c r="J6" s="2">
        <v>141.70349999999999</v>
      </c>
      <c r="K6" s="4">
        <v>6631298.7247196203</v>
      </c>
    </row>
    <row r="7" spans="1:11" x14ac:dyDescent="0.2">
      <c r="A7">
        <v>199.20625439679301</v>
      </c>
      <c r="B7">
        <v>3.9892844343567</v>
      </c>
      <c r="C7">
        <f t="shared" si="2"/>
        <v>460.36060757535904</v>
      </c>
      <c r="D7">
        <f t="shared" si="3"/>
        <v>2840.4304525862949</v>
      </c>
      <c r="F7">
        <f t="shared" si="0"/>
        <v>143.61423963684121</v>
      </c>
      <c r="G7" s="3">
        <f t="shared" si="1"/>
        <v>3681197.8665518379</v>
      </c>
      <c r="I7" s="2">
        <v>47</v>
      </c>
      <c r="J7" s="2">
        <v>142.95400000000001</v>
      </c>
      <c r="K7" s="4">
        <v>4656197.3353340402</v>
      </c>
    </row>
    <row r="8" spans="1:11" x14ac:dyDescent="0.2">
      <c r="A8">
        <v>239.22404066950699</v>
      </c>
      <c r="B8">
        <v>3.9753102642721498</v>
      </c>
      <c r="C8">
        <f t="shared" si="2"/>
        <v>573.70580711733612</v>
      </c>
      <c r="D8">
        <f t="shared" si="3"/>
        <v>3414.1362597036309</v>
      </c>
      <c r="F8">
        <f t="shared" si="0"/>
        <v>143.11116951379739</v>
      </c>
      <c r="G8" s="3">
        <f t="shared" si="1"/>
        <v>4424720.5925759058</v>
      </c>
      <c r="I8" s="2">
        <v>53.7</v>
      </c>
      <c r="J8" s="2">
        <v>140.84540000000001</v>
      </c>
      <c r="K8" s="4">
        <v>7558391.7402607603</v>
      </c>
    </row>
    <row r="9" spans="1:11" x14ac:dyDescent="0.2">
      <c r="A9">
        <v>279.241826942221</v>
      </c>
      <c r="B9">
        <v>3.9613360941876001</v>
      </c>
      <c r="C9">
        <f t="shared" si="2"/>
        <v>571.6926318509212</v>
      </c>
      <c r="D9">
        <f t="shared" si="3"/>
        <v>3985.8288915545522</v>
      </c>
      <c r="F9">
        <f t="shared" si="0"/>
        <v>142.60809939075361</v>
      </c>
      <c r="G9" s="3">
        <f t="shared" si="1"/>
        <v>5165634.2434546994</v>
      </c>
      <c r="I9" s="2">
        <v>63.5</v>
      </c>
      <c r="J9" s="2">
        <v>140.96379999999999</v>
      </c>
      <c r="K9" s="4">
        <v>7403615.1314622499</v>
      </c>
    </row>
    <row r="10" spans="1:11" x14ac:dyDescent="0.2">
      <c r="A10">
        <v>319.25961321493497</v>
      </c>
      <c r="B10">
        <v>3.94736192410305</v>
      </c>
      <c r="C10">
        <f t="shared" si="2"/>
        <v>569.67945658450526</v>
      </c>
      <c r="D10">
        <f t="shared" si="3"/>
        <v>4555.5083481390575</v>
      </c>
      <c r="F10">
        <f t="shared" si="0"/>
        <v>142.1050292677098</v>
      </c>
      <c r="G10" s="3">
        <f t="shared" si="1"/>
        <v>5903938.8191882186</v>
      </c>
      <c r="I10" s="2">
        <v>73.3</v>
      </c>
      <c r="J10" s="2">
        <v>137.87860000000001</v>
      </c>
      <c r="K10" s="4">
        <v>11222395.069701299</v>
      </c>
    </row>
    <row r="11" spans="1:11" x14ac:dyDescent="0.2">
      <c r="A11">
        <v>355.28212479592202</v>
      </c>
      <c r="B11">
        <v>3.9380334222646902</v>
      </c>
      <c r="C11">
        <f t="shared" si="2"/>
        <v>511.29314133334788</v>
      </c>
      <c r="D11">
        <f t="shared" si="3"/>
        <v>5066.8014894724056</v>
      </c>
      <c r="F11">
        <f t="shared" si="0"/>
        <v>141.76920320152885</v>
      </c>
      <c r="G11" s="3">
        <f t="shared" si="1"/>
        <v>6566574.7303562369</v>
      </c>
      <c r="I11" s="2">
        <v>83.6</v>
      </c>
      <c r="J11" s="2">
        <v>140.46379999999999</v>
      </c>
      <c r="K11" s="4">
        <v>8075745.5849519596</v>
      </c>
    </row>
    <row r="12" spans="1:11" x14ac:dyDescent="0.2">
      <c r="A12">
        <v>391.28605370392398</v>
      </c>
      <c r="B12">
        <v>3.9194242026042199</v>
      </c>
      <c r="C12">
        <f t="shared" si="2"/>
        <v>509.21882230215283</v>
      </c>
      <c r="D12">
        <f t="shared" si="3"/>
        <v>5576.0203117745586</v>
      </c>
      <c r="F12">
        <f t="shared" si="0"/>
        <v>141.09927129375191</v>
      </c>
      <c r="G12" s="3">
        <f t="shared" si="1"/>
        <v>7226522.3240598273</v>
      </c>
      <c r="I12" s="2">
        <v>93.5</v>
      </c>
      <c r="J12" s="2">
        <v>138.42939999999999</v>
      </c>
      <c r="K12" s="4">
        <v>10678353.368060701</v>
      </c>
    </row>
    <row r="13" spans="1:11" x14ac:dyDescent="0.2">
      <c r="A13">
        <v>427.299273948419</v>
      </c>
      <c r="B13">
        <v>3.9054553418548101</v>
      </c>
      <c r="C13">
        <f t="shared" si="2"/>
        <v>507.23839875824439</v>
      </c>
      <c r="D13">
        <f t="shared" si="3"/>
        <v>6083.258710532803</v>
      </c>
      <c r="F13">
        <f t="shared" si="0"/>
        <v>140.59639230677317</v>
      </c>
      <c r="G13" s="3">
        <f t="shared" si="1"/>
        <v>7883903.2888505133</v>
      </c>
      <c r="I13" s="2">
        <v>101.9</v>
      </c>
      <c r="J13" s="2">
        <v>136.559</v>
      </c>
      <c r="K13" s="4">
        <v>13642736.446941599</v>
      </c>
    </row>
    <row r="14" spans="1:11" x14ac:dyDescent="0.2">
      <c r="A14">
        <v>467.31706022113298</v>
      </c>
      <c r="B14">
        <v>3.89148117177026</v>
      </c>
      <c r="C14">
        <f t="shared" si="2"/>
        <v>561.62905017150183</v>
      </c>
      <c r="D14">
        <f t="shared" si="3"/>
        <v>6644.887760704305</v>
      </c>
      <c r="F14">
        <f t="shared" si="0"/>
        <v>140.09332218372936</v>
      </c>
      <c r="G14" s="3">
        <f t="shared" si="1"/>
        <v>8611774.5378727783</v>
      </c>
      <c r="I14" s="2">
        <v>112.3</v>
      </c>
      <c r="J14" s="2">
        <v>137.81569999999999</v>
      </c>
      <c r="K14" s="4">
        <v>11282889.146126101</v>
      </c>
    </row>
    <row r="15" spans="1:11" x14ac:dyDescent="0.2">
      <c r="A15">
        <v>507.32555515735498</v>
      </c>
      <c r="B15">
        <v>3.8728666427746501</v>
      </c>
      <c r="C15">
        <f t="shared" si="2"/>
        <v>559.15176639831566</v>
      </c>
      <c r="D15">
        <f t="shared" si="3"/>
        <v>7204.0395271026209</v>
      </c>
      <c r="F15">
        <f t="shared" si="0"/>
        <v>139.4231991398874</v>
      </c>
      <c r="G15" s="3">
        <f t="shared" si="1"/>
        <v>9336435.2271249965</v>
      </c>
      <c r="I15" s="2">
        <v>119.1</v>
      </c>
      <c r="J15" s="2">
        <v>137.41669999999999</v>
      </c>
      <c r="K15" s="4">
        <v>12317372.9360098</v>
      </c>
    </row>
    <row r="16" spans="1:11" x14ac:dyDescent="0.2">
      <c r="A16">
        <v>543.32948406535695</v>
      </c>
      <c r="B16">
        <v>3.85425742311419</v>
      </c>
      <c r="C16">
        <f t="shared" si="2"/>
        <v>500.7722859568313</v>
      </c>
      <c r="D16">
        <f t="shared" si="3"/>
        <v>7704.8118130594521</v>
      </c>
      <c r="F16">
        <f t="shared" si="0"/>
        <v>138.75326723211083</v>
      </c>
      <c r="G16" s="3">
        <f t="shared" si="1"/>
        <v>9985436.1097250506</v>
      </c>
      <c r="I16" s="2">
        <v>127.7</v>
      </c>
      <c r="J16" s="2">
        <v>133.542</v>
      </c>
      <c r="K16" s="4">
        <v>18355690.5846375</v>
      </c>
    </row>
    <row r="17" spans="1:11" x14ac:dyDescent="0.2">
      <c r="A17">
        <v>583.35656167456398</v>
      </c>
      <c r="B17">
        <v>3.8449236119406902</v>
      </c>
      <c r="C17">
        <f t="shared" si="2"/>
        <v>554.71629027145786</v>
      </c>
      <c r="D17">
        <f t="shared" si="3"/>
        <v>8259.5281033309093</v>
      </c>
      <c r="F17">
        <f t="shared" si="0"/>
        <v>138.41725002986485</v>
      </c>
      <c r="G17" s="3">
        <f t="shared" si="1"/>
        <v>10704348.421916859</v>
      </c>
      <c r="I17" s="2">
        <v>136.69999999999999</v>
      </c>
      <c r="J17" s="2">
        <v>134.29390000000001</v>
      </c>
      <c r="K17" s="4">
        <v>17090312.158363398</v>
      </c>
    </row>
    <row r="18" spans="1:11" x14ac:dyDescent="0.2">
      <c r="A18">
        <v>619.36049058256594</v>
      </c>
      <c r="B18">
        <v>3.8263143922802199</v>
      </c>
      <c r="C18">
        <f t="shared" si="2"/>
        <v>497.15047393259863</v>
      </c>
      <c r="D18">
        <f t="shared" si="3"/>
        <v>8756.6785772635085</v>
      </c>
      <c r="F18">
        <f t="shared" si="0"/>
        <v>137.7473181220879</v>
      </c>
      <c r="G18" s="3">
        <f t="shared" si="1"/>
        <v>11348655.436133506</v>
      </c>
      <c r="I18" s="2">
        <v>142.6</v>
      </c>
      <c r="J18" s="2">
        <v>135.03659999999999</v>
      </c>
      <c r="K18" s="4">
        <v>16052557.7204971</v>
      </c>
    </row>
    <row r="19" spans="1:11" x14ac:dyDescent="0.2">
      <c r="A19">
        <v>663.40142555648401</v>
      </c>
      <c r="B19">
        <v>3.8216156306826399</v>
      </c>
      <c r="C19">
        <f t="shared" si="2"/>
        <v>606.2795798874896</v>
      </c>
      <c r="D19">
        <f t="shared" si="3"/>
        <v>9362.9581571509989</v>
      </c>
      <c r="F19">
        <f t="shared" si="0"/>
        <v>137.57816270457505</v>
      </c>
      <c r="G19" s="3">
        <f t="shared" si="1"/>
        <v>12134393.771667697</v>
      </c>
      <c r="I19" s="2">
        <v>149.80000000000001</v>
      </c>
      <c r="J19" s="2">
        <v>133.3955</v>
      </c>
      <c r="K19" s="4">
        <v>18557269.3500464</v>
      </c>
    </row>
    <row r="20" spans="1:11" x14ac:dyDescent="0.2">
      <c r="A20">
        <v>695.41007977276001</v>
      </c>
      <c r="B20">
        <v>3.8076520792683701</v>
      </c>
      <c r="C20">
        <f t="shared" si="2"/>
        <v>439.56466569219913</v>
      </c>
      <c r="D20">
        <f t="shared" si="3"/>
        <v>9802.5228228431988</v>
      </c>
      <c r="F20">
        <f t="shared" si="0"/>
        <v>137.07547485366132</v>
      </c>
      <c r="G20" s="3">
        <f t="shared" si="1"/>
        <v>12704069.578404784</v>
      </c>
      <c r="I20" s="2">
        <v>159.1</v>
      </c>
      <c r="J20" s="2">
        <v>135.29599999999999</v>
      </c>
      <c r="K20" s="4">
        <v>15596755.620009599</v>
      </c>
    </row>
    <row r="21" spans="1:11" x14ac:dyDescent="0.2">
      <c r="A21">
        <v>735.43715738196602</v>
      </c>
      <c r="B21">
        <v>3.7983182680948699</v>
      </c>
      <c r="C21">
        <f t="shared" si="2"/>
        <v>548.00057769701039</v>
      </c>
      <c r="D21">
        <f t="shared" si="3"/>
        <v>10350.523400540209</v>
      </c>
      <c r="F21">
        <f t="shared" si="0"/>
        <v>136.73945765141531</v>
      </c>
      <c r="G21" s="3">
        <f t="shared" si="1"/>
        <v>13414278.327100109</v>
      </c>
      <c r="I21" s="2">
        <v>169.6</v>
      </c>
      <c r="J21" s="2">
        <v>132.46360000000001</v>
      </c>
      <c r="K21" s="4">
        <v>19928110.272649702</v>
      </c>
    </row>
    <row r="22" spans="1:11" x14ac:dyDescent="0.2">
      <c r="A22">
        <v>783.454784374626</v>
      </c>
      <c r="B22">
        <v>3.7796931204289899</v>
      </c>
      <c r="C22">
        <f t="shared" si="2"/>
        <v>654.98062356048251</v>
      </c>
      <c r="D22">
        <f t="shared" si="3"/>
        <v>11005.504024100692</v>
      </c>
      <c r="F22">
        <f t="shared" si="0"/>
        <v>136.06895233544364</v>
      </c>
      <c r="G22" s="3">
        <f t="shared" si="1"/>
        <v>14263133.215234498</v>
      </c>
      <c r="I22" s="2">
        <v>175.9</v>
      </c>
      <c r="J22" s="2">
        <v>132.7268</v>
      </c>
      <c r="K22" s="4">
        <v>19523664.010045901</v>
      </c>
    </row>
    <row r="23" spans="1:11" x14ac:dyDescent="0.2">
      <c r="A23">
        <v>831.48170270377796</v>
      </c>
      <c r="B23">
        <v>3.7657083316741602</v>
      </c>
      <c r="C23">
        <f t="shared" si="2"/>
        <v>652.28828274148066</v>
      </c>
      <c r="D23">
        <f t="shared" si="3"/>
        <v>11657.792306842173</v>
      </c>
      <c r="F23">
        <f t="shared" si="0"/>
        <v>135.56549994026977</v>
      </c>
      <c r="G23" s="3">
        <f t="shared" si="1"/>
        <v>15108498.829667456</v>
      </c>
      <c r="I23" s="2">
        <v>183.3</v>
      </c>
      <c r="J23" s="2">
        <v>131.5137</v>
      </c>
      <c r="K23" s="4">
        <v>21209051.291129299</v>
      </c>
    </row>
    <row r="24" spans="1:11" x14ac:dyDescent="0.2">
      <c r="A24">
        <v>883.51318706115001</v>
      </c>
      <c r="B24">
        <v>3.7517182335841901</v>
      </c>
      <c r="C24">
        <f t="shared" si="2"/>
        <v>704.05715292827949</v>
      </c>
      <c r="D24">
        <f t="shared" si="3"/>
        <v>12361.849459770452</v>
      </c>
      <c r="F24">
        <f t="shared" si="0"/>
        <v>135.06185640903084</v>
      </c>
      <c r="G24" s="3">
        <f t="shared" si="1"/>
        <v>16020956.899862505</v>
      </c>
      <c r="I24" s="2">
        <v>193.5</v>
      </c>
      <c r="J24" s="2">
        <v>130.60390000000001</v>
      </c>
      <c r="K24" s="4">
        <v>22504572.781112101</v>
      </c>
    </row>
    <row r="25" spans="1:11" x14ac:dyDescent="0.2">
      <c r="A25">
        <v>919.52640730564497</v>
      </c>
      <c r="B25">
        <v>3.7377493728347799</v>
      </c>
      <c r="C25">
        <f t="shared" si="2"/>
        <v>485.49572356315832</v>
      </c>
      <c r="D25">
        <f t="shared" si="3"/>
        <v>12847.345183333611</v>
      </c>
      <c r="F25">
        <f t="shared" si="0"/>
        <v>134.55897742205207</v>
      </c>
      <c r="G25" s="3">
        <f t="shared" si="1"/>
        <v>16650159.357600361</v>
      </c>
      <c r="I25" s="2">
        <v>203.1</v>
      </c>
      <c r="J25" s="2">
        <v>128.65450000000001</v>
      </c>
      <c r="K25" s="4">
        <v>25509908.893798199</v>
      </c>
    </row>
    <row r="26" spans="1:11" x14ac:dyDescent="0.2">
      <c r="A26">
        <v>967.55332563479703</v>
      </c>
      <c r="B26">
        <v>3.7237645840799498</v>
      </c>
      <c r="C26">
        <f t="shared" si="2"/>
        <v>645.03633855702969</v>
      </c>
      <c r="D26">
        <f t="shared" si="3"/>
        <v>13492.38152189064</v>
      </c>
      <c r="F26">
        <f t="shared" si="0"/>
        <v>134.0555250268782</v>
      </c>
      <c r="G26" s="3">
        <f t="shared" si="1"/>
        <v>17486126.452370271</v>
      </c>
      <c r="I26" s="2">
        <v>213.3</v>
      </c>
      <c r="J26" s="2">
        <v>127.7914</v>
      </c>
      <c r="K26" s="4">
        <v>26877963.004769798</v>
      </c>
    </row>
    <row r="27" spans="1:11" x14ac:dyDescent="0.2">
      <c r="A27">
        <v>1003.57583721578</v>
      </c>
      <c r="B27">
        <v>3.7144360822415998</v>
      </c>
      <c r="C27">
        <f t="shared" si="2"/>
        <v>482.29680535963752</v>
      </c>
      <c r="D27">
        <f t="shared" si="3"/>
        <v>13974.678327250278</v>
      </c>
      <c r="F27">
        <f t="shared" si="0"/>
        <v>133.7196989606976</v>
      </c>
      <c r="G27" s="3">
        <f t="shared" si="1"/>
        <v>18111183.112116359</v>
      </c>
      <c r="I27" s="2">
        <v>224.5</v>
      </c>
      <c r="J27" s="2">
        <v>128.95259999999999</v>
      </c>
      <c r="K27" s="4">
        <v>25219299.047624301</v>
      </c>
    </row>
    <row r="28" spans="1:11" x14ac:dyDescent="0.2">
      <c r="A28">
        <v>1043.59362348849</v>
      </c>
      <c r="B28">
        <v>3.7004619121570501</v>
      </c>
      <c r="C28">
        <f t="shared" si="2"/>
        <v>534.11004571282501</v>
      </c>
      <c r="D28">
        <f t="shared" si="3"/>
        <v>14508.788372963103</v>
      </c>
      <c r="F28">
        <f t="shared" si="0"/>
        <v>133.21662883765381</v>
      </c>
      <c r="G28" s="3">
        <f t="shared" si="1"/>
        <v>18803389.731360182</v>
      </c>
      <c r="I28" s="2">
        <v>233.2</v>
      </c>
      <c r="J28" s="2">
        <v>128.36060000000001</v>
      </c>
      <c r="K28" s="4">
        <v>25976586.319721699</v>
      </c>
    </row>
    <row r="29" spans="1:11" x14ac:dyDescent="0.2">
      <c r="A29">
        <v>1071.60700301304</v>
      </c>
      <c r="B29">
        <v>3.6911440289889699</v>
      </c>
      <c r="C29">
        <f t="shared" si="2"/>
        <v>372.71495254543458</v>
      </c>
      <c r="D29">
        <f t="shared" si="3"/>
        <v>14881.503325508538</v>
      </c>
      <c r="F29">
        <f t="shared" si="0"/>
        <v>132.88118504360293</v>
      </c>
      <c r="G29" s="3">
        <f t="shared" si="1"/>
        <v>19286428.309859067</v>
      </c>
      <c r="I29" s="2">
        <v>242.4</v>
      </c>
      <c r="J29" s="2">
        <v>126.84480000000001</v>
      </c>
      <c r="K29" s="4">
        <v>28565130.703960001</v>
      </c>
    </row>
    <row r="30" spans="1:11" x14ac:dyDescent="0.2">
      <c r="A30">
        <v>1131.6383280903599</v>
      </c>
      <c r="B30">
        <v>3.6725029533176698</v>
      </c>
      <c r="C30">
        <f t="shared" si="2"/>
        <v>795.68907434905645</v>
      </c>
      <c r="D30">
        <f t="shared" si="3"/>
        <v>15677.192399857595</v>
      </c>
      <c r="F30">
        <f t="shared" si="0"/>
        <v>132.21010631943611</v>
      </c>
      <c r="G30" s="3">
        <f t="shared" si="1"/>
        <v>20317641.350215442</v>
      </c>
      <c r="I30" s="2">
        <v>247.5</v>
      </c>
      <c r="J30" s="2">
        <v>125.6348</v>
      </c>
      <c r="K30" s="4">
        <v>30973003.9676788</v>
      </c>
    </row>
    <row r="31" spans="1:11" x14ac:dyDescent="0.2">
      <c r="A31">
        <v>1167.6515483348501</v>
      </c>
      <c r="B31">
        <v>3.6585340925682499</v>
      </c>
      <c r="C31">
        <f t="shared" si="2"/>
        <v>475.2256531572113</v>
      </c>
      <c r="D31">
        <f t="shared" si="3"/>
        <v>16152.418053014806</v>
      </c>
      <c r="F31">
        <f t="shared" si="0"/>
        <v>131.70722733245699</v>
      </c>
      <c r="G31" s="3">
        <f t="shared" si="1"/>
        <v>20933533.796707187</v>
      </c>
      <c r="I31" s="2">
        <v>252.7</v>
      </c>
      <c r="J31" s="2">
        <v>123.8648</v>
      </c>
      <c r="K31" s="4">
        <v>34712559.7664387</v>
      </c>
    </row>
    <row r="32" spans="1:11" x14ac:dyDescent="0.2">
      <c r="A32">
        <v>1195.6649278594</v>
      </c>
      <c r="B32">
        <v>3.6492162094001701</v>
      </c>
      <c r="C32">
        <f t="shared" si="2"/>
        <v>368.48660882343415</v>
      </c>
      <c r="D32">
        <f t="shared" si="3"/>
        <v>16520.904661838242</v>
      </c>
      <c r="F32">
        <f t="shared" si="0"/>
        <v>131.37178353840613</v>
      </c>
      <c r="G32" s="3">
        <f t="shared" si="1"/>
        <v>21411092.441742364</v>
      </c>
      <c r="I32" s="2">
        <v>258.2</v>
      </c>
      <c r="J32" s="2">
        <v>123.7225</v>
      </c>
      <c r="K32" s="4">
        <v>34955267.106421798</v>
      </c>
    </row>
    <row r="33" spans="1:11" x14ac:dyDescent="0.2">
      <c r="A33">
        <v>1231.6781481039</v>
      </c>
      <c r="B33">
        <v>3.6352473486507599</v>
      </c>
      <c r="C33">
        <f t="shared" si="2"/>
        <v>472.20658286241962</v>
      </c>
      <c r="D33">
        <f t="shared" si="3"/>
        <v>16993.11124470066</v>
      </c>
      <c r="F33">
        <f t="shared" si="0"/>
        <v>130.86890455142736</v>
      </c>
      <c r="G33" s="3">
        <f t="shared" si="1"/>
        <v>22023072.173132058</v>
      </c>
      <c r="I33" s="2">
        <v>263.60000000000002</v>
      </c>
      <c r="J33" s="2">
        <v>124.6859</v>
      </c>
      <c r="K33" s="4">
        <v>33125919.644533299</v>
      </c>
    </row>
    <row r="34" spans="1:11" x14ac:dyDescent="0.2">
      <c r="A34">
        <v>1267.7006596848901</v>
      </c>
      <c r="B34">
        <v>3.6259188468124002</v>
      </c>
      <c r="C34">
        <f t="shared" si="2"/>
        <v>470.81779806161808</v>
      </c>
      <c r="D34">
        <f t="shared" si="3"/>
        <v>17463.929042762276</v>
      </c>
      <c r="F34">
        <f t="shared" si="0"/>
        <v>130.53307848524639</v>
      </c>
      <c r="G34" s="3">
        <f t="shared" si="1"/>
        <v>22633252.039419908</v>
      </c>
      <c r="I34" s="2">
        <v>266.8</v>
      </c>
      <c r="J34" s="2">
        <v>124.98009999999999</v>
      </c>
      <c r="K34" s="4">
        <v>32496466.3467195</v>
      </c>
    </row>
    <row r="35" spans="1:11" x14ac:dyDescent="0.2">
      <c r="A35">
        <v>1307.7184459575999</v>
      </c>
      <c r="B35">
        <v>3.61194467672785</v>
      </c>
      <c r="C35">
        <f t="shared" si="2"/>
        <v>521.35789600093722</v>
      </c>
      <c r="D35">
        <f t="shared" si="3"/>
        <v>17985.286938763213</v>
      </c>
      <c r="F35">
        <f t="shared" si="0"/>
        <v>130.03000836220261</v>
      </c>
      <c r="G35" s="3">
        <f t="shared" si="1"/>
        <v>23308931.872637127</v>
      </c>
      <c r="I35" s="2">
        <v>267.39999999999998</v>
      </c>
      <c r="J35" s="2">
        <v>124.9</v>
      </c>
      <c r="K35" s="4">
        <v>32692103.167690501</v>
      </c>
    </row>
    <row r="36" spans="1:11" x14ac:dyDescent="0.2">
      <c r="A36">
        <v>1355.7453642867499</v>
      </c>
      <c r="B36">
        <v>3.5979598879730199</v>
      </c>
      <c r="C36">
        <f t="shared" si="2"/>
        <v>623.28509584173833</v>
      </c>
      <c r="D36">
        <f t="shared" si="3"/>
        <v>18608.572034604949</v>
      </c>
      <c r="F36">
        <f t="shared" si="0"/>
        <v>129.52655596702871</v>
      </c>
      <c r="G36" s="3">
        <f t="shared" si="1"/>
        <v>24116709.356848016</v>
      </c>
    </row>
    <row r="37" spans="1:11" x14ac:dyDescent="0.2">
      <c r="A37">
        <v>1399.7862992606699</v>
      </c>
      <c r="B37">
        <v>3.5932611263754399</v>
      </c>
      <c r="C37">
        <f t="shared" si="2"/>
        <v>570.07457473681359</v>
      </c>
      <c r="D37">
        <f t="shared" si="3"/>
        <v>19178.646609341762</v>
      </c>
      <c r="F37">
        <f t="shared" si="0"/>
        <v>129.35740054951583</v>
      </c>
      <c r="G37" s="3">
        <f t="shared" si="1"/>
        <v>24855526.005706921</v>
      </c>
    </row>
    <row r="38" spans="1:11" x14ac:dyDescent="0.2">
      <c r="A38">
        <v>1435.79022816867</v>
      </c>
      <c r="B38">
        <v>3.5746519067149798</v>
      </c>
      <c r="C38">
        <f t="shared" si="2"/>
        <v>464.53145627180589</v>
      </c>
      <c r="D38">
        <f t="shared" si="3"/>
        <v>19643.178065613567</v>
      </c>
      <c r="F38">
        <f t="shared" si="0"/>
        <v>128.68746864173926</v>
      </c>
      <c r="G38" s="3">
        <f t="shared" si="1"/>
        <v>25457558.77303518</v>
      </c>
    </row>
    <row r="39" spans="1:11" x14ac:dyDescent="0.2">
      <c r="A39">
        <v>1483.81714649782</v>
      </c>
      <c r="B39">
        <v>3.5606671179601501</v>
      </c>
      <c r="C39">
        <f t="shared" si="2"/>
        <v>616.83729129090511</v>
      </c>
      <c r="D39">
        <f t="shared" si="3"/>
        <v>20260.015356904471</v>
      </c>
      <c r="F39">
        <f t="shared" si="0"/>
        <v>128.18401624656539</v>
      </c>
      <c r="G39" s="3">
        <f t="shared" si="1"/>
        <v>26256979.902548194</v>
      </c>
    </row>
    <row r="40" spans="1:11" x14ac:dyDescent="0.2">
      <c r="A40">
        <v>1531.84406482698</v>
      </c>
      <c r="B40">
        <v>3.54668232920532</v>
      </c>
      <c r="C40">
        <f t="shared" si="2"/>
        <v>614.41936458447003</v>
      </c>
      <c r="D40">
        <f t="shared" si="3"/>
        <v>20874.434721488942</v>
      </c>
      <c r="F40">
        <f t="shared" si="0"/>
        <v>127.68056385139153</v>
      </c>
      <c r="G40" s="3">
        <f t="shared" si="1"/>
        <v>27053267.39904967</v>
      </c>
    </row>
    <row r="41" spans="1:11" x14ac:dyDescent="0.2">
      <c r="A41">
        <v>1571.87114243618</v>
      </c>
      <c r="B41">
        <v>3.5373485180318198</v>
      </c>
      <c r="C41">
        <f t="shared" si="2"/>
        <v>510.39549451498971</v>
      </c>
      <c r="D41">
        <f t="shared" si="3"/>
        <v>21384.830216003931</v>
      </c>
      <c r="F41">
        <f t="shared" si="0"/>
        <v>127.34454664914551</v>
      </c>
      <c r="G41" s="3">
        <f t="shared" si="1"/>
        <v>27714739.959941097</v>
      </c>
    </row>
    <row r="42" spans="1:11" x14ac:dyDescent="0.2">
      <c r="A42">
        <v>1623.9026267935501</v>
      </c>
      <c r="B42">
        <v>3.5233584199418599</v>
      </c>
      <c r="C42">
        <f t="shared" si="2"/>
        <v>661.28231267127398</v>
      </c>
      <c r="D42">
        <f t="shared" si="3"/>
        <v>22046.112528675207</v>
      </c>
      <c r="F42">
        <f t="shared" si="0"/>
        <v>126.84090311790696</v>
      </c>
      <c r="G42" s="3">
        <f t="shared" si="1"/>
        <v>28571761.837163068</v>
      </c>
    </row>
    <row r="43" spans="1:11" x14ac:dyDescent="0.2">
      <c r="A43">
        <v>1687.9478092355801</v>
      </c>
      <c r="B43">
        <v>3.5093523938464801</v>
      </c>
      <c r="C43">
        <f t="shared" si="2"/>
        <v>810.7402448360001</v>
      </c>
      <c r="D43">
        <f t="shared" si="3"/>
        <v>22856.852773511207</v>
      </c>
      <c r="F43">
        <f t="shared" si="0"/>
        <v>126.33668617847329</v>
      </c>
      <c r="G43" s="3">
        <f t="shared" si="1"/>
        <v>29622481.194470525</v>
      </c>
    </row>
    <row r="44" spans="1:11" x14ac:dyDescent="0.2">
      <c r="A44">
        <v>1743.98385962117</v>
      </c>
      <c r="B44">
        <v>3.49535698642137</v>
      </c>
      <c r="C44">
        <f t="shared" si="2"/>
        <v>706.52924598438733</v>
      </c>
      <c r="D44">
        <f t="shared" si="3"/>
        <v>23563.382019495595</v>
      </c>
      <c r="F44">
        <f t="shared" si="0"/>
        <v>125.83285151116932</v>
      </c>
      <c r="G44" s="3">
        <f t="shared" si="1"/>
        <v>30538143.09726629</v>
      </c>
    </row>
    <row r="45" spans="1:11" x14ac:dyDescent="0.2">
      <c r="A45">
        <v>1812.0336080914201</v>
      </c>
      <c r="B45">
        <v>3.4813456509908498</v>
      </c>
      <c r="C45">
        <f t="shared" si="2"/>
        <v>854.57314732973703</v>
      </c>
      <c r="D45">
        <f t="shared" si="3"/>
        <v>24417.955166825333</v>
      </c>
      <c r="F45">
        <f t="shared" si="0"/>
        <v>125.32844343567059</v>
      </c>
      <c r="G45" s="3">
        <f t="shared" si="1"/>
        <v>31645669.89620563</v>
      </c>
    </row>
    <row r="46" spans="1:11" x14ac:dyDescent="0.2">
      <c r="A46">
        <v>1888.0924886181101</v>
      </c>
      <c r="B46">
        <v>3.46732369689005</v>
      </c>
      <c r="C46">
        <f t="shared" si="2"/>
        <v>951.31442114990341</v>
      </c>
      <c r="D46">
        <f t="shared" si="3"/>
        <v>25369.269587975235</v>
      </c>
      <c r="F46">
        <f t="shared" si="0"/>
        <v>124.82365308804179</v>
      </c>
      <c r="G46" s="3">
        <f t="shared" si="1"/>
        <v>32878573.386015903</v>
      </c>
    </row>
    <row r="47" spans="1:11" x14ac:dyDescent="0.2">
      <c r="A47">
        <v>1944.1285390037001</v>
      </c>
      <c r="B47">
        <v>3.4533282894649502</v>
      </c>
      <c r="C47">
        <f t="shared" si="2"/>
        <v>698.05080613534005</v>
      </c>
      <c r="D47">
        <f t="shared" si="3"/>
        <v>26067.320394110575</v>
      </c>
      <c r="F47">
        <f t="shared" si="0"/>
        <v>124.3198184207382</v>
      </c>
      <c r="G47" s="3">
        <f t="shared" si="1"/>
        <v>33783247.230767302</v>
      </c>
    </row>
    <row r="48" spans="1:11" x14ac:dyDescent="0.2">
      <c r="A48">
        <v>2008.1737214457301</v>
      </c>
      <c r="B48">
        <v>3.4393222633695602</v>
      </c>
      <c r="C48">
        <f t="shared" si="2"/>
        <v>794.59391189780081</v>
      </c>
      <c r="D48">
        <f t="shared" si="3"/>
        <v>26861.914306008377</v>
      </c>
      <c r="F48">
        <f t="shared" si="0"/>
        <v>123.81560148130417</v>
      </c>
      <c r="G48" s="3">
        <f t="shared" si="1"/>
        <v>34813040.940586857</v>
      </c>
    </row>
    <row r="49" spans="1:7" x14ac:dyDescent="0.2">
      <c r="A49">
        <v>2056.2006397748801</v>
      </c>
      <c r="B49">
        <v>3.4253374746147398</v>
      </c>
      <c r="C49">
        <f t="shared" si="2"/>
        <v>593.43921466843744</v>
      </c>
      <c r="D49">
        <f t="shared" si="3"/>
        <v>27455.353520676814</v>
      </c>
      <c r="F49">
        <f t="shared" si="0"/>
        <v>123.31214908613063</v>
      </c>
      <c r="G49" s="3">
        <f t="shared" si="1"/>
        <v>35582138.162797153</v>
      </c>
    </row>
    <row r="50" spans="1:7" x14ac:dyDescent="0.2">
      <c r="A50">
        <v>2112.2366901604701</v>
      </c>
      <c r="B50">
        <v>3.4113420671896302</v>
      </c>
      <c r="C50">
        <f t="shared" si="2"/>
        <v>689.58093469442758</v>
      </c>
      <c r="D50">
        <f t="shared" si="3"/>
        <v>28144.93445537124</v>
      </c>
      <c r="F50">
        <f t="shared" si="0"/>
        <v>122.80831441882668</v>
      </c>
      <c r="G50" s="3">
        <f t="shared" si="1"/>
        <v>36475835.054161124</v>
      </c>
    </row>
    <row r="51" spans="1:7" x14ac:dyDescent="0.2">
      <c r="A51">
        <v>2168.27274054606</v>
      </c>
      <c r="B51">
        <v>3.3973466597645299</v>
      </c>
      <c r="C51">
        <f t="shared" si="2"/>
        <v>686.75764421412327</v>
      </c>
      <c r="D51">
        <f t="shared" si="3"/>
        <v>28831.692099585362</v>
      </c>
      <c r="F51">
        <f t="shared" si="0"/>
        <v>122.30447975152308</v>
      </c>
      <c r="G51" s="3">
        <f t="shared" si="1"/>
        <v>37365872.961062633</v>
      </c>
    </row>
    <row r="52" spans="1:7" x14ac:dyDescent="0.2">
      <c r="A52">
        <v>2220.29493356694</v>
      </c>
      <c r="B52">
        <v>3.3787162027635</v>
      </c>
      <c r="C52">
        <f t="shared" si="2"/>
        <v>634.51017028088927</v>
      </c>
      <c r="D52">
        <f t="shared" si="3"/>
        <v>29466.202269866251</v>
      </c>
      <c r="F52">
        <f t="shared" si="0"/>
        <v>121.633783299486</v>
      </c>
      <c r="G52" s="3">
        <f t="shared" si="1"/>
        <v>38188198.141746663</v>
      </c>
    </row>
    <row r="53" spans="1:7" x14ac:dyDescent="0.2">
      <c r="A53">
        <v>2272.31712658782</v>
      </c>
      <c r="B53">
        <v>3.36008574576248</v>
      </c>
      <c r="C53">
        <f t="shared" si="2"/>
        <v>631.02106025226101</v>
      </c>
      <c r="D53">
        <f t="shared" si="3"/>
        <v>30097.223330118512</v>
      </c>
      <c r="F53">
        <f t="shared" si="0"/>
        <v>120.96308684744928</v>
      </c>
      <c r="G53" s="3">
        <f t="shared" si="1"/>
        <v>39006001.435833588</v>
      </c>
    </row>
    <row r="54" spans="1:7" x14ac:dyDescent="0.2">
      <c r="A54">
        <v>2332.33916032864</v>
      </c>
      <c r="B54">
        <v>3.33680431118013</v>
      </c>
      <c r="C54">
        <f t="shared" si="2"/>
        <v>723.52972972146847</v>
      </c>
      <c r="D54">
        <f t="shared" si="3"/>
        <v>30820.753059839979</v>
      </c>
      <c r="F54">
        <f t="shared" si="0"/>
        <v>120.12495520248468</v>
      </c>
      <c r="G54" s="3">
        <f t="shared" si="1"/>
        <v>39943695.965552613</v>
      </c>
    </row>
    <row r="55" spans="1:7" x14ac:dyDescent="0.2">
      <c r="A55">
        <v>2384.3520620130298</v>
      </c>
      <c r="B55">
        <v>3.3135334952680502</v>
      </c>
      <c r="C55">
        <f t="shared" si="2"/>
        <v>622.62605969058563</v>
      </c>
      <c r="D55">
        <f t="shared" si="3"/>
        <v>31443.379119530564</v>
      </c>
      <c r="F55">
        <f t="shared" si="0"/>
        <v>119.28720582964981</v>
      </c>
      <c r="G55" s="3">
        <f t="shared" si="1"/>
        <v>40750619.338911615</v>
      </c>
    </row>
    <row r="56" spans="1:7" x14ac:dyDescent="0.2">
      <c r="A56">
        <v>2428.36512297747</v>
      </c>
      <c r="B56">
        <v>3.2949136569373101</v>
      </c>
      <c r="C56">
        <f t="shared" si="2"/>
        <v>523.54437730253267</v>
      </c>
      <c r="D56">
        <f t="shared" si="3"/>
        <v>31966.923496833097</v>
      </c>
      <c r="F56">
        <f t="shared" si="0"/>
        <v>118.61689164974317</v>
      </c>
      <c r="G56" s="3">
        <f t="shared" si="1"/>
        <v>41429132.85189569</v>
      </c>
    </row>
    <row r="57" spans="1:7" x14ac:dyDescent="0.2">
      <c r="A57">
        <v>2464.3690518854701</v>
      </c>
      <c r="B57">
        <v>3.2763044372768402</v>
      </c>
      <c r="C57">
        <f t="shared" si="2"/>
        <v>425.86140438548955</v>
      </c>
      <c r="D57">
        <f t="shared" si="3"/>
        <v>32392.784901218587</v>
      </c>
      <c r="F57">
        <f t="shared" si="0"/>
        <v>117.94695974196625</v>
      </c>
      <c r="G57" s="3">
        <f t="shared" si="1"/>
        <v>41981049.231979288</v>
      </c>
    </row>
    <row r="58" spans="1:7" x14ac:dyDescent="0.2">
      <c r="A58">
        <v>2496.3591234287601</v>
      </c>
      <c r="B58">
        <v>3.2530601680404501</v>
      </c>
      <c r="C58">
        <f t="shared" si="2"/>
        <v>375.97471354138628</v>
      </c>
      <c r="D58">
        <f t="shared" si="3"/>
        <v>32768.759614759976</v>
      </c>
      <c r="F58">
        <f t="shared" si="0"/>
        <v>117.1101660494562</v>
      </c>
      <c r="G58" s="3">
        <f t="shared" si="1"/>
        <v>42468312.460728928</v>
      </c>
    </row>
    <row r="59" spans="1:7" x14ac:dyDescent="0.2">
      <c r="A59">
        <v>2528.3584863085498</v>
      </c>
      <c r="B59">
        <v>3.2344562577151201</v>
      </c>
      <c r="C59">
        <f t="shared" si="2"/>
        <v>373.67350613342796</v>
      </c>
      <c r="D59">
        <f t="shared" si="3"/>
        <v>33142.433120893402</v>
      </c>
      <c r="F59">
        <f t="shared" si="0"/>
        <v>116.44042527774432</v>
      </c>
      <c r="G59" s="3">
        <f t="shared" si="1"/>
        <v>42952593.324677855</v>
      </c>
    </row>
    <row r="60" spans="1:7" x14ac:dyDescent="0.2">
      <c r="A60">
        <v>2560.3392665153501</v>
      </c>
      <c r="B60">
        <v>3.20657162956768</v>
      </c>
      <c r="C60">
        <f t="shared" si="2"/>
        <v>370.78037490431279</v>
      </c>
      <c r="D60">
        <f t="shared" si="3"/>
        <v>33513.213495797718</v>
      </c>
      <c r="F60">
        <f t="shared" si="0"/>
        <v>115.43657866443648</v>
      </c>
      <c r="G60" s="3">
        <f t="shared" si="1"/>
        <v>43433124.690553844</v>
      </c>
    </row>
    <row r="61" spans="1:7" x14ac:dyDescent="0.2">
      <c r="A61">
        <v>2592.32004672214</v>
      </c>
      <c r="B61">
        <v>3.17868700142024</v>
      </c>
      <c r="C61">
        <f t="shared" si="2"/>
        <v>367.56999511403859</v>
      </c>
      <c r="D61">
        <f t="shared" si="3"/>
        <v>33880.783490911759</v>
      </c>
      <c r="F61">
        <f t="shared" si="0"/>
        <v>114.43273205112864</v>
      </c>
      <c r="G61" s="3">
        <f t="shared" si="1"/>
        <v>43909495.404221639</v>
      </c>
    </row>
    <row r="62" spans="1:7" x14ac:dyDescent="0.2">
      <c r="A62">
        <v>2612.2964201807799</v>
      </c>
      <c r="B62">
        <v>3.1554586601892698</v>
      </c>
      <c r="C62">
        <f t="shared" si="2"/>
        <v>227.75986669992412</v>
      </c>
      <c r="D62">
        <f t="shared" si="3"/>
        <v>34108.543357611685</v>
      </c>
      <c r="F62">
        <f t="shared" si="0"/>
        <v>113.59651176681371</v>
      </c>
      <c r="G62" s="3">
        <f t="shared" si="1"/>
        <v>44204672.191464745</v>
      </c>
    </row>
    <row r="63" spans="1:7" x14ac:dyDescent="0.2">
      <c r="A63">
        <v>2628.26822761119</v>
      </c>
      <c r="B63">
        <v>3.13223562829344</v>
      </c>
      <c r="C63">
        <f t="shared" si="2"/>
        <v>180.76651624248331</v>
      </c>
      <c r="D63">
        <f t="shared" si="3"/>
        <v>34289.309873854167</v>
      </c>
      <c r="F63">
        <f t="shared" si="0"/>
        <v>112.76048261856384</v>
      </c>
      <c r="G63" s="3">
        <f t="shared" si="1"/>
        <v>44438945.596515</v>
      </c>
    </row>
    <row r="64" spans="1:7" x14ac:dyDescent="0.2">
      <c r="A64">
        <v>2656.2258591167902</v>
      </c>
      <c r="B64">
        <v>3.0950755916590298</v>
      </c>
      <c r="C64">
        <f t="shared" si="2"/>
        <v>313.38157024461685</v>
      </c>
      <c r="D64">
        <f t="shared" si="3"/>
        <v>34602.691444098782</v>
      </c>
      <c r="F64">
        <f t="shared" si="0"/>
        <v>111.42272129972507</v>
      </c>
      <c r="G64" s="3">
        <f t="shared" si="1"/>
        <v>44845088.111552022</v>
      </c>
    </row>
    <row r="65" spans="1:7" x14ac:dyDescent="0.2">
      <c r="A65">
        <v>2676.1743585659401</v>
      </c>
      <c r="B65">
        <v>3.0579261736948902</v>
      </c>
      <c r="C65">
        <f t="shared" si="2"/>
        <v>220.93767418820642</v>
      </c>
      <c r="D65">
        <f t="shared" si="3"/>
        <v>34823.62911828699</v>
      </c>
      <c r="F65">
        <f t="shared" si="0"/>
        <v>110.08534225301605</v>
      </c>
      <c r="G65" s="3">
        <f t="shared" si="1"/>
        <v>45131423.337299943</v>
      </c>
    </row>
    <row r="66" spans="1:7" x14ac:dyDescent="0.2">
      <c r="A66">
        <v>2696.1135666786099</v>
      </c>
      <c r="B66">
        <v>3.0161363968197001</v>
      </c>
      <c r="C66">
        <f t="shared" si="2"/>
        <v>218.00159582916331</v>
      </c>
      <c r="D66">
        <f t="shared" si="3"/>
        <v>35041.630714116152</v>
      </c>
      <c r="F66">
        <f t="shared" si="0"/>
        <v>108.5809102855092</v>
      </c>
      <c r="G66" s="3">
        <f t="shared" si="1"/>
        <v>45413953.405494533</v>
      </c>
    </row>
    <row r="67" spans="1:7" x14ac:dyDescent="0.2">
      <c r="A67">
        <v>2712.05750009954</v>
      </c>
      <c r="B67">
        <v>2.9789922881907098</v>
      </c>
      <c r="C67">
        <f t="shared" si="2"/>
        <v>172.05467868668538</v>
      </c>
      <c r="D67">
        <f t="shared" si="3"/>
        <v>35213.685392802836</v>
      </c>
      <c r="F67">
        <f t="shared" ref="F67:F76" si="4">B67*36</f>
        <v>107.24372237486556</v>
      </c>
      <c r="G67" s="3">
        <f t="shared" ref="G67:G76" si="5">D67*36*36</f>
        <v>45636936.269072473</v>
      </c>
    </row>
    <row r="68" spans="1:7" x14ac:dyDescent="0.2">
      <c r="A68">
        <v>2727.9921421839899</v>
      </c>
      <c r="B68">
        <v>2.93720782065065</v>
      </c>
      <c r="C68">
        <f t="shared" ref="C68:C76" si="6">3600*((B68+B67)*(A68-A67)/2000)</f>
        <v>169.69055622186744</v>
      </c>
      <c r="D68">
        <f t="shared" ref="D68:D76" si="7">D67+C68</f>
        <v>35383.375949024703</v>
      </c>
      <c r="F68">
        <f t="shared" si="4"/>
        <v>105.73948154342339</v>
      </c>
      <c r="G68" s="3">
        <f t="shared" si="5"/>
        <v>45856855.229936011</v>
      </c>
    </row>
    <row r="69" spans="1:7" x14ac:dyDescent="0.2">
      <c r="A69">
        <v>2743.90820159545</v>
      </c>
      <c r="B69">
        <v>2.8861426352884898</v>
      </c>
      <c r="C69">
        <f t="shared" si="6"/>
        <v>166.83262529486493</v>
      </c>
      <c r="D69">
        <f t="shared" si="7"/>
        <v>35550.208574319571</v>
      </c>
      <c r="F69">
        <f t="shared" si="4"/>
        <v>103.90113487038563</v>
      </c>
      <c r="G69" s="3">
        <f t="shared" si="5"/>
        <v>46073070.312318161</v>
      </c>
    </row>
    <row r="70" spans="1:7" x14ac:dyDescent="0.2">
      <c r="A70">
        <v>2763.7823703526701</v>
      </c>
      <c r="B70">
        <v>2.81187034603591</v>
      </c>
      <c r="C70">
        <f t="shared" si="6"/>
        <v>203.83788882900953</v>
      </c>
      <c r="D70">
        <f t="shared" si="7"/>
        <v>35754.046463148581</v>
      </c>
      <c r="F70">
        <f t="shared" si="4"/>
        <v>101.22733245729276</v>
      </c>
      <c r="G70" s="3">
        <f t="shared" si="5"/>
        <v>46337244.216240555</v>
      </c>
    </row>
    <row r="71" spans="1:7" x14ac:dyDescent="0.2">
      <c r="A71">
        <v>2775.67528106292</v>
      </c>
      <c r="B71">
        <v>2.7515297521867801</v>
      </c>
      <c r="C71">
        <f t="shared" si="6"/>
        <v>119.09703710440442</v>
      </c>
      <c r="D71">
        <f t="shared" si="7"/>
        <v>35873.143500252983</v>
      </c>
      <c r="F71">
        <f t="shared" si="4"/>
        <v>99.055071078724083</v>
      </c>
      <c r="G71" s="3">
        <f t="shared" si="5"/>
        <v>46491593.976327866</v>
      </c>
    </row>
    <row r="72" spans="1:7" x14ac:dyDescent="0.2">
      <c r="A72">
        <v>2783.5914997544401</v>
      </c>
      <c r="B72">
        <v>2.7051155444059498</v>
      </c>
      <c r="C72">
        <f t="shared" si="6"/>
        <v>77.752795481788141</v>
      </c>
      <c r="D72">
        <f t="shared" si="7"/>
        <v>35950.896295734769</v>
      </c>
      <c r="F72">
        <f t="shared" si="4"/>
        <v>97.38415959861419</v>
      </c>
      <c r="G72" s="3">
        <f t="shared" si="5"/>
        <v>46592361.599272266</v>
      </c>
    </row>
    <row r="73" spans="1:7" x14ac:dyDescent="0.2">
      <c r="A73">
        <v>2795.51228447417</v>
      </c>
      <c r="B73">
        <v>2.65869602728998</v>
      </c>
      <c r="C73">
        <f t="shared" si="6"/>
        <v>115.09351744208995</v>
      </c>
      <c r="D73">
        <f t="shared" si="7"/>
        <v>36065.989813176857</v>
      </c>
      <c r="F73">
        <f t="shared" si="4"/>
        <v>95.713056982439284</v>
      </c>
      <c r="G73" s="3">
        <f t="shared" si="5"/>
        <v>46741522.797877207</v>
      </c>
    </row>
    <row r="74" spans="1:7" x14ac:dyDescent="0.2">
      <c r="A74">
        <v>2803.4192118291899</v>
      </c>
      <c r="B74">
        <v>2.60764146059809</v>
      </c>
      <c r="C74">
        <f t="shared" si="6"/>
        <v>74.952986298748016</v>
      </c>
      <c r="D74">
        <f t="shared" si="7"/>
        <v>36140.942799475604</v>
      </c>
      <c r="F74">
        <f t="shared" si="4"/>
        <v>93.875092581531234</v>
      </c>
      <c r="G74" s="3">
        <f t="shared" si="5"/>
        <v>46838661.868120387</v>
      </c>
    </row>
    <row r="75" spans="1:7" x14ac:dyDescent="0.2">
      <c r="A75">
        <v>2811.3354305207099</v>
      </c>
      <c r="B75">
        <v>2.5612272528172602</v>
      </c>
      <c r="C75">
        <f t="shared" si="6"/>
        <v>73.652211221673141</v>
      </c>
      <c r="D75">
        <f t="shared" si="7"/>
        <v>36214.595010697274</v>
      </c>
      <c r="F75">
        <f t="shared" si="4"/>
        <v>92.204181101421369</v>
      </c>
      <c r="G75" s="3">
        <f t="shared" si="5"/>
        <v>46934115.133863665</v>
      </c>
    </row>
    <row r="76" spans="1:7" x14ac:dyDescent="0.2">
      <c r="A76">
        <v>2819.2330665392401</v>
      </c>
      <c r="B76">
        <v>2.5055323272143202</v>
      </c>
      <c r="C76">
        <f t="shared" si="6"/>
        <v>72.027761321682576</v>
      </c>
      <c r="D76">
        <f t="shared" si="7"/>
        <v>36286.622772018956</v>
      </c>
      <c r="F76">
        <f t="shared" si="4"/>
        <v>90.199163779715519</v>
      </c>
      <c r="G76" s="3">
        <f t="shared" si="5"/>
        <v>47027463.112536564</v>
      </c>
    </row>
  </sheetData>
  <sortState ref="A2:B77">
    <sortCondition ref="A2:A7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s="1" t="s">
        <v>7</v>
      </c>
      <c r="B1" s="1" t="s">
        <v>8</v>
      </c>
    </row>
    <row r="2" spans="1:2" x14ac:dyDescent="0.2">
      <c r="A2" s="2">
        <v>0</v>
      </c>
      <c r="B2" s="2">
        <v>146.8775</v>
      </c>
    </row>
    <row r="3" spans="1:2" x14ac:dyDescent="0.2">
      <c r="A3" s="2">
        <v>9.5</v>
      </c>
      <c r="B3" s="2">
        <v>143.82769999999999</v>
      </c>
    </row>
    <row r="4" spans="1:2" x14ac:dyDescent="0.2">
      <c r="A4" s="2">
        <v>18.2</v>
      </c>
      <c r="B4" s="2">
        <v>144.047</v>
      </c>
    </row>
    <row r="5" spans="1:2" x14ac:dyDescent="0.2">
      <c r="A5" s="2">
        <v>28</v>
      </c>
      <c r="B5" s="2">
        <v>142.51400000000001</v>
      </c>
    </row>
    <row r="6" spans="1:2" x14ac:dyDescent="0.2">
      <c r="A6" s="2">
        <v>37</v>
      </c>
      <c r="B6" s="2">
        <v>141.70349999999999</v>
      </c>
    </row>
    <row r="7" spans="1:2" x14ac:dyDescent="0.2">
      <c r="A7" s="2">
        <v>47</v>
      </c>
      <c r="B7" s="2">
        <v>142.95400000000001</v>
      </c>
    </row>
    <row r="8" spans="1:2" x14ac:dyDescent="0.2">
      <c r="A8" s="2">
        <v>53.7</v>
      </c>
      <c r="B8" s="2">
        <v>140.84540000000001</v>
      </c>
    </row>
    <row r="9" spans="1:2" x14ac:dyDescent="0.2">
      <c r="A9" s="2">
        <v>63.5</v>
      </c>
      <c r="B9" s="2">
        <v>140.96379999999999</v>
      </c>
    </row>
    <row r="10" spans="1:2" x14ac:dyDescent="0.2">
      <c r="A10" s="2">
        <v>73.3</v>
      </c>
      <c r="B10" s="2">
        <v>137.87860000000001</v>
      </c>
    </row>
    <row r="11" spans="1:2" x14ac:dyDescent="0.2">
      <c r="A11" s="2">
        <v>83.6</v>
      </c>
      <c r="B11" s="2">
        <v>140.46379999999999</v>
      </c>
    </row>
    <row r="12" spans="1:2" x14ac:dyDescent="0.2">
      <c r="A12" s="2">
        <v>93.5</v>
      </c>
      <c r="B12" s="2">
        <v>138.42939999999999</v>
      </c>
    </row>
    <row r="13" spans="1:2" x14ac:dyDescent="0.2">
      <c r="A13" s="2">
        <v>101.9</v>
      </c>
      <c r="B13" s="2">
        <v>136.559</v>
      </c>
    </row>
    <row r="14" spans="1:2" x14ac:dyDescent="0.2">
      <c r="A14" s="2">
        <v>112.3</v>
      </c>
      <c r="B14" s="2">
        <v>137.81569999999999</v>
      </c>
    </row>
    <row r="15" spans="1:2" x14ac:dyDescent="0.2">
      <c r="A15" s="2">
        <v>119.1</v>
      </c>
      <c r="B15" s="2">
        <v>137.41669999999999</v>
      </c>
    </row>
    <row r="16" spans="1:2" x14ac:dyDescent="0.2">
      <c r="A16" s="2">
        <v>127.7</v>
      </c>
      <c r="B16" s="2">
        <v>133.542</v>
      </c>
    </row>
    <row r="17" spans="1:2" x14ac:dyDescent="0.2">
      <c r="A17" s="2">
        <v>136.69999999999999</v>
      </c>
      <c r="B17" s="2">
        <v>134.29390000000001</v>
      </c>
    </row>
    <row r="18" spans="1:2" x14ac:dyDescent="0.2">
      <c r="A18" s="2">
        <v>142.6</v>
      </c>
      <c r="B18" s="2">
        <v>135.03659999999999</v>
      </c>
    </row>
    <row r="19" spans="1:2" x14ac:dyDescent="0.2">
      <c r="A19" s="2">
        <v>149.80000000000001</v>
      </c>
      <c r="B19" s="2">
        <v>133.3955</v>
      </c>
    </row>
    <row r="20" spans="1:2" x14ac:dyDescent="0.2">
      <c r="A20" s="2">
        <v>159.1</v>
      </c>
      <c r="B20" s="2">
        <v>135.29599999999999</v>
      </c>
    </row>
    <row r="21" spans="1:2" x14ac:dyDescent="0.2">
      <c r="A21" s="2">
        <v>169.6</v>
      </c>
      <c r="B21" s="2">
        <v>132.46360000000001</v>
      </c>
    </row>
    <row r="22" spans="1:2" x14ac:dyDescent="0.2">
      <c r="A22" s="2">
        <v>175.9</v>
      </c>
      <c r="B22" s="2">
        <v>132.7268</v>
      </c>
    </row>
    <row r="23" spans="1:2" x14ac:dyDescent="0.2">
      <c r="A23" s="2">
        <v>183.3</v>
      </c>
      <c r="B23" s="2">
        <v>131.5137</v>
      </c>
    </row>
    <row r="24" spans="1:2" x14ac:dyDescent="0.2">
      <c r="A24" s="2">
        <v>193.5</v>
      </c>
      <c r="B24" s="2">
        <v>130.60390000000001</v>
      </c>
    </row>
    <row r="25" spans="1:2" x14ac:dyDescent="0.2">
      <c r="A25" s="2">
        <v>203.1</v>
      </c>
      <c r="B25" s="2">
        <v>128.65450000000001</v>
      </c>
    </row>
    <row r="26" spans="1:2" x14ac:dyDescent="0.2">
      <c r="A26" s="2">
        <v>213.3</v>
      </c>
      <c r="B26" s="2">
        <v>127.7914</v>
      </c>
    </row>
    <row r="27" spans="1:2" x14ac:dyDescent="0.2">
      <c r="A27" s="2">
        <v>224.5</v>
      </c>
      <c r="B27" s="2">
        <v>128.95259999999999</v>
      </c>
    </row>
    <row r="28" spans="1:2" x14ac:dyDescent="0.2">
      <c r="A28" s="2">
        <v>233.2</v>
      </c>
      <c r="B28" s="2">
        <v>128.36060000000001</v>
      </c>
    </row>
    <row r="29" spans="1:2" x14ac:dyDescent="0.2">
      <c r="A29" s="2">
        <v>242.4</v>
      </c>
      <c r="B29" s="2">
        <v>126.84480000000001</v>
      </c>
    </row>
    <row r="30" spans="1:2" x14ac:dyDescent="0.2">
      <c r="A30" s="2">
        <v>247.5</v>
      </c>
      <c r="B30" s="2">
        <v>125.6348</v>
      </c>
    </row>
    <row r="31" spans="1:2" x14ac:dyDescent="0.2">
      <c r="A31" s="2">
        <v>252.7</v>
      </c>
      <c r="B31" s="2">
        <v>123.8648</v>
      </c>
    </row>
    <row r="32" spans="1:2" x14ac:dyDescent="0.2">
      <c r="A32" s="2">
        <v>258.2</v>
      </c>
      <c r="B32" s="2">
        <v>123.7225</v>
      </c>
    </row>
    <row r="33" spans="1:2" x14ac:dyDescent="0.2">
      <c r="A33" s="2">
        <v>263.60000000000002</v>
      </c>
      <c r="B33" s="2">
        <v>124.6859</v>
      </c>
    </row>
    <row r="34" spans="1:2" x14ac:dyDescent="0.2">
      <c r="A34" s="2">
        <v>266.8</v>
      </c>
      <c r="B34" s="2">
        <v>124.98009999999999</v>
      </c>
    </row>
    <row r="35" spans="1:2" x14ac:dyDescent="0.2">
      <c r="A35" s="2">
        <v>267.39999999999998</v>
      </c>
      <c r="B35" s="2">
        <v>124.9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2018-09-04T11:53:36Z</dcterms:created>
  <dcterms:modified xsi:type="dcterms:W3CDTF">2018-09-19T12:09:05Z</dcterms:modified>
</cp:coreProperties>
</file>