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AFSL\TechnicalDataPackage\Presentations\18_01_08_SciTech\"/>
    </mc:Choice>
  </mc:AlternateContent>
  <bookViews>
    <workbookView xWindow="0" yWindow="0" windowWidth="1557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J13" i="1"/>
  <c r="J9" i="1"/>
  <c r="J6" i="1"/>
  <c r="I6" i="1"/>
  <c r="I9" i="1"/>
  <c r="L13" i="1"/>
  <c r="I13" i="1"/>
  <c r="O9" i="1" l="1"/>
  <c r="M9" i="1"/>
  <c r="N9" i="1"/>
  <c r="L9" i="1"/>
  <c r="M6" i="1"/>
  <c r="O6" i="1"/>
  <c r="L6" i="1"/>
  <c r="N6" i="1"/>
  <c r="F9" i="1"/>
  <c r="F10" i="1"/>
  <c r="E10" i="1"/>
  <c r="E9" i="1"/>
</calcChain>
</file>

<file path=xl/sharedStrings.xml><?xml version="1.0" encoding="utf-8"?>
<sst xmlns="http://schemas.openxmlformats.org/spreadsheetml/2006/main" count="56" uniqueCount="38">
  <si>
    <t>Full Time Graduate Early Member</t>
  </si>
  <si>
    <t>Full Time Underraduate Early Member</t>
  </si>
  <si>
    <t>Transportation</t>
  </si>
  <si>
    <t>Hotel</t>
  </si>
  <si>
    <t xml:space="preserve">Gaylord Palms </t>
  </si>
  <si>
    <t>SEA - MCO (Seattle to Orlando)</t>
  </si>
  <si>
    <t>Food (Variable, inserted example values)</t>
  </si>
  <si>
    <t>Rental (per day)</t>
  </si>
  <si>
    <t>Gaylord Palms Parking (per day)</t>
  </si>
  <si>
    <t>Low</t>
  </si>
  <si>
    <t>High</t>
  </si>
  <si>
    <t>Price</t>
  </si>
  <si>
    <t>Price Range Estimate</t>
  </si>
  <si>
    <t>Undergrad</t>
  </si>
  <si>
    <t>Graduate</t>
  </si>
  <si>
    <t>MAX (low)</t>
  </si>
  <si>
    <t>MAX (high)</t>
  </si>
  <si>
    <t>2 ways</t>
  </si>
  <si>
    <t>2 days</t>
  </si>
  <si>
    <t>Round Trip Plane Ticket (per person)</t>
  </si>
  <si>
    <t>Taxi (2 ways) (per day)</t>
  </si>
  <si>
    <t>Uber/Lyft (2 ways) (per day)</t>
  </si>
  <si>
    <t>3 days</t>
  </si>
  <si>
    <t>1 day</t>
  </si>
  <si>
    <t>(Link)</t>
  </si>
  <si>
    <t xml:space="preserve">AIAA Conference Tickets (Early Member Rate)
Elligible up to 18 December 2017 </t>
  </si>
  <si>
    <t>Nearby Hotels (3 mi radius) (Free Parking)</t>
  </si>
  <si>
    <t>Group of 4</t>
  </si>
  <si>
    <t>1 way</t>
  </si>
  <si>
    <t>Traveler 3: SDR Presenter</t>
  </si>
  <si>
    <t>Traveler 2: MAPSS Presenter</t>
  </si>
  <si>
    <t>Traveler 1: Mapping Presenter</t>
  </si>
  <si>
    <t>Conference Tickets</t>
  </si>
  <si>
    <t>Plane Ticket (round trip)</t>
  </si>
  <si>
    <t>Food/misc</t>
  </si>
  <si>
    <t>Reimbursable Amount</t>
  </si>
  <si>
    <t>Hotel (1 night)</t>
  </si>
  <si>
    <t>Due to the number of presenters and limited funds, below is a summary of reimbursable amounts for each 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</si>
</sst>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0" fontId="3" fillId="0" borderId="0" xfId="0" applyFont="1"/>
    <xf numFmtId="0" fontId="3" fillId="0" borderId="0" xfId="0" applyFont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citech.aiaa.org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22" sqref="A22"/>
    </sheetView>
  </sheetViews>
  <sheetFormatPr defaultRowHeight="15" x14ac:dyDescent="0.25"/>
  <cols>
    <col min="1" max="1" width="42.42578125" bestFit="1" customWidth="1"/>
    <col min="2" max="2" width="11.28515625" customWidth="1"/>
    <col min="3" max="3" width="11.5703125" customWidth="1"/>
    <col min="4" max="4" width="10.28515625" bestFit="1" customWidth="1"/>
    <col min="8" max="8" width="19.7109375" bestFit="1" customWidth="1"/>
  </cols>
  <sheetData>
    <row r="1" spans="1:15" ht="30" x14ac:dyDescent="0.25">
      <c r="A1" s="4" t="s">
        <v>25</v>
      </c>
      <c r="B1" s="6" t="s">
        <v>11</v>
      </c>
      <c r="C1" s="6"/>
      <c r="D1" s="2" t="s">
        <v>24</v>
      </c>
    </row>
    <row r="2" spans="1:15" x14ac:dyDescent="0.25">
      <c r="A2" t="s">
        <v>0</v>
      </c>
      <c r="B2" s="5">
        <v>170</v>
      </c>
      <c r="C2" s="5"/>
      <c r="D2" s="2"/>
    </row>
    <row r="3" spans="1:15" x14ac:dyDescent="0.25">
      <c r="A3" t="s">
        <v>1</v>
      </c>
      <c r="B3" s="5">
        <v>65</v>
      </c>
      <c r="C3" s="5"/>
      <c r="H3" s="3" t="s">
        <v>12</v>
      </c>
    </row>
    <row r="4" spans="1:15" x14ac:dyDescent="0.25">
      <c r="B4" s="1"/>
      <c r="C4" s="1"/>
      <c r="I4" t="s">
        <v>23</v>
      </c>
      <c r="L4" t="s">
        <v>18</v>
      </c>
      <c r="N4" t="s">
        <v>22</v>
      </c>
    </row>
    <row r="5" spans="1:15" x14ac:dyDescent="0.25">
      <c r="A5" s="3" t="s">
        <v>19</v>
      </c>
      <c r="B5" s="1" t="s">
        <v>9</v>
      </c>
      <c r="C5" s="1" t="s">
        <v>10</v>
      </c>
      <c r="D5" t="s">
        <v>15</v>
      </c>
      <c r="E5" t="s">
        <v>16</v>
      </c>
      <c r="H5" s="3" t="s">
        <v>13</v>
      </c>
      <c r="I5" t="s">
        <v>9</v>
      </c>
      <c r="J5" t="s">
        <v>10</v>
      </c>
      <c r="L5" t="s">
        <v>9</v>
      </c>
      <c r="M5" t="s">
        <v>10</v>
      </c>
      <c r="N5" t="s">
        <v>9</v>
      </c>
      <c r="O5" t="s">
        <v>10</v>
      </c>
    </row>
    <row r="6" spans="1:15" x14ac:dyDescent="0.25">
      <c r="A6" t="s">
        <v>5</v>
      </c>
      <c r="B6" s="1">
        <v>300</v>
      </c>
      <c r="C6" s="1">
        <v>500</v>
      </c>
      <c r="D6" s="1">
        <v>600</v>
      </c>
      <c r="E6" s="1">
        <v>800</v>
      </c>
      <c r="I6" s="1">
        <f>B3+B6+E10+B17+B19</f>
        <v>505</v>
      </c>
      <c r="J6" s="1">
        <f>B3+C6+F9+B16+C19</f>
        <v>971</v>
      </c>
      <c r="L6" s="1">
        <f>B3+B6+(E10+B17+B19)*2</f>
        <v>645</v>
      </c>
      <c r="M6" s="1">
        <f>B3+C6+(F9+B16+C19)*2</f>
        <v>1377</v>
      </c>
      <c r="N6" s="1">
        <f>B3+C6+(E10+B16+C19)*3</f>
        <v>1543</v>
      </c>
      <c r="O6" s="1">
        <f>B3+C6+(F9+B16+C19)*3</f>
        <v>1783</v>
      </c>
    </row>
    <row r="7" spans="1:15" x14ac:dyDescent="0.25">
      <c r="B7" s="1" t="s">
        <v>28</v>
      </c>
      <c r="C7" s="1"/>
      <c r="E7" t="s">
        <v>17</v>
      </c>
    </row>
    <row r="8" spans="1:15" x14ac:dyDescent="0.25">
      <c r="A8" s="3" t="s">
        <v>2</v>
      </c>
      <c r="B8" s="1" t="s">
        <v>9</v>
      </c>
      <c r="C8" s="1" t="s">
        <v>10</v>
      </c>
      <c r="E8" t="s">
        <v>9</v>
      </c>
      <c r="F8" t="s">
        <v>10</v>
      </c>
      <c r="H8" s="3" t="s">
        <v>14</v>
      </c>
    </row>
    <row r="9" spans="1:15" x14ac:dyDescent="0.25">
      <c r="A9" t="s">
        <v>20</v>
      </c>
      <c r="B9" s="1">
        <v>50</v>
      </c>
      <c r="C9" s="1">
        <v>60</v>
      </c>
      <c r="E9" s="1">
        <f>2*B9</f>
        <v>100</v>
      </c>
      <c r="F9" s="1">
        <f>2*C9</f>
        <v>120</v>
      </c>
      <c r="I9" s="1">
        <f>B2+B6+E10+B17+B19</f>
        <v>610</v>
      </c>
      <c r="J9" s="1">
        <f>B2+C6+F9+B16+C19</f>
        <v>1076</v>
      </c>
      <c r="L9" s="1">
        <f>B2+B6+(E10+B17+B19)*2</f>
        <v>750</v>
      </c>
      <c r="M9" s="1">
        <f>B2+C6+(F9+B16+C19)*2</f>
        <v>1482</v>
      </c>
      <c r="N9" s="1">
        <f>B2+B6+(E10+B17+B19)*3</f>
        <v>890</v>
      </c>
      <c r="O9" s="1">
        <f>B2+C6+(F9+B16+C19)*3</f>
        <v>1888</v>
      </c>
    </row>
    <row r="10" spans="1:15" x14ac:dyDescent="0.25">
      <c r="A10" t="s">
        <v>21</v>
      </c>
      <c r="B10" s="1">
        <v>20</v>
      </c>
      <c r="C10" s="1">
        <v>30</v>
      </c>
      <c r="E10" s="1">
        <f>2*B10</f>
        <v>40</v>
      </c>
      <c r="F10" s="1">
        <f>2*C10</f>
        <v>60</v>
      </c>
    </row>
    <row r="11" spans="1:15" x14ac:dyDescent="0.25">
      <c r="B11" s="1"/>
      <c r="C11" s="1"/>
      <c r="E11" s="1"/>
      <c r="F11" s="1"/>
      <c r="L11" t="s">
        <v>18</v>
      </c>
    </row>
    <row r="12" spans="1:15" x14ac:dyDescent="0.25">
      <c r="A12" t="s">
        <v>7</v>
      </c>
      <c r="B12" s="1">
        <v>40</v>
      </c>
      <c r="C12" s="1">
        <v>50</v>
      </c>
      <c r="E12" s="1"/>
      <c r="F12" s="1"/>
      <c r="H12" s="3" t="s">
        <v>27</v>
      </c>
      <c r="I12" t="s">
        <v>9</v>
      </c>
      <c r="J12" t="s">
        <v>10</v>
      </c>
      <c r="L12" t="s">
        <v>9</v>
      </c>
      <c r="M12" t="s">
        <v>10</v>
      </c>
    </row>
    <row r="13" spans="1:15" x14ac:dyDescent="0.25">
      <c r="A13" t="s">
        <v>8</v>
      </c>
      <c r="B13" s="5">
        <v>22</v>
      </c>
      <c r="C13" s="5"/>
      <c r="E13" s="5"/>
      <c r="F13" s="5"/>
      <c r="I13" s="1">
        <f>2*B2+2*B3+4*B6+E10+2*B17+4*B19</f>
        <v>2010</v>
      </c>
      <c r="J13" s="1">
        <f>2*B2+2*B3+4*C6+F9+2*B16+4*C19</f>
        <v>3312</v>
      </c>
      <c r="L13" s="1">
        <f>2*B2+2*B3+4*B6+(E10+2*B17+4*B19)*2</f>
        <v>2350</v>
      </c>
      <c r="M13" s="1">
        <f>2*B2+2*B3+4*C6+(F9+2*B16+4*C19)*3</f>
        <v>4996</v>
      </c>
    </row>
    <row r="14" spans="1:15" x14ac:dyDescent="0.25">
      <c r="B14" s="1"/>
      <c r="C14" s="1"/>
    </row>
    <row r="15" spans="1:15" x14ac:dyDescent="0.25">
      <c r="A15" s="3" t="s">
        <v>3</v>
      </c>
      <c r="B15" s="1" t="s">
        <v>9</v>
      </c>
      <c r="C15" s="1" t="s">
        <v>10</v>
      </c>
    </row>
    <row r="16" spans="1:15" x14ac:dyDescent="0.25">
      <c r="A16" t="s">
        <v>4</v>
      </c>
      <c r="B16" s="5">
        <v>211</v>
      </c>
      <c r="C16" s="5"/>
    </row>
    <row r="17" spans="1:4" x14ac:dyDescent="0.25">
      <c r="A17" t="s">
        <v>26</v>
      </c>
      <c r="B17" s="1">
        <v>50</v>
      </c>
      <c r="C17" s="1">
        <v>100</v>
      </c>
    </row>
    <row r="18" spans="1:4" x14ac:dyDescent="0.25">
      <c r="B18" s="1"/>
      <c r="C18" s="1"/>
    </row>
    <row r="19" spans="1:4" x14ac:dyDescent="0.25">
      <c r="A19" s="3" t="s">
        <v>6</v>
      </c>
      <c r="B19" s="1">
        <v>50</v>
      </c>
      <c r="C19" s="1">
        <v>75</v>
      </c>
    </row>
    <row r="20" spans="1:4" x14ac:dyDescent="0.25">
      <c r="B20" s="1"/>
      <c r="C20" s="1"/>
    </row>
    <row r="22" spans="1:4" x14ac:dyDescent="0.25">
      <c r="A22" s="8" t="s">
        <v>37</v>
      </c>
    </row>
    <row r="23" spans="1:4" ht="45" x14ac:dyDescent="0.25">
      <c r="A23" s="8" t="s">
        <v>35</v>
      </c>
      <c r="B23" s="9" t="s">
        <v>31</v>
      </c>
      <c r="C23" s="9" t="s">
        <v>30</v>
      </c>
      <c r="D23" s="9" t="s">
        <v>29</v>
      </c>
    </row>
    <row r="24" spans="1:4" x14ac:dyDescent="0.25">
      <c r="A24" t="s">
        <v>32</v>
      </c>
      <c r="B24" s="7">
        <v>65</v>
      </c>
      <c r="C24" s="7">
        <v>65</v>
      </c>
      <c r="D24" s="7">
        <v>65</v>
      </c>
    </row>
    <row r="25" spans="1:4" x14ac:dyDescent="0.25">
      <c r="A25" t="s">
        <v>33</v>
      </c>
      <c r="B25" s="7">
        <v>300</v>
      </c>
      <c r="C25" s="7">
        <v>300</v>
      </c>
      <c r="D25" s="7">
        <v>300</v>
      </c>
    </row>
    <row r="26" spans="1:4" x14ac:dyDescent="0.25">
      <c r="A26" t="s">
        <v>2</v>
      </c>
      <c r="B26" s="7">
        <v>20</v>
      </c>
      <c r="C26" s="7">
        <v>20</v>
      </c>
      <c r="D26" s="7">
        <v>20</v>
      </c>
    </row>
    <row r="27" spans="1:4" x14ac:dyDescent="0.25">
      <c r="A27" t="s">
        <v>36</v>
      </c>
      <c r="B27" s="7">
        <v>50</v>
      </c>
      <c r="C27" s="7">
        <v>50</v>
      </c>
      <c r="D27" s="7">
        <v>50</v>
      </c>
    </row>
    <row r="28" spans="1:4" x14ac:dyDescent="0.25">
      <c r="A28" t="s">
        <v>34</v>
      </c>
      <c r="B28" s="7">
        <v>40</v>
      </c>
      <c r="C28" s="7">
        <v>40</v>
      </c>
      <c r="D28" s="7">
        <v>40</v>
      </c>
    </row>
    <row r="29" spans="1:4" x14ac:dyDescent="0.25">
      <c r="B29" s="7"/>
      <c r="C29" s="7"/>
      <c r="D29" s="7"/>
    </row>
    <row r="30" spans="1:4" x14ac:dyDescent="0.25">
      <c r="B30" s="7"/>
      <c r="C30" s="7"/>
      <c r="D30" s="7"/>
    </row>
    <row r="31" spans="1:4" x14ac:dyDescent="0.25">
      <c r="B31" s="7"/>
      <c r="C31" s="7"/>
      <c r="D31" s="7"/>
    </row>
    <row r="32" spans="1:4" x14ac:dyDescent="0.25">
      <c r="B32" s="7"/>
      <c r="C32" s="7"/>
      <c r="D32" s="7"/>
    </row>
    <row r="33" spans="2:4" x14ac:dyDescent="0.25">
      <c r="B33" s="7"/>
      <c r="C33" s="7"/>
      <c r="D33" s="7"/>
    </row>
    <row r="34" spans="2:4" x14ac:dyDescent="0.25">
      <c r="B34" s="7"/>
      <c r="C34" s="7"/>
      <c r="D34" s="7"/>
    </row>
    <row r="35" spans="2:4" x14ac:dyDescent="0.25">
      <c r="B35" s="7"/>
      <c r="C35" s="7"/>
      <c r="D35" s="7"/>
    </row>
    <row r="36" spans="2:4" x14ac:dyDescent="0.25">
      <c r="B36" s="7"/>
      <c r="C36" s="7"/>
      <c r="D36" s="7"/>
    </row>
    <row r="37" spans="2:4" x14ac:dyDescent="0.25">
      <c r="B37" s="7"/>
      <c r="C37" s="7"/>
      <c r="D37" s="7"/>
    </row>
    <row r="38" spans="2:4" x14ac:dyDescent="0.25">
      <c r="B38" s="7"/>
      <c r="C38" s="7"/>
      <c r="D38" s="7"/>
    </row>
  </sheetData>
  <mergeCells count="6">
    <mergeCell ref="E13:F13"/>
    <mergeCell ref="B16:C16"/>
    <mergeCell ref="B1:C1"/>
    <mergeCell ref="B2:C2"/>
    <mergeCell ref="B3:C3"/>
    <mergeCell ref="B13:C13"/>
  </mergeCells>
  <hyperlinks>
    <hyperlink ref="D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</dc:creator>
  <cp:lastModifiedBy>Christopher Lum</cp:lastModifiedBy>
  <dcterms:created xsi:type="dcterms:W3CDTF">2017-11-03T22:44:10Z</dcterms:created>
  <dcterms:modified xsi:type="dcterms:W3CDTF">2017-11-04T04:33:58Z</dcterms:modified>
</cp:coreProperties>
</file>